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da205/Documents/Forskning IMBIM/AAV/Proteinanalyser/BVAS data/"/>
    </mc:Choice>
  </mc:AlternateContent>
  <xr:revisionPtr revIDLastSave="0" documentId="13_ncr:1_{34308707-5696-8F41-A48B-1E230AF926EF}" xr6:coauthVersionLast="36" xr6:coauthVersionMax="36" xr10:uidLastSave="{00000000-0000-0000-0000-000000000000}"/>
  <bookViews>
    <workbookView xWindow="4580" yWindow="820" windowWidth="23680" windowHeight="15800" xr2:uid="{8381F613-6410-9747-8332-53A15C620FED}"/>
  </bookViews>
  <sheets>
    <sheet name="Plasma" sheetId="1" r:id="rId1"/>
    <sheet name="Serum" sheetId="2" r:id="rId2"/>
  </sheets>
  <externalReferences>
    <externalReference r:id="rId3"/>
    <externalReference r:id="rId4"/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29" i="2" l="1"/>
  <c r="CG29" i="2"/>
  <c r="CF29" i="2"/>
  <c r="CE29" i="2"/>
  <c r="CD29" i="2"/>
  <c r="CC29" i="2"/>
  <c r="CB29" i="2"/>
  <c r="CA29" i="2"/>
  <c r="BZ29" i="2"/>
  <c r="BY29" i="2"/>
  <c r="BX29" i="2"/>
  <c r="CH28" i="2"/>
  <c r="CG28" i="2"/>
  <c r="CF28" i="2"/>
  <c r="CE28" i="2"/>
  <c r="CD28" i="2"/>
  <c r="CC28" i="2"/>
  <c r="CB28" i="2"/>
  <c r="CA28" i="2"/>
  <c r="BZ28" i="2"/>
  <c r="BY28" i="2"/>
  <c r="BX28" i="2"/>
  <c r="CH27" i="2"/>
  <c r="CG27" i="2"/>
  <c r="CF27" i="2"/>
  <c r="CE27" i="2"/>
  <c r="CD27" i="2"/>
  <c r="CC27" i="2"/>
  <c r="CB27" i="2"/>
  <c r="CA27" i="2"/>
  <c r="BZ27" i="2"/>
  <c r="BY27" i="2"/>
  <c r="BX27" i="2"/>
  <c r="CH26" i="2"/>
  <c r="CG26" i="2"/>
  <c r="CF26" i="2"/>
  <c r="CE26" i="2"/>
  <c r="CD26" i="2"/>
  <c r="CC26" i="2"/>
  <c r="CB26" i="2"/>
  <c r="CA26" i="2"/>
  <c r="BZ26" i="2"/>
  <c r="BY26" i="2"/>
  <c r="BX26" i="2"/>
  <c r="CH25" i="2"/>
  <c r="CG25" i="2"/>
  <c r="CF25" i="2"/>
  <c r="CE25" i="2"/>
  <c r="CD25" i="2"/>
  <c r="CC25" i="2"/>
  <c r="CB25" i="2"/>
  <c r="CA25" i="2"/>
  <c r="BZ25" i="2"/>
  <c r="BY25" i="2"/>
  <c r="BX25" i="2"/>
  <c r="CH24" i="2"/>
  <c r="CG24" i="2"/>
  <c r="CF24" i="2"/>
  <c r="CE24" i="2"/>
  <c r="CD24" i="2"/>
  <c r="CC24" i="2"/>
  <c r="CB24" i="2"/>
  <c r="CA24" i="2"/>
  <c r="BZ24" i="2"/>
  <c r="BY24" i="2"/>
  <c r="BX24" i="2"/>
  <c r="CH23" i="2"/>
  <c r="CG23" i="2"/>
  <c r="CF23" i="2"/>
  <c r="CE23" i="2"/>
  <c r="CD23" i="2"/>
  <c r="CC23" i="2"/>
  <c r="CB23" i="2"/>
  <c r="CA23" i="2"/>
  <c r="BZ23" i="2"/>
  <c r="BY23" i="2"/>
  <c r="BX23" i="2"/>
  <c r="CH22" i="2"/>
  <c r="CG22" i="2"/>
  <c r="CF22" i="2"/>
  <c r="CE22" i="2"/>
  <c r="CD22" i="2"/>
  <c r="CC22" i="2"/>
  <c r="CB22" i="2"/>
  <c r="CA22" i="2"/>
  <c r="BZ22" i="2"/>
  <c r="BY22" i="2"/>
  <c r="BX22" i="2"/>
  <c r="CH21" i="2"/>
  <c r="CG21" i="2"/>
  <c r="CF21" i="2"/>
  <c r="CE21" i="2"/>
  <c r="CD21" i="2"/>
  <c r="CC21" i="2"/>
  <c r="CB21" i="2"/>
  <c r="CA21" i="2"/>
  <c r="BZ21" i="2"/>
  <c r="BY21" i="2"/>
  <c r="BX21" i="2"/>
  <c r="CH20" i="2"/>
  <c r="CG20" i="2"/>
  <c r="CF20" i="2"/>
  <c r="CE20" i="2"/>
  <c r="CD20" i="2"/>
  <c r="CC20" i="2"/>
  <c r="CB20" i="2"/>
  <c r="CA20" i="2"/>
  <c r="BZ20" i="2"/>
  <c r="BY20" i="2"/>
  <c r="BX20" i="2"/>
  <c r="CH19" i="2" l="1"/>
  <c r="CG19" i="2"/>
  <c r="CF19" i="2"/>
  <c r="CE19" i="2"/>
  <c r="CD19" i="2"/>
  <c r="CC19" i="2"/>
  <c r="CB19" i="2"/>
  <c r="CA19" i="2"/>
  <c r="BZ19" i="2"/>
  <c r="BY19" i="2"/>
  <c r="BX19" i="2"/>
  <c r="CH18" i="2"/>
  <c r="CG18" i="2"/>
  <c r="CF18" i="2"/>
  <c r="CE18" i="2"/>
  <c r="CD18" i="2"/>
  <c r="CC18" i="2"/>
  <c r="CB18" i="2"/>
  <c r="CA18" i="2"/>
  <c r="BZ18" i="2"/>
  <c r="BY18" i="2"/>
  <c r="BX18" i="2"/>
  <c r="CH17" i="2"/>
  <c r="CG17" i="2"/>
  <c r="CF17" i="2"/>
  <c r="CE17" i="2"/>
  <c r="CD17" i="2"/>
  <c r="CC17" i="2"/>
  <c r="CB17" i="2"/>
  <c r="CA17" i="2"/>
  <c r="BZ17" i="2"/>
  <c r="BY17" i="2"/>
  <c r="BX17" i="2"/>
  <c r="CH16" i="2"/>
  <c r="CG16" i="2"/>
  <c r="CF16" i="2"/>
  <c r="CE16" i="2"/>
  <c r="CD16" i="2"/>
  <c r="CC16" i="2"/>
  <c r="CB16" i="2"/>
  <c r="CA16" i="2"/>
  <c r="BZ16" i="2"/>
  <c r="BY16" i="2"/>
  <c r="BX16" i="2"/>
  <c r="CH15" i="2"/>
  <c r="CG15" i="2"/>
  <c r="CF15" i="2"/>
  <c r="CE15" i="2"/>
  <c r="CD15" i="2"/>
  <c r="CC15" i="2"/>
  <c r="CB15" i="2"/>
  <c r="CA15" i="2"/>
  <c r="BZ15" i="2"/>
  <c r="BY15" i="2"/>
  <c r="BX15" i="2"/>
  <c r="CH14" i="2"/>
  <c r="CG14" i="2"/>
  <c r="CF14" i="2"/>
  <c r="CE14" i="2"/>
  <c r="CD14" i="2"/>
  <c r="CC14" i="2"/>
  <c r="CB14" i="2"/>
  <c r="CA14" i="2"/>
  <c r="BZ14" i="2"/>
  <c r="BY14" i="2"/>
  <c r="BX14" i="2"/>
  <c r="CH13" i="2"/>
  <c r="CG13" i="2"/>
  <c r="CF13" i="2"/>
  <c r="CE13" i="2"/>
  <c r="CD13" i="2"/>
  <c r="CC13" i="2"/>
  <c r="CB13" i="2"/>
  <c r="CA13" i="2"/>
  <c r="BZ13" i="2"/>
  <c r="BY13" i="2"/>
  <c r="BX13" i="2"/>
  <c r="CH12" i="2"/>
  <c r="CG12" i="2"/>
  <c r="CF12" i="2"/>
  <c r="CE12" i="2"/>
  <c r="CD12" i="2"/>
  <c r="CC12" i="2"/>
  <c r="CB12" i="2"/>
  <c r="CA12" i="2"/>
  <c r="BZ12" i="2"/>
  <c r="BY12" i="2"/>
  <c r="BX12" i="2"/>
  <c r="CH11" i="2"/>
  <c r="CG11" i="2"/>
  <c r="CF11" i="2"/>
  <c r="CE11" i="2"/>
  <c r="CD11" i="2"/>
  <c r="CC11" i="2"/>
  <c r="CB11" i="2"/>
  <c r="CA11" i="2"/>
  <c r="BZ11" i="2"/>
  <c r="BY11" i="2"/>
  <c r="BX11" i="2"/>
  <c r="CH10" i="2"/>
  <c r="CG10" i="2"/>
  <c r="CF10" i="2"/>
  <c r="CE10" i="2"/>
  <c r="CD10" i="2"/>
  <c r="CC10" i="2"/>
  <c r="CB10" i="2"/>
  <c r="CA10" i="2"/>
  <c r="BZ10" i="2"/>
  <c r="BY10" i="2"/>
  <c r="BX10" i="2"/>
  <c r="CH9" i="2"/>
  <c r="CG9" i="2"/>
  <c r="CF9" i="2"/>
  <c r="CE9" i="2"/>
  <c r="CD9" i="2"/>
  <c r="CC9" i="2"/>
  <c r="CB9" i="2"/>
  <c r="CA9" i="2"/>
  <c r="BZ9" i="2"/>
  <c r="BY9" i="2"/>
  <c r="BX9" i="2"/>
  <c r="CH8" i="2"/>
  <c r="CG8" i="2"/>
  <c r="CF8" i="2"/>
  <c r="CE8" i="2"/>
  <c r="CD8" i="2"/>
  <c r="CC8" i="2"/>
  <c r="CB8" i="2"/>
  <c r="CA8" i="2"/>
  <c r="BZ8" i="2"/>
  <c r="BY8" i="2"/>
  <c r="BX8" i="2"/>
  <c r="CH7" i="2"/>
  <c r="CG7" i="2"/>
  <c r="CF7" i="2"/>
  <c r="CE7" i="2"/>
  <c r="CD7" i="2"/>
  <c r="CC7" i="2"/>
  <c r="CB7" i="2"/>
  <c r="CA7" i="2"/>
  <c r="BZ7" i="2"/>
  <c r="BY7" i="2"/>
  <c r="BX7" i="2"/>
  <c r="CH6" i="2"/>
  <c r="CG6" i="2"/>
  <c r="CF6" i="2"/>
  <c r="CE6" i="2"/>
  <c r="CD6" i="2"/>
  <c r="CC6" i="2"/>
  <c r="CB6" i="2"/>
  <c r="CA6" i="2"/>
  <c r="BZ6" i="2"/>
  <c r="BY6" i="2"/>
  <c r="BX6" i="2"/>
  <c r="CH5" i="2"/>
  <c r="CG5" i="2"/>
  <c r="CF5" i="2"/>
  <c r="CE5" i="2"/>
  <c r="CD5" i="2"/>
  <c r="CC5" i="2"/>
  <c r="CB5" i="2"/>
  <c r="CA5" i="2"/>
  <c r="BZ5" i="2"/>
  <c r="BY5" i="2"/>
  <c r="BX5" i="2"/>
  <c r="CH4" i="2"/>
  <c r="CG4" i="2"/>
  <c r="CF4" i="2"/>
  <c r="CE4" i="2"/>
  <c r="CD4" i="2"/>
  <c r="CC4" i="2"/>
  <c r="CB4" i="2"/>
  <c r="CA4" i="2"/>
  <c r="BZ4" i="2"/>
  <c r="BY4" i="2"/>
  <c r="BX4" i="2"/>
  <c r="CH3" i="2"/>
  <c r="CG3" i="2"/>
  <c r="CF3" i="2"/>
  <c r="CE3" i="2"/>
  <c r="CD3" i="2"/>
  <c r="CC3" i="2"/>
  <c r="CB3" i="2"/>
  <c r="CA3" i="2"/>
  <c r="BZ3" i="2"/>
  <c r="BY3" i="2"/>
  <c r="BX3" i="2"/>
  <c r="CH36" i="1"/>
  <c r="CG36" i="1"/>
  <c r="CF36" i="1"/>
  <c r="CE36" i="1"/>
  <c r="CD36" i="1"/>
  <c r="CC36" i="1"/>
  <c r="CB36" i="1"/>
  <c r="CA36" i="1"/>
  <c r="BZ36" i="1"/>
  <c r="BY36" i="1"/>
  <c r="BX36" i="1"/>
  <c r="CH35" i="1"/>
  <c r="CG35" i="1"/>
  <c r="CF35" i="1"/>
  <c r="CE35" i="1"/>
  <c r="CD35" i="1"/>
  <c r="CC35" i="1"/>
  <c r="CB35" i="1"/>
  <c r="CA35" i="1"/>
  <c r="BZ35" i="1"/>
  <c r="BY35" i="1"/>
  <c r="BX35" i="1"/>
  <c r="CH34" i="1"/>
  <c r="CG34" i="1"/>
  <c r="CF34" i="1"/>
  <c r="CE34" i="1"/>
  <c r="CD34" i="1"/>
  <c r="CC34" i="1"/>
  <c r="CB34" i="1"/>
  <c r="CA34" i="1"/>
  <c r="BZ34" i="1"/>
  <c r="BY34" i="1"/>
  <c r="BX34" i="1"/>
  <c r="CH32" i="1"/>
  <c r="CG32" i="1"/>
  <c r="CF32" i="1"/>
  <c r="CE32" i="1"/>
  <c r="CD32" i="1"/>
  <c r="CC32" i="1"/>
  <c r="CB32" i="1"/>
  <c r="CA32" i="1"/>
  <c r="BZ32" i="1"/>
  <c r="BY32" i="1"/>
  <c r="BX32" i="1"/>
  <c r="CH31" i="1"/>
  <c r="CG31" i="1"/>
  <c r="CF31" i="1"/>
  <c r="CE31" i="1"/>
  <c r="CD31" i="1"/>
  <c r="CC31" i="1"/>
  <c r="CB31" i="1"/>
  <c r="CA31" i="1"/>
  <c r="BZ31" i="1"/>
  <c r="BY31" i="1"/>
  <c r="BX31" i="1"/>
  <c r="CH30" i="1"/>
  <c r="CG30" i="1"/>
  <c r="CF30" i="1"/>
  <c r="CE30" i="1"/>
  <c r="CD30" i="1"/>
  <c r="CC30" i="1"/>
  <c r="CB30" i="1"/>
  <c r="CA30" i="1"/>
  <c r="BZ30" i="1"/>
  <c r="BY30" i="1"/>
  <c r="BX30" i="1"/>
  <c r="CH33" i="1"/>
  <c r="CG33" i="1"/>
  <c r="CF33" i="1"/>
  <c r="CE33" i="1"/>
  <c r="CD33" i="1"/>
  <c r="CC33" i="1"/>
  <c r="CB33" i="1"/>
  <c r="CA33" i="1"/>
  <c r="BZ33" i="1"/>
  <c r="BY33" i="1"/>
  <c r="BX33" i="1"/>
  <c r="CH29" i="1"/>
  <c r="CG29" i="1"/>
  <c r="CF29" i="1"/>
  <c r="CE29" i="1"/>
  <c r="CD29" i="1"/>
  <c r="CC29" i="1"/>
  <c r="CB29" i="1"/>
  <c r="CA29" i="1"/>
  <c r="BZ29" i="1"/>
  <c r="BY29" i="1"/>
  <c r="BX29" i="1"/>
  <c r="CH28" i="1"/>
  <c r="CG28" i="1"/>
  <c r="CF28" i="1"/>
  <c r="CE28" i="1"/>
  <c r="CD28" i="1"/>
  <c r="CC28" i="1"/>
  <c r="CB28" i="1"/>
  <c r="CA28" i="1"/>
  <c r="BZ28" i="1"/>
  <c r="BY28" i="1"/>
  <c r="BX28" i="1"/>
  <c r="CH27" i="1"/>
  <c r="CG27" i="1"/>
  <c r="CF27" i="1"/>
  <c r="CE27" i="1"/>
  <c r="CD27" i="1"/>
  <c r="CC27" i="1"/>
  <c r="CB27" i="1"/>
  <c r="CA27" i="1"/>
  <c r="BZ27" i="1"/>
  <c r="BY27" i="1"/>
  <c r="BX27" i="1"/>
  <c r="CH26" i="1"/>
  <c r="CG26" i="1"/>
  <c r="CF26" i="1"/>
  <c r="CE26" i="1"/>
  <c r="CD26" i="1"/>
  <c r="CC26" i="1"/>
  <c r="CB26" i="1"/>
  <c r="CA26" i="1"/>
  <c r="BZ26" i="1"/>
  <c r="BY26" i="1"/>
  <c r="BX26" i="1"/>
  <c r="CH25" i="1"/>
  <c r="CG25" i="1"/>
  <c r="CF25" i="1"/>
  <c r="CE25" i="1"/>
  <c r="CD25" i="1"/>
  <c r="CC25" i="1"/>
  <c r="CB25" i="1"/>
  <c r="CA25" i="1"/>
  <c r="BZ25" i="1"/>
  <c r="BY25" i="1"/>
  <c r="BX25" i="1"/>
  <c r="CH24" i="1"/>
  <c r="CG24" i="1"/>
  <c r="CF24" i="1"/>
  <c r="CE24" i="1"/>
  <c r="CD24" i="1"/>
  <c r="CC24" i="1"/>
  <c r="CB24" i="1"/>
  <c r="CA24" i="1"/>
  <c r="BZ24" i="1"/>
  <c r="BY24" i="1"/>
  <c r="BX24" i="1"/>
  <c r="CH23" i="1"/>
  <c r="CG23" i="1"/>
  <c r="CF23" i="1"/>
  <c r="CE23" i="1"/>
  <c r="CD23" i="1"/>
  <c r="CC23" i="1"/>
  <c r="CB23" i="1"/>
  <c r="CA23" i="1"/>
  <c r="BZ23" i="1"/>
  <c r="BY23" i="1"/>
  <c r="BX23" i="1"/>
  <c r="CH22" i="1"/>
  <c r="CG22" i="1"/>
  <c r="CF22" i="1"/>
  <c r="CE22" i="1"/>
  <c r="CD22" i="1"/>
  <c r="CC22" i="1"/>
  <c r="CB22" i="1"/>
  <c r="CA22" i="1"/>
  <c r="BZ22" i="1"/>
  <c r="BY22" i="1"/>
  <c r="BX22" i="1"/>
  <c r="CH21" i="1"/>
  <c r="CG21" i="1"/>
  <c r="CF21" i="1"/>
  <c r="CE21" i="1"/>
  <c r="CD21" i="1"/>
  <c r="CC21" i="1"/>
  <c r="CB21" i="1"/>
  <c r="CA21" i="1"/>
  <c r="BZ21" i="1"/>
  <c r="BY21" i="1"/>
  <c r="BX21" i="1"/>
  <c r="CH20" i="1"/>
  <c r="CG20" i="1"/>
  <c r="CF20" i="1"/>
  <c r="CE20" i="1"/>
  <c r="CD20" i="1"/>
  <c r="CC20" i="1"/>
  <c r="CB20" i="1"/>
  <c r="CA20" i="1"/>
  <c r="BZ20" i="1"/>
  <c r="BY20" i="1"/>
  <c r="BX20" i="1"/>
  <c r="CH19" i="1"/>
  <c r="CG19" i="1"/>
  <c r="CF19" i="1"/>
  <c r="CE19" i="1"/>
  <c r="CD19" i="1"/>
  <c r="CC19" i="1"/>
  <c r="CB19" i="1"/>
  <c r="CA19" i="1"/>
  <c r="BZ19" i="1"/>
  <c r="BY19" i="1"/>
  <c r="BX19" i="1"/>
  <c r="CH18" i="1"/>
  <c r="CG18" i="1"/>
  <c r="CF18" i="1"/>
  <c r="CE18" i="1"/>
  <c r="CD18" i="1"/>
  <c r="CC18" i="1"/>
  <c r="CB18" i="1"/>
  <c r="CA18" i="1"/>
  <c r="BZ18" i="1"/>
  <c r="BY18" i="1"/>
  <c r="BX18" i="1"/>
  <c r="CH17" i="1"/>
  <c r="CG17" i="1"/>
  <c r="CF17" i="1"/>
  <c r="CE17" i="1"/>
  <c r="CD17" i="1"/>
  <c r="CC17" i="1"/>
  <c r="CB17" i="1"/>
  <c r="CA17" i="1"/>
  <c r="BZ17" i="1"/>
  <c r="BY17" i="1"/>
  <c r="BX17" i="1"/>
  <c r="CH16" i="1"/>
  <c r="CG16" i="1"/>
  <c r="CF16" i="1"/>
  <c r="CE16" i="1"/>
  <c r="CD16" i="1"/>
  <c r="CC16" i="1"/>
  <c r="CB16" i="1"/>
  <c r="CA16" i="1"/>
  <c r="BZ16" i="1"/>
  <c r="BY16" i="1"/>
  <c r="BX16" i="1"/>
  <c r="CH15" i="1"/>
  <c r="CG15" i="1"/>
  <c r="CF15" i="1"/>
  <c r="CE15" i="1"/>
  <c r="CD15" i="1"/>
  <c r="CC15" i="1"/>
  <c r="CB15" i="1"/>
  <c r="CA15" i="1"/>
  <c r="BZ15" i="1"/>
  <c r="BY15" i="1"/>
  <c r="BX15" i="1"/>
  <c r="CH14" i="1" l="1"/>
  <c r="CG14" i="1"/>
  <c r="CF14" i="1"/>
  <c r="CE14" i="1"/>
  <c r="CD14" i="1"/>
  <c r="CC14" i="1"/>
  <c r="CB14" i="1"/>
  <c r="CA14" i="1"/>
  <c r="BZ14" i="1"/>
  <c r="BY14" i="1"/>
  <c r="BX14" i="1"/>
  <c r="CH13" i="1"/>
  <c r="CG13" i="1"/>
  <c r="CF13" i="1"/>
  <c r="CE13" i="1"/>
  <c r="CD13" i="1"/>
  <c r="CC13" i="1"/>
  <c r="CB13" i="1"/>
  <c r="CA13" i="1"/>
  <c r="BZ13" i="1"/>
  <c r="BY13" i="1"/>
  <c r="BX13" i="1"/>
  <c r="CH12" i="1"/>
  <c r="CG12" i="1"/>
  <c r="CF12" i="1"/>
  <c r="CE12" i="1"/>
  <c r="CD12" i="1"/>
  <c r="CC12" i="1"/>
  <c r="CB12" i="1"/>
  <c r="CA12" i="1"/>
  <c r="BZ12" i="1"/>
  <c r="BY12" i="1"/>
  <c r="BX12" i="1"/>
  <c r="CH11" i="1" l="1"/>
  <c r="CG11" i="1"/>
  <c r="CF11" i="1"/>
  <c r="CE11" i="1"/>
  <c r="CD11" i="1"/>
  <c r="CC11" i="1"/>
  <c r="CB11" i="1"/>
  <c r="CA11" i="1"/>
  <c r="BZ11" i="1"/>
  <c r="BY11" i="1"/>
  <c r="BX11" i="1"/>
  <c r="CH10" i="1"/>
  <c r="CG10" i="1"/>
  <c r="CF10" i="1"/>
  <c r="CE10" i="1"/>
  <c r="CD10" i="1"/>
  <c r="CC10" i="1"/>
  <c r="CB10" i="1"/>
  <c r="CA10" i="1"/>
  <c r="BZ10" i="1"/>
  <c r="BY10" i="1"/>
  <c r="BX10" i="1"/>
  <c r="CH9" i="1"/>
  <c r="CG9" i="1"/>
  <c r="CF9" i="1"/>
  <c r="CE9" i="1"/>
  <c r="CD9" i="1"/>
  <c r="CC9" i="1"/>
  <c r="CB9" i="1"/>
  <c r="CA9" i="1"/>
  <c r="BZ9" i="1"/>
  <c r="BY9" i="1"/>
  <c r="BX9" i="1"/>
  <c r="CH8" i="1"/>
  <c r="CG8" i="1"/>
  <c r="CF8" i="1"/>
  <c r="CE8" i="1"/>
  <c r="CD8" i="1"/>
  <c r="CC8" i="1"/>
  <c r="CB8" i="1"/>
  <c r="CA8" i="1"/>
  <c r="BZ8" i="1"/>
  <c r="BY8" i="1"/>
  <c r="BX8" i="1"/>
  <c r="CH7" i="1"/>
  <c r="CG7" i="1"/>
  <c r="CF7" i="1"/>
  <c r="CE7" i="1"/>
  <c r="CD7" i="1"/>
  <c r="CC7" i="1"/>
  <c r="CB7" i="1"/>
  <c r="CA7" i="1"/>
  <c r="BZ7" i="1"/>
  <c r="BY7" i="1"/>
  <c r="BX7" i="1"/>
  <c r="CH6" i="1"/>
  <c r="CG6" i="1"/>
  <c r="CF6" i="1"/>
  <c r="CE6" i="1"/>
  <c r="CD6" i="1"/>
  <c r="CC6" i="1"/>
  <c r="CB6" i="1"/>
  <c r="CA6" i="1"/>
  <c r="BZ6" i="1"/>
  <c r="BY6" i="1"/>
  <c r="BX6" i="1"/>
  <c r="CH5" i="1"/>
  <c r="CG5" i="1"/>
  <c r="CF5" i="1"/>
  <c r="CE5" i="1"/>
  <c r="CD5" i="1"/>
  <c r="CC5" i="1"/>
  <c r="CB5" i="1"/>
  <c r="CA5" i="1"/>
  <c r="BZ5" i="1"/>
  <c r="BY5" i="1"/>
  <c r="BX5" i="1"/>
  <c r="CH4" i="1"/>
  <c r="CG4" i="1"/>
  <c r="CF4" i="1"/>
  <c r="CE4" i="1"/>
  <c r="CD4" i="1"/>
  <c r="CC4" i="1"/>
  <c r="CB4" i="1"/>
  <c r="CA4" i="1"/>
  <c r="BZ4" i="1"/>
  <c r="BY4" i="1"/>
  <c r="BX4" i="1"/>
  <c r="CH3" i="1"/>
  <c r="CG3" i="1"/>
  <c r="CF3" i="1"/>
  <c r="CE3" i="1"/>
  <c r="CD3" i="1"/>
  <c r="CC3" i="1"/>
  <c r="CB3" i="1"/>
  <c r="CA3" i="1"/>
  <c r="BZ3" i="1"/>
  <c r="BY3" i="1"/>
  <c r="BX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Alina Johansson</author>
    <author>Alina</author>
  </authors>
  <commentList>
    <comment ref="BW1" authorId="0" shapeId="0" xr:uid="{7518BF36-6C79-1841-A10A-FB18BCCA8C28}">
      <text>
        <r>
          <rPr>
            <sz val="9"/>
            <color indexed="81"/>
            <rFont val="Tahoma"/>
            <charset val="1"/>
          </rPr>
          <t xml:space="preserve">BVAS in excel developed by Alina Johansson (Reumatologi, Uppsala Universitet)
</t>
        </r>
      </text>
    </comment>
    <comment ref="BD2" authorId="1" shapeId="0" xr:uid="{C1DD5239-5F43-7D48-B0D1-F29DE47B5E11}">
      <text>
        <r>
          <rPr>
            <sz val="12"/>
            <color indexed="81"/>
            <rFont val="Tahoma"/>
            <family val="2"/>
          </rPr>
          <t>*Can only be scored on the first assessment</t>
        </r>
      </text>
    </comment>
    <comment ref="BE2" authorId="1" shapeId="0" xr:uid="{09F73756-200B-E34C-AB28-A58B789F2D01}">
      <text>
        <r>
          <rPr>
            <sz val="12"/>
            <color indexed="81"/>
            <rFont val="Tahoma"/>
            <family val="2"/>
          </rPr>
          <t>*Can only be scored on the first assessment</t>
        </r>
      </text>
    </comment>
    <comment ref="BF2" authorId="1" shapeId="0" xr:uid="{433C953D-0FCF-304C-ACD4-35BE4F011EDA}">
      <text>
        <r>
          <rPr>
            <sz val="12"/>
            <color indexed="81"/>
            <rFont val="Tahoma"/>
            <family val="2"/>
          </rPr>
          <t>*Can only be scored on the first assessment</t>
        </r>
      </text>
    </comment>
    <comment ref="BW2" authorId="1" shapeId="0" xr:uid="{8F07E75D-4609-7A4A-9B62-958C5772D660}">
      <text>
        <r>
          <rPr>
            <sz val="9"/>
            <color indexed="81"/>
            <rFont val="Tahoma"/>
            <family val="2"/>
          </rPr>
          <t xml:space="preserve">Tick here if </t>
        </r>
        <r>
          <rPr>
            <b/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Tahoma"/>
            <family val="2"/>
          </rPr>
          <t xml:space="preserve"> the abnormalities are due to persistent disease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Alina Johansson</author>
    <author>Alina</author>
  </authors>
  <commentList>
    <comment ref="BW1" authorId="0" shapeId="0" xr:uid="{54B28642-40E0-364E-A704-F917E7559E10}">
      <text>
        <r>
          <rPr>
            <sz val="9"/>
            <color indexed="81"/>
            <rFont val="Tahoma"/>
            <charset val="1"/>
          </rPr>
          <t xml:space="preserve">BVAS in excel developed by Alina Johansson (Reumatologi, Uppsala Universitet)
</t>
        </r>
      </text>
    </comment>
    <comment ref="BD2" authorId="1" shapeId="0" xr:uid="{444DC356-1BF8-7F45-9562-B7A7C7DCEB6B}">
      <text>
        <r>
          <rPr>
            <sz val="12"/>
            <color indexed="81"/>
            <rFont val="Tahoma"/>
            <family val="2"/>
          </rPr>
          <t>*Can only be scored on the first assessment</t>
        </r>
      </text>
    </comment>
    <comment ref="BE2" authorId="1" shapeId="0" xr:uid="{C2184A1B-9B66-F145-AB06-DA56CA8D7F9C}">
      <text>
        <r>
          <rPr>
            <sz val="12"/>
            <color indexed="81"/>
            <rFont val="Tahoma"/>
            <family val="2"/>
          </rPr>
          <t>*Can only be scored on the first assessment</t>
        </r>
      </text>
    </comment>
    <comment ref="BF2" authorId="1" shapeId="0" xr:uid="{31DDF4E6-C581-2C41-8582-8BD1E3846663}">
      <text>
        <r>
          <rPr>
            <sz val="12"/>
            <color indexed="81"/>
            <rFont val="Tahoma"/>
            <family val="2"/>
          </rPr>
          <t>*Can only be scored on the first assessment</t>
        </r>
      </text>
    </comment>
    <comment ref="BW2" authorId="1" shapeId="0" xr:uid="{8949A833-F486-574C-AF37-A2AFE78A92ED}">
      <text>
        <r>
          <rPr>
            <sz val="9"/>
            <color indexed="81"/>
            <rFont val="Tahoma"/>
            <family val="2"/>
          </rPr>
          <t xml:space="preserve">Tick here if </t>
        </r>
        <r>
          <rPr>
            <b/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Tahoma"/>
            <family val="2"/>
          </rPr>
          <t xml:space="preserve"> the abnormalities are due to persistent disease</t>
        </r>
      </text>
    </comment>
  </commentList>
</comments>
</file>

<file path=xl/sharedStrings.xml><?xml version="1.0" encoding="utf-8"?>
<sst xmlns="http://schemas.openxmlformats.org/spreadsheetml/2006/main" count="1037" uniqueCount="184">
  <si>
    <t>Patient ID</t>
  </si>
  <si>
    <t>Assessment nr</t>
  </si>
  <si>
    <t>Assessing personnel</t>
  </si>
  <si>
    <t>Date</t>
  </si>
  <si>
    <t>GENERAL</t>
  </si>
  <si>
    <t>CUTANEOUS</t>
  </si>
  <si>
    <t>MUCOUS MEMBRANES/EYES</t>
  </si>
  <si>
    <t>ENT</t>
  </si>
  <si>
    <t>CHEST</t>
  </si>
  <si>
    <t>CARDIOVASCULAR</t>
  </si>
  <si>
    <t>ABDOMINAL</t>
  </si>
  <si>
    <t>RENAL</t>
  </si>
  <si>
    <t>NERVOUS SYSTEM</t>
  </si>
  <si>
    <t>OTHER</t>
  </si>
  <si>
    <t>RESULTS</t>
  </si>
  <si>
    <t>None</t>
  </si>
  <si>
    <t>Myalgia</t>
  </si>
  <si>
    <t>Arthralgia/arthritis</t>
  </si>
  <si>
    <r>
      <t xml:space="preserve">Fever </t>
    </r>
    <r>
      <rPr>
        <b/>
        <sz val="11"/>
        <color rgb="FF4C3800"/>
        <rFont val="Calibri"/>
        <family val="2"/>
      </rPr>
      <t>≥38°C</t>
    </r>
  </si>
  <si>
    <r>
      <t xml:space="preserve">Weight loss </t>
    </r>
    <r>
      <rPr>
        <b/>
        <sz val="11"/>
        <color rgb="FF4C3800"/>
        <rFont val="Calibri"/>
        <family val="2"/>
      </rPr>
      <t>≥2kg</t>
    </r>
  </si>
  <si>
    <t>Infarct</t>
  </si>
  <si>
    <t>Purpura</t>
  </si>
  <si>
    <t>Ulcer</t>
  </si>
  <si>
    <t>Gangrene</t>
  </si>
  <si>
    <t>Other skin vasculitis</t>
  </si>
  <si>
    <t>Mouth ulcers</t>
  </si>
  <si>
    <t>Genital ulcers</t>
  </si>
  <si>
    <t>Adnexal inflamation</t>
  </si>
  <si>
    <t>Significant proptosis</t>
  </si>
  <si>
    <t>Scleritis/ episcleritis</t>
  </si>
  <si>
    <t>Conjunctivitis/ blepharitis/ keratitis</t>
  </si>
  <si>
    <t>Blurred vision</t>
  </si>
  <si>
    <t>Sudden visual loss</t>
  </si>
  <si>
    <t>Uveitis</t>
  </si>
  <si>
    <t>Retinal changes (vasculitis/ thrombosis/ exudate/ haemorrage)</t>
  </si>
  <si>
    <t>Bloody nasal discharge/ crusts/ ulcers/ granulomata</t>
  </si>
  <si>
    <t>Paranasal sinus involvment</t>
  </si>
  <si>
    <t>Subglottic stenosis</t>
  </si>
  <si>
    <t>Conductive hearing loss</t>
  </si>
  <si>
    <t>Sonsorineural hearing loss</t>
  </si>
  <si>
    <t>Wheeze</t>
  </si>
  <si>
    <t>Nodules or cavities</t>
  </si>
  <si>
    <t xml:space="preserve">Pleural effusion/ pleurisy </t>
  </si>
  <si>
    <t>Infiltrate</t>
  </si>
  <si>
    <t>Endobronchial involvment</t>
  </si>
  <si>
    <t>Massive haemoptisis/ alveolar kaemorrage</t>
  </si>
  <si>
    <t>Respiratory failure</t>
  </si>
  <si>
    <t>Lose of pulses</t>
  </si>
  <si>
    <t>Valvular heart disease</t>
  </si>
  <si>
    <t>Pericarditis</t>
  </si>
  <si>
    <t>Ischaemic cardiac pain</t>
  </si>
  <si>
    <t>Cardiomyopathy</t>
  </si>
  <si>
    <t>Congestive cardiac failure</t>
  </si>
  <si>
    <t>Peritonitis</t>
  </si>
  <si>
    <t>Bloody diarrhoea</t>
  </si>
  <si>
    <t>Ischaemic abdominal pain</t>
  </si>
  <si>
    <t>Hypertension</t>
  </si>
  <si>
    <t>Proteinuria &gt;1+</t>
  </si>
  <si>
    <r>
      <t xml:space="preserve">Haematuria </t>
    </r>
    <r>
      <rPr>
        <b/>
        <sz val="8"/>
        <color rgb="FF163856"/>
        <rFont val="Calibri"/>
        <family val="2"/>
      </rPr>
      <t>≥10 RBCs/hpf</t>
    </r>
  </si>
  <si>
    <t>Serum creatinine 125-249 µmol/L*</t>
  </si>
  <si>
    <t>Serum creatinine 250-499 µmol/L*</t>
  </si>
  <si>
    <r>
      <t xml:space="preserve">Serum creatinine </t>
    </r>
    <r>
      <rPr>
        <b/>
        <sz val="10"/>
        <color rgb="FF163856"/>
        <rFont val="Calibri"/>
        <family val="2"/>
      </rPr>
      <t>≥500 µmol/L*</t>
    </r>
  </si>
  <si>
    <t>Rise in serum creatinine &gt;30% or fall in creatinine clearence &gt;25%</t>
  </si>
  <si>
    <t>Headache</t>
  </si>
  <si>
    <t>Meningitis</t>
  </si>
  <si>
    <t>Organic confusion</t>
  </si>
  <si>
    <t>Seizures (not hypertensive)</t>
  </si>
  <si>
    <t>Cerebrovascular accident</t>
  </si>
  <si>
    <t>Spinal cord lesion</t>
  </si>
  <si>
    <t>Cranial nerve palsy</t>
  </si>
  <si>
    <t>Sensory peripheral neuropathy</t>
  </si>
  <si>
    <t>Mononeuritis multiplex</t>
  </si>
  <si>
    <t>a.</t>
  </si>
  <si>
    <t>b.</t>
  </si>
  <si>
    <t>c.</t>
  </si>
  <si>
    <t>d.</t>
  </si>
  <si>
    <t xml:space="preserve">Persistent disease only  </t>
  </si>
  <si>
    <t>MUC MEMB /EYES</t>
  </si>
  <si>
    <t>NERV SYSTEM</t>
  </si>
  <si>
    <t>FINAL SCORE</t>
  </si>
  <si>
    <t>PATIENT</t>
  </si>
  <si>
    <t>UMU1</t>
  </si>
  <si>
    <t>EBE</t>
  </si>
  <si>
    <t>YES</t>
  </si>
  <si>
    <t>UMU2</t>
  </si>
  <si>
    <t>UMU3</t>
  </si>
  <si>
    <t>UMU4</t>
  </si>
  <si>
    <t>UMU5</t>
  </si>
  <si>
    <t>UMU6</t>
  </si>
  <si>
    <t>UMU7</t>
  </si>
  <si>
    <t>20190401(ingen us i samband med provtagn)</t>
  </si>
  <si>
    <t>UMU8</t>
  </si>
  <si>
    <t>UMU9</t>
  </si>
  <si>
    <t>LUN 1055</t>
  </si>
  <si>
    <t>LUN 1103</t>
  </si>
  <si>
    <t>LUN 1065</t>
  </si>
  <si>
    <t>Daniel 96</t>
  </si>
  <si>
    <t>Daniel 107</t>
  </si>
  <si>
    <t>Daniel 108</t>
  </si>
  <si>
    <t>yes</t>
  </si>
  <si>
    <t>LIN 120</t>
  </si>
  <si>
    <t>LIN 136</t>
  </si>
  <si>
    <t>LIN 101</t>
  </si>
  <si>
    <t>LIN 110</t>
  </si>
  <si>
    <t>LIN 131</t>
  </si>
  <si>
    <t>LIN 138</t>
  </si>
  <si>
    <t>Daniel 62</t>
  </si>
  <si>
    <t>Daniel 38</t>
  </si>
  <si>
    <t>Daniel 82</t>
  </si>
  <si>
    <t>Daniel 105</t>
  </si>
  <si>
    <t>Daniel 94</t>
  </si>
  <si>
    <t>Daniel 102</t>
  </si>
  <si>
    <t>Daniel 61</t>
  </si>
  <si>
    <t>Daniel 53</t>
  </si>
  <si>
    <t>Daniel 98</t>
  </si>
  <si>
    <t>Daniel 101</t>
  </si>
  <si>
    <t>Daniel 95</t>
  </si>
  <si>
    <t>Daniel 104</t>
  </si>
  <si>
    <t>Daniel 42</t>
  </si>
  <si>
    <t>Daniel 56</t>
  </si>
  <si>
    <t>Daniel 87</t>
  </si>
  <si>
    <t>Daniel 103</t>
  </si>
  <si>
    <t>Daniel 106</t>
  </si>
  <si>
    <t>Daniel 83</t>
  </si>
  <si>
    <t>Daniel 81</t>
  </si>
  <si>
    <t>LIN 153</t>
  </si>
  <si>
    <t>LIN 163</t>
  </si>
  <si>
    <t>LIN 145</t>
  </si>
  <si>
    <t>LIN 117</t>
  </si>
  <si>
    <t>LIN 155</t>
  </si>
  <si>
    <t>LIN 168</t>
  </si>
  <si>
    <t>LIN 135</t>
  </si>
  <si>
    <t>LIN 156</t>
  </si>
  <si>
    <t>LIN 150</t>
  </si>
  <si>
    <t>LIN 166</t>
  </si>
  <si>
    <t>LIN 12</t>
  </si>
  <si>
    <t>U47</t>
  </si>
  <si>
    <t>AK</t>
  </si>
  <si>
    <t>U59</t>
  </si>
  <si>
    <t>U61</t>
  </si>
  <si>
    <t>U66</t>
  </si>
  <si>
    <t>U67</t>
  </si>
  <si>
    <t>U68</t>
  </si>
  <si>
    <t>U74</t>
  </si>
  <si>
    <t>U75</t>
  </si>
  <si>
    <t>U78</t>
  </si>
  <si>
    <t>U79</t>
  </si>
  <si>
    <t>VASKA 006</t>
  </si>
  <si>
    <t>VASKA 008</t>
  </si>
  <si>
    <t>VASKA 0125</t>
  </si>
  <si>
    <t>VASKA 0134</t>
  </si>
  <si>
    <t>VASKA 0139</t>
  </si>
  <si>
    <t>VASKA 033</t>
  </si>
  <si>
    <t>VASKA 042</t>
  </si>
  <si>
    <t>VASKA 043</t>
  </si>
  <si>
    <t>VASKA 089</t>
  </si>
  <si>
    <t>VASKA 096</t>
  </si>
  <si>
    <t>VASKA 100</t>
  </si>
  <si>
    <t>VASKA 103</t>
  </si>
  <si>
    <t>VASKA 111</t>
  </si>
  <si>
    <t>VASKA 114</t>
  </si>
  <si>
    <t>VASKA 117</t>
  </si>
  <si>
    <t>VASKA 121</t>
  </si>
  <si>
    <t>VASKA 122</t>
  </si>
  <si>
    <t>VASKA 148</t>
  </si>
  <si>
    <t>VASKA 301</t>
  </si>
  <si>
    <t>VASKA 304</t>
  </si>
  <si>
    <t>VASKA 305</t>
  </si>
  <si>
    <t>VASKA 503</t>
  </si>
  <si>
    <t>VASKA 504</t>
  </si>
  <si>
    <t>VASKA 506</t>
  </si>
  <si>
    <t>VASKA 609</t>
  </si>
  <si>
    <t>VASKA 621</t>
  </si>
  <si>
    <t>VASKA 622</t>
  </si>
  <si>
    <t>VASKA 623</t>
  </si>
  <si>
    <t>VASKA 629</t>
  </si>
  <si>
    <t>VASKA 634</t>
  </si>
  <si>
    <t>VASKA 636</t>
  </si>
  <si>
    <t>VASKA 637</t>
  </si>
  <si>
    <t>VASKA 639</t>
  </si>
  <si>
    <t>VASKA 641</t>
  </si>
  <si>
    <t>VASKA 645</t>
  </si>
  <si>
    <t>VASKA 648</t>
  </si>
  <si>
    <t>VASKA 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</si>
</sst>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3" x14ac:knownFonts="1">
    <font>
      <sz val="12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4C3800"/>
      <name val="Calibri"/>
      <family val="2"/>
      <scheme val="minor"/>
    </font>
    <font>
      <b/>
      <sz val="10"/>
      <color rgb="FF4C3800"/>
      <name val="Calibri"/>
      <family val="2"/>
      <scheme val="minor"/>
    </font>
    <font>
      <b/>
      <sz val="11"/>
      <color rgb="FF4C3800"/>
      <name val="Calibri"/>
      <family val="2"/>
    </font>
    <font>
      <b/>
      <sz val="11"/>
      <color rgb="FF163856"/>
      <name val="Calibri"/>
      <family val="2"/>
      <scheme val="minor"/>
    </font>
    <font>
      <b/>
      <sz val="10"/>
      <color rgb="FF163856"/>
      <name val="Calibri"/>
      <family val="2"/>
      <scheme val="minor"/>
    </font>
    <font>
      <b/>
      <sz val="9"/>
      <color rgb="FF163856"/>
      <name val="Calibri"/>
      <family val="2"/>
      <scheme val="minor"/>
    </font>
    <font>
      <b/>
      <sz val="8"/>
      <color rgb="FF4C3800"/>
      <name val="Calibri"/>
      <family val="2"/>
      <scheme val="minor"/>
    </font>
    <font>
      <b/>
      <sz val="9"/>
      <color rgb="FF4C3800"/>
      <name val="Calibri"/>
      <family val="2"/>
      <scheme val="minor"/>
    </font>
    <font>
      <b/>
      <sz val="8"/>
      <color rgb="FF163856"/>
      <name val="Calibri"/>
      <family val="2"/>
      <scheme val="minor"/>
    </font>
    <font>
      <b/>
      <sz val="8"/>
      <color rgb="FF163856"/>
      <name val="Calibri"/>
      <family val="2"/>
    </font>
    <font>
      <b/>
      <sz val="10"/>
      <color rgb="FF163856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sz val="12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DDFFDD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FF6EA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3FFF3"/>
        <bgColor indexed="64"/>
      </patternFill>
    </fill>
    <fill>
      <patternFill patternType="solid">
        <fgColor rgb="FFFFF8E5"/>
        <bgColor indexed="64"/>
      </patternFill>
    </fill>
    <fill>
      <patternFill patternType="solid">
        <fgColor rgb="FFF2F7F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7" tint="-0.499984740745262"/>
      </top>
      <bottom/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5" borderId="4" xfId="0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7" borderId="6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4" fillId="7" borderId="2" xfId="0" applyFont="1" applyFill="1" applyBorder="1" applyAlignment="1" applyProtection="1">
      <alignment horizontal="center" vertical="center" wrapText="1"/>
    </xf>
    <xf numFmtId="0" fontId="3" fillId="7" borderId="7" xfId="0" applyFont="1" applyFill="1" applyBorder="1" applyAlignment="1" applyProtection="1">
      <alignment horizontal="center" vertical="center" wrapText="1"/>
    </xf>
    <xf numFmtId="0" fontId="6" fillId="8" borderId="3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</xf>
    <xf numFmtId="0" fontId="8" fillId="8" borderId="8" xfId="0" applyFont="1" applyFill="1" applyBorder="1" applyAlignment="1" applyProtection="1">
      <alignment horizontal="center" vertical="center" wrapText="1"/>
    </xf>
    <xf numFmtId="0" fontId="9" fillId="7" borderId="2" xfId="0" applyFont="1" applyFill="1" applyBorder="1" applyAlignment="1" applyProtection="1">
      <alignment horizontal="center" vertical="center" wrapText="1"/>
    </xf>
    <xf numFmtId="0" fontId="10" fillId="7" borderId="2" xfId="0" applyFont="1" applyFill="1" applyBorder="1" applyAlignment="1" applyProtection="1">
      <alignment horizontal="center" vertical="center" wrapText="1"/>
    </xf>
    <xf numFmtId="0" fontId="9" fillId="7" borderId="7" xfId="0" applyFont="1" applyFill="1" applyBorder="1" applyAlignment="1" applyProtection="1">
      <alignment horizontal="center" vertical="center" wrapText="1"/>
    </xf>
    <xf numFmtId="0" fontId="11" fillId="8" borderId="3" xfId="0" applyFont="1" applyFill="1" applyBorder="1" applyAlignment="1" applyProtection="1">
      <alignment horizontal="center" vertical="center" wrapText="1"/>
    </xf>
    <xf numFmtId="0" fontId="8" fillId="8" borderId="3" xfId="0" applyFont="1" applyFill="1" applyBorder="1" applyAlignment="1" applyProtection="1">
      <alignment horizontal="center" vertical="center" wrapText="1"/>
    </xf>
    <xf numFmtId="0" fontId="11" fillId="8" borderId="8" xfId="0" applyFont="1" applyFill="1" applyBorder="1" applyAlignment="1" applyProtection="1">
      <alignment horizontal="center" vertical="center" wrapText="1"/>
    </xf>
    <xf numFmtId="0" fontId="6" fillId="8" borderId="8" xfId="0" applyFont="1" applyFill="1" applyBorder="1" applyAlignment="1" applyProtection="1">
      <alignment horizontal="center" vertical="center" wrapText="1"/>
    </xf>
    <xf numFmtId="0" fontId="14" fillId="9" borderId="4" xfId="0" applyFont="1" applyFill="1" applyBorder="1" applyAlignment="1" applyProtection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0" fillId="11" borderId="1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 applyProtection="1">
      <alignment horizontal="center" vertical="center" wrapText="1"/>
      <protection locked="0"/>
    </xf>
    <xf numFmtId="0" fontId="0" fillId="12" borderId="2" xfId="0" applyFill="1" applyBorder="1" applyAlignment="1" applyProtection="1">
      <alignment horizontal="center" vertical="center" wrapText="1"/>
      <protection locked="0"/>
    </xf>
    <xf numFmtId="0" fontId="0" fillId="12" borderId="7" xfId="0" applyFill="1" applyBorder="1" applyAlignment="1" applyProtection="1">
      <alignment horizontal="center" vertical="center" wrapText="1"/>
      <protection locked="0"/>
    </xf>
    <xf numFmtId="0" fontId="0" fillId="8" borderId="3" xfId="0" applyFill="1" applyBorder="1" applyAlignment="1" applyProtection="1">
      <alignment horizontal="center" vertical="center" wrapText="1"/>
      <protection locked="0"/>
    </xf>
    <xf numFmtId="0" fontId="0" fillId="13" borderId="3" xfId="0" applyFill="1" applyBorder="1" applyAlignment="1" applyProtection="1">
      <alignment horizontal="center" vertical="center" wrapText="1"/>
      <protection locked="0"/>
    </xf>
    <xf numFmtId="0" fontId="0" fillId="14" borderId="9" xfId="0" applyFill="1" applyBorder="1" applyAlignment="1" applyProtection="1">
      <alignment horizontal="center" vertical="center" wrapText="1"/>
      <protection locked="0"/>
    </xf>
    <xf numFmtId="0" fontId="0" fillId="15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5" borderId="10" xfId="0" applyFill="1" applyBorder="1" applyAlignment="1" applyProtection="1">
      <alignment horizontal="center" vertical="center" wrapText="1"/>
      <protection locked="0"/>
    </xf>
    <xf numFmtId="14" fontId="0" fillId="11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Fill="1" applyBorder="1" applyAlignment="1" applyProtection="1">
      <alignment vertical="center" wrapText="1"/>
      <protection locked="0"/>
    </xf>
    <xf numFmtId="164" fontId="0" fillId="1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0" applyFill="1" applyProtection="1">
      <protection locked="0"/>
    </xf>
    <xf numFmtId="0" fontId="0" fillId="0" borderId="0" xfId="0" applyNumberFormat="1" applyFont="1" applyFill="1" applyBorder="1" applyAlignment="1">
      <alignment vertical="center" wrapText="1"/>
    </xf>
    <xf numFmtId="0" fontId="0" fillId="0" borderId="1" xfId="0" applyFill="1" applyBorder="1" applyAlignment="1" applyProtection="1">
      <alignment horizontal="center" vertical="center" wrapText="1"/>
      <protection locked="0"/>
    </xf>
    <xf numFmtId="164" fontId="20" fillId="16" borderId="0" xfId="0" applyNumberFormat="1" applyFont="1" applyFill="1" applyBorder="1" applyAlignment="1" applyProtection="1">
      <alignment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21" fillId="0" borderId="0" xfId="0" applyFont="1" applyFill="1" applyBorder="1"/>
    <xf numFmtId="0" fontId="0" fillId="0" borderId="0" xfId="0" applyFill="1" applyBorder="1" applyAlignment="1">
      <alignment vertical="top"/>
    </xf>
    <xf numFmtId="0" fontId="22" fillId="0" borderId="0" xfId="0" applyFont="1" applyFill="1" applyBorder="1"/>
    <xf numFmtId="49" fontId="21" fillId="0" borderId="0" xfId="0" applyNumberFormat="1" applyFont="1" applyFill="1" applyBorder="1" applyAlignment="1">
      <alignment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0422%20BVAS%20Umea&#77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0423%20BVAS%20Lun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0422%20BVAS%20Linko&#776;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0511%20BVAS%20Uppsa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VAS_0"/>
      <sheetName val="beräkningar"/>
      <sheetName val="funktioner"/>
    </sheetNames>
    <sheetDataSet>
      <sheetData sheetId="0" refreshError="1"/>
      <sheetData sheetId="1">
        <row r="3">
          <cell r="H3">
            <v>1</v>
          </cell>
          <cell r="P3">
            <v>0</v>
          </cell>
          <cell r="AC3">
            <v>0</v>
          </cell>
          <cell r="AK3">
            <v>4</v>
          </cell>
          <cell r="AU3">
            <v>0</v>
          </cell>
          <cell r="BD3">
            <v>0</v>
          </cell>
          <cell r="BJ3">
            <v>0</v>
          </cell>
          <cell r="BT3">
            <v>0</v>
          </cell>
          <cell r="CF3">
            <v>0</v>
          </cell>
          <cell r="CG3">
            <v>5</v>
          </cell>
          <cell r="CO3">
            <v>1</v>
          </cell>
          <cell r="CW3">
            <v>0</v>
          </cell>
          <cell r="DJ3">
            <v>0</v>
          </cell>
          <cell r="DR3">
            <v>2</v>
          </cell>
          <cell r="EB3">
            <v>0</v>
          </cell>
          <cell r="EK3">
            <v>0</v>
          </cell>
          <cell r="EQ3">
            <v>0</v>
          </cell>
          <cell r="FA3">
            <v>0</v>
          </cell>
          <cell r="FM3">
            <v>0</v>
          </cell>
          <cell r="FN3">
            <v>3</v>
          </cell>
        </row>
        <row r="4">
          <cell r="H4">
            <v>2</v>
          </cell>
          <cell r="P4">
            <v>0</v>
          </cell>
          <cell r="AC4">
            <v>0</v>
          </cell>
          <cell r="AK4">
            <v>2</v>
          </cell>
          <cell r="AU4">
            <v>6</v>
          </cell>
          <cell r="BD4">
            <v>0</v>
          </cell>
          <cell r="BJ4">
            <v>0</v>
          </cell>
          <cell r="BT4">
            <v>0</v>
          </cell>
          <cell r="CF4">
            <v>0</v>
          </cell>
          <cell r="CG4">
            <v>10</v>
          </cell>
          <cell r="CO4">
            <v>2</v>
          </cell>
          <cell r="CW4">
            <v>0</v>
          </cell>
          <cell r="DJ4">
            <v>0</v>
          </cell>
          <cell r="DR4">
            <v>1</v>
          </cell>
          <cell r="EB4">
            <v>3</v>
          </cell>
          <cell r="EK4">
            <v>0</v>
          </cell>
          <cell r="EQ4">
            <v>0</v>
          </cell>
          <cell r="FA4">
            <v>0</v>
          </cell>
          <cell r="FM4">
            <v>0</v>
          </cell>
          <cell r="FN4">
            <v>6</v>
          </cell>
        </row>
        <row r="5">
          <cell r="H5">
            <v>2</v>
          </cell>
          <cell r="P5">
            <v>0</v>
          </cell>
          <cell r="AC5">
            <v>0</v>
          </cell>
          <cell r="AK5">
            <v>2</v>
          </cell>
          <cell r="AU5">
            <v>6</v>
          </cell>
          <cell r="BD5">
            <v>0</v>
          </cell>
          <cell r="BJ5">
            <v>0</v>
          </cell>
          <cell r="BT5">
            <v>0</v>
          </cell>
          <cell r="CF5">
            <v>0</v>
          </cell>
          <cell r="CG5">
            <v>10</v>
          </cell>
          <cell r="CO5">
            <v>2</v>
          </cell>
          <cell r="CW5">
            <v>0</v>
          </cell>
          <cell r="DJ5">
            <v>0</v>
          </cell>
          <cell r="DR5">
            <v>1</v>
          </cell>
          <cell r="EB5">
            <v>3</v>
          </cell>
          <cell r="EK5">
            <v>0</v>
          </cell>
          <cell r="EQ5">
            <v>0</v>
          </cell>
          <cell r="FA5">
            <v>0</v>
          </cell>
          <cell r="FM5">
            <v>0</v>
          </cell>
          <cell r="FN5">
            <v>6</v>
          </cell>
        </row>
        <row r="6">
          <cell r="H6">
            <v>0</v>
          </cell>
          <cell r="P6">
            <v>0</v>
          </cell>
          <cell r="AC6">
            <v>6</v>
          </cell>
          <cell r="AK6">
            <v>4</v>
          </cell>
          <cell r="AU6">
            <v>0</v>
          </cell>
          <cell r="BD6">
            <v>0</v>
          </cell>
          <cell r="BJ6">
            <v>0</v>
          </cell>
          <cell r="BT6">
            <v>0</v>
          </cell>
          <cell r="CF6">
            <v>0</v>
          </cell>
          <cell r="CG6">
            <v>10</v>
          </cell>
          <cell r="CO6">
            <v>0</v>
          </cell>
          <cell r="CW6">
            <v>0</v>
          </cell>
          <cell r="DJ6">
            <v>3</v>
          </cell>
          <cell r="DR6">
            <v>2</v>
          </cell>
          <cell r="EB6">
            <v>0</v>
          </cell>
          <cell r="EK6">
            <v>0</v>
          </cell>
          <cell r="EQ6">
            <v>0</v>
          </cell>
          <cell r="FA6">
            <v>0</v>
          </cell>
          <cell r="FM6">
            <v>0</v>
          </cell>
          <cell r="FN6">
            <v>5</v>
          </cell>
        </row>
        <row r="7">
          <cell r="H7">
            <v>0</v>
          </cell>
          <cell r="P7">
            <v>2</v>
          </cell>
          <cell r="AC7">
            <v>0</v>
          </cell>
          <cell r="AK7">
            <v>0</v>
          </cell>
          <cell r="AU7">
            <v>0</v>
          </cell>
          <cell r="BD7">
            <v>0</v>
          </cell>
          <cell r="BJ7">
            <v>0</v>
          </cell>
          <cell r="BT7">
            <v>0</v>
          </cell>
          <cell r="CF7">
            <v>0</v>
          </cell>
          <cell r="CG7">
            <v>2</v>
          </cell>
          <cell r="CO7">
            <v>0</v>
          </cell>
          <cell r="CW7">
            <v>1</v>
          </cell>
          <cell r="DJ7">
            <v>0</v>
          </cell>
          <cell r="DR7">
            <v>0</v>
          </cell>
          <cell r="EB7">
            <v>0</v>
          </cell>
          <cell r="EK7">
            <v>0</v>
          </cell>
          <cell r="EQ7">
            <v>0</v>
          </cell>
          <cell r="FA7">
            <v>0</v>
          </cell>
          <cell r="FM7">
            <v>0</v>
          </cell>
          <cell r="FN7">
            <v>1</v>
          </cell>
        </row>
        <row r="8">
          <cell r="H8">
            <v>2</v>
          </cell>
          <cell r="P8">
            <v>0</v>
          </cell>
          <cell r="AC8">
            <v>0</v>
          </cell>
          <cell r="AK8">
            <v>0</v>
          </cell>
          <cell r="AU8">
            <v>6</v>
          </cell>
          <cell r="BD8">
            <v>0</v>
          </cell>
          <cell r="BJ8">
            <v>0</v>
          </cell>
          <cell r="BT8">
            <v>4</v>
          </cell>
          <cell r="CF8">
            <v>0</v>
          </cell>
          <cell r="CG8">
            <v>12</v>
          </cell>
          <cell r="CO8">
            <v>2</v>
          </cell>
          <cell r="CW8">
            <v>0</v>
          </cell>
          <cell r="DJ8">
            <v>0</v>
          </cell>
          <cell r="DR8">
            <v>0</v>
          </cell>
          <cell r="EB8">
            <v>3</v>
          </cell>
          <cell r="EK8">
            <v>0</v>
          </cell>
          <cell r="EQ8">
            <v>0</v>
          </cell>
          <cell r="FA8">
            <v>0</v>
          </cell>
          <cell r="FM8">
            <v>0</v>
          </cell>
          <cell r="FN8">
            <v>5</v>
          </cell>
        </row>
        <row r="9">
          <cell r="H9">
            <v>0</v>
          </cell>
          <cell r="P9">
            <v>0</v>
          </cell>
          <cell r="AC9">
            <v>0</v>
          </cell>
          <cell r="AK9">
            <v>0</v>
          </cell>
          <cell r="AU9">
            <v>0</v>
          </cell>
          <cell r="BD9">
            <v>0</v>
          </cell>
          <cell r="BJ9">
            <v>0</v>
          </cell>
          <cell r="BT9">
            <v>0</v>
          </cell>
          <cell r="CF9">
            <v>0</v>
          </cell>
          <cell r="CG9">
            <v>0</v>
          </cell>
          <cell r="CO9">
            <v>0</v>
          </cell>
          <cell r="CW9">
            <v>0</v>
          </cell>
          <cell r="DJ9">
            <v>0</v>
          </cell>
          <cell r="DR9">
            <v>0</v>
          </cell>
          <cell r="EB9">
            <v>0</v>
          </cell>
          <cell r="EK9">
            <v>0</v>
          </cell>
          <cell r="EQ9">
            <v>0</v>
          </cell>
          <cell r="FA9">
            <v>0</v>
          </cell>
          <cell r="FM9">
            <v>0</v>
          </cell>
          <cell r="FN9">
            <v>0</v>
          </cell>
        </row>
        <row r="10">
          <cell r="H10">
            <v>2</v>
          </cell>
          <cell r="P10">
            <v>0</v>
          </cell>
          <cell r="AC10">
            <v>6</v>
          </cell>
          <cell r="AK10">
            <v>2</v>
          </cell>
          <cell r="AU10">
            <v>6</v>
          </cell>
          <cell r="BD10">
            <v>0</v>
          </cell>
          <cell r="BJ10">
            <v>0</v>
          </cell>
          <cell r="BT10">
            <v>4</v>
          </cell>
          <cell r="CF10">
            <v>0</v>
          </cell>
          <cell r="CG10">
            <v>20</v>
          </cell>
          <cell r="CO10">
            <v>2</v>
          </cell>
          <cell r="CW10">
            <v>0</v>
          </cell>
          <cell r="DJ10">
            <v>2</v>
          </cell>
          <cell r="DR10">
            <v>1</v>
          </cell>
          <cell r="EB10">
            <v>3</v>
          </cell>
          <cell r="EK10">
            <v>0</v>
          </cell>
          <cell r="EQ10">
            <v>0</v>
          </cell>
          <cell r="FA10">
            <v>0</v>
          </cell>
          <cell r="FM10">
            <v>0</v>
          </cell>
          <cell r="FN10">
            <v>8</v>
          </cell>
        </row>
        <row r="11">
          <cell r="H11">
            <v>2</v>
          </cell>
          <cell r="P11">
            <v>0</v>
          </cell>
          <cell r="AC11">
            <v>0</v>
          </cell>
          <cell r="AK11">
            <v>6</v>
          </cell>
          <cell r="AU11">
            <v>5</v>
          </cell>
          <cell r="BD11">
            <v>0</v>
          </cell>
          <cell r="BJ11">
            <v>0</v>
          </cell>
          <cell r="BT11">
            <v>0</v>
          </cell>
          <cell r="CF11">
            <v>0</v>
          </cell>
          <cell r="CG11">
            <v>13</v>
          </cell>
          <cell r="CO11">
            <v>2</v>
          </cell>
          <cell r="CW11">
            <v>0</v>
          </cell>
          <cell r="DJ11">
            <v>0</v>
          </cell>
          <cell r="DR11">
            <v>3</v>
          </cell>
          <cell r="EB11">
            <v>1</v>
          </cell>
          <cell r="EK11">
            <v>0</v>
          </cell>
          <cell r="EQ11">
            <v>0</v>
          </cell>
          <cell r="FA11">
            <v>0</v>
          </cell>
          <cell r="FM11">
            <v>0</v>
          </cell>
          <cell r="FN11">
            <v>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VAS_0"/>
      <sheetName val="beräkningar"/>
      <sheetName val="funktioner"/>
    </sheetNames>
    <sheetDataSet>
      <sheetData sheetId="0" refreshError="1"/>
      <sheetData sheetId="1">
        <row r="12">
          <cell r="H12">
            <v>0</v>
          </cell>
          <cell r="P12">
            <v>0</v>
          </cell>
          <cell r="AC12">
            <v>0</v>
          </cell>
          <cell r="AK12">
            <v>0</v>
          </cell>
          <cell r="AU12">
            <v>0</v>
          </cell>
          <cell r="BD12">
            <v>0</v>
          </cell>
          <cell r="BJ12">
            <v>0</v>
          </cell>
          <cell r="BT12">
            <v>0</v>
          </cell>
          <cell r="CF12">
            <v>0</v>
          </cell>
          <cell r="CG12">
            <v>0</v>
          </cell>
          <cell r="CO12">
            <v>0</v>
          </cell>
          <cell r="CW12">
            <v>0</v>
          </cell>
          <cell r="DJ12">
            <v>0</v>
          </cell>
          <cell r="DR12">
            <v>0</v>
          </cell>
          <cell r="EB12">
            <v>0</v>
          </cell>
          <cell r="EK12">
            <v>0</v>
          </cell>
          <cell r="EQ12">
            <v>0</v>
          </cell>
          <cell r="FA12">
            <v>0</v>
          </cell>
          <cell r="FM12">
            <v>0</v>
          </cell>
          <cell r="FN12">
            <v>0</v>
          </cell>
        </row>
        <row r="13">
          <cell r="H13">
            <v>0</v>
          </cell>
          <cell r="P13">
            <v>0</v>
          </cell>
          <cell r="AC13">
            <v>0</v>
          </cell>
          <cell r="AK13">
            <v>0</v>
          </cell>
          <cell r="AU13">
            <v>0</v>
          </cell>
          <cell r="BD13">
            <v>0</v>
          </cell>
          <cell r="BJ13">
            <v>0</v>
          </cell>
          <cell r="BT13">
            <v>0</v>
          </cell>
          <cell r="CF13">
            <v>0</v>
          </cell>
          <cell r="CG13">
            <v>0</v>
          </cell>
          <cell r="CO13">
            <v>0</v>
          </cell>
          <cell r="CW13">
            <v>0</v>
          </cell>
          <cell r="DJ13">
            <v>0</v>
          </cell>
          <cell r="DR13">
            <v>0</v>
          </cell>
          <cell r="EB13">
            <v>0</v>
          </cell>
          <cell r="EK13">
            <v>0</v>
          </cell>
          <cell r="EQ13">
            <v>0</v>
          </cell>
          <cell r="FA13">
            <v>0</v>
          </cell>
          <cell r="FM13">
            <v>0</v>
          </cell>
          <cell r="FN13">
            <v>0</v>
          </cell>
        </row>
        <row r="14">
          <cell r="H14">
            <v>0</v>
          </cell>
          <cell r="P14">
            <v>0</v>
          </cell>
          <cell r="AC14">
            <v>0</v>
          </cell>
          <cell r="AK14">
            <v>0</v>
          </cell>
          <cell r="AU14">
            <v>0</v>
          </cell>
          <cell r="BD14">
            <v>0</v>
          </cell>
          <cell r="BJ14">
            <v>0</v>
          </cell>
          <cell r="BT14">
            <v>0</v>
          </cell>
          <cell r="CF14">
            <v>0</v>
          </cell>
          <cell r="CG14">
            <v>0</v>
          </cell>
          <cell r="CO14">
            <v>0</v>
          </cell>
          <cell r="CW14">
            <v>0</v>
          </cell>
          <cell r="DJ14">
            <v>0</v>
          </cell>
          <cell r="DR14">
            <v>0</v>
          </cell>
          <cell r="EB14">
            <v>0</v>
          </cell>
          <cell r="EK14">
            <v>0</v>
          </cell>
          <cell r="EQ14">
            <v>0</v>
          </cell>
          <cell r="FA14">
            <v>0</v>
          </cell>
          <cell r="FM14">
            <v>0</v>
          </cell>
          <cell r="FN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VAS_0"/>
      <sheetName val="beräkningar"/>
      <sheetName val="funktioner"/>
    </sheetNames>
    <sheetDataSet>
      <sheetData sheetId="0" refreshError="1"/>
      <sheetData sheetId="1">
        <row r="3">
          <cell r="H3">
            <v>1</v>
          </cell>
          <cell r="P3">
            <v>2</v>
          </cell>
          <cell r="AC3">
            <v>0</v>
          </cell>
          <cell r="AK3">
            <v>6</v>
          </cell>
          <cell r="AU3">
            <v>0</v>
          </cell>
          <cell r="BD3">
            <v>0</v>
          </cell>
          <cell r="BJ3">
            <v>0</v>
          </cell>
          <cell r="BT3">
            <v>0</v>
          </cell>
          <cell r="CF3">
            <v>0</v>
          </cell>
          <cell r="CG3">
            <v>9</v>
          </cell>
          <cell r="CO3">
            <v>1</v>
          </cell>
          <cell r="CW3">
            <v>1</v>
          </cell>
          <cell r="DJ3">
            <v>0</v>
          </cell>
          <cell r="DR3">
            <v>3</v>
          </cell>
          <cell r="EB3">
            <v>0</v>
          </cell>
          <cell r="EK3">
            <v>0</v>
          </cell>
          <cell r="EQ3">
            <v>0</v>
          </cell>
          <cell r="FA3">
            <v>0</v>
          </cell>
          <cell r="FM3">
            <v>0</v>
          </cell>
          <cell r="FN3">
            <v>5</v>
          </cell>
        </row>
        <row r="4">
          <cell r="H4">
            <v>0</v>
          </cell>
          <cell r="P4">
            <v>0</v>
          </cell>
          <cell r="AC4">
            <v>0</v>
          </cell>
          <cell r="AK4">
            <v>0</v>
          </cell>
          <cell r="AU4">
            <v>0</v>
          </cell>
          <cell r="BD4">
            <v>0</v>
          </cell>
          <cell r="BJ4">
            <v>0</v>
          </cell>
          <cell r="BT4">
            <v>12</v>
          </cell>
          <cell r="CF4">
            <v>0</v>
          </cell>
          <cell r="CG4">
            <v>12</v>
          </cell>
          <cell r="CO4">
            <v>0</v>
          </cell>
          <cell r="CW4">
            <v>0</v>
          </cell>
          <cell r="DJ4">
            <v>0</v>
          </cell>
          <cell r="DR4">
            <v>0</v>
          </cell>
          <cell r="EB4">
            <v>0</v>
          </cell>
          <cell r="EK4">
            <v>0</v>
          </cell>
          <cell r="EQ4">
            <v>0</v>
          </cell>
          <cell r="FA4">
            <v>5</v>
          </cell>
          <cell r="FM4">
            <v>0</v>
          </cell>
          <cell r="FN4">
            <v>5</v>
          </cell>
        </row>
        <row r="5">
          <cell r="H5">
            <v>2</v>
          </cell>
          <cell r="P5">
            <v>0</v>
          </cell>
          <cell r="AC5">
            <v>0</v>
          </cell>
          <cell r="AK5">
            <v>6</v>
          </cell>
          <cell r="AU5">
            <v>0</v>
          </cell>
          <cell r="BD5">
            <v>0</v>
          </cell>
          <cell r="BJ5">
            <v>0</v>
          </cell>
          <cell r="BT5">
            <v>6</v>
          </cell>
          <cell r="CF5">
            <v>0</v>
          </cell>
          <cell r="CG5">
            <v>14</v>
          </cell>
          <cell r="CO5">
            <v>2</v>
          </cell>
          <cell r="CW5">
            <v>0</v>
          </cell>
          <cell r="DJ5">
            <v>0</v>
          </cell>
          <cell r="DR5">
            <v>3</v>
          </cell>
          <cell r="EB5">
            <v>0</v>
          </cell>
          <cell r="EK5">
            <v>0</v>
          </cell>
          <cell r="EQ5">
            <v>0</v>
          </cell>
          <cell r="FA5">
            <v>3</v>
          </cell>
          <cell r="FM5">
            <v>0</v>
          </cell>
          <cell r="FN5">
            <v>8</v>
          </cell>
        </row>
        <row r="6">
          <cell r="H6">
            <v>0</v>
          </cell>
          <cell r="P6">
            <v>0</v>
          </cell>
          <cell r="AC6">
            <v>1</v>
          </cell>
          <cell r="AK6">
            <v>0</v>
          </cell>
          <cell r="AU6">
            <v>3</v>
          </cell>
          <cell r="BD6">
            <v>0</v>
          </cell>
          <cell r="BJ6">
            <v>0</v>
          </cell>
          <cell r="BT6">
            <v>0</v>
          </cell>
          <cell r="CF6">
            <v>0</v>
          </cell>
          <cell r="CG6">
            <v>4</v>
          </cell>
          <cell r="CO6">
            <v>0</v>
          </cell>
          <cell r="CW6">
            <v>0</v>
          </cell>
          <cell r="DJ6">
            <v>1</v>
          </cell>
          <cell r="DR6">
            <v>0</v>
          </cell>
          <cell r="EB6">
            <v>0</v>
          </cell>
          <cell r="EK6">
            <v>0</v>
          </cell>
          <cell r="EQ6">
            <v>0</v>
          </cell>
          <cell r="FA6">
            <v>0</v>
          </cell>
          <cell r="FM6">
            <v>0</v>
          </cell>
          <cell r="FN6">
            <v>1</v>
          </cell>
        </row>
        <row r="7">
          <cell r="H7">
            <v>3</v>
          </cell>
          <cell r="P7">
            <v>0</v>
          </cell>
          <cell r="AC7">
            <v>0</v>
          </cell>
          <cell r="AK7">
            <v>2</v>
          </cell>
          <cell r="AU7">
            <v>3</v>
          </cell>
          <cell r="BD7">
            <v>0</v>
          </cell>
          <cell r="BJ7">
            <v>0</v>
          </cell>
          <cell r="BT7">
            <v>6</v>
          </cell>
          <cell r="CF7">
            <v>0</v>
          </cell>
          <cell r="CG7">
            <v>14</v>
          </cell>
          <cell r="CO7">
            <v>2</v>
          </cell>
          <cell r="CW7">
            <v>0</v>
          </cell>
          <cell r="DJ7">
            <v>0</v>
          </cell>
          <cell r="DR7">
            <v>1</v>
          </cell>
          <cell r="EB7">
            <v>0</v>
          </cell>
          <cell r="EK7">
            <v>0</v>
          </cell>
          <cell r="EQ7">
            <v>0</v>
          </cell>
          <cell r="FA7">
            <v>3</v>
          </cell>
          <cell r="FM7">
            <v>0</v>
          </cell>
          <cell r="FN7">
            <v>6</v>
          </cell>
        </row>
        <row r="8">
          <cell r="H8">
            <v>3</v>
          </cell>
          <cell r="P8">
            <v>0</v>
          </cell>
          <cell r="AC8">
            <v>0</v>
          </cell>
          <cell r="AK8">
            <v>0</v>
          </cell>
          <cell r="AU8">
            <v>0</v>
          </cell>
          <cell r="BD8">
            <v>0</v>
          </cell>
          <cell r="BJ8">
            <v>0</v>
          </cell>
          <cell r="BT8">
            <v>12</v>
          </cell>
          <cell r="CF8">
            <v>0</v>
          </cell>
          <cell r="CG8">
            <v>15</v>
          </cell>
          <cell r="CO8">
            <v>2</v>
          </cell>
          <cell r="CW8">
            <v>0</v>
          </cell>
          <cell r="DJ8">
            <v>0</v>
          </cell>
          <cell r="DR8">
            <v>0</v>
          </cell>
          <cell r="EB8">
            <v>0</v>
          </cell>
          <cell r="EK8">
            <v>0</v>
          </cell>
          <cell r="EQ8">
            <v>0</v>
          </cell>
          <cell r="FA8">
            <v>5</v>
          </cell>
          <cell r="FM8">
            <v>0</v>
          </cell>
          <cell r="FN8">
            <v>7</v>
          </cell>
        </row>
        <row r="9">
          <cell r="H9">
            <v>0</v>
          </cell>
          <cell r="P9">
            <v>0</v>
          </cell>
          <cell r="AC9">
            <v>0</v>
          </cell>
          <cell r="AK9">
            <v>0</v>
          </cell>
          <cell r="AU9">
            <v>0</v>
          </cell>
          <cell r="BD9">
            <v>0</v>
          </cell>
          <cell r="BJ9">
            <v>0</v>
          </cell>
          <cell r="BT9">
            <v>12</v>
          </cell>
          <cell r="CF9">
            <v>0</v>
          </cell>
          <cell r="CG9">
            <v>12</v>
          </cell>
          <cell r="CO9">
            <v>0</v>
          </cell>
          <cell r="CW9">
            <v>0</v>
          </cell>
          <cell r="DJ9">
            <v>0</v>
          </cell>
          <cell r="DR9">
            <v>0</v>
          </cell>
          <cell r="EB9">
            <v>0</v>
          </cell>
          <cell r="EK9">
            <v>0</v>
          </cell>
          <cell r="EQ9">
            <v>0</v>
          </cell>
          <cell r="FA9">
            <v>5</v>
          </cell>
          <cell r="FM9">
            <v>0</v>
          </cell>
          <cell r="FN9">
            <v>5</v>
          </cell>
        </row>
        <row r="10">
          <cell r="H10">
            <v>3</v>
          </cell>
          <cell r="P10">
            <v>0</v>
          </cell>
          <cell r="AC10">
            <v>0</v>
          </cell>
          <cell r="AK10">
            <v>0</v>
          </cell>
          <cell r="AU10">
            <v>3</v>
          </cell>
          <cell r="BD10">
            <v>0</v>
          </cell>
          <cell r="BJ10">
            <v>0</v>
          </cell>
          <cell r="BT10">
            <v>0</v>
          </cell>
          <cell r="CF10">
            <v>6</v>
          </cell>
          <cell r="CG10">
            <v>12</v>
          </cell>
          <cell r="CO10">
            <v>2</v>
          </cell>
          <cell r="CW10">
            <v>0</v>
          </cell>
          <cell r="DJ10">
            <v>0</v>
          </cell>
          <cell r="DR10">
            <v>0</v>
          </cell>
          <cell r="EB10">
            <v>0</v>
          </cell>
          <cell r="EK10">
            <v>0</v>
          </cell>
          <cell r="EQ10">
            <v>0</v>
          </cell>
          <cell r="FA10">
            <v>0</v>
          </cell>
          <cell r="FM10">
            <v>3</v>
          </cell>
          <cell r="FN10">
            <v>5</v>
          </cell>
        </row>
        <row r="11">
          <cell r="H11">
            <v>3</v>
          </cell>
          <cell r="P11">
            <v>0</v>
          </cell>
          <cell r="AC11">
            <v>0</v>
          </cell>
          <cell r="AK11">
            <v>4</v>
          </cell>
          <cell r="AU11">
            <v>3</v>
          </cell>
          <cell r="BD11">
            <v>0</v>
          </cell>
          <cell r="BJ11">
            <v>0</v>
          </cell>
          <cell r="BT11">
            <v>6</v>
          </cell>
          <cell r="CF11">
            <v>0</v>
          </cell>
          <cell r="CG11">
            <v>16</v>
          </cell>
          <cell r="CO11">
            <v>2</v>
          </cell>
          <cell r="CW11">
            <v>0</v>
          </cell>
          <cell r="DJ11">
            <v>0</v>
          </cell>
          <cell r="DR11">
            <v>2</v>
          </cell>
          <cell r="EB11">
            <v>0</v>
          </cell>
          <cell r="EK11">
            <v>0</v>
          </cell>
          <cell r="EQ11">
            <v>0</v>
          </cell>
          <cell r="FA11">
            <v>3</v>
          </cell>
          <cell r="FM11">
            <v>0</v>
          </cell>
          <cell r="FN11">
            <v>7</v>
          </cell>
        </row>
        <row r="12">
          <cell r="H12">
            <v>1</v>
          </cell>
          <cell r="P12">
            <v>0</v>
          </cell>
          <cell r="AC12">
            <v>1</v>
          </cell>
          <cell r="AK12">
            <v>0</v>
          </cell>
          <cell r="AU12">
            <v>0</v>
          </cell>
          <cell r="BD12">
            <v>0</v>
          </cell>
          <cell r="BJ12">
            <v>0</v>
          </cell>
          <cell r="BT12">
            <v>12</v>
          </cell>
          <cell r="CF12">
            <v>0</v>
          </cell>
          <cell r="CG12">
            <v>14</v>
          </cell>
          <cell r="CO12">
            <v>1</v>
          </cell>
          <cell r="CW12">
            <v>0</v>
          </cell>
          <cell r="DJ12">
            <v>1</v>
          </cell>
          <cell r="DR12">
            <v>0</v>
          </cell>
          <cell r="EB12">
            <v>0</v>
          </cell>
          <cell r="EK12">
            <v>0</v>
          </cell>
          <cell r="EQ12">
            <v>0</v>
          </cell>
          <cell r="FA12">
            <v>5</v>
          </cell>
          <cell r="FM12">
            <v>0</v>
          </cell>
          <cell r="FN12">
            <v>7</v>
          </cell>
        </row>
        <row r="13">
          <cell r="H13">
            <v>1</v>
          </cell>
          <cell r="P13">
            <v>0</v>
          </cell>
          <cell r="AC13">
            <v>2</v>
          </cell>
          <cell r="AK13">
            <v>0</v>
          </cell>
          <cell r="AU13">
            <v>3</v>
          </cell>
          <cell r="BD13">
            <v>0</v>
          </cell>
          <cell r="BJ13">
            <v>0</v>
          </cell>
          <cell r="BT13">
            <v>10</v>
          </cell>
          <cell r="CF13">
            <v>0</v>
          </cell>
          <cell r="CG13">
            <v>16</v>
          </cell>
          <cell r="CO13">
            <v>1</v>
          </cell>
          <cell r="CW13">
            <v>0</v>
          </cell>
          <cell r="DJ13">
            <v>1</v>
          </cell>
          <cell r="DR13">
            <v>0</v>
          </cell>
          <cell r="EB13">
            <v>0</v>
          </cell>
          <cell r="EK13">
            <v>0</v>
          </cell>
          <cell r="EQ13">
            <v>0</v>
          </cell>
          <cell r="FA13">
            <v>3</v>
          </cell>
          <cell r="FM13">
            <v>0</v>
          </cell>
          <cell r="FN13">
            <v>5</v>
          </cell>
        </row>
        <row r="14">
          <cell r="H14">
            <v>2</v>
          </cell>
          <cell r="P14">
            <v>0</v>
          </cell>
          <cell r="AC14">
            <v>0</v>
          </cell>
          <cell r="AK14">
            <v>0</v>
          </cell>
          <cell r="AU14">
            <v>0</v>
          </cell>
          <cell r="BD14">
            <v>0</v>
          </cell>
          <cell r="BJ14">
            <v>0</v>
          </cell>
          <cell r="BT14">
            <v>12</v>
          </cell>
          <cell r="CF14">
            <v>0</v>
          </cell>
          <cell r="CG14">
            <v>14</v>
          </cell>
          <cell r="CO14">
            <v>2</v>
          </cell>
          <cell r="CW14">
            <v>0</v>
          </cell>
          <cell r="DJ14">
            <v>0</v>
          </cell>
          <cell r="DR14">
            <v>0</v>
          </cell>
          <cell r="EB14">
            <v>0</v>
          </cell>
          <cell r="EK14">
            <v>0</v>
          </cell>
          <cell r="EQ14">
            <v>0</v>
          </cell>
          <cell r="FA14">
            <v>5</v>
          </cell>
          <cell r="FM14">
            <v>0</v>
          </cell>
          <cell r="FN14">
            <v>7</v>
          </cell>
        </row>
        <row r="15">
          <cell r="H15">
            <v>1</v>
          </cell>
          <cell r="P15">
            <v>0</v>
          </cell>
          <cell r="AC15">
            <v>0</v>
          </cell>
          <cell r="AK15">
            <v>0</v>
          </cell>
          <cell r="AU15">
            <v>3</v>
          </cell>
          <cell r="BD15">
            <v>0</v>
          </cell>
          <cell r="BJ15">
            <v>0</v>
          </cell>
          <cell r="BT15">
            <v>6</v>
          </cell>
          <cell r="CF15">
            <v>6</v>
          </cell>
          <cell r="CG15">
            <v>16</v>
          </cell>
          <cell r="CO15">
            <v>1</v>
          </cell>
          <cell r="CW15">
            <v>0</v>
          </cell>
          <cell r="DJ15">
            <v>0</v>
          </cell>
          <cell r="DR15">
            <v>0</v>
          </cell>
          <cell r="EB15">
            <v>0</v>
          </cell>
          <cell r="EK15">
            <v>0</v>
          </cell>
          <cell r="EQ15">
            <v>0</v>
          </cell>
          <cell r="FA15">
            <v>3</v>
          </cell>
          <cell r="FM15">
            <v>3</v>
          </cell>
          <cell r="FN15">
            <v>7</v>
          </cell>
        </row>
        <row r="16">
          <cell r="H16">
            <v>1</v>
          </cell>
          <cell r="P16">
            <v>0</v>
          </cell>
          <cell r="AC16">
            <v>0</v>
          </cell>
          <cell r="AK16">
            <v>4</v>
          </cell>
          <cell r="AU16">
            <v>0</v>
          </cell>
          <cell r="BD16">
            <v>0</v>
          </cell>
          <cell r="BJ16">
            <v>0</v>
          </cell>
          <cell r="BT16">
            <v>0</v>
          </cell>
          <cell r="CF16">
            <v>0</v>
          </cell>
          <cell r="CG16">
            <v>5</v>
          </cell>
          <cell r="CO16">
            <v>1</v>
          </cell>
          <cell r="CW16">
            <v>0</v>
          </cell>
          <cell r="DJ16">
            <v>0</v>
          </cell>
          <cell r="DR16">
            <v>2</v>
          </cell>
          <cell r="EB16">
            <v>0</v>
          </cell>
          <cell r="EK16">
            <v>0</v>
          </cell>
          <cell r="EQ16">
            <v>0</v>
          </cell>
          <cell r="FA16">
            <v>0</v>
          </cell>
          <cell r="FM16">
            <v>0</v>
          </cell>
          <cell r="FN16">
            <v>3</v>
          </cell>
        </row>
        <row r="17">
          <cell r="H17">
            <v>0</v>
          </cell>
          <cell r="P17">
            <v>0</v>
          </cell>
          <cell r="AC17">
            <v>0</v>
          </cell>
          <cell r="AK17">
            <v>6</v>
          </cell>
          <cell r="AU17">
            <v>0</v>
          </cell>
          <cell r="BD17">
            <v>0</v>
          </cell>
          <cell r="BJ17">
            <v>0</v>
          </cell>
          <cell r="BT17">
            <v>0</v>
          </cell>
          <cell r="CF17">
            <v>0</v>
          </cell>
          <cell r="CG17">
            <v>6</v>
          </cell>
          <cell r="CO17">
            <v>0</v>
          </cell>
          <cell r="CW17">
            <v>0</v>
          </cell>
          <cell r="DJ17">
            <v>0</v>
          </cell>
          <cell r="DR17">
            <v>3</v>
          </cell>
          <cell r="EB17">
            <v>0</v>
          </cell>
          <cell r="EK17">
            <v>0</v>
          </cell>
          <cell r="EQ17">
            <v>0</v>
          </cell>
          <cell r="FA17">
            <v>0</v>
          </cell>
          <cell r="FM17">
            <v>0</v>
          </cell>
          <cell r="FN17">
            <v>3</v>
          </cell>
        </row>
        <row r="18">
          <cell r="H18">
            <v>3</v>
          </cell>
          <cell r="P18">
            <v>0</v>
          </cell>
          <cell r="AC18">
            <v>0</v>
          </cell>
          <cell r="AK18">
            <v>0</v>
          </cell>
          <cell r="AU18">
            <v>0</v>
          </cell>
          <cell r="BD18">
            <v>0</v>
          </cell>
          <cell r="BJ18">
            <v>0</v>
          </cell>
          <cell r="BT18">
            <v>6</v>
          </cell>
          <cell r="CF18">
            <v>9</v>
          </cell>
          <cell r="CG18">
            <v>18</v>
          </cell>
          <cell r="CO18">
            <v>2</v>
          </cell>
          <cell r="CW18">
            <v>0</v>
          </cell>
          <cell r="DJ18">
            <v>0</v>
          </cell>
          <cell r="DR18">
            <v>0</v>
          </cell>
          <cell r="EB18">
            <v>0</v>
          </cell>
          <cell r="EK18">
            <v>0</v>
          </cell>
          <cell r="EQ18">
            <v>0</v>
          </cell>
          <cell r="FA18">
            <v>3</v>
          </cell>
          <cell r="FM18">
            <v>3</v>
          </cell>
          <cell r="FN18">
            <v>8</v>
          </cell>
        </row>
        <row r="19">
          <cell r="H19">
            <v>3</v>
          </cell>
          <cell r="P19">
            <v>2</v>
          </cell>
          <cell r="AC19">
            <v>0</v>
          </cell>
          <cell r="AK19">
            <v>3</v>
          </cell>
          <cell r="AU19">
            <v>6</v>
          </cell>
          <cell r="BD19">
            <v>0</v>
          </cell>
          <cell r="BJ19">
            <v>0</v>
          </cell>
          <cell r="BT19">
            <v>12</v>
          </cell>
          <cell r="CF19">
            <v>0</v>
          </cell>
          <cell r="CG19">
            <v>26</v>
          </cell>
          <cell r="CO19">
            <v>2</v>
          </cell>
          <cell r="CW19">
            <v>1</v>
          </cell>
          <cell r="DJ19">
            <v>0</v>
          </cell>
          <cell r="DR19">
            <v>1</v>
          </cell>
          <cell r="EB19">
            <v>2</v>
          </cell>
          <cell r="EK19">
            <v>0</v>
          </cell>
          <cell r="EQ19">
            <v>0</v>
          </cell>
          <cell r="FA19">
            <v>5</v>
          </cell>
          <cell r="FM19">
            <v>0</v>
          </cell>
          <cell r="FN19">
            <v>11</v>
          </cell>
        </row>
        <row r="20">
          <cell r="H20">
            <v>0</v>
          </cell>
          <cell r="P20">
            <v>0</v>
          </cell>
          <cell r="AC20">
            <v>0</v>
          </cell>
          <cell r="AK20">
            <v>0</v>
          </cell>
          <cell r="AU20">
            <v>0</v>
          </cell>
          <cell r="BD20">
            <v>0</v>
          </cell>
          <cell r="BJ20">
            <v>0</v>
          </cell>
          <cell r="BT20">
            <v>0</v>
          </cell>
          <cell r="CF20">
            <v>0</v>
          </cell>
          <cell r="CG20">
            <v>0</v>
          </cell>
          <cell r="CO20">
            <v>0</v>
          </cell>
          <cell r="CW20">
            <v>0</v>
          </cell>
          <cell r="DJ20">
            <v>0</v>
          </cell>
          <cell r="DR20">
            <v>0</v>
          </cell>
          <cell r="EB20">
            <v>0</v>
          </cell>
          <cell r="EK20">
            <v>0</v>
          </cell>
          <cell r="EQ20">
            <v>0</v>
          </cell>
          <cell r="FA20">
            <v>0</v>
          </cell>
          <cell r="FM20">
            <v>0</v>
          </cell>
          <cell r="FN20">
            <v>0</v>
          </cell>
        </row>
        <row r="21">
          <cell r="H21">
            <v>0</v>
          </cell>
          <cell r="P21">
            <v>0</v>
          </cell>
          <cell r="AC21">
            <v>0</v>
          </cell>
          <cell r="AK21">
            <v>0</v>
          </cell>
          <cell r="AU21">
            <v>0</v>
          </cell>
          <cell r="BD21">
            <v>0</v>
          </cell>
          <cell r="BJ21">
            <v>0</v>
          </cell>
          <cell r="BT21">
            <v>0</v>
          </cell>
          <cell r="CF21">
            <v>0</v>
          </cell>
          <cell r="CG21">
            <v>0</v>
          </cell>
          <cell r="CO21">
            <v>0</v>
          </cell>
          <cell r="CW21">
            <v>0</v>
          </cell>
          <cell r="DJ21">
            <v>0</v>
          </cell>
          <cell r="DR21">
            <v>0</v>
          </cell>
          <cell r="EB21">
            <v>0</v>
          </cell>
          <cell r="EK21">
            <v>0</v>
          </cell>
          <cell r="EQ21">
            <v>0</v>
          </cell>
          <cell r="FA21">
            <v>0</v>
          </cell>
          <cell r="FM21">
            <v>0</v>
          </cell>
          <cell r="FN21">
            <v>0</v>
          </cell>
        </row>
        <row r="22">
          <cell r="H22">
            <v>0</v>
          </cell>
          <cell r="P22">
            <v>0</v>
          </cell>
          <cell r="AC22">
            <v>0</v>
          </cell>
          <cell r="AK22">
            <v>0</v>
          </cell>
          <cell r="AU22">
            <v>0</v>
          </cell>
          <cell r="BD22">
            <v>0</v>
          </cell>
          <cell r="BJ22">
            <v>0</v>
          </cell>
          <cell r="BT22">
            <v>0</v>
          </cell>
          <cell r="CF22">
            <v>0</v>
          </cell>
          <cell r="CG22">
            <v>0</v>
          </cell>
          <cell r="CO22">
            <v>0</v>
          </cell>
          <cell r="CW22">
            <v>0</v>
          </cell>
          <cell r="DJ22">
            <v>0</v>
          </cell>
          <cell r="DR22">
            <v>0</v>
          </cell>
          <cell r="EB22">
            <v>0</v>
          </cell>
          <cell r="EK22">
            <v>0</v>
          </cell>
          <cell r="EQ22">
            <v>0</v>
          </cell>
          <cell r="FA22">
            <v>0</v>
          </cell>
          <cell r="FM22">
            <v>0</v>
          </cell>
          <cell r="FN22">
            <v>0</v>
          </cell>
        </row>
        <row r="23">
          <cell r="H23">
            <v>0</v>
          </cell>
          <cell r="P23">
            <v>0</v>
          </cell>
          <cell r="AC23">
            <v>0</v>
          </cell>
          <cell r="AK23">
            <v>0</v>
          </cell>
          <cell r="AU23">
            <v>0</v>
          </cell>
          <cell r="BD23">
            <v>0</v>
          </cell>
          <cell r="BJ23">
            <v>0</v>
          </cell>
          <cell r="BT23">
            <v>0</v>
          </cell>
          <cell r="CF23">
            <v>0</v>
          </cell>
          <cell r="CG23">
            <v>0</v>
          </cell>
          <cell r="CO23">
            <v>0</v>
          </cell>
          <cell r="CW23">
            <v>0</v>
          </cell>
          <cell r="DJ23">
            <v>0</v>
          </cell>
          <cell r="DR23">
            <v>0</v>
          </cell>
          <cell r="EB23">
            <v>0</v>
          </cell>
          <cell r="EK23">
            <v>0</v>
          </cell>
          <cell r="EQ23">
            <v>0</v>
          </cell>
          <cell r="FA23">
            <v>0</v>
          </cell>
          <cell r="FM23">
            <v>0</v>
          </cell>
          <cell r="FN23">
            <v>0</v>
          </cell>
        </row>
        <row r="24">
          <cell r="H24">
            <v>0</v>
          </cell>
          <cell r="P24">
            <v>0</v>
          </cell>
          <cell r="AC24">
            <v>0</v>
          </cell>
          <cell r="AK24">
            <v>0</v>
          </cell>
          <cell r="AU24">
            <v>0</v>
          </cell>
          <cell r="BD24">
            <v>0</v>
          </cell>
          <cell r="BJ24">
            <v>0</v>
          </cell>
          <cell r="BT24">
            <v>0</v>
          </cell>
          <cell r="CF24">
            <v>0</v>
          </cell>
          <cell r="CG24">
            <v>0</v>
          </cell>
          <cell r="CO24">
            <v>0</v>
          </cell>
          <cell r="CW24">
            <v>0</v>
          </cell>
          <cell r="DJ24">
            <v>0</v>
          </cell>
          <cell r="DR24">
            <v>0</v>
          </cell>
          <cell r="EB24">
            <v>0</v>
          </cell>
          <cell r="EK24">
            <v>0</v>
          </cell>
          <cell r="EQ24">
            <v>0</v>
          </cell>
          <cell r="FA24">
            <v>0</v>
          </cell>
          <cell r="FM24">
            <v>0</v>
          </cell>
          <cell r="FN24">
            <v>0</v>
          </cell>
        </row>
        <row r="25">
          <cell r="H25">
            <v>0</v>
          </cell>
          <cell r="P25">
            <v>0</v>
          </cell>
          <cell r="AC25">
            <v>0</v>
          </cell>
          <cell r="AK25">
            <v>0</v>
          </cell>
          <cell r="AU25">
            <v>0</v>
          </cell>
          <cell r="BD25">
            <v>0</v>
          </cell>
          <cell r="BJ25">
            <v>0</v>
          </cell>
          <cell r="BT25">
            <v>0</v>
          </cell>
          <cell r="CF25">
            <v>0</v>
          </cell>
          <cell r="CG25">
            <v>0</v>
          </cell>
          <cell r="CO25">
            <v>0</v>
          </cell>
          <cell r="CW25">
            <v>0</v>
          </cell>
          <cell r="DJ25">
            <v>0</v>
          </cell>
          <cell r="DR25">
            <v>0</v>
          </cell>
          <cell r="EB25">
            <v>0</v>
          </cell>
          <cell r="EK25">
            <v>0</v>
          </cell>
          <cell r="EQ25">
            <v>0</v>
          </cell>
          <cell r="FA25">
            <v>0</v>
          </cell>
          <cell r="FM25">
            <v>0</v>
          </cell>
          <cell r="FN25">
            <v>0</v>
          </cell>
        </row>
        <row r="26">
          <cell r="H26">
            <v>0</v>
          </cell>
          <cell r="P26">
            <v>0</v>
          </cell>
          <cell r="AC26">
            <v>0</v>
          </cell>
          <cell r="AK26">
            <v>0</v>
          </cell>
          <cell r="AU26">
            <v>0</v>
          </cell>
          <cell r="BD26">
            <v>0</v>
          </cell>
          <cell r="BJ26">
            <v>0</v>
          </cell>
          <cell r="BT26">
            <v>0</v>
          </cell>
          <cell r="CF26">
            <v>0</v>
          </cell>
          <cell r="CG26">
            <v>0</v>
          </cell>
          <cell r="CO26">
            <v>0</v>
          </cell>
          <cell r="CW26">
            <v>0</v>
          </cell>
          <cell r="DJ26">
            <v>0</v>
          </cell>
          <cell r="DR26">
            <v>0</v>
          </cell>
          <cell r="EB26">
            <v>0</v>
          </cell>
          <cell r="EK26">
            <v>0</v>
          </cell>
          <cell r="EQ26">
            <v>0</v>
          </cell>
          <cell r="FA26">
            <v>0</v>
          </cell>
          <cell r="FM26">
            <v>0</v>
          </cell>
          <cell r="FN26">
            <v>0</v>
          </cell>
        </row>
        <row r="27">
          <cell r="H27">
            <v>1</v>
          </cell>
          <cell r="P27">
            <v>0</v>
          </cell>
          <cell r="AC27">
            <v>2</v>
          </cell>
          <cell r="AK27">
            <v>4</v>
          </cell>
          <cell r="AU27">
            <v>0</v>
          </cell>
          <cell r="BD27">
            <v>0</v>
          </cell>
          <cell r="BJ27">
            <v>0</v>
          </cell>
          <cell r="BT27">
            <v>0</v>
          </cell>
          <cell r="CF27">
            <v>6</v>
          </cell>
          <cell r="CG27">
            <v>13</v>
          </cell>
          <cell r="CO27">
            <v>1</v>
          </cell>
          <cell r="CW27">
            <v>0</v>
          </cell>
          <cell r="DJ27">
            <v>1</v>
          </cell>
          <cell r="DR27">
            <v>2</v>
          </cell>
          <cell r="EB27">
            <v>0</v>
          </cell>
          <cell r="EK27">
            <v>0</v>
          </cell>
          <cell r="EQ27">
            <v>0</v>
          </cell>
          <cell r="FA27">
            <v>0</v>
          </cell>
          <cell r="FM27">
            <v>3</v>
          </cell>
          <cell r="FN27">
            <v>7</v>
          </cell>
        </row>
        <row r="28">
          <cell r="H28">
            <v>0</v>
          </cell>
          <cell r="P28">
            <v>0</v>
          </cell>
          <cell r="AC28">
            <v>0</v>
          </cell>
          <cell r="AK28">
            <v>0</v>
          </cell>
          <cell r="AU28">
            <v>0</v>
          </cell>
          <cell r="BD28">
            <v>0</v>
          </cell>
          <cell r="BJ28">
            <v>0</v>
          </cell>
          <cell r="BT28">
            <v>0</v>
          </cell>
          <cell r="CF28">
            <v>0</v>
          </cell>
          <cell r="CG28">
            <v>0</v>
          </cell>
          <cell r="CO28">
            <v>0</v>
          </cell>
          <cell r="CW28">
            <v>0</v>
          </cell>
          <cell r="DJ28">
            <v>0</v>
          </cell>
          <cell r="DR28">
            <v>0</v>
          </cell>
          <cell r="EB28">
            <v>0</v>
          </cell>
          <cell r="EK28">
            <v>0</v>
          </cell>
          <cell r="EQ28">
            <v>0</v>
          </cell>
          <cell r="FA28">
            <v>0</v>
          </cell>
          <cell r="FM28">
            <v>0</v>
          </cell>
          <cell r="FN28">
            <v>0</v>
          </cell>
        </row>
        <row r="29">
          <cell r="H29">
            <v>0</v>
          </cell>
          <cell r="P29">
            <v>0</v>
          </cell>
          <cell r="AC29">
            <v>0</v>
          </cell>
          <cell r="AK29">
            <v>0</v>
          </cell>
          <cell r="AU29">
            <v>0</v>
          </cell>
          <cell r="BD29">
            <v>0</v>
          </cell>
          <cell r="BJ29">
            <v>0</v>
          </cell>
          <cell r="BT29">
            <v>0</v>
          </cell>
          <cell r="CF29">
            <v>0</v>
          </cell>
          <cell r="CG29">
            <v>0</v>
          </cell>
          <cell r="CO29">
            <v>0</v>
          </cell>
          <cell r="CW29">
            <v>0</v>
          </cell>
          <cell r="DJ29">
            <v>0</v>
          </cell>
          <cell r="DR29">
            <v>0</v>
          </cell>
          <cell r="EB29">
            <v>0</v>
          </cell>
          <cell r="EK29">
            <v>0</v>
          </cell>
          <cell r="EQ29">
            <v>0</v>
          </cell>
          <cell r="FA29">
            <v>0</v>
          </cell>
          <cell r="FM29">
            <v>0</v>
          </cell>
          <cell r="FN29">
            <v>0</v>
          </cell>
        </row>
        <row r="30">
          <cell r="H30">
            <v>0</v>
          </cell>
          <cell r="P30">
            <v>0</v>
          </cell>
          <cell r="AC30">
            <v>0</v>
          </cell>
          <cell r="AK30">
            <v>0</v>
          </cell>
          <cell r="AU30">
            <v>0</v>
          </cell>
          <cell r="BD30">
            <v>0</v>
          </cell>
          <cell r="BJ30">
            <v>0</v>
          </cell>
          <cell r="BT30">
            <v>0</v>
          </cell>
          <cell r="CF30">
            <v>0</v>
          </cell>
          <cell r="CG30">
            <v>0</v>
          </cell>
          <cell r="CO30">
            <v>0</v>
          </cell>
          <cell r="CW30">
            <v>0</v>
          </cell>
          <cell r="DJ30">
            <v>0</v>
          </cell>
          <cell r="DR30">
            <v>0</v>
          </cell>
          <cell r="EB30">
            <v>0</v>
          </cell>
          <cell r="EK30">
            <v>0</v>
          </cell>
          <cell r="EQ30">
            <v>0</v>
          </cell>
          <cell r="FA30">
            <v>0</v>
          </cell>
          <cell r="FM30">
            <v>0</v>
          </cell>
          <cell r="FN30">
            <v>0</v>
          </cell>
        </row>
        <row r="31">
          <cell r="H31">
            <v>0</v>
          </cell>
          <cell r="P31">
            <v>0</v>
          </cell>
          <cell r="AC31">
            <v>0</v>
          </cell>
          <cell r="AK31">
            <v>0</v>
          </cell>
          <cell r="AU31">
            <v>0</v>
          </cell>
          <cell r="BD31">
            <v>0</v>
          </cell>
          <cell r="BJ31">
            <v>0</v>
          </cell>
          <cell r="BT31">
            <v>0</v>
          </cell>
          <cell r="CF31">
            <v>0</v>
          </cell>
          <cell r="CG31">
            <v>0</v>
          </cell>
          <cell r="CO31">
            <v>0</v>
          </cell>
          <cell r="CW31">
            <v>0</v>
          </cell>
          <cell r="DJ31">
            <v>0</v>
          </cell>
          <cell r="DR31">
            <v>0</v>
          </cell>
          <cell r="EB31">
            <v>0</v>
          </cell>
          <cell r="EK31">
            <v>0</v>
          </cell>
          <cell r="EQ31">
            <v>0</v>
          </cell>
          <cell r="FA31">
            <v>0</v>
          </cell>
          <cell r="FM31">
            <v>0</v>
          </cell>
          <cell r="FN31">
            <v>0</v>
          </cell>
        </row>
        <row r="32">
          <cell r="H32">
            <v>0</v>
          </cell>
          <cell r="P32">
            <v>0</v>
          </cell>
          <cell r="AC32">
            <v>0</v>
          </cell>
          <cell r="AK32">
            <v>0</v>
          </cell>
          <cell r="AU32">
            <v>0</v>
          </cell>
          <cell r="BD32">
            <v>0</v>
          </cell>
          <cell r="BJ32">
            <v>0</v>
          </cell>
          <cell r="BT32">
            <v>0</v>
          </cell>
          <cell r="CF32">
            <v>0</v>
          </cell>
          <cell r="CG32">
            <v>0</v>
          </cell>
          <cell r="CO32">
            <v>0</v>
          </cell>
          <cell r="CW32">
            <v>0</v>
          </cell>
          <cell r="DJ32">
            <v>0</v>
          </cell>
          <cell r="DR32">
            <v>0</v>
          </cell>
          <cell r="EB32">
            <v>0</v>
          </cell>
          <cell r="EK32">
            <v>0</v>
          </cell>
          <cell r="EQ32">
            <v>0</v>
          </cell>
          <cell r="FA32">
            <v>0</v>
          </cell>
          <cell r="FM32">
            <v>0</v>
          </cell>
          <cell r="FN32">
            <v>0</v>
          </cell>
        </row>
        <row r="33">
          <cell r="H33">
            <v>0</v>
          </cell>
          <cell r="P33">
            <v>0</v>
          </cell>
          <cell r="AC33">
            <v>0</v>
          </cell>
          <cell r="AK33">
            <v>0</v>
          </cell>
          <cell r="AU33">
            <v>0</v>
          </cell>
          <cell r="BD33">
            <v>0</v>
          </cell>
          <cell r="BJ33">
            <v>0</v>
          </cell>
          <cell r="BT33">
            <v>0</v>
          </cell>
          <cell r="CF33">
            <v>0</v>
          </cell>
          <cell r="CG33">
            <v>0</v>
          </cell>
          <cell r="CO33">
            <v>0</v>
          </cell>
          <cell r="CW33">
            <v>0</v>
          </cell>
          <cell r="DJ33">
            <v>0</v>
          </cell>
          <cell r="DR33">
            <v>0</v>
          </cell>
          <cell r="EB33">
            <v>0</v>
          </cell>
          <cell r="EK33">
            <v>0</v>
          </cell>
          <cell r="EQ33">
            <v>0</v>
          </cell>
          <cell r="FA33">
            <v>0</v>
          </cell>
          <cell r="FM33">
            <v>0</v>
          </cell>
          <cell r="FN33">
            <v>0</v>
          </cell>
        </row>
        <row r="37">
          <cell r="H37">
            <v>3</v>
          </cell>
          <cell r="P37">
            <v>0</v>
          </cell>
          <cell r="AC37">
            <v>0</v>
          </cell>
          <cell r="AK37">
            <v>6</v>
          </cell>
          <cell r="AU37">
            <v>0</v>
          </cell>
          <cell r="BD37">
            <v>0</v>
          </cell>
          <cell r="BJ37">
            <v>0</v>
          </cell>
          <cell r="BT37">
            <v>0</v>
          </cell>
          <cell r="CF37">
            <v>9</v>
          </cell>
          <cell r="CG37">
            <v>18</v>
          </cell>
          <cell r="CO37">
            <v>2</v>
          </cell>
          <cell r="CW37">
            <v>0</v>
          </cell>
          <cell r="DJ37">
            <v>0</v>
          </cell>
          <cell r="DR37">
            <v>2</v>
          </cell>
          <cell r="EB37">
            <v>0</v>
          </cell>
          <cell r="EK37">
            <v>0</v>
          </cell>
          <cell r="EQ37">
            <v>0</v>
          </cell>
          <cell r="FA37">
            <v>0</v>
          </cell>
          <cell r="FM37">
            <v>3</v>
          </cell>
          <cell r="FN37">
            <v>7</v>
          </cell>
        </row>
        <row r="38">
          <cell r="H38">
            <v>0</v>
          </cell>
          <cell r="P38">
            <v>0</v>
          </cell>
          <cell r="AC38">
            <v>0</v>
          </cell>
          <cell r="AK38">
            <v>0</v>
          </cell>
          <cell r="AU38">
            <v>0</v>
          </cell>
          <cell r="BD38">
            <v>0</v>
          </cell>
          <cell r="BJ38">
            <v>0</v>
          </cell>
          <cell r="BT38">
            <v>12</v>
          </cell>
          <cell r="CF38">
            <v>6</v>
          </cell>
          <cell r="CG38">
            <v>18</v>
          </cell>
          <cell r="CO38">
            <v>0</v>
          </cell>
          <cell r="CW38">
            <v>0</v>
          </cell>
          <cell r="DJ38">
            <v>0</v>
          </cell>
          <cell r="DR38">
            <v>0</v>
          </cell>
          <cell r="EB38">
            <v>0</v>
          </cell>
          <cell r="EK38">
            <v>0</v>
          </cell>
          <cell r="EQ38">
            <v>0</v>
          </cell>
          <cell r="FA38">
            <v>5</v>
          </cell>
          <cell r="FM38">
            <v>3</v>
          </cell>
          <cell r="FN38">
            <v>8</v>
          </cell>
        </row>
        <row r="39">
          <cell r="H39">
            <v>1</v>
          </cell>
          <cell r="P39">
            <v>0</v>
          </cell>
          <cell r="AC39">
            <v>0</v>
          </cell>
          <cell r="AK39">
            <v>0</v>
          </cell>
          <cell r="AU39">
            <v>0</v>
          </cell>
          <cell r="BD39">
            <v>0</v>
          </cell>
          <cell r="BJ39">
            <v>0</v>
          </cell>
          <cell r="BT39">
            <v>12</v>
          </cell>
          <cell r="CF39">
            <v>0</v>
          </cell>
          <cell r="CG39">
            <v>13</v>
          </cell>
          <cell r="CO39">
            <v>1</v>
          </cell>
          <cell r="CW39">
            <v>0</v>
          </cell>
          <cell r="DJ39">
            <v>0</v>
          </cell>
          <cell r="DR39">
            <v>0</v>
          </cell>
          <cell r="EB39">
            <v>0</v>
          </cell>
          <cell r="EK39">
            <v>0</v>
          </cell>
          <cell r="EQ39">
            <v>0</v>
          </cell>
          <cell r="FA39">
            <v>6</v>
          </cell>
          <cell r="FM39">
            <v>0</v>
          </cell>
          <cell r="FN39">
            <v>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VAS_0"/>
      <sheetName val="beräkningar"/>
      <sheetName val="funktioner"/>
    </sheetNames>
    <sheetDataSet>
      <sheetData sheetId="0"/>
      <sheetData sheetId="1">
        <row r="20">
          <cell r="H20">
            <v>0</v>
          </cell>
          <cell r="P20">
            <v>0</v>
          </cell>
          <cell r="AC20">
            <v>0</v>
          </cell>
          <cell r="AK20">
            <v>0</v>
          </cell>
          <cell r="AU20">
            <v>0</v>
          </cell>
          <cell r="BD20">
            <v>0</v>
          </cell>
          <cell r="BJ20">
            <v>0</v>
          </cell>
          <cell r="BT20">
            <v>0</v>
          </cell>
          <cell r="CF20">
            <v>0</v>
          </cell>
          <cell r="CG20">
            <v>0</v>
          </cell>
          <cell r="CO20">
            <v>0</v>
          </cell>
          <cell r="CW20">
            <v>0</v>
          </cell>
          <cell r="DJ20">
            <v>0</v>
          </cell>
          <cell r="DR20">
            <v>0</v>
          </cell>
          <cell r="EB20">
            <v>0</v>
          </cell>
          <cell r="EK20">
            <v>0</v>
          </cell>
          <cell r="EQ20">
            <v>0</v>
          </cell>
          <cell r="FA20">
            <v>0</v>
          </cell>
          <cell r="FM20">
            <v>0</v>
          </cell>
          <cell r="FN20">
            <v>0</v>
          </cell>
        </row>
        <row r="21">
          <cell r="H21">
            <v>0</v>
          </cell>
          <cell r="P21">
            <v>0</v>
          </cell>
          <cell r="AC21">
            <v>0</v>
          </cell>
          <cell r="AK21">
            <v>0</v>
          </cell>
          <cell r="AU21">
            <v>0</v>
          </cell>
          <cell r="BD21">
            <v>0</v>
          </cell>
          <cell r="BJ21">
            <v>0</v>
          </cell>
          <cell r="BT21">
            <v>0</v>
          </cell>
          <cell r="CF21">
            <v>0</v>
          </cell>
          <cell r="CG21">
            <v>0</v>
          </cell>
          <cell r="CO21">
            <v>0</v>
          </cell>
          <cell r="CW21">
            <v>0</v>
          </cell>
          <cell r="DJ21">
            <v>0</v>
          </cell>
          <cell r="DR21">
            <v>0</v>
          </cell>
          <cell r="EB21">
            <v>0</v>
          </cell>
          <cell r="EK21">
            <v>0</v>
          </cell>
          <cell r="EQ21">
            <v>0</v>
          </cell>
          <cell r="FA21">
            <v>0</v>
          </cell>
          <cell r="FM21">
            <v>0</v>
          </cell>
          <cell r="FN21">
            <v>0</v>
          </cell>
        </row>
        <row r="22">
          <cell r="H22">
            <v>0</v>
          </cell>
          <cell r="P22">
            <v>0</v>
          </cell>
          <cell r="AC22">
            <v>0</v>
          </cell>
          <cell r="AK22">
            <v>0</v>
          </cell>
          <cell r="AU22">
            <v>0</v>
          </cell>
          <cell r="BD22">
            <v>0</v>
          </cell>
          <cell r="BJ22">
            <v>0</v>
          </cell>
          <cell r="BT22">
            <v>0</v>
          </cell>
          <cell r="CF22">
            <v>0</v>
          </cell>
          <cell r="CG22">
            <v>0</v>
          </cell>
          <cell r="CO22">
            <v>0</v>
          </cell>
          <cell r="CW22">
            <v>0</v>
          </cell>
          <cell r="DJ22">
            <v>0</v>
          </cell>
          <cell r="DR22">
            <v>0</v>
          </cell>
          <cell r="EB22">
            <v>0</v>
          </cell>
          <cell r="EK22">
            <v>0</v>
          </cell>
          <cell r="EQ22">
            <v>0</v>
          </cell>
          <cell r="FA22">
            <v>0</v>
          </cell>
          <cell r="FM22">
            <v>0</v>
          </cell>
          <cell r="FN22">
            <v>0</v>
          </cell>
        </row>
        <row r="23">
          <cell r="H23">
            <v>0</v>
          </cell>
          <cell r="P23">
            <v>0</v>
          </cell>
          <cell r="AC23">
            <v>0</v>
          </cell>
          <cell r="AK23">
            <v>0</v>
          </cell>
          <cell r="AU23">
            <v>0</v>
          </cell>
          <cell r="BD23">
            <v>0</v>
          </cell>
          <cell r="BJ23">
            <v>0</v>
          </cell>
          <cell r="BT23">
            <v>0</v>
          </cell>
          <cell r="CF23">
            <v>0</v>
          </cell>
          <cell r="CG23">
            <v>0</v>
          </cell>
          <cell r="CO23">
            <v>0</v>
          </cell>
          <cell r="CW23">
            <v>0</v>
          </cell>
          <cell r="DJ23">
            <v>0</v>
          </cell>
          <cell r="DR23">
            <v>0</v>
          </cell>
          <cell r="EB23">
            <v>0</v>
          </cell>
          <cell r="EK23">
            <v>0</v>
          </cell>
          <cell r="EQ23">
            <v>0</v>
          </cell>
          <cell r="FA23">
            <v>0</v>
          </cell>
          <cell r="FM23">
            <v>0</v>
          </cell>
          <cell r="FN23">
            <v>0</v>
          </cell>
        </row>
        <row r="24">
          <cell r="H24">
            <v>0</v>
          </cell>
          <cell r="P24">
            <v>0</v>
          </cell>
          <cell r="AC24">
            <v>0</v>
          </cell>
          <cell r="AK24">
            <v>0</v>
          </cell>
          <cell r="AU24">
            <v>0</v>
          </cell>
          <cell r="BD24">
            <v>0</v>
          </cell>
          <cell r="BJ24">
            <v>0</v>
          </cell>
          <cell r="BT24">
            <v>0</v>
          </cell>
          <cell r="CF24">
            <v>0</v>
          </cell>
          <cell r="CG24">
            <v>0</v>
          </cell>
          <cell r="CO24">
            <v>0</v>
          </cell>
          <cell r="CW24">
            <v>0</v>
          </cell>
          <cell r="DJ24">
            <v>0</v>
          </cell>
          <cell r="DR24">
            <v>0</v>
          </cell>
          <cell r="EB24">
            <v>0</v>
          </cell>
          <cell r="EK24">
            <v>0</v>
          </cell>
          <cell r="EQ24">
            <v>0</v>
          </cell>
          <cell r="FA24">
            <v>0</v>
          </cell>
          <cell r="FM24">
            <v>0</v>
          </cell>
          <cell r="FN24">
            <v>0</v>
          </cell>
        </row>
        <row r="25">
          <cell r="H25">
            <v>0</v>
          </cell>
          <cell r="P25">
            <v>0</v>
          </cell>
          <cell r="AC25">
            <v>0</v>
          </cell>
          <cell r="AK25">
            <v>0</v>
          </cell>
          <cell r="AU25">
            <v>0</v>
          </cell>
          <cell r="BD25">
            <v>0</v>
          </cell>
          <cell r="BJ25">
            <v>0</v>
          </cell>
          <cell r="BT25">
            <v>0</v>
          </cell>
          <cell r="CF25">
            <v>0</v>
          </cell>
          <cell r="CG25">
            <v>0</v>
          </cell>
          <cell r="CO25">
            <v>0</v>
          </cell>
          <cell r="CW25">
            <v>0</v>
          </cell>
          <cell r="DJ25">
            <v>0</v>
          </cell>
          <cell r="DR25">
            <v>0</v>
          </cell>
          <cell r="EB25">
            <v>0</v>
          </cell>
          <cell r="EK25">
            <v>0</v>
          </cell>
          <cell r="EQ25">
            <v>0</v>
          </cell>
          <cell r="FA25">
            <v>0</v>
          </cell>
          <cell r="FM25">
            <v>0</v>
          </cell>
          <cell r="FN25">
            <v>0</v>
          </cell>
        </row>
        <row r="26">
          <cell r="H26">
            <v>0</v>
          </cell>
          <cell r="P26">
            <v>0</v>
          </cell>
          <cell r="AC26">
            <v>0</v>
          </cell>
          <cell r="AK26">
            <v>0</v>
          </cell>
          <cell r="AU26">
            <v>0</v>
          </cell>
          <cell r="BD26">
            <v>0</v>
          </cell>
          <cell r="BJ26">
            <v>0</v>
          </cell>
          <cell r="BT26">
            <v>0</v>
          </cell>
          <cell r="CF26">
            <v>0</v>
          </cell>
          <cell r="CG26">
            <v>0</v>
          </cell>
          <cell r="CO26">
            <v>0</v>
          </cell>
          <cell r="CW26">
            <v>0</v>
          </cell>
          <cell r="DJ26">
            <v>0</v>
          </cell>
          <cell r="DR26">
            <v>0</v>
          </cell>
          <cell r="EB26">
            <v>0</v>
          </cell>
          <cell r="EK26">
            <v>0</v>
          </cell>
          <cell r="EQ26">
            <v>0</v>
          </cell>
          <cell r="FA26">
            <v>0</v>
          </cell>
          <cell r="FM26">
            <v>0</v>
          </cell>
          <cell r="FN26">
            <v>0</v>
          </cell>
        </row>
        <row r="27">
          <cell r="H27">
            <v>0</v>
          </cell>
          <cell r="P27">
            <v>0</v>
          </cell>
          <cell r="AC27">
            <v>0</v>
          </cell>
          <cell r="AK27">
            <v>0</v>
          </cell>
          <cell r="AU27">
            <v>0</v>
          </cell>
          <cell r="BD27">
            <v>0</v>
          </cell>
          <cell r="BJ27">
            <v>0</v>
          </cell>
          <cell r="BT27">
            <v>0</v>
          </cell>
          <cell r="CF27">
            <v>0</v>
          </cell>
          <cell r="CG27">
            <v>0</v>
          </cell>
          <cell r="CO27">
            <v>0</v>
          </cell>
          <cell r="CW27">
            <v>0</v>
          </cell>
          <cell r="DJ27">
            <v>0</v>
          </cell>
          <cell r="DR27">
            <v>0</v>
          </cell>
          <cell r="EB27">
            <v>0</v>
          </cell>
          <cell r="EK27">
            <v>0</v>
          </cell>
          <cell r="EQ27">
            <v>0</v>
          </cell>
          <cell r="FA27">
            <v>0</v>
          </cell>
          <cell r="FM27">
            <v>0</v>
          </cell>
          <cell r="FN27">
            <v>0</v>
          </cell>
        </row>
        <row r="28">
          <cell r="H28">
            <v>0</v>
          </cell>
          <cell r="P28">
            <v>0</v>
          </cell>
          <cell r="AC28">
            <v>0</v>
          </cell>
          <cell r="AK28">
            <v>0</v>
          </cell>
          <cell r="AU28">
            <v>0</v>
          </cell>
          <cell r="BD28">
            <v>0</v>
          </cell>
          <cell r="BJ28">
            <v>0</v>
          </cell>
          <cell r="BT28">
            <v>0</v>
          </cell>
          <cell r="CF28">
            <v>0</v>
          </cell>
          <cell r="CG28">
            <v>0</v>
          </cell>
          <cell r="CO28">
            <v>0</v>
          </cell>
          <cell r="CW28">
            <v>0</v>
          </cell>
          <cell r="DJ28">
            <v>0</v>
          </cell>
          <cell r="DR28">
            <v>0</v>
          </cell>
          <cell r="EB28">
            <v>0</v>
          </cell>
          <cell r="EK28">
            <v>0</v>
          </cell>
          <cell r="EQ28">
            <v>0</v>
          </cell>
          <cell r="FA28">
            <v>0</v>
          </cell>
          <cell r="FM28">
            <v>0</v>
          </cell>
          <cell r="FN28">
            <v>0</v>
          </cell>
        </row>
        <row r="29">
          <cell r="H29">
            <v>0</v>
          </cell>
          <cell r="P29">
            <v>0</v>
          </cell>
          <cell r="AC29">
            <v>0</v>
          </cell>
          <cell r="AK29">
            <v>0</v>
          </cell>
          <cell r="AU29">
            <v>0</v>
          </cell>
          <cell r="BD29">
            <v>0</v>
          </cell>
          <cell r="BJ29">
            <v>0</v>
          </cell>
          <cell r="BT29">
            <v>0</v>
          </cell>
          <cell r="CF29">
            <v>0</v>
          </cell>
          <cell r="CG29">
            <v>0</v>
          </cell>
          <cell r="CO29">
            <v>0</v>
          </cell>
          <cell r="CW29">
            <v>0</v>
          </cell>
          <cell r="DJ29">
            <v>0</v>
          </cell>
          <cell r="DR29">
            <v>0</v>
          </cell>
          <cell r="EB29">
            <v>0</v>
          </cell>
          <cell r="EK29">
            <v>0</v>
          </cell>
          <cell r="EQ29">
            <v>0</v>
          </cell>
          <cell r="FA29">
            <v>0</v>
          </cell>
          <cell r="FM29">
            <v>0</v>
          </cell>
          <cell r="FN2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3165-9D99-5549-B057-A72D9EEE705E}">
  <dimension ref="A1:CH73"/>
  <sheetViews>
    <sheetView tabSelected="1" topLeftCell="BW43" workbookViewId="0">
      <selection activeCell="CG62" sqref="CG62:CG73"/>
    </sheetView>
  </sheetViews>
  <sheetFormatPr baseColWidth="10" defaultRowHeight="16" x14ac:dyDescent="0.2"/>
  <sheetData>
    <row r="1" spans="1:86" s="2" customFormat="1" ht="25.5" customHeight="1" x14ac:dyDescent="0.2">
      <c r="A1" s="41" t="s">
        <v>0</v>
      </c>
      <c r="B1" s="41" t="s">
        <v>1</v>
      </c>
      <c r="C1" s="41" t="s">
        <v>2</v>
      </c>
      <c r="D1" s="41" t="s">
        <v>3</v>
      </c>
      <c r="E1" s="38" t="s">
        <v>4</v>
      </c>
      <c r="F1" s="38"/>
      <c r="G1" s="38"/>
      <c r="H1" s="38"/>
      <c r="I1" s="38"/>
      <c r="J1" s="39" t="s">
        <v>5</v>
      </c>
      <c r="K1" s="39"/>
      <c r="L1" s="39"/>
      <c r="M1" s="39"/>
      <c r="N1" s="39"/>
      <c r="O1" s="39"/>
      <c r="P1" s="38" t="s">
        <v>6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9" t="s">
        <v>7</v>
      </c>
      <c r="AB1" s="39"/>
      <c r="AC1" s="39"/>
      <c r="AD1" s="39"/>
      <c r="AE1" s="39"/>
      <c r="AF1" s="39"/>
      <c r="AG1" s="38" t="s">
        <v>8</v>
      </c>
      <c r="AH1" s="38"/>
      <c r="AI1" s="38"/>
      <c r="AJ1" s="38"/>
      <c r="AK1" s="38"/>
      <c r="AL1" s="38"/>
      <c r="AM1" s="38"/>
      <c r="AN1" s="38"/>
      <c r="AO1" s="39" t="s">
        <v>9</v>
      </c>
      <c r="AP1" s="39"/>
      <c r="AQ1" s="39"/>
      <c r="AR1" s="39"/>
      <c r="AS1" s="39"/>
      <c r="AT1" s="39"/>
      <c r="AU1" s="39"/>
      <c r="AV1" s="38" t="s">
        <v>10</v>
      </c>
      <c r="AW1" s="38"/>
      <c r="AX1" s="38"/>
      <c r="AY1" s="38"/>
      <c r="AZ1" s="39" t="s">
        <v>11</v>
      </c>
      <c r="BA1" s="39"/>
      <c r="BB1" s="39"/>
      <c r="BC1" s="39"/>
      <c r="BD1" s="39"/>
      <c r="BE1" s="39"/>
      <c r="BF1" s="39"/>
      <c r="BG1" s="39"/>
      <c r="BH1" s="38" t="s">
        <v>12</v>
      </c>
      <c r="BI1" s="38"/>
      <c r="BJ1" s="38"/>
      <c r="BK1" s="38"/>
      <c r="BL1" s="38"/>
      <c r="BM1" s="38"/>
      <c r="BN1" s="38"/>
      <c r="BO1" s="38"/>
      <c r="BP1" s="38"/>
      <c r="BQ1" s="38"/>
      <c r="BR1" s="39" t="s">
        <v>13</v>
      </c>
      <c r="BS1" s="39"/>
      <c r="BT1" s="39"/>
      <c r="BU1" s="39"/>
      <c r="BV1" s="39"/>
      <c r="BW1" s="1"/>
      <c r="BX1" s="40" t="s">
        <v>14</v>
      </c>
      <c r="BY1" s="40"/>
      <c r="BZ1" s="40"/>
      <c r="CA1" s="40"/>
      <c r="CB1" s="40"/>
      <c r="CC1" s="40"/>
      <c r="CD1" s="40"/>
      <c r="CE1" s="40"/>
      <c r="CF1" s="40"/>
      <c r="CG1" s="40"/>
    </row>
    <row r="2" spans="1:86" s="2" customFormat="1" ht="60" x14ac:dyDescent="0.2">
      <c r="A2" s="41"/>
      <c r="B2" s="41"/>
      <c r="C2" s="41"/>
      <c r="D2" s="41"/>
      <c r="E2" s="3" t="s">
        <v>15</v>
      </c>
      <c r="F2" s="4" t="s">
        <v>16</v>
      </c>
      <c r="G2" s="5" t="s">
        <v>17</v>
      </c>
      <c r="H2" s="4" t="s">
        <v>18</v>
      </c>
      <c r="I2" s="6" t="s">
        <v>19</v>
      </c>
      <c r="J2" s="7" t="s">
        <v>15</v>
      </c>
      <c r="K2" s="7" t="s">
        <v>20</v>
      </c>
      <c r="L2" s="7" t="s">
        <v>21</v>
      </c>
      <c r="M2" s="7" t="s">
        <v>22</v>
      </c>
      <c r="N2" s="8" t="s">
        <v>23</v>
      </c>
      <c r="O2" s="9" t="s">
        <v>24</v>
      </c>
      <c r="P2" s="4" t="s">
        <v>15</v>
      </c>
      <c r="Q2" s="4" t="s">
        <v>25</v>
      </c>
      <c r="R2" s="4" t="s">
        <v>26</v>
      </c>
      <c r="S2" s="10" t="s">
        <v>27</v>
      </c>
      <c r="T2" s="11" t="s">
        <v>28</v>
      </c>
      <c r="U2" s="11" t="s">
        <v>29</v>
      </c>
      <c r="V2" s="10" t="s">
        <v>30</v>
      </c>
      <c r="W2" s="4" t="s">
        <v>31</v>
      </c>
      <c r="X2" s="4" t="s">
        <v>32</v>
      </c>
      <c r="Y2" s="4" t="s">
        <v>33</v>
      </c>
      <c r="Z2" s="12" t="s">
        <v>34</v>
      </c>
      <c r="AA2" s="7" t="s">
        <v>15</v>
      </c>
      <c r="AB2" s="13" t="s">
        <v>35</v>
      </c>
      <c r="AC2" s="13" t="s">
        <v>36</v>
      </c>
      <c r="AD2" s="8" t="s">
        <v>37</v>
      </c>
      <c r="AE2" s="14" t="s">
        <v>38</v>
      </c>
      <c r="AF2" s="9" t="s">
        <v>39</v>
      </c>
      <c r="AG2" s="4" t="s">
        <v>15</v>
      </c>
      <c r="AH2" s="4" t="s">
        <v>40</v>
      </c>
      <c r="AI2" s="4" t="s">
        <v>41</v>
      </c>
      <c r="AJ2" s="4" t="s">
        <v>42</v>
      </c>
      <c r="AK2" s="4" t="s">
        <v>43</v>
      </c>
      <c r="AL2" s="10" t="s">
        <v>44</v>
      </c>
      <c r="AM2" s="10" t="s">
        <v>45</v>
      </c>
      <c r="AN2" s="12" t="s">
        <v>46</v>
      </c>
      <c r="AO2" s="7" t="s">
        <v>15</v>
      </c>
      <c r="AP2" s="7" t="s">
        <v>47</v>
      </c>
      <c r="AQ2" s="7" t="s">
        <v>48</v>
      </c>
      <c r="AR2" s="13" t="s">
        <v>49</v>
      </c>
      <c r="AS2" s="7" t="s">
        <v>50</v>
      </c>
      <c r="AT2" s="14" t="s">
        <v>51</v>
      </c>
      <c r="AU2" s="9" t="s">
        <v>52</v>
      </c>
      <c r="AV2" s="4" t="s">
        <v>15</v>
      </c>
      <c r="AW2" s="5" t="s">
        <v>53</v>
      </c>
      <c r="AX2" s="5" t="s">
        <v>54</v>
      </c>
      <c r="AY2" s="12" t="s">
        <v>55</v>
      </c>
      <c r="AZ2" s="14" t="s">
        <v>15</v>
      </c>
      <c r="BA2" s="13" t="s">
        <v>56</v>
      </c>
      <c r="BB2" s="13" t="s">
        <v>57</v>
      </c>
      <c r="BC2" s="13" t="s">
        <v>58</v>
      </c>
      <c r="BD2" s="8" t="s">
        <v>59</v>
      </c>
      <c r="BE2" s="8" t="s">
        <v>60</v>
      </c>
      <c r="BF2" s="8" t="s">
        <v>61</v>
      </c>
      <c r="BG2" s="15" t="s">
        <v>62</v>
      </c>
      <c r="BH2" s="4" t="s">
        <v>15</v>
      </c>
      <c r="BI2" s="10" t="s">
        <v>63</v>
      </c>
      <c r="BJ2" s="10" t="s">
        <v>64</v>
      </c>
      <c r="BK2" s="10" t="s">
        <v>65</v>
      </c>
      <c r="BL2" s="10" t="s">
        <v>66</v>
      </c>
      <c r="BM2" s="10" t="s">
        <v>67</v>
      </c>
      <c r="BN2" s="10" t="s">
        <v>68</v>
      </c>
      <c r="BO2" s="10" t="s">
        <v>69</v>
      </c>
      <c r="BP2" s="10" t="s">
        <v>70</v>
      </c>
      <c r="BQ2" s="12" t="s">
        <v>71</v>
      </c>
      <c r="BR2" s="7" t="s">
        <v>15</v>
      </c>
      <c r="BS2" s="7" t="s">
        <v>72</v>
      </c>
      <c r="BT2" s="7" t="s">
        <v>73</v>
      </c>
      <c r="BU2" s="7" t="s">
        <v>74</v>
      </c>
      <c r="BV2" s="16" t="s">
        <v>75</v>
      </c>
      <c r="BW2" s="17" t="s">
        <v>76</v>
      </c>
      <c r="BX2" s="18" t="s">
        <v>4</v>
      </c>
      <c r="BY2" s="18" t="s">
        <v>5</v>
      </c>
      <c r="BZ2" s="18" t="s">
        <v>77</v>
      </c>
      <c r="CA2" s="18" t="s">
        <v>7</v>
      </c>
      <c r="CB2" s="18" t="s">
        <v>8</v>
      </c>
      <c r="CC2" s="18" t="s">
        <v>9</v>
      </c>
      <c r="CD2" s="18" t="s">
        <v>10</v>
      </c>
      <c r="CE2" s="18" t="s">
        <v>11</v>
      </c>
      <c r="CF2" s="18" t="s">
        <v>78</v>
      </c>
      <c r="CG2" s="19" t="s">
        <v>79</v>
      </c>
      <c r="CH2" s="2" t="s">
        <v>80</v>
      </c>
    </row>
    <row r="3" spans="1:86" s="2" customFormat="1" ht="17" x14ac:dyDescent="0.2">
      <c r="A3" s="20" t="s">
        <v>81</v>
      </c>
      <c r="B3" s="20">
        <v>1</v>
      </c>
      <c r="C3" s="20" t="s">
        <v>82</v>
      </c>
      <c r="D3" s="20">
        <v>20190610</v>
      </c>
      <c r="E3" s="21"/>
      <c r="F3" s="22"/>
      <c r="G3" s="22" t="s">
        <v>83</v>
      </c>
      <c r="H3" s="22"/>
      <c r="I3" s="23"/>
      <c r="J3" s="24" t="s">
        <v>83</v>
      </c>
      <c r="K3" s="25"/>
      <c r="L3" s="25"/>
      <c r="M3" s="25"/>
      <c r="N3" s="25"/>
      <c r="O3" s="25"/>
      <c r="P3" s="21" t="s">
        <v>83</v>
      </c>
      <c r="Q3" s="22"/>
      <c r="R3" s="22"/>
      <c r="S3" s="22"/>
      <c r="T3" s="22"/>
      <c r="U3" s="22"/>
      <c r="V3" s="22"/>
      <c r="W3" s="22"/>
      <c r="X3" s="22"/>
      <c r="Y3" s="22"/>
      <c r="Z3" s="23"/>
      <c r="AA3" s="24"/>
      <c r="AB3" s="25" t="s">
        <v>83</v>
      </c>
      <c r="AC3" s="25"/>
      <c r="AD3" s="25"/>
      <c r="AE3" s="25"/>
      <c r="AF3" s="25"/>
      <c r="AG3" s="21" t="s">
        <v>83</v>
      </c>
      <c r="AH3" s="22"/>
      <c r="AI3" s="22"/>
      <c r="AJ3" s="22"/>
      <c r="AK3" s="22"/>
      <c r="AL3" s="22"/>
      <c r="AM3" s="22"/>
      <c r="AN3" s="23"/>
      <c r="AO3" s="24" t="s">
        <v>83</v>
      </c>
      <c r="AP3" s="25"/>
      <c r="AQ3" s="25"/>
      <c r="AR3" s="25"/>
      <c r="AS3" s="25"/>
      <c r="AT3" s="25"/>
      <c r="AU3" s="25"/>
      <c r="AV3" s="21" t="s">
        <v>83</v>
      </c>
      <c r="AW3" s="22"/>
      <c r="AX3" s="22"/>
      <c r="AY3" s="23"/>
      <c r="AZ3" s="24" t="s">
        <v>83</v>
      </c>
      <c r="BA3" s="25"/>
      <c r="BB3" s="25"/>
      <c r="BC3" s="25"/>
      <c r="BD3" s="25"/>
      <c r="BE3" s="25"/>
      <c r="BF3" s="25"/>
      <c r="BG3" s="25"/>
      <c r="BH3" s="21" t="s">
        <v>83</v>
      </c>
      <c r="BI3" s="22"/>
      <c r="BJ3" s="22"/>
      <c r="BK3" s="22"/>
      <c r="BL3" s="22"/>
      <c r="BM3" s="22"/>
      <c r="BN3" s="22"/>
      <c r="BO3" s="22"/>
      <c r="BP3" s="22"/>
      <c r="BQ3" s="23"/>
      <c r="BR3" s="24" t="s">
        <v>83</v>
      </c>
      <c r="BS3" s="25"/>
      <c r="BT3" s="25"/>
      <c r="BU3" s="25"/>
      <c r="BV3" s="25"/>
      <c r="BW3" s="26"/>
      <c r="BX3" s="27">
        <f>IF($BW3="",[1]beräkningar!H3,IF($BW3="YES",[1]beräkningar!CO3))</f>
        <v>1</v>
      </c>
      <c r="BY3" s="27">
        <f>IF($BW3="",[1]beräkningar!P3,IF($BW3="YES",[1]beräkningar!CW3))</f>
        <v>0</v>
      </c>
      <c r="BZ3" s="27">
        <f>IF($BW3="",[1]beräkningar!AC3,IF($BW3="YES",[1]beräkningar!DJ3))</f>
        <v>0</v>
      </c>
      <c r="CA3" s="27">
        <f>IF($BW3="",[1]beräkningar!AK3,IF($BW3="YES",[1]beräkningar!DR3))</f>
        <v>4</v>
      </c>
      <c r="CB3" s="27">
        <f>IF($BW3="",[1]beräkningar!AU3,IF($BW3="YES",[1]beräkningar!EB3))</f>
        <v>0</v>
      </c>
      <c r="CC3" s="27">
        <f>IF($BW3="",[1]beräkningar!BD3,IF($BW3="YES",[1]beräkningar!EK3))</f>
        <v>0</v>
      </c>
      <c r="CD3" s="27">
        <f>IF($BW3="",[1]beräkningar!BJ3,IF($BW3="YES",[1]beräkningar!EQ3))</f>
        <v>0</v>
      </c>
      <c r="CE3" s="27">
        <f>IF($BW3="",[1]beräkningar!BT3,IF($BW3="YES",[1]beräkningar!FA3))</f>
        <v>0</v>
      </c>
      <c r="CF3" s="27">
        <f>IF($BW3="",[1]beräkningar!CF3,IF($BW3="YES",[1]beräkningar!FM3))</f>
        <v>0</v>
      </c>
      <c r="CG3" s="28">
        <f>IF($BW3="",[1]beräkningar!CG3,IF($BW3="YES",[1]beräkningar!FN3))</f>
        <v>5</v>
      </c>
      <c r="CH3" s="2" t="str">
        <f>A3</f>
        <v>UMU1</v>
      </c>
    </row>
    <row r="4" spans="1:86" s="2" customFormat="1" ht="17" x14ac:dyDescent="0.2">
      <c r="A4" s="20" t="s">
        <v>84</v>
      </c>
      <c r="B4" s="20">
        <v>1</v>
      </c>
      <c r="C4" s="20" t="s">
        <v>82</v>
      </c>
      <c r="D4" s="20">
        <v>20190814</v>
      </c>
      <c r="E4" s="21"/>
      <c r="F4" s="22"/>
      <c r="G4" s="22"/>
      <c r="H4" s="22" t="s">
        <v>83</v>
      </c>
      <c r="I4" s="23"/>
      <c r="J4" s="24" t="s">
        <v>83</v>
      </c>
      <c r="K4" s="25"/>
      <c r="L4" s="25"/>
      <c r="M4" s="25"/>
      <c r="N4" s="25"/>
      <c r="O4" s="25"/>
      <c r="P4" s="21" t="s">
        <v>83</v>
      </c>
      <c r="Q4" s="22"/>
      <c r="R4" s="22"/>
      <c r="S4" s="22"/>
      <c r="T4" s="22"/>
      <c r="U4" s="22"/>
      <c r="V4" s="22"/>
      <c r="W4" s="22"/>
      <c r="X4" s="22"/>
      <c r="Y4" s="22"/>
      <c r="Z4" s="23"/>
      <c r="AA4" s="24" t="s">
        <v>83</v>
      </c>
      <c r="AB4" s="25"/>
      <c r="AC4" s="25" t="s">
        <v>83</v>
      </c>
      <c r="AD4" s="25"/>
      <c r="AE4" s="25"/>
      <c r="AF4" s="25"/>
      <c r="AG4" s="21"/>
      <c r="AH4" s="22" t="s">
        <v>83</v>
      </c>
      <c r="AI4" s="22"/>
      <c r="AJ4" s="22" t="s">
        <v>83</v>
      </c>
      <c r="AK4" s="22" t="s">
        <v>83</v>
      </c>
      <c r="AL4" s="22"/>
      <c r="AM4" s="22"/>
      <c r="AN4" s="23"/>
      <c r="AO4" s="24" t="s">
        <v>83</v>
      </c>
      <c r="AP4" s="25"/>
      <c r="AQ4" s="25"/>
      <c r="AR4" s="25"/>
      <c r="AS4" s="25"/>
      <c r="AT4" s="25"/>
      <c r="AU4" s="25"/>
      <c r="AV4" s="21" t="s">
        <v>83</v>
      </c>
      <c r="AW4" s="22"/>
      <c r="AX4" s="22"/>
      <c r="AY4" s="23"/>
      <c r="AZ4" s="24" t="s">
        <v>83</v>
      </c>
      <c r="BA4" s="25"/>
      <c r="BB4" s="25"/>
      <c r="BC4" s="25"/>
      <c r="BD4" s="25"/>
      <c r="BE4" s="25"/>
      <c r="BF4" s="25"/>
      <c r="BG4" s="25"/>
      <c r="BH4" s="21" t="s">
        <v>83</v>
      </c>
      <c r="BI4" s="22"/>
      <c r="BJ4" s="22"/>
      <c r="BK4" s="22"/>
      <c r="BL4" s="22"/>
      <c r="BM4" s="22"/>
      <c r="BN4" s="22"/>
      <c r="BO4" s="22"/>
      <c r="BP4" s="22"/>
      <c r="BQ4" s="23"/>
      <c r="BR4" s="24" t="s">
        <v>83</v>
      </c>
      <c r="BS4" s="25"/>
      <c r="BT4" s="25"/>
      <c r="BU4" s="25"/>
      <c r="BV4" s="25"/>
      <c r="BW4" s="29"/>
      <c r="BX4" s="27">
        <f>IF($BW4="",[1]beräkningar!H4,IF($BW4="YES",[1]beräkningar!CO4))</f>
        <v>2</v>
      </c>
      <c r="BY4" s="27">
        <f>IF($BW4="",[1]beräkningar!P4,IF($BW4="YES",[1]beräkningar!CW4))</f>
        <v>0</v>
      </c>
      <c r="BZ4" s="27">
        <f>IF($BW4="",[1]beräkningar!AC4,IF($BW4="YES",[1]beräkningar!DJ4))</f>
        <v>0</v>
      </c>
      <c r="CA4" s="27">
        <f>IF($BW4="",[1]beräkningar!AK4,IF($BW4="YES",[1]beräkningar!DR4))</f>
        <v>2</v>
      </c>
      <c r="CB4" s="27">
        <f>IF($BW4="",[1]beräkningar!AU4,IF($BW4="YES",[1]beräkningar!EB4))</f>
        <v>6</v>
      </c>
      <c r="CC4" s="27">
        <f>IF($BW4="",[1]beräkningar!BD4,IF($BW4="YES",[1]beräkningar!EK4))</f>
        <v>0</v>
      </c>
      <c r="CD4" s="27">
        <f>IF($BW4="",[1]beräkningar!BJ4,IF($BW4="YES",[1]beräkningar!EQ4))</f>
        <v>0</v>
      </c>
      <c r="CE4" s="27">
        <f>IF($BW4="",[1]beräkningar!BT4,IF($BW4="YES",[1]beräkningar!FA4))</f>
        <v>0</v>
      </c>
      <c r="CF4" s="27">
        <f>IF($BW4="",[1]beräkningar!CF4,IF($BW4="YES",[1]beräkningar!FM4))</f>
        <v>0</v>
      </c>
      <c r="CG4" s="28">
        <f>IF($BW4="",[1]beräkningar!CG4,IF($BW4="YES",[1]beräkningar!FN4))</f>
        <v>10</v>
      </c>
      <c r="CH4" s="2" t="str">
        <f t="shared" ref="CH4:CH11" si="0">A4</f>
        <v>UMU2</v>
      </c>
    </row>
    <row r="5" spans="1:86" s="2" customFormat="1" ht="17" x14ac:dyDescent="0.2">
      <c r="A5" s="20" t="s">
        <v>85</v>
      </c>
      <c r="B5" s="20">
        <v>1</v>
      </c>
      <c r="C5" s="20" t="s">
        <v>82</v>
      </c>
      <c r="D5" s="20">
        <v>20190911</v>
      </c>
      <c r="E5" s="21"/>
      <c r="F5" s="22"/>
      <c r="G5" s="22"/>
      <c r="H5" s="22" t="s">
        <v>83</v>
      </c>
      <c r="I5" s="23"/>
      <c r="J5" s="24" t="s">
        <v>83</v>
      </c>
      <c r="K5" s="25"/>
      <c r="L5" s="25"/>
      <c r="M5" s="25"/>
      <c r="N5" s="25"/>
      <c r="O5" s="25"/>
      <c r="P5" s="21" t="s">
        <v>83</v>
      </c>
      <c r="Q5" s="22"/>
      <c r="R5" s="22"/>
      <c r="S5" s="22"/>
      <c r="T5" s="22"/>
      <c r="U5" s="22"/>
      <c r="V5" s="22"/>
      <c r="W5" s="22"/>
      <c r="X5" s="22"/>
      <c r="Y5" s="22"/>
      <c r="Z5" s="23"/>
      <c r="AA5" s="24"/>
      <c r="AB5" s="25"/>
      <c r="AC5" s="25" t="s">
        <v>83</v>
      </c>
      <c r="AD5" s="25"/>
      <c r="AE5" s="25"/>
      <c r="AF5" s="25"/>
      <c r="AG5" s="21"/>
      <c r="AH5" s="22" t="s">
        <v>83</v>
      </c>
      <c r="AI5" s="22" t="s">
        <v>83</v>
      </c>
      <c r="AJ5" s="22"/>
      <c r="AK5" s="22" t="s">
        <v>83</v>
      </c>
      <c r="AL5" s="22"/>
      <c r="AM5" s="22"/>
      <c r="AN5" s="23"/>
      <c r="AO5" s="24" t="s">
        <v>83</v>
      </c>
      <c r="AP5" s="25"/>
      <c r="AQ5" s="25"/>
      <c r="AR5" s="25"/>
      <c r="AS5" s="25"/>
      <c r="AT5" s="25"/>
      <c r="AU5" s="25"/>
      <c r="AV5" s="21" t="s">
        <v>83</v>
      </c>
      <c r="AW5" s="22"/>
      <c r="AX5" s="22"/>
      <c r="AY5" s="23"/>
      <c r="AZ5" s="24" t="s">
        <v>83</v>
      </c>
      <c r="BA5" s="25"/>
      <c r="BB5" s="25"/>
      <c r="BC5" s="25"/>
      <c r="BD5" s="25"/>
      <c r="BE5" s="25"/>
      <c r="BF5" s="25"/>
      <c r="BG5" s="25"/>
      <c r="BH5" s="21" t="s">
        <v>83</v>
      </c>
      <c r="BI5" s="22"/>
      <c r="BJ5" s="22"/>
      <c r="BK5" s="22"/>
      <c r="BL5" s="22"/>
      <c r="BM5" s="22"/>
      <c r="BN5" s="22"/>
      <c r="BO5" s="22"/>
      <c r="BP5" s="22"/>
      <c r="BQ5" s="23"/>
      <c r="BR5" s="24" t="s">
        <v>83</v>
      </c>
      <c r="BS5" s="25"/>
      <c r="BT5" s="25"/>
      <c r="BU5" s="25"/>
      <c r="BV5" s="25"/>
      <c r="BW5" s="29"/>
      <c r="BX5" s="27">
        <f>IF($BW5="",[1]beräkningar!H5,IF($BW5="YES",[1]beräkningar!CO5))</f>
        <v>2</v>
      </c>
      <c r="BY5" s="27">
        <f>IF($BW5="",[1]beräkningar!P5,IF($BW5="YES",[1]beräkningar!CW5))</f>
        <v>0</v>
      </c>
      <c r="BZ5" s="27">
        <f>IF($BW5="",[1]beräkningar!AC5,IF($BW5="YES",[1]beräkningar!DJ5))</f>
        <v>0</v>
      </c>
      <c r="CA5" s="27">
        <f>IF($BW5="",[1]beräkningar!AK5,IF($BW5="YES",[1]beräkningar!DR5))</f>
        <v>2</v>
      </c>
      <c r="CB5" s="27">
        <f>IF($BW5="",[1]beräkningar!AU5,IF($BW5="YES",[1]beräkningar!EB5))</f>
        <v>6</v>
      </c>
      <c r="CC5" s="27">
        <f>IF($BW5="",[1]beräkningar!BD5,IF($BW5="YES",[1]beräkningar!EK5))</f>
        <v>0</v>
      </c>
      <c r="CD5" s="27">
        <f>IF($BW5="",[1]beräkningar!BJ5,IF($BW5="YES",[1]beräkningar!EQ5))</f>
        <v>0</v>
      </c>
      <c r="CE5" s="27">
        <f>IF($BW5="",[1]beräkningar!BT5,IF($BW5="YES",[1]beräkningar!FA5))</f>
        <v>0</v>
      </c>
      <c r="CF5" s="27">
        <f>IF($BW5="",[1]beräkningar!CF5,IF($BW5="YES",[1]beräkningar!FM5))</f>
        <v>0</v>
      </c>
      <c r="CG5" s="28">
        <f>IF($BW5="",[1]beräkningar!CG5,IF($BW5="YES",[1]beräkningar!FN5))</f>
        <v>10</v>
      </c>
      <c r="CH5" s="2" t="str">
        <f t="shared" si="0"/>
        <v>UMU3</v>
      </c>
    </row>
    <row r="6" spans="1:86" s="2" customFormat="1" ht="17" x14ac:dyDescent="0.2">
      <c r="A6" s="20" t="s">
        <v>86</v>
      </c>
      <c r="B6" s="20">
        <v>1</v>
      </c>
      <c r="C6" s="20" t="s">
        <v>82</v>
      </c>
      <c r="D6" s="20">
        <v>20190924</v>
      </c>
      <c r="E6" s="21" t="s">
        <v>83</v>
      </c>
      <c r="F6" s="22"/>
      <c r="G6" s="22"/>
      <c r="H6" s="22"/>
      <c r="I6" s="23"/>
      <c r="J6" s="24" t="s">
        <v>83</v>
      </c>
      <c r="K6" s="25"/>
      <c r="L6" s="25"/>
      <c r="M6" s="25"/>
      <c r="N6" s="25"/>
      <c r="O6" s="25"/>
      <c r="P6" s="21"/>
      <c r="Q6" s="22"/>
      <c r="R6" s="22" t="s">
        <v>83</v>
      </c>
      <c r="S6" s="22"/>
      <c r="T6" s="22"/>
      <c r="U6" s="22"/>
      <c r="V6" s="22"/>
      <c r="W6" s="22"/>
      <c r="X6" s="22"/>
      <c r="Y6" s="22" t="s">
        <v>83</v>
      </c>
      <c r="Z6" s="23"/>
      <c r="AA6" s="24"/>
      <c r="AB6" s="25" t="s">
        <v>83</v>
      </c>
      <c r="AC6" s="25"/>
      <c r="AD6" s="25"/>
      <c r="AE6" s="25"/>
      <c r="AF6" s="25"/>
      <c r="AG6" s="21" t="s">
        <v>83</v>
      </c>
      <c r="AH6" s="22"/>
      <c r="AI6" s="22"/>
      <c r="AJ6" s="22"/>
      <c r="AK6" s="22"/>
      <c r="AL6" s="22"/>
      <c r="AM6" s="22"/>
      <c r="AN6" s="23"/>
      <c r="AO6" s="24" t="s">
        <v>83</v>
      </c>
      <c r="AP6" s="25"/>
      <c r="AQ6" s="25"/>
      <c r="AR6" s="25"/>
      <c r="AS6" s="25"/>
      <c r="AT6" s="25"/>
      <c r="AU6" s="25"/>
      <c r="AV6" s="21" t="s">
        <v>83</v>
      </c>
      <c r="AW6" s="22"/>
      <c r="AX6" s="22"/>
      <c r="AY6" s="23"/>
      <c r="AZ6" s="24" t="s">
        <v>83</v>
      </c>
      <c r="BA6" s="25"/>
      <c r="BB6" s="25"/>
      <c r="BC6" s="25"/>
      <c r="BD6" s="25"/>
      <c r="BE6" s="25"/>
      <c r="BF6" s="25"/>
      <c r="BG6" s="25"/>
      <c r="BH6" s="21" t="s">
        <v>83</v>
      </c>
      <c r="BI6" s="22"/>
      <c r="BJ6" s="22"/>
      <c r="BK6" s="22"/>
      <c r="BL6" s="22"/>
      <c r="BM6" s="22"/>
      <c r="BN6" s="22"/>
      <c r="BO6" s="22"/>
      <c r="BP6" s="22"/>
      <c r="BQ6" s="23"/>
      <c r="BR6" s="24" t="s">
        <v>83</v>
      </c>
      <c r="BS6" s="25"/>
      <c r="BT6" s="25"/>
      <c r="BU6" s="25"/>
      <c r="BV6" s="25"/>
      <c r="BW6" s="29"/>
      <c r="BX6" s="27">
        <f>IF($BW6="",[1]beräkningar!H6,IF($BW6="YES",[1]beräkningar!CO6))</f>
        <v>0</v>
      </c>
      <c r="BY6" s="27">
        <f>IF($BW6="",[1]beräkningar!P6,IF($BW6="YES",[1]beräkningar!CW6))</f>
        <v>0</v>
      </c>
      <c r="BZ6" s="27">
        <f>IF($BW6="",[1]beräkningar!AC6,IF($BW6="YES",[1]beräkningar!DJ6))</f>
        <v>6</v>
      </c>
      <c r="CA6" s="27">
        <f>IF($BW6="",[1]beräkningar!AK6,IF($BW6="YES",[1]beräkningar!DR6))</f>
        <v>4</v>
      </c>
      <c r="CB6" s="27">
        <f>IF($BW6="",[1]beräkningar!AU6,IF($BW6="YES",[1]beräkningar!EB6))</f>
        <v>0</v>
      </c>
      <c r="CC6" s="27">
        <f>IF($BW6="",[1]beräkningar!BD6,IF($BW6="YES",[1]beräkningar!EK6))</f>
        <v>0</v>
      </c>
      <c r="CD6" s="27">
        <f>IF($BW6="",[1]beräkningar!BJ6,IF($BW6="YES",[1]beräkningar!EQ6))</f>
        <v>0</v>
      </c>
      <c r="CE6" s="27">
        <f>IF($BW6="",[1]beräkningar!BT6,IF($BW6="YES",[1]beräkningar!FA6))</f>
        <v>0</v>
      </c>
      <c r="CF6" s="27">
        <f>IF($BW6="",[1]beräkningar!CF6,IF($BW6="YES",[1]beräkningar!FM6))</f>
        <v>0</v>
      </c>
      <c r="CG6" s="28">
        <f>IF($BW6="",[1]beräkningar!CG6,IF($BW6="YES",[1]beräkningar!FN6))</f>
        <v>10</v>
      </c>
      <c r="CH6" s="2" t="str">
        <f t="shared" si="0"/>
        <v>UMU4</v>
      </c>
    </row>
    <row r="7" spans="1:86" s="2" customFormat="1" ht="17" x14ac:dyDescent="0.2">
      <c r="A7" s="20" t="s">
        <v>87</v>
      </c>
      <c r="B7" s="20"/>
      <c r="C7" s="20" t="s">
        <v>82</v>
      </c>
      <c r="D7" s="20">
        <v>20191010</v>
      </c>
      <c r="E7" s="21" t="s">
        <v>83</v>
      </c>
      <c r="F7" s="22"/>
      <c r="G7" s="22"/>
      <c r="H7" s="22"/>
      <c r="I7" s="23"/>
      <c r="J7" s="24"/>
      <c r="K7" s="25"/>
      <c r="L7" s="25"/>
      <c r="M7" s="25"/>
      <c r="N7" s="25"/>
      <c r="O7" s="25" t="s">
        <v>83</v>
      </c>
      <c r="P7" s="21" t="s">
        <v>83</v>
      </c>
      <c r="Q7" s="22"/>
      <c r="R7" s="22"/>
      <c r="S7" s="22"/>
      <c r="T7" s="22"/>
      <c r="U7" s="22"/>
      <c r="V7" s="22"/>
      <c r="W7" s="22"/>
      <c r="X7" s="22"/>
      <c r="Y7" s="22"/>
      <c r="Z7" s="23"/>
      <c r="AA7" s="24" t="s">
        <v>83</v>
      </c>
      <c r="AB7" s="25"/>
      <c r="AC7" s="25"/>
      <c r="AD7" s="25"/>
      <c r="AE7" s="25"/>
      <c r="AF7" s="25"/>
      <c r="AG7" s="21" t="s">
        <v>83</v>
      </c>
      <c r="AH7" s="22"/>
      <c r="AI7" s="22"/>
      <c r="AJ7" s="22"/>
      <c r="AK7" s="22"/>
      <c r="AL7" s="22"/>
      <c r="AM7" s="22"/>
      <c r="AN7" s="23"/>
      <c r="AO7" s="24" t="s">
        <v>83</v>
      </c>
      <c r="AP7" s="25"/>
      <c r="AQ7" s="25"/>
      <c r="AR7" s="25"/>
      <c r="AS7" s="25"/>
      <c r="AT7" s="25"/>
      <c r="AU7" s="25"/>
      <c r="AV7" s="21" t="s">
        <v>83</v>
      </c>
      <c r="AW7" s="22"/>
      <c r="AX7" s="22"/>
      <c r="AY7" s="23"/>
      <c r="AZ7" s="24" t="s">
        <v>83</v>
      </c>
      <c r="BA7" s="25"/>
      <c r="BB7" s="25"/>
      <c r="BC7" s="25"/>
      <c r="BD7" s="25"/>
      <c r="BE7" s="25"/>
      <c r="BF7" s="25"/>
      <c r="BG7" s="25"/>
      <c r="BH7" s="21" t="s">
        <v>83</v>
      </c>
      <c r="BI7" s="22"/>
      <c r="BJ7" s="22"/>
      <c r="BK7" s="22"/>
      <c r="BL7" s="22"/>
      <c r="BM7" s="22"/>
      <c r="BN7" s="22"/>
      <c r="BO7" s="22"/>
      <c r="BP7" s="22"/>
      <c r="BQ7" s="23"/>
      <c r="BR7" s="24" t="s">
        <v>83</v>
      </c>
      <c r="BS7" s="25"/>
      <c r="BT7" s="25"/>
      <c r="BU7" s="25"/>
      <c r="BV7" s="25"/>
      <c r="BW7" s="29"/>
      <c r="BX7" s="27">
        <f>IF($BW7="",[1]beräkningar!H7,IF($BW7="YES",[1]beräkningar!CO7))</f>
        <v>0</v>
      </c>
      <c r="BY7" s="27">
        <f>IF($BW7="",[1]beräkningar!P7,IF($BW7="YES",[1]beräkningar!CW7))</f>
        <v>2</v>
      </c>
      <c r="BZ7" s="27">
        <f>IF($BW7="",[1]beräkningar!AC7,IF($BW7="YES",[1]beräkningar!DJ7))</f>
        <v>0</v>
      </c>
      <c r="CA7" s="27">
        <f>IF($BW7="",[1]beräkningar!AK7,IF($BW7="YES",[1]beräkningar!DR7))</f>
        <v>0</v>
      </c>
      <c r="CB7" s="27">
        <f>IF($BW7="",[1]beräkningar!AU7,IF($BW7="YES",[1]beräkningar!EB7))</f>
        <v>0</v>
      </c>
      <c r="CC7" s="27">
        <f>IF($BW7="",[1]beräkningar!BD7,IF($BW7="YES",[1]beräkningar!EK7))</f>
        <v>0</v>
      </c>
      <c r="CD7" s="27">
        <f>IF($BW7="",[1]beräkningar!BJ7,IF($BW7="YES",[1]beräkningar!EQ7))</f>
        <v>0</v>
      </c>
      <c r="CE7" s="27">
        <f>IF($BW7="",[1]beräkningar!BT7,IF($BW7="YES",[1]beräkningar!FA7))</f>
        <v>0</v>
      </c>
      <c r="CF7" s="27">
        <f>IF($BW7="",[1]beräkningar!CF7,IF($BW7="YES",[1]beräkningar!FM7))</f>
        <v>0</v>
      </c>
      <c r="CG7" s="28">
        <f>IF($BW7="",[1]beräkningar!CG7,IF($BW7="YES",[1]beräkningar!FN7))</f>
        <v>2</v>
      </c>
      <c r="CH7" s="2" t="str">
        <f t="shared" si="0"/>
        <v>UMU5</v>
      </c>
    </row>
    <row r="8" spans="1:86" s="2" customFormat="1" ht="17" x14ac:dyDescent="0.2">
      <c r="A8" s="20" t="s">
        <v>88</v>
      </c>
      <c r="B8" s="20"/>
      <c r="C8" s="20" t="s">
        <v>82</v>
      </c>
      <c r="D8" s="20">
        <v>20191010</v>
      </c>
      <c r="E8" s="21"/>
      <c r="F8" s="22"/>
      <c r="G8" s="22"/>
      <c r="H8" s="22" t="s">
        <v>83</v>
      </c>
      <c r="I8" s="23"/>
      <c r="J8" s="24" t="s">
        <v>83</v>
      </c>
      <c r="K8" s="25"/>
      <c r="L8" s="25"/>
      <c r="M8" s="25"/>
      <c r="N8" s="25"/>
      <c r="O8" s="25"/>
      <c r="P8" s="21" t="s">
        <v>83</v>
      </c>
      <c r="Q8" s="22"/>
      <c r="R8" s="22"/>
      <c r="S8" s="22"/>
      <c r="T8" s="22"/>
      <c r="U8" s="22"/>
      <c r="V8" s="22"/>
      <c r="W8" s="22"/>
      <c r="X8" s="22"/>
      <c r="Y8" s="22"/>
      <c r="Z8" s="23"/>
      <c r="AA8" s="24" t="s">
        <v>83</v>
      </c>
      <c r="AB8" s="25"/>
      <c r="AC8" s="25"/>
      <c r="AD8" s="25"/>
      <c r="AE8" s="25"/>
      <c r="AF8" s="25"/>
      <c r="AG8" s="21"/>
      <c r="AH8" s="22" t="s">
        <v>83</v>
      </c>
      <c r="AI8" s="22" t="s">
        <v>83</v>
      </c>
      <c r="AJ8" s="22"/>
      <c r="AK8" s="22" t="s">
        <v>83</v>
      </c>
      <c r="AL8" s="22"/>
      <c r="AM8" s="22"/>
      <c r="AN8" s="23"/>
      <c r="AO8" s="24" t="s">
        <v>83</v>
      </c>
      <c r="AP8" s="25"/>
      <c r="AQ8" s="25"/>
      <c r="AR8" s="25"/>
      <c r="AS8" s="25"/>
      <c r="AT8" s="25"/>
      <c r="AU8" s="25"/>
      <c r="AV8" s="21" t="s">
        <v>83</v>
      </c>
      <c r="AW8" s="22"/>
      <c r="AX8" s="22"/>
      <c r="AY8" s="23"/>
      <c r="AZ8" s="24"/>
      <c r="BA8" s="25"/>
      <c r="BB8" s="25"/>
      <c r="BC8" s="25"/>
      <c r="BD8" s="25" t="s">
        <v>83</v>
      </c>
      <c r="BE8" s="25"/>
      <c r="BF8" s="25"/>
      <c r="BG8" s="25"/>
      <c r="BH8" s="21" t="s">
        <v>83</v>
      </c>
      <c r="BI8" s="22"/>
      <c r="BJ8" s="22"/>
      <c r="BK8" s="22"/>
      <c r="BL8" s="22"/>
      <c r="BM8" s="22"/>
      <c r="BN8" s="22"/>
      <c r="BO8" s="22"/>
      <c r="BP8" s="22"/>
      <c r="BQ8" s="23"/>
      <c r="BR8" s="24" t="s">
        <v>83</v>
      </c>
      <c r="BS8" s="25"/>
      <c r="BT8" s="25"/>
      <c r="BU8" s="25"/>
      <c r="BV8" s="25"/>
      <c r="BW8" s="29"/>
      <c r="BX8" s="27">
        <f>IF($BW8="",[1]beräkningar!H8,IF($BW8="YES",[1]beräkningar!CO8))</f>
        <v>2</v>
      </c>
      <c r="BY8" s="27">
        <f>IF($BW8="",[1]beräkningar!P8,IF($BW8="YES",[1]beräkningar!CW8))</f>
        <v>0</v>
      </c>
      <c r="BZ8" s="27">
        <f>IF($BW8="",[1]beräkningar!AC8,IF($BW8="YES",[1]beräkningar!DJ8))</f>
        <v>0</v>
      </c>
      <c r="CA8" s="27">
        <f>IF($BW8="",[1]beräkningar!AK8,IF($BW8="YES",[1]beräkningar!DR8))</f>
        <v>0</v>
      </c>
      <c r="CB8" s="27">
        <f>IF($BW8="",[1]beräkningar!AU8,IF($BW8="YES",[1]beräkningar!EB8))</f>
        <v>6</v>
      </c>
      <c r="CC8" s="27">
        <f>IF($BW8="",[1]beräkningar!BD8,IF($BW8="YES",[1]beräkningar!EK8))</f>
        <v>0</v>
      </c>
      <c r="CD8" s="27">
        <f>IF($BW8="",[1]beräkningar!BJ8,IF($BW8="YES",[1]beräkningar!EQ8))</f>
        <v>0</v>
      </c>
      <c r="CE8" s="27">
        <f>IF($BW8="",[1]beräkningar!BT8,IF($BW8="YES",[1]beräkningar!FA8))</f>
        <v>4</v>
      </c>
      <c r="CF8" s="27">
        <f>IF($BW8="",[1]beräkningar!CF8,IF($BW8="YES",[1]beräkningar!FM8))</f>
        <v>0</v>
      </c>
      <c r="CG8" s="28">
        <f>IF($BW8="",[1]beräkningar!CG8,IF($BW8="YES",[1]beräkningar!FN8))</f>
        <v>12</v>
      </c>
      <c r="CH8" s="2" t="str">
        <f t="shared" si="0"/>
        <v>UMU6</v>
      </c>
    </row>
    <row r="9" spans="1:86" s="2" customFormat="1" ht="85" x14ac:dyDescent="0.2">
      <c r="A9" s="20" t="s">
        <v>89</v>
      </c>
      <c r="B9" s="20"/>
      <c r="C9" s="20"/>
      <c r="D9" s="20" t="s">
        <v>90</v>
      </c>
      <c r="E9" s="21" t="s">
        <v>83</v>
      </c>
      <c r="F9" s="22"/>
      <c r="G9" s="22"/>
      <c r="H9" s="22"/>
      <c r="I9" s="23"/>
      <c r="J9" s="24" t="s">
        <v>83</v>
      </c>
      <c r="K9" s="25"/>
      <c r="L9" s="25"/>
      <c r="M9" s="25"/>
      <c r="N9" s="25"/>
      <c r="O9" s="25"/>
      <c r="P9" s="21" t="s">
        <v>83</v>
      </c>
      <c r="Q9" s="22"/>
      <c r="R9" s="22"/>
      <c r="S9" s="22"/>
      <c r="T9" s="22"/>
      <c r="U9" s="22"/>
      <c r="V9" s="22"/>
      <c r="W9" s="22"/>
      <c r="X9" s="22"/>
      <c r="Y9" s="22"/>
      <c r="Z9" s="23"/>
      <c r="AA9" s="24" t="s">
        <v>83</v>
      </c>
      <c r="AB9" s="25"/>
      <c r="AC9" s="25"/>
      <c r="AD9" s="25"/>
      <c r="AE9" s="25"/>
      <c r="AF9" s="25"/>
      <c r="AG9" s="21" t="s">
        <v>83</v>
      </c>
      <c r="AH9" s="22"/>
      <c r="AI9" s="22"/>
      <c r="AJ9" s="22"/>
      <c r="AK9" s="22"/>
      <c r="AL9" s="22"/>
      <c r="AM9" s="22"/>
      <c r="AN9" s="23"/>
      <c r="AO9" s="24" t="s">
        <v>83</v>
      </c>
      <c r="AP9" s="25"/>
      <c r="AQ9" s="25"/>
      <c r="AR9" s="25"/>
      <c r="AS9" s="25"/>
      <c r="AT9" s="25"/>
      <c r="AU9" s="25"/>
      <c r="AV9" s="21" t="s">
        <v>83</v>
      </c>
      <c r="AW9" s="22"/>
      <c r="AX9" s="22"/>
      <c r="AY9" s="23"/>
      <c r="AZ9" s="24" t="s">
        <v>83</v>
      </c>
      <c r="BA9" s="25"/>
      <c r="BB9" s="25"/>
      <c r="BC9" s="25"/>
      <c r="BD9" s="25"/>
      <c r="BE9" s="25"/>
      <c r="BF9" s="25"/>
      <c r="BG9" s="25"/>
      <c r="BH9" s="21" t="s">
        <v>83</v>
      </c>
      <c r="BI9" s="22"/>
      <c r="BJ9" s="22"/>
      <c r="BK9" s="22"/>
      <c r="BL9" s="22"/>
      <c r="BM9" s="22"/>
      <c r="BN9" s="22"/>
      <c r="BO9" s="22"/>
      <c r="BP9" s="22"/>
      <c r="BQ9" s="23"/>
      <c r="BR9" s="24" t="s">
        <v>83</v>
      </c>
      <c r="BS9" s="25"/>
      <c r="BT9" s="25"/>
      <c r="BU9" s="25"/>
      <c r="BV9" s="25"/>
      <c r="BW9" s="29" t="s">
        <v>83</v>
      </c>
      <c r="BX9" s="27">
        <f>IF($BW9="",[1]beräkningar!H9,IF($BW9="YES",[1]beräkningar!CO9))</f>
        <v>0</v>
      </c>
      <c r="BY9" s="27">
        <f>IF($BW9="",[1]beräkningar!P9,IF($BW9="YES",[1]beräkningar!CW9))</f>
        <v>0</v>
      </c>
      <c r="BZ9" s="27">
        <f>IF($BW9="",[1]beräkningar!AC9,IF($BW9="YES",[1]beräkningar!DJ9))</f>
        <v>0</v>
      </c>
      <c r="CA9" s="27">
        <f>IF($BW9="",[1]beräkningar!AK9,IF($BW9="YES",[1]beräkningar!DR9))</f>
        <v>0</v>
      </c>
      <c r="CB9" s="27">
        <f>IF($BW9="",[1]beräkningar!AU9,IF($BW9="YES",[1]beräkningar!EB9))</f>
        <v>0</v>
      </c>
      <c r="CC9" s="27">
        <f>IF($BW9="",[1]beräkningar!BD9,IF($BW9="YES",[1]beräkningar!EK9))</f>
        <v>0</v>
      </c>
      <c r="CD9" s="27">
        <f>IF($BW9="",[1]beräkningar!BJ9,IF($BW9="YES",[1]beräkningar!EQ9))</f>
        <v>0</v>
      </c>
      <c r="CE9" s="27">
        <f>IF($BW9="",[1]beräkningar!BT9,IF($BW9="YES",[1]beräkningar!FA9))</f>
        <v>0</v>
      </c>
      <c r="CF9" s="27">
        <f>IF($BW9="",[1]beräkningar!CF9,IF($BW9="YES",[1]beräkningar!FM9))</f>
        <v>0</v>
      </c>
      <c r="CG9" s="28">
        <f>IF($BW9="",[1]beräkningar!CG9,IF($BW9="YES",[1]beräkningar!FN9))</f>
        <v>0</v>
      </c>
      <c r="CH9" s="2" t="str">
        <f t="shared" si="0"/>
        <v>UMU7</v>
      </c>
    </row>
    <row r="10" spans="1:86" s="2" customFormat="1" ht="17" x14ac:dyDescent="0.2">
      <c r="A10" s="20" t="s">
        <v>91</v>
      </c>
      <c r="B10" s="20">
        <v>1</v>
      </c>
      <c r="C10" s="20" t="s">
        <v>82</v>
      </c>
      <c r="D10" s="20">
        <v>20191202</v>
      </c>
      <c r="E10" s="21"/>
      <c r="F10" s="22"/>
      <c r="G10" s="22"/>
      <c r="H10" s="22" t="s">
        <v>83</v>
      </c>
      <c r="I10" s="23"/>
      <c r="J10" s="24" t="s">
        <v>83</v>
      </c>
      <c r="K10" s="25"/>
      <c r="L10" s="25"/>
      <c r="M10" s="25"/>
      <c r="N10" s="25"/>
      <c r="O10" s="25"/>
      <c r="P10" s="21"/>
      <c r="Q10" s="22"/>
      <c r="R10" s="22"/>
      <c r="S10" s="22"/>
      <c r="T10" s="22"/>
      <c r="U10" s="22"/>
      <c r="V10" s="22"/>
      <c r="W10" s="22"/>
      <c r="X10" s="22"/>
      <c r="Y10" s="22" t="s">
        <v>83</v>
      </c>
      <c r="Z10" s="23"/>
      <c r="AA10" s="24"/>
      <c r="AB10" s="25"/>
      <c r="AC10" s="25" t="s">
        <v>83</v>
      </c>
      <c r="AD10" s="25"/>
      <c r="AE10" s="25"/>
      <c r="AF10" s="25"/>
      <c r="AG10" s="21"/>
      <c r="AH10" s="22" t="s">
        <v>83</v>
      </c>
      <c r="AI10" s="22"/>
      <c r="AJ10" s="22"/>
      <c r="AK10" s="22" t="s">
        <v>83</v>
      </c>
      <c r="AL10" s="22"/>
      <c r="AM10" s="22"/>
      <c r="AN10" s="23"/>
      <c r="AO10" s="24" t="s">
        <v>83</v>
      </c>
      <c r="AP10" s="25"/>
      <c r="AQ10" s="25"/>
      <c r="AR10" s="25"/>
      <c r="AS10" s="25"/>
      <c r="AT10" s="25"/>
      <c r="AU10" s="25"/>
      <c r="AV10" s="21" t="s">
        <v>83</v>
      </c>
      <c r="AW10" s="22"/>
      <c r="AX10" s="22"/>
      <c r="AY10" s="23"/>
      <c r="AZ10" s="24"/>
      <c r="BA10" s="25"/>
      <c r="BB10" s="25"/>
      <c r="BC10" s="25"/>
      <c r="BD10" s="25" t="s">
        <v>83</v>
      </c>
      <c r="BE10" s="25"/>
      <c r="BF10" s="25"/>
      <c r="BG10" s="25"/>
      <c r="BH10" s="21" t="s">
        <v>83</v>
      </c>
      <c r="BI10" s="22"/>
      <c r="BJ10" s="22"/>
      <c r="BK10" s="22"/>
      <c r="BL10" s="22"/>
      <c r="BM10" s="22"/>
      <c r="BN10" s="22"/>
      <c r="BO10" s="22"/>
      <c r="BP10" s="22"/>
      <c r="BQ10" s="23"/>
      <c r="BR10" s="24" t="s">
        <v>83</v>
      </c>
      <c r="BS10" s="25"/>
      <c r="BT10" s="25"/>
      <c r="BU10" s="25"/>
      <c r="BV10" s="25"/>
      <c r="BW10" s="29"/>
      <c r="BX10" s="27">
        <f>IF($BW10="",[1]beräkningar!H10,IF($BW10="YES",[1]beräkningar!CO10))</f>
        <v>2</v>
      </c>
      <c r="BY10" s="27">
        <f>IF($BW10="",[1]beräkningar!P10,IF($BW10="YES",[1]beräkningar!CW10))</f>
        <v>0</v>
      </c>
      <c r="BZ10" s="27">
        <f>IF($BW10="",[1]beräkningar!AC10,IF($BW10="YES",[1]beräkningar!DJ10))</f>
        <v>6</v>
      </c>
      <c r="CA10" s="27">
        <f>IF($BW10="",[1]beräkningar!AK10,IF($BW10="YES",[1]beräkningar!DR10))</f>
        <v>2</v>
      </c>
      <c r="CB10" s="27">
        <f>IF($BW10="",[1]beräkningar!AU10,IF($BW10="YES",[1]beräkningar!EB10))</f>
        <v>6</v>
      </c>
      <c r="CC10" s="27">
        <f>IF($BW10="",[1]beräkningar!BD10,IF($BW10="YES",[1]beräkningar!EK10))</f>
        <v>0</v>
      </c>
      <c r="CD10" s="27">
        <f>IF($BW10="",[1]beräkningar!BJ10,IF($BW10="YES",[1]beräkningar!EQ10))</f>
        <v>0</v>
      </c>
      <c r="CE10" s="27">
        <f>IF($BW10="",[1]beräkningar!BT10,IF($BW10="YES",[1]beräkningar!FA10))</f>
        <v>4</v>
      </c>
      <c r="CF10" s="27">
        <f>IF($BW10="",[1]beräkningar!CF10,IF($BW10="YES",[1]beräkningar!FM10))</f>
        <v>0</v>
      </c>
      <c r="CG10" s="28">
        <f>IF($BW10="",[1]beräkningar!CG10,IF($BW10="YES",[1]beräkningar!FN10))</f>
        <v>20</v>
      </c>
      <c r="CH10" s="2" t="str">
        <f t="shared" si="0"/>
        <v>UMU8</v>
      </c>
    </row>
    <row r="11" spans="1:86" s="2" customFormat="1" ht="17" x14ac:dyDescent="0.2">
      <c r="A11" s="20" t="s">
        <v>92</v>
      </c>
      <c r="B11" s="20"/>
      <c r="C11" s="20" t="s">
        <v>82</v>
      </c>
      <c r="D11" s="20">
        <v>20200113</v>
      </c>
      <c r="E11" s="21"/>
      <c r="F11" s="22"/>
      <c r="G11" s="22"/>
      <c r="H11" s="22"/>
      <c r="I11" s="23" t="s">
        <v>83</v>
      </c>
      <c r="J11" s="24" t="s">
        <v>83</v>
      </c>
      <c r="K11" s="25"/>
      <c r="L11" s="25"/>
      <c r="M11" s="25"/>
      <c r="N11" s="25"/>
      <c r="O11" s="25"/>
      <c r="P11" s="21" t="s">
        <v>83</v>
      </c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4"/>
      <c r="AB11" s="25" t="s">
        <v>83</v>
      </c>
      <c r="AC11" s="25" t="s">
        <v>83</v>
      </c>
      <c r="AD11" s="25"/>
      <c r="AE11" s="25"/>
      <c r="AF11" s="25"/>
      <c r="AG11" s="21"/>
      <c r="AH11" s="22" t="s">
        <v>83</v>
      </c>
      <c r="AI11" s="22" t="s">
        <v>83</v>
      </c>
      <c r="AJ11" s="22"/>
      <c r="AK11" s="22"/>
      <c r="AL11" s="22"/>
      <c r="AM11" s="22"/>
      <c r="AN11" s="23"/>
      <c r="AO11" s="24" t="s">
        <v>83</v>
      </c>
      <c r="AP11" s="25"/>
      <c r="AQ11" s="25"/>
      <c r="AR11" s="25"/>
      <c r="AS11" s="25"/>
      <c r="AT11" s="25"/>
      <c r="AU11" s="25"/>
      <c r="AV11" s="21" t="s">
        <v>83</v>
      </c>
      <c r="AW11" s="22"/>
      <c r="AX11" s="22"/>
      <c r="AY11" s="23"/>
      <c r="AZ11" s="24" t="s">
        <v>83</v>
      </c>
      <c r="BA11" s="25"/>
      <c r="BB11" s="25"/>
      <c r="BC11" s="25"/>
      <c r="BD11" s="25"/>
      <c r="BE11" s="25"/>
      <c r="BF11" s="25"/>
      <c r="BG11" s="25"/>
      <c r="BH11" s="21" t="s">
        <v>83</v>
      </c>
      <c r="BI11" s="22"/>
      <c r="BJ11" s="22"/>
      <c r="BK11" s="22"/>
      <c r="BL11" s="22"/>
      <c r="BM11" s="22"/>
      <c r="BN11" s="22"/>
      <c r="BO11" s="22"/>
      <c r="BP11" s="22"/>
      <c r="BQ11" s="23"/>
      <c r="BR11" s="24" t="s">
        <v>83</v>
      </c>
      <c r="BS11" s="25"/>
      <c r="BT11" s="25"/>
      <c r="BU11" s="25"/>
      <c r="BV11" s="25"/>
      <c r="BW11" s="29"/>
      <c r="BX11" s="27">
        <f>IF($BW11="",[1]beräkningar!H11,IF($BW11="YES",[1]beräkningar!CO11))</f>
        <v>2</v>
      </c>
      <c r="BY11" s="27">
        <f>IF($BW11="",[1]beräkningar!P11,IF($BW11="YES",[1]beräkningar!CW11))</f>
        <v>0</v>
      </c>
      <c r="BZ11" s="27">
        <f>IF($BW11="",[1]beräkningar!AC11,IF($BW11="YES",[1]beräkningar!DJ11))</f>
        <v>0</v>
      </c>
      <c r="CA11" s="27">
        <f>IF($BW11="",[1]beräkningar!AK11,IF($BW11="YES",[1]beräkningar!DR11))</f>
        <v>6</v>
      </c>
      <c r="CB11" s="27">
        <f>IF($BW11="",[1]beräkningar!AU11,IF($BW11="YES",[1]beräkningar!EB11))</f>
        <v>5</v>
      </c>
      <c r="CC11" s="27">
        <f>IF($BW11="",[1]beräkningar!BD11,IF($BW11="YES",[1]beräkningar!EK11))</f>
        <v>0</v>
      </c>
      <c r="CD11" s="27">
        <f>IF($BW11="",[1]beräkningar!BJ11,IF($BW11="YES",[1]beräkningar!EQ11))</f>
        <v>0</v>
      </c>
      <c r="CE11" s="27">
        <f>IF($BW11="",[1]beräkningar!BT11,IF($BW11="YES",[1]beräkningar!FA11))</f>
        <v>0</v>
      </c>
      <c r="CF11" s="27">
        <f>IF($BW11="",[1]beräkningar!CF11,IF($BW11="YES",[1]beräkningar!FM11))</f>
        <v>0</v>
      </c>
      <c r="CG11" s="28">
        <f>IF($BW11="",[1]beräkningar!CG11,IF($BW11="YES",[1]beräkningar!FN11))</f>
        <v>13</v>
      </c>
      <c r="CH11" s="2" t="str">
        <f t="shared" si="0"/>
        <v>UMU9</v>
      </c>
    </row>
    <row r="12" spans="1:86" s="2" customFormat="1" ht="17" x14ac:dyDescent="0.2">
      <c r="A12" s="20" t="s">
        <v>93</v>
      </c>
      <c r="B12" s="20"/>
      <c r="C12" s="20"/>
      <c r="D12" s="30">
        <v>40660</v>
      </c>
      <c r="E12" s="21"/>
      <c r="F12" s="22" t="s">
        <v>83</v>
      </c>
      <c r="G12" s="22"/>
      <c r="H12" s="22"/>
      <c r="I12" s="23"/>
      <c r="J12" s="24" t="s">
        <v>83</v>
      </c>
      <c r="K12" s="25"/>
      <c r="L12" s="25"/>
      <c r="M12" s="25"/>
      <c r="N12" s="25"/>
      <c r="O12" s="25"/>
      <c r="P12" s="21" t="s">
        <v>83</v>
      </c>
      <c r="Q12" s="22"/>
      <c r="R12" s="22"/>
      <c r="S12" s="22"/>
      <c r="T12" s="22"/>
      <c r="U12" s="22"/>
      <c r="V12" s="22"/>
      <c r="W12" s="22"/>
      <c r="X12" s="22"/>
      <c r="Y12" s="22"/>
      <c r="Z12" s="23"/>
      <c r="AA12" s="24" t="s">
        <v>83</v>
      </c>
      <c r="AB12" s="25"/>
      <c r="AC12" s="25"/>
      <c r="AD12" s="25"/>
      <c r="AE12" s="25"/>
      <c r="AF12" s="25"/>
      <c r="AG12" s="21"/>
      <c r="AH12" s="22"/>
      <c r="AI12" s="22" t="s">
        <v>83</v>
      </c>
      <c r="AJ12" s="22"/>
      <c r="AK12" s="22"/>
      <c r="AL12" s="22"/>
      <c r="AM12" s="22"/>
      <c r="AN12" s="23"/>
      <c r="AO12" s="24" t="s">
        <v>83</v>
      </c>
      <c r="AP12" s="25"/>
      <c r="AQ12" s="25"/>
      <c r="AR12" s="25"/>
      <c r="AS12" s="25"/>
      <c r="AT12" s="25"/>
      <c r="AU12" s="25"/>
      <c r="AV12" s="21" t="s">
        <v>83</v>
      </c>
      <c r="AW12" s="22"/>
      <c r="AX12" s="22"/>
      <c r="AY12" s="23"/>
      <c r="AZ12" s="24"/>
      <c r="BA12" s="25"/>
      <c r="BB12" s="25"/>
      <c r="BC12" s="25" t="s">
        <v>83</v>
      </c>
      <c r="BD12" s="25"/>
      <c r="BE12" s="25"/>
      <c r="BF12" s="25" t="s">
        <v>83</v>
      </c>
      <c r="BG12" s="25"/>
      <c r="BH12" s="21" t="s">
        <v>83</v>
      </c>
      <c r="BI12" s="22"/>
      <c r="BJ12" s="22"/>
      <c r="BK12" s="22"/>
      <c r="BL12" s="22"/>
      <c r="BM12" s="22"/>
      <c r="BN12" s="22"/>
      <c r="BO12" s="22"/>
      <c r="BP12" s="22"/>
      <c r="BQ12" s="23"/>
      <c r="BR12" s="24" t="s">
        <v>83</v>
      </c>
      <c r="BS12" s="25"/>
      <c r="BT12" s="25"/>
      <c r="BU12" s="25"/>
      <c r="BV12" s="25"/>
      <c r="BW12" s="26"/>
      <c r="BX12" s="27">
        <f>IF($BW12="",[2]beräkningar!H12,IF($BW12="YES",[2]beräkningar!CO12))</f>
        <v>0</v>
      </c>
      <c r="BY12" s="27">
        <f>IF($BW12="",[2]beräkningar!P12,IF($BW12="YES",[2]beräkningar!CW12))</f>
        <v>0</v>
      </c>
      <c r="BZ12" s="27">
        <f>IF($BW12="",[2]beräkningar!AC12,IF($BW12="YES",[2]beräkningar!DJ12))</f>
        <v>0</v>
      </c>
      <c r="CA12" s="27">
        <f>IF($BW12="",[2]beräkningar!AK12,IF($BW12="YES",[2]beräkningar!DR12))</f>
        <v>0</v>
      </c>
      <c r="CB12" s="27">
        <f>IF($BW12="",[2]beräkningar!AU12,IF($BW12="YES",[2]beräkningar!EB12))</f>
        <v>0</v>
      </c>
      <c r="CC12" s="27">
        <f>IF($BW12="",[2]beräkningar!BD12,IF($BW12="YES",[2]beräkningar!EK12))</f>
        <v>0</v>
      </c>
      <c r="CD12" s="27">
        <f>IF($BW12="",[2]beräkningar!BJ12,IF($BW12="YES",[2]beräkningar!EQ12))</f>
        <v>0</v>
      </c>
      <c r="CE12" s="27">
        <f>IF($BW12="",[2]beräkningar!BT12,IF($BW12="YES",[2]beräkningar!FA12))</f>
        <v>0</v>
      </c>
      <c r="CF12" s="27">
        <f>IF($BW12="",[2]beräkningar!CF12,IF($BW12="YES",[2]beräkningar!FM12))</f>
        <v>0</v>
      </c>
      <c r="CG12" s="28">
        <f>IF($BW12="",[2]beräkningar!CG12,IF($BW12="YES",[2]beräkningar!FN12))</f>
        <v>0</v>
      </c>
      <c r="CH12" s="2" t="str">
        <f>A12</f>
        <v>LUN 1055</v>
      </c>
    </row>
    <row r="13" spans="1:86" s="2" customFormat="1" ht="17" x14ac:dyDescent="0.2">
      <c r="A13" s="20" t="s">
        <v>94</v>
      </c>
      <c r="B13" s="20"/>
      <c r="C13" s="20"/>
      <c r="D13" s="30">
        <v>41765</v>
      </c>
      <c r="E13" s="21"/>
      <c r="F13" s="22"/>
      <c r="G13" s="22" t="s">
        <v>83</v>
      </c>
      <c r="H13" s="22"/>
      <c r="I13" s="23"/>
      <c r="J13" s="24" t="s">
        <v>83</v>
      </c>
      <c r="K13" s="25"/>
      <c r="L13" s="25"/>
      <c r="M13" s="25"/>
      <c r="N13" s="25"/>
      <c r="O13" s="25"/>
      <c r="P13" s="21" t="s">
        <v>83</v>
      </c>
      <c r="Q13" s="22"/>
      <c r="R13" s="22"/>
      <c r="S13" s="22"/>
      <c r="T13" s="22"/>
      <c r="U13" s="22"/>
      <c r="V13" s="22"/>
      <c r="W13" s="22"/>
      <c r="X13" s="22"/>
      <c r="Y13" s="22"/>
      <c r="Z13" s="23"/>
      <c r="AA13" s="24"/>
      <c r="AB13" s="25" t="s">
        <v>83</v>
      </c>
      <c r="AC13" s="25"/>
      <c r="AD13" s="25"/>
      <c r="AE13" s="25"/>
      <c r="AF13" s="25"/>
      <c r="AG13" s="21"/>
      <c r="AH13" s="22"/>
      <c r="AI13" s="22"/>
      <c r="AJ13" s="22"/>
      <c r="AK13" s="22" t="s">
        <v>83</v>
      </c>
      <c r="AL13" s="22"/>
      <c r="AM13" s="22" t="s">
        <v>83</v>
      </c>
      <c r="AN13" s="23"/>
      <c r="AO13" s="24" t="s">
        <v>83</v>
      </c>
      <c r="AP13" s="25"/>
      <c r="AQ13" s="25"/>
      <c r="AR13" s="25"/>
      <c r="AS13" s="25"/>
      <c r="AT13" s="25"/>
      <c r="AU13" s="25"/>
      <c r="AV13" s="21" t="s">
        <v>83</v>
      </c>
      <c r="AW13" s="22"/>
      <c r="AX13" s="22"/>
      <c r="AY13" s="23"/>
      <c r="AZ13" s="24"/>
      <c r="BA13" s="25"/>
      <c r="BB13" s="25" t="s">
        <v>83</v>
      </c>
      <c r="BC13" s="25" t="s">
        <v>83</v>
      </c>
      <c r="BD13" s="25" t="s">
        <v>83</v>
      </c>
      <c r="BE13" s="25"/>
      <c r="BF13" s="25"/>
      <c r="BG13" s="25"/>
      <c r="BH13" s="21" t="s">
        <v>83</v>
      </c>
      <c r="BI13" s="22"/>
      <c r="BJ13" s="22"/>
      <c r="BK13" s="22"/>
      <c r="BL13" s="22"/>
      <c r="BM13" s="22"/>
      <c r="BN13" s="22"/>
      <c r="BO13" s="22"/>
      <c r="BP13" s="22"/>
      <c r="BQ13" s="23"/>
      <c r="BR13" s="24" t="s">
        <v>83</v>
      </c>
      <c r="BS13" s="25"/>
      <c r="BT13" s="25"/>
      <c r="BU13" s="25"/>
      <c r="BV13" s="25"/>
      <c r="BW13" s="29"/>
      <c r="BX13" s="27">
        <f>IF($BW13="",[2]beräkningar!H13,IF($BW13="YES",[2]beräkningar!CO13))</f>
        <v>0</v>
      </c>
      <c r="BY13" s="27">
        <f>IF($BW13="",[2]beräkningar!P13,IF($BW13="YES",[2]beräkningar!CW13))</f>
        <v>0</v>
      </c>
      <c r="BZ13" s="27">
        <f>IF($BW13="",[2]beräkningar!AC13,IF($BW13="YES",[2]beräkningar!DJ13))</f>
        <v>0</v>
      </c>
      <c r="CA13" s="27">
        <f>IF($BW13="",[2]beräkningar!AK13,IF($BW13="YES",[2]beräkningar!DR13))</f>
        <v>0</v>
      </c>
      <c r="CB13" s="27">
        <f>IF($BW13="",[2]beräkningar!AU13,IF($BW13="YES",[2]beräkningar!EB13))</f>
        <v>0</v>
      </c>
      <c r="CC13" s="27">
        <f>IF($BW13="",[2]beräkningar!BD13,IF($BW13="YES",[2]beräkningar!EK13))</f>
        <v>0</v>
      </c>
      <c r="CD13" s="27">
        <f>IF($BW13="",[2]beräkningar!BJ13,IF($BW13="YES",[2]beräkningar!EQ13))</f>
        <v>0</v>
      </c>
      <c r="CE13" s="27">
        <f>IF($BW13="",[2]beräkningar!BT13,IF($BW13="YES",[2]beräkningar!FA13))</f>
        <v>0</v>
      </c>
      <c r="CF13" s="27">
        <f>IF($BW13="",[2]beräkningar!CF13,IF($BW13="YES",[2]beräkningar!FM13))</f>
        <v>0</v>
      </c>
      <c r="CG13" s="28">
        <f>IF($BW13="",[2]beräkningar!CG13,IF($BW13="YES",[2]beräkningar!FN13))</f>
        <v>0</v>
      </c>
      <c r="CH13" s="2" t="str">
        <f t="shared" ref="CH13:CH14" si="1">A13</f>
        <v>LUN 1103</v>
      </c>
    </row>
    <row r="14" spans="1:86" s="2" customFormat="1" ht="17" x14ac:dyDescent="0.2">
      <c r="A14" s="20" t="s">
        <v>95</v>
      </c>
      <c r="B14" s="20"/>
      <c r="C14" s="20"/>
      <c r="D14" s="30">
        <v>40807</v>
      </c>
      <c r="E14" s="21"/>
      <c r="F14" s="22" t="s">
        <v>83</v>
      </c>
      <c r="G14" s="22" t="s">
        <v>83</v>
      </c>
      <c r="H14" s="22"/>
      <c r="I14" s="23"/>
      <c r="J14" s="24" t="s">
        <v>83</v>
      </c>
      <c r="K14" s="25"/>
      <c r="L14" s="25"/>
      <c r="M14" s="25"/>
      <c r="N14" s="25"/>
      <c r="O14" s="25"/>
      <c r="P14" s="21" t="s">
        <v>83</v>
      </c>
      <c r="Q14" s="22"/>
      <c r="R14" s="22"/>
      <c r="S14" s="22"/>
      <c r="T14" s="22"/>
      <c r="U14" s="22"/>
      <c r="V14" s="22"/>
      <c r="W14" s="22"/>
      <c r="X14" s="22"/>
      <c r="Y14" s="22"/>
      <c r="Z14" s="23"/>
      <c r="AA14" s="24"/>
      <c r="AB14" s="25" t="s">
        <v>83</v>
      </c>
      <c r="AC14" s="25"/>
      <c r="AD14" s="25" t="s">
        <v>83</v>
      </c>
      <c r="AE14" s="25"/>
      <c r="AF14" s="25"/>
      <c r="AG14" s="21"/>
      <c r="AH14" s="22"/>
      <c r="AI14" s="22"/>
      <c r="AJ14" s="22"/>
      <c r="AK14" s="22" t="s">
        <v>83</v>
      </c>
      <c r="AL14" s="22"/>
      <c r="AM14" s="22"/>
      <c r="AN14" s="23"/>
      <c r="AO14" s="24" t="s">
        <v>83</v>
      </c>
      <c r="AP14" s="25"/>
      <c r="AQ14" s="25"/>
      <c r="AR14" s="25"/>
      <c r="AS14" s="25"/>
      <c r="AT14" s="25"/>
      <c r="AU14" s="25"/>
      <c r="AV14" s="21" t="s">
        <v>83</v>
      </c>
      <c r="AW14" s="22"/>
      <c r="AX14" s="22"/>
      <c r="AY14" s="23"/>
      <c r="AZ14" s="24"/>
      <c r="BA14" s="25"/>
      <c r="BB14" s="25" t="s">
        <v>83</v>
      </c>
      <c r="BC14" s="25" t="s">
        <v>83</v>
      </c>
      <c r="BD14" s="25" t="s">
        <v>83</v>
      </c>
      <c r="BE14" s="25"/>
      <c r="BF14" s="25"/>
      <c r="BG14" s="25"/>
      <c r="BH14" s="21" t="s">
        <v>83</v>
      </c>
      <c r="BI14" s="22"/>
      <c r="BJ14" s="22"/>
      <c r="BK14" s="22"/>
      <c r="BL14" s="22"/>
      <c r="BM14" s="22"/>
      <c r="BN14" s="22"/>
      <c r="BO14" s="22"/>
      <c r="BP14" s="22"/>
      <c r="BQ14" s="23"/>
      <c r="BR14" s="24" t="s">
        <v>83</v>
      </c>
      <c r="BS14" s="25"/>
      <c r="BT14" s="25"/>
      <c r="BU14" s="25"/>
      <c r="BV14" s="25"/>
      <c r="BW14" s="29"/>
      <c r="BX14" s="27">
        <f>IF($BW14="",[2]beräkningar!H14,IF($BW14="YES",[2]beräkningar!CO14))</f>
        <v>0</v>
      </c>
      <c r="BY14" s="27">
        <f>IF($BW14="",[2]beräkningar!P14,IF($BW14="YES",[2]beräkningar!CW14))</f>
        <v>0</v>
      </c>
      <c r="BZ14" s="27">
        <f>IF($BW14="",[2]beräkningar!AC14,IF($BW14="YES",[2]beräkningar!DJ14))</f>
        <v>0</v>
      </c>
      <c r="CA14" s="27">
        <f>IF($BW14="",[2]beräkningar!AK14,IF($BW14="YES",[2]beräkningar!DR14))</f>
        <v>0</v>
      </c>
      <c r="CB14" s="27">
        <f>IF($BW14="",[2]beräkningar!AU14,IF($BW14="YES",[2]beräkningar!EB14))</f>
        <v>0</v>
      </c>
      <c r="CC14" s="27">
        <f>IF($BW14="",[2]beräkningar!BD14,IF($BW14="YES",[2]beräkningar!EK14))</f>
        <v>0</v>
      </c>
      <c r="CD14" s="27">
        <f>IF($BW14="",[2]beräkningar!BJ14,IF($BW14="YES",[2]beräkningar!EQ14))</f>
        <v>0</v>
      </c>
      <c r="CE14" s="27">
        <f>IF($BW14="",[2]beräkningar!BT14,IF($BW14="YES",[2]beräkningar!FA14))</f>
        <v>0</v>
      </c>
      <c r="CF14" s="27">
        <f>IF($BW14="",[2]beräkningar!CF14,IF($BW14="YES",[2]beräkningar!FM14))</f>
        <v>0</v>
      </c>
      <c r="CG14" s="28">
        <f>IF($BW14="",[2]beräkningar!CG14,IF($BW14="YES",[2]beräkningar!FN14))</f>
        <v>0</v>
      </c>
      <c r="CH14" s="2" t="str">
        <f t="shared" si="1"/>
        <v>LUN 1065</v>
      </c>
    </row>
    <row r="15" spans="1:86" s="2" customFormat="1" ht="17" x14ac:dyDescent="0.2">
      <c r="A15" s="31" t="s">
        <v>106</v>
      </c>
      <c r="B15" s="32"/>
      <c r="C15" s="35"/>
      <c r="D15" s="33">
        <v>41499</v>
      </c>
      <c r="E15" s="21"/>
      <c r="F15" s="22"/>
      <c r="G15" s="22"/>
      <c r="H15" s="22" t="s">
        <v>83</v>
      </c>
      <c r="I15" s="23" t="s">
        <v>83</v>
      </c>
      <c r="J15" s="24" t="s">
        <v>83</v>
      </c>
      <c r="K15" s="25"/>
      <c r="L15" s="25"/>
      <c r="M15" s="25"/>
      <c r="N15" s="25"/>
      <c r="O15" s="25"/>
      <c r="P15" s="21" t="s">
        <v>83</v>
      </c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4" t="s">
        <v>83</v>
      </c>
      <c r="AB15" s="25"/>
      <c r="AC15" s="25"/>
      <c r="AD15" s="25"/>
      <c r="AE15" s="25"/>
      <c r="AF15" s="25"/>
      <c r="AG15" s="21" t="s">
        <v>83</v>
      </c>
      <c r="AH15" s="22"/>
      <c r="AI15" s="22"/>
      <c r="AJ15" s="22"/>
      <c r="AK15" s="22"/>
      <c r="AL15" s="22"/>
      <c r="AM15" s="22"/>
      <c r="AN15" s="23"/>
      <c r="AO15" s="24" t="s">
        <v>83</v>
      </c>
      <c r="AP15" s="25"/>
      <c r="AQ15" s="25"/>
      <c r="AR15" s="25"/>
      <c r="AS15" s="25"/>
      <c r="AT15" s="25"/>
      <c r="AU15" s="25"/>
      <c r="AV15" s="21" t="s">
        <v>83</v>
      </c>
      <c r="AW15" s="22"/>
      <c r="AX15" s="22"/>
      <c r="AY15" s="23"/>
      <c r="AZ15" s="24"/>
      <c r="BA15" s="25"/>
      <c r="BB15" s="25" t="s">
        <v>83</v>
      </c>
      <c r="BC15" s="25" t="s">
        <v>83</v>
      </c>
      <c r="BD15" s="25" t="s">
        <v>83</v>
      </c>
      <c r="BE15" s="25"/>
      <c r="BF15" s="25"/>
      <c r="BG15" s="25"/>
      <c r="BH15" s="21" t="s">
        <v>83</v>
      </c>
      <c r="BI15" s="22"/>
      <c r="BJ15" s="22"/>
      <c r="BK15" s="22"/>
      <c r="BL15" s="22"/>
      <c r="BM15" s="22"/>
      <c r="BN15" s="22"/>
      <c r="BO15" s="22"/>
      <c r="BP15" s="22"/>
      <c r="BQ15" s="23"/>
      <c r="BR15" s="24" t="s">
        <v>83</v>
      </c>
      <c r="BS15" s="25"/>
      <c r="BT15" s="25"/>
      <c r="BU15" s="25"/>
      <c r="BV15" s="25"/>
      <c r="BW15" s="29"/>
      <c r="BX15" s="27">
        <f>IF($BW15="",[3]beräkningar!H15,IF($BW15="YES",[3]beräkningar!CO15))</f>
        <v>1</v>
      </c>
      <c r="BY15" s="27">
        <f>IF($BW15="",[3]beräkningar!P15,IF($BW15="YES",[3]beräkningar!CW15))</f>
        <v>0</v>
      </c>
      <c r="BZ15" s="27">
        <f>IF($BW15="",[3]beräkningar!AC15,IF($BW15="YES",[3]beräkningar!DJ15))</f>
        <v>0</v>
      </c>
      <c r="CA15" s="27">
        <f>IF($BW15="",[3]beräkningar!AK15,IF($BW15="YES",[3]beräkningar!DR15))</f>
        <v>0</v>
      </c>
      <c r="CB15" s="27">
        <f>IF($BW15="",[3]beräkningar!AU15,IF($BW15="YES",[3]beräkningar!EB15))</f>
        <v>3</v>
      </c>
      <c r="CC15" s="27">
        <f>IF($BW15="",[3]beräkningar!BD15,IF($BW15="YES",[3]beräkningar!EK15))</f>
        <v>0</v>
      </c>
      <c r="CD15" s="27">
        <f>IF($BW15="",[3]beräkningar!BJ15,IF($BW15="YES",[3]beräkningar!EQ15))</f>
        <v>0</v>
      </c>
      <c r="CE15" s="27">
        <f>IF($BW15="",[3]beräkningar!BT15,IF($BW15="YES",[3]beräkningar!FA15))</f>
        <v>6</v>
      </c>
      <c r="CF15" s="27">
        <f>IF($BW15="",[3]beräkningar!CF15,IF($BW15="YES",[3]beräkningar!FM15))</f>
        <v>6</v>
      </c>
      <c r="CG15" s="28">
        <f>IF($BW15="",[3]beräkningar!CG15,IF($BW15="YES",[3]beräkningar!FN15))</f>
        <v>16</v>
      </c>
      <c r="CH15" s="2" t="str">
        <f t="shared" ref="CH15" si="2">A29</f>
        <v>Daniel 108</v>
      </c>
    </row>
    <row r="16" spans="1:86" s="2" customFormat="1" ht="17" x14ac:dyDescent="0.2">
      <c r="A16" s="31" t="s">
        <v>107</v>
      </c>
      <c r="B16" s="32"/>
      <c r="C16" s="35"/>
      <c r="D16" s="33">
        <v>41367</v>
      </c>
      <c r="E16" s="21" t="s">
        <v>83</v>
      </c>
      <c r="F16" s="22"/>
      <c r="G16" s="22"/>
      <c r="H16" s="22"/>
      <c r="I16" s="23"/>
      <c r="J16" s="24" t="s">
        <v>83</v>
      </c>
      <c r="K16" s="25"/>
      <c r="L16" s="25"/>
      <c r="M16" s="25"/>
      <c r="N16" s="25"/>
      <c r="O16" s="25"/>
      <c r="P16" s="21" t="s">
        <v>83</v>
      </c>
      <c r="Q16" s="22"/>
      <c r="R16" s="22"/>
      <c r="S16" s="22"/>
      <c r="T16" s="22"/>
      <c r="U16" s="22"/>
      <c r="V16" s="22"/>
      <c r="W16" s="22"/>
      <c r="X16" s="22"/>
      <c r="Y16" s="22"/>
      <c r="Z16" s="23"/>
      <c r="AA16" s="24" t="s">
        <v>83</v>
      </c>
      <c r="AB16" s="25"/>
      <c r="AC16" s="25"/>
      <c r="AD16" s="25"/>
      <c r="AE16" s="25"/>
      <c r="AF16" s="25"/>
      <c r="AG16" s="21" t="s">
        <v>83</v>
      </c>
      <c r="AH16" s="22"/>
      <c r="AI16" s="22"/>
      <c r="AJ16" s="22"/>
      <c r="AK16" s="22"/>
      <c r="AL16" s="22"/>
      <c r="AM16" s="22"/>
      <c r="AN16" s="23"/>
      <c r="AO16" s="24" t="s">
        <v>83</v>
      </c>
      <c r="AP16" s="25"/>
      <c r="AQ16" s="25"/>
      <c r="AR16" s="25"/>
      <c r="AS16" s="25"/>
      <c r="AT16" s="25"/>
      <c r="AU16" s="25"/>
      <c r="AV16" s="21" t="s">
        <v>83</v>
      </c>
      <c r="AW16" s="22"/>
      <c r="AX16" s="22"/>
      <c r="AY16" s="23"/>
      <c r="AZ16" s="24"/>
      <c r="BA16" s="25"/>
      <c r="BB16" s="25" t="s">
        <v>83</v>
      </c>
      <c r="BC16" s="25" t="s">
        <v>83</v>
      </c>
      <c r="BD16" s="25" t="s">
        <v>83</v>
      </c>
      <c r="BE16" s="25"/>
      <c r="BF16" s="25"/>
      <c r="BG16" s="25"/>
      <c r="BH16" s="21" t="s">
        <v>83</v>
      </c>
      <c r="BI16" s="22"/>
      <c r="BJ16" s="22"/>
      <c r="BK16" s="22"/>
      <c r="BL16" s="22"/>
      <c r="BM16" s="22"/>
      <c r="BN16" s="22"/>
      <c r="BO16" s="22"/>
      <c r="BP16" s="22"/>
      <c r="BQ16" s="23"/>
      <c r="BR16" s="24" t="s">
        <v>83</v>
      </c>
      <c r="BS16" s="25"/>
      <c r="BT16" s="25"/>
      <c r="BU16" s="25"/>
      <c r="BV16" s="25"/>
      <c r="BW16" s="29"/>
      <c r="BX16" s="27">
        <f>IF($BW16="",[3]beräkningar!H16,IF($BW16="YES",[3]beräkningar!CO16))</f>
        <v>1</v>
      </c>
      <c r="BY16" s="27">
        <f>IF($BW16="",[3]beräkningar!P16,IF($BW16="YES",[3]beräkningar!CW16))</f>
        <v>0</v>
      </c>
      <c r="BZ16" s="27">
        <f>IF($BW16="",[3]beräkningar!AC16,IF($BW16="YES",[3]beräkningar!DJ16))</f>
        <v>0</v>
      </c>
      <c r="CA16" s="27">
        <f>IF($BW16="",[3]beräkningar!AK16,IF($BW16="YES",[3]beräkningar!DR16))</f>
        <v>4</v>
      </c>
      <c r="CB16" s="27">
        <f>IF($BW16="",[3]beräkningar!AU16,IF($BW16="YES",[3]beräkningar!EB16))</f>
        <v>0</v>
      </c>
      <c r="CC16" s="27">
        <f>IF($BW16="",[3]beräkningar!BD16,IF($BW16="YES",[3]beräkningar!EK16))</f>
        <v>0</v>
      </c>
      <c r="CD16" s="27">
        <f>IF($BW16="",[3]beräkningar!BJ16,IF($BW16="YES",[3]beräkningar!EQ16))</f>
        <v>0</v>
      </c>
      <c r="CE16" s="27">
        <f>IF($BW16="",[3]beräkningar!BT16,IF($BW16="YES",[3]beräkningar!FA16))</f>
        <v>0</v>
      </c>
      <c r="CF16" s="27">
        <f>IF($BW16="",[3]beräkningar!CF16,IF($BW16="YES",[3]beräkningar!FM16))</f>
        <v>0</v>
      </c>
      <c r="CG16" s="28">
        <f>IF($BW16="",[3]beräkningar!CG16,IF($BW16="YES",[3]beräkningar!FN16))</f>
        <v>5</v>
      </c>
      <c r="CH16" s="2" t="e">
        <f>#REF!</f>
        <v>#REF!</v>
      </c>
    </row>
    <row r="17" spans="1:86" s="2" customFormat="1" ht="17" x14ac:dyDescent="0.2">
      <c r="A17" s="31" t="s">
        <v>108</v>
      </c>
      <c r="B17" s="32"/>
      <c r="C17" s="35"/>
      <c r="D17" s="33">
        <v>41627</v>
      </c>
      <c r="E17" s="21"/>
      <c r="F17" s="22"/>
      <c r="G17" s="22"/>
      <c r="H17" s="22" t="s">
        <v>83</v>
      </c>
      <c r="I17" s="23" t="s">
        <v>83</v>
      </c>
      <c r="J17" s="24" t="s">
        <v>83</v>
      </c>
      <c r="K17" s="25"/>
      <c r="L17" s="25"/>
      <c r="M17" s="25"/>
      <c r="N17" s="25"/>
      <c r="O17" s="25"/>
      <c r="P17" s="21" t="s">
        <v>83</v>
      </c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4"/>
      <c r="AB17" s="25"/>
      <c r="AC17" s="25"/>
      <c r="AD17" s="25"/>
      <c r="AE17" s="25" t="s">
        <v>83</v>
      </c>
      <c r="AF17" s="25" t="s">
        <v>83</v>
      </c>
      <c r="AG17" s="21"/>
      <c r="AH17" s="22"/>
      <c r="AI17" s="22" t="s">
        <v>83</v>
      </c>
      <c r="AJ17" s="22"/>
      <c r="AK17" s="22"/>
      <c r="AL17" s="22"/>
      <c r="AM17" s="22"/>
      <c r="AN17" s="23"/>
      <c r="AO17" s="24" t="s">
        <v>83</v>
      </c>
      <c r="AP17" s="25"/>
      <c r="AQ17" s="25"/>
      <c r="AR17" s="25"/>
      <c r="AS17" s="25"/>
      <c r="AT17" s="25"/>
      <c r="AU17" s="25"/>
      <c r="AV17" s="21" t="s">
        <v>83</v>
      </c>
      <c r="AW17" s="22"/>
      <c r="AX17" s="22"/>
      <c r="AY17" s="23"/>
      <c r="AZ17" s="24" t="s">
        <v>83</v>
      </c>
      <c r="BA17" s="25"/>
      <c r="BB17" s="25"/>
      <c r="BC17" s="25"/>
      <c r="BD17" s="25"/>
      <c r="BE17" s="25"/>
      <c r="BF17" s="25"/>
      <c r="BG17" s="25"/>
      <c r="BH17" s="21" t="s">
        <v>83</v>
      </c>
      <c r="BI17" s="22"/>
      <c r="BJ17" s="22"/>
      <c r="BK17" s="22"/>
      <c r="BL17" s="22"/>
      <c r="BM17" s="22"/>
      <c r="BN17" s="22"/>
      <c r="BO17" s="22"/>
      <c r="BP17" s="22"/>
      <c r="BQ17" s="23"/>
      <c r="BR17" s="24" t="s">
        <v>83</v>
      </c>
      <c r="BS17" s="25"/>
      <c r="BT17" s="25"/>
      <c r="BU17" s="25"/>
      <c r="BV17" s="25"/>
      <c r="BW17" s="29"/>
      <c r="BX17" s="27">
        <f>IF($BW17="",[3]beräkningar!H17,IF($BW17="YES",[3]beräkningar!CO17))</f>
        <v>0</v>
      </c>
      <c r="BY17" s="27">
        <f>IF($BW17="",[3]beräkningar!P17,IF($BW17="YES",[3]beräkningar!CW17))</f>
        <v>0</v>
      </c>
      <c r="BZ17" s="27">
        <f>IF($BW17="",[3]beräkningar!AC17,IF($BW17="YES",[3]beräkningar!DJ17))</f>
        <v>0</v>
      </c>
      <c r="CA17" s="27">
        <f>IF($BW17="",[3]beräkningar!AK17,IF($BW17="YES",[3]beräkningar!DR17))</f>
        <v>6</v>
      </c>
      <c r="CB17" s="27">
        <f>IF($BW17="",[3]beräkningar!AU17,IF($BW17="YES",[3]beräkningar!EB17))</f>
        <v>0</v>
      </c>
      <c r="CC17" s="27">
        <f>IF($BW17="",[3]beräkningar!BD17,IF($BW17="YES",[3]beräkningar!EK17))</f>
        <v>0</v>
      </c>
      <c r="CD17" s="27">
        <f>IF($BW17="",[3]beräkningar!BJ17,IF($BW17="YES",[3]beräkningar!EQ17))</f>
        <v>0</v>
      </c>
      <c r="CE17" s="27">
        <f>IF($BW17="",[3]beräkningar!BT17,IF($BW17="YES",[3]beräkningar!FA17))</f>
        <v>0</v>
      </c>
      <c r="CF17" s="27">
        <f>IF($BW17="",[3]beräkningar!CF17,IF($BW17="YES",[3]beräkningar!FM17))</f>
        <v>0</v>
      </c>
      <c r="CG17" s="28">
        <f>IF($BW17="",[3]beräkningar!CG17,IF($BW17="YES",[3]beräkningar!FN17))</f>
        <v>6</v>
      </c>
      <c r="CH17" s="2" t="e">
        <f>#REF!</f>
        <v>#REF!</v>
      </c>
    </row>
    <row r="18" spans="1:86" s="2" customFormat="1" ht="17" x14ac:dyDescent="0.2">
      <c r="A18" s="31" t="s">
        <v>109</v>
      </c>
      <c r="B18" s="32"/>
      <c r="C18" s="35"/>
      <c r="D18" s="33">
        <v>42508</v>
      </c>
      <c r="E18" s="21"/>
      <c r="F18" s="22"/>
      <c r="G18" s="22" t="s">
        <v>83</v>
      </c>
      <c r="H18" s="22" t="s">
        <v>83</v>
      </c>
      <c r="I18" s="23"/>
      <c r="J18" s="24" t="s">
        <v>83</v>
      </c>
      <c r="K18" s="25"/>
      <c r="L18" s="25"/>
      <c r="M18" s="25"/>
      <c r="N18" s="25"/>
      <c r="O18" s="25"/>
      <c r="P18" s="21" t="s">
        <v>83</v>
      </c>
      <c r="Q18" s="22"/>
      <c r="R18" s="22"/>
      <c r="S18" s="22"/>
      <c r="T18" s="22"/>
      <c r="U18" s="22"/>
      <c r="V18" s="22"/>
      <c r="W18" s="22"/>
      <c r="X18" s="22"/>
      <c r="Y18" s="22"/>
      <c r="Z18" s="23"/>
      <c r="AA18" s="24"/>
      <c r="AB18" s="25"/>
      <c r="AC18" s="25"/>
      <c r="AD18" s="25"/>
      <c r="AE18" s="25"/>
      <c r="AF18" s="25" t="s">
        <v>83</v>
      </c>
      <c r="AG18" s="21" t="s">
        <v>83</v>
      </c>
      <c r="AH18" s="22"/>
      <c r="AI18" s="22"/>
      <c r="AJ18" s="22"/>
      <c r="AK18" s="22"/>
      <c r="AL18" s="22"/>
      <c r="AM18" s="22"/>
      <c r="AN18" s="23"/>
      <c r="AO18" s="24" t="s">
        <v>83</v>
      </c>
      <c r="AP18" s="25"/>
      <c r="AQ18" s="25"/>
      <c r="AR18" s="25"/>
      <c r="AS18" s="25"/>
      <c r="AT18" s="25"/>
      <c r="AU18" s="25"/>
      <c r="AV18" s="21" t="s">
        <v>83</v>
      </c>
      <c r="AW18" s="22"/>
      <c r="AX18" s="22"/>
      <c r="AY18" s="23"/>
      <c r="AZ18" s="24" t="s">
        <v>83</v>
      </c>
      <c r="BA18" s="25"/>
      <c r="BB18" s="25"/>
      <c r="BC18" s="25"/>
      <c r="BD18" s="25"/>
      <c r="BE18" s="25"/>
      <c r="BF18" s="25"/>
      <c r="BG18" s="25"/>
      <c r="BH18" s="21"/>
      <c r="BI18" s="22"/>
      <c r="BJ18" s="22"/>
      <c r="BK18" s="22"/>
      <c r="BL18" s="22"/>
      <c r="BM18" s="22"/>
      <c r="BN18" s="22"/>
      <c r="BO18" s="22"/>
      <c r="BP18" s="22"/>
      <c r="BQ18" s="23" t="s">
        <v>83</v>
      </c>
      <c r="BR18" s="24" t="s">
        <v>83</v>
      </c>
      <c r="BS18" s="25"/>
      <c r="BT18" s="25"/>
      <c r="BU18" s="25"/>
      <c r="BV18" s="25"/>
      <c r="BW18" s="29"/>
      <c r="BX18" s="27">
        <f>IF($BW18="",[3]beräkningar!H18,IF($BW18="YES",[3]beräkningar!CO18))</f>
        <v>3</v>
      </c>
      <c r="BY18" s="27">
        <f>IF($BW18="",[3]beräkningar!P18,IF($BW18="YES",[3]beräkningar!CW18))</f>
        <v>0</v>
      </c>
      <c r="BZ18" s="27">
        <f>IF($BW18="",[3]beräkningar!AC18,IF($BW18="YES",[3]beräkningar!DJ18))</f>
        <v>0</v>
      </c>
      <c r="CA18" s="27">
        <f>IF($BW18="",[3]beräkningar!AK18,IF($BW18="YES",[3]beräkningar!DR18))</f>
        <v>0</v>
      </c>
      <c r="CB18" s="27">
        <f>IF($BW18="",[3]beräkningar!AU18,IF($BW18="YES",[3]beräkningar!EB18))</f>
        <v>0</v>
      </c>
      <c r="CC18" s="27">
        <f>IF($BW18="",[3]beräkningar!BD18,IF($BW18="YES",[3]beräkningar!EK18))</f>
        <v>0</v>
      </c>
      <c r="CD18" s="27">
        <f>IF($BW18="",[3]beräkningar!BJ18,IF($BW18="YES",[3]beräkningar!EQ18))</f>
        <v>0</v>
      </c>
      <c r="CE18" s="27">
        <f>IF($BW18="",[3]beräkningar!BT18,IF($BW18="YES",[3]beräkningar!FA18))</f>
        <v>6</v>
      </c>
      <c r="CF18" s="27">
        <f>IF($BW18="",[3]beräkningar!CF18,IF($BW18="YES",[3]beräkningar!FM18))</f>
        <v>9</v>
      </c>
      <c r="CG18" s="28">
        <f>IF($BW18="",[3]beräkningar!CG18,IF($BW18="YES",[3]beräkningar!FN18))</f>
        <v>18</v>
      </c>
      <c r="CH18" s="2" t="e">
        <f>#REF!</f>
        <v>#REF!</v>
      </c>
    </row>
    <row r="19" spans="1:86" s="2" customFormat="1" ht="17" x14ac:dyDescent="0.2">
      <c r="A19" s="31" t="s">
        <v>110</v>
      </c>
      <c r="B19" s="32"/>
      <c r="C19" s="35"/>
      <c r="D19" s="33">
        <v>41814</v>
      </c>
      <c r="E19" s="21" t="s">
        <v>83</v>
      </c>
      <c r="F19" s="22"/>
      <c r="G19" s="22"/>
      <c r="H19" s="22"/>
      <c r="I19" s="23"/>
      <c r="J19" s="24" t="s">
        <v>83</v>
      </c>
      <c r="K19" s="25"/>
      <c r="L19" s="25"/>
      <c r="M19" s="25"/>
      <c r="N19" s="25"/>
      <c r="O19" s="25"/>
      <c r="P19" s="21" t="s">
        <v>83</v>
      </c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4" t="s">
        <v>83</v>
      </c>
      <c r="AB19" s="25"/>
      <c r="AC19" s="25"/>
      <c r="AD19" s="25"/>
      <c r="AE19" s="25"/>
      <c r="AF19" s="25"/>
      <c r="AG19" s="21" t="s">
        <v>83</v>
      </c>
      <c r="AH19" s="22"/>
      <c r="AI19" s="22"/>
      <c r="AJ19" s="22"/>
      <c r="AK19" s="22"/>
      <c r="AL19" s="22"/>
      <c r="AM19" s="22"/>
      <c r="AN19" s="23"/>
      <c r="AO19" s="24" t="s">
        <v>83</v>
      </c>
      <c r="AP19" s="25"/>
      <c r="AQ19" s="25"/>
      <c r="AR19" s="25"/>
      <c r="AS19" s="25"/>
      <c r="AT19" s="25"/>
      <c r="AU19" s="25"/>
      <c r="AV19" s="21" t="s">
        <v>83</v>
      </c>
      <c r="AW19" s="22"/>
      <c r="AX19" s="22"/>
      <c r="AY19" s="23"/>
      <c r="AZ19" s="24"/>
      <c r="BA19" s="25"/>
      <c r="BB19" s="25" t="s">
        <v>83</v>
      </c>
      <c r="BC19" s="25" t="s">
        <v>83</v>
      </c>
      <c r="BD19" s="25"/>
      <c r="BE19" s="25" t="s">
        <v>83</v>
      </c>
      <c r="BF19" s="25"/>
      <c r="BG19" s="25"/>
      <c r="BH19" s="21"/>
      <c r="BI19" s="22"/>
      <c r="BJ19" s="22"/>
      <c r="BK19" s="22"/>
      <c r="BL19" s="22"/>
      <c r="BM19" s="22"/>
      <c r="BN19" s="22"/>
      <c r="BO19" s="22"/>
      <c r="BP19" s="22" t="s">
        <v>83</v>
      </c>
      <c r="BQ19" s="23"/>
      <c r="BR19" s="24" t="s">
        <v>83</v>
      </c>
      <c r="BS19" s="25"/>
      <c r="BT19" s="25"/>
      <c r="BU19" s="25"/>
      <c r="BV19" s="25"/>
      <c r="BW19" s="29"/>
      <c r="BX19" s="27">
        <f>IF($BW19="",[3]beräkningar!H19,IF($BW19="YES",[3]beräkningar!CO19))</f>
        <v>3</v>
      </c>
      <c r="BY19" s="27">
        <f>IF($BW19="",[3]beräkningar!P19,IF($BW19="YES",[3]beräkningar!CW19))</f>
        <v>2</v>
      </c>
      <c r="BZ19" s="27">
        <f>IF($BW19="",[3]beräkningar!AC19,IF($BW19="YES",[3]beräkningar!DJ19))</f>
        <v>0</v>
      </c>
      <c r="CA19" s="27">
        <f>IF($BW19="",[3]beräkningar!AK19,IF($BW19="YES",[3]beräkningar!DR19))</f>
        <v>3</v>
      </c>
      <c r="CB19" s="27">
        <f>IF($BW19="",[3]beräkningar!AU19,IF($BW19="YES",[3]beräkningar!EB19))</f>
        <v>6</v>
      </c>
      <c r="CC19" s="27">
        <f>IF($BW19="",[3]beräkningar!BD19,IF($BW19="YES",[3]beräkningar!EK19))</f>
        <v>0</v>
      </c>
      <c r="CD19" s="27">
        <f>IF($BW19="",[3]beräkningar!BJ19,IF($BW19="YES",[3]beräkningar!EQ19))</f>
        <v>0</v>
      </c>
      <c r="CE19" s="27">
        <f>IF($BW19="",[3]beräkningar!BT19,IF($BW19="YES",[3]beräkningar!FA19))</f>
        <v>12</v>
      </c>
      <c r="CF19" s="27">
        <f>IF($BW19="",[3]beräkningar!CF19,IF($BW19="YES",[3]beräkningar!FM19))</f>
        <v>0</v>
      </c>
      <c r="CG19" s="28">
        <f>IF($BW19="",[3]beräkningar!CG19,IF($BW19="YES",[3]beräkningar!FN19))</f>
        <v>26</v>
      </c>
      <c r="CH19" s="2" t="e">
        <f>#REF!</f>
        <v>#REF!</v>
      </c>
    </row>
    <row r="20" spans="1:86" s="2" customFormat="1" ht="17" x14ac:dyDescent="0.2">
      <c r="A20" s="31" t="s">
        <v>111</v>
      </c>
      <c r="B20" s="32"/>
      <c r="C20" s="35"/>
      <c r="D20" s="33">
        <v>42353</v>
      </c>
      <c r="E20" s="21"/>
      <c r="F20" s="22" t="s">
        <v>83</v>
      </c>
      <c r="G20" s="22"/>
      <c r="H20" s="22"/>
      <c r="I20" s="23"/>
      <c r="J20" s="24" t="s">
        <v>83</v>
      </c>
      <c r="K20" s="25"/>
      <c r="L20" s="25"/>
      <c r="M20" s="25"/>
      <c r="N20" s="25"/>
      <c r="O20" s="25"/>
      <c r="P20" s="21" t="s">
        <v>83</v>
      </c>
      <c r="Q20" s="22"/>
      <c r="R20" s="22"/>
      <c r="S20" s="22"/>
      <c r="T20" s="22"/>
      <c r="U20" s="22"/>
      <c r="V20" s="22"/>
      <c r="W20" s="22"/>
      <c r="X20" s="22"/>
      <c r="Y20" s="22"/>
      <c r="Z20" s="23"/>
      <c r="AA20" s="24" t="s">
        <v>83</v>
      </c>
      <c r="AB20" s="25"/>
      <c r="AC20" s="25"/>
      <c r="AD20" s="25"/>
      <c r="AE20" s="25"/>
      <c r="AF20" s="25"/>
      <c r="AG20" s="21" t="s">
        <v>83</v>
      </c>
      <c r="AH20" s="22"/>
      <c r="AI20" s="22"/>
      <c r="AJ20" s="22"/>
      <c r="AK20" s="22"/>
      <c r="AL20" s="22"/>
      <c r="AM20" s="22"/>
      <c r="AN20" s="23"/>
      <c r="AO20" s="24" t="s">
        <v>83</v>
      </c>
      <c r="AP20" s="25"/>
      <c r="AQ20" s="25"/>
      <c r="AR20" s="25"/>
      <c r="AS20" s="25"/>
      <c r="AT20" s="25"/>
      <c r="AU20" s="25"/>
      <c r="AV20" s="21" t="s">
        <v>83</v>
      </c>
      <c r="AW20" s="22"/>
      <c r="AX20" s="22"/>
      <c r="AY20" s="23"/>
      <c r="AZ20" s="24"/>
      <c r="BA20" s="25" t="s">
        <v>83</v>
      </c>
      <c r="BB20" s="25" t="s">
        <v>83</v>
      </c>
      <c r="BC20" s="25" t="s">
        <v>83</v>
      </c>
      <c r="BD20" s="25"/>
      <c r="BE20" s="25"/>
      <c r="BF20" s="25" t="s">
        <v>83</v>
      </c>
      <c r="BG20" s="25"/>
      <c r="BH20" s="21" t="s">
        <v>83</v>
      </c>
      <c r="BI20" s="22"/>
      <c r="BJ20" s="22"/>
      <c r="BK20" s="22"/>
      <c r="BL20" s="22"/>
      <c r="BM20" s="22"/>
      <c r="BN20" s="22"/>
      <c r="BO20" s="22"/>
      <c r="BP20" s="22"/>
      <c r="BQ20" s="23"/>
      <c r="BR20" s="24" t="s">
        <v>83</v>
      </c>
      <c r="BS20" s="25"/>
      <c r="BT20" s="25"/>
      <c r="BU20" s="25"/>
      <c r="BV20" s="25"/>
      <c r="BW20" s="29"/>
      <c r="BX20" s="27">
        <f>IF($BW20="",[3]beräkningar!H20,IF($BW20="YES",[3]beräkningar!CO20))</f>
        <v>0</v>
      </c>
      <c r="BY20" s="27">
        <f>IF($BW20="",[3]beräkningar!P20,IF($BW20="YES",[3]beräkningar!CW20))</f>
        <v>0</v>
      </c>
      <c r="BZ20" s="27">
        <f>IF($BW20="",[3]beräkningar!AC20,IF($BW20="YES",[3]beräkningar!DJ20))</f>
        <v>0</v>
      </c>
      <c r="CA20" s="27">
        <f>IF($BW20="",[3]beräkningar!AK20,IF($BW20="YES",[3]beräkningar!DR20))</f>
        <v>0</v>
      </c>
      <c r="CB20" s="27">
        <f>IF($BW20="",[3]beräkningar!AU20,IF($BW20="YES",[3]beräkningar!EB20))</f>
        <v>0</v>
      </c>
      <c r="CC20" s="27">
        <f>IF($BW20="",[3]beräkningar!BD20,IF($BW20="YES",[3]beräkningar!EK20))</f>
        <v>0</v>
      </c>
      <c r="CD20" s="27">
        <f>IF($BW20="",[3]beräkningar!BJ20,IF($BW20="YES",[3]beräkningar!EQ20))</f>
        <v>0</v>
      </c>
      <c r="CE20" s="27">
        <f>IF($BW20="",[3]beräkningar!BT20,IF($BW20="YES",[3]beräkningar!FA20))</f>
        <v>0</v>
      </c>
      <c r="CF20" s="27">
        <f>IF($BW20="",[3]beräkningar!CF20,IF($BW20="YES",[3]beräkningar!FM20))</f>
        <v>0</v>
      </c>
      <c r="CG20" s="28">
        <f>IF($BW20="",[3]beräkningar!CG20,IF($BW20="YES",[3]beräkningar!FN20))</f>
        <v>0</v>
      </c>
      <c r="CH20" s="2" t="e">
        <f>#REF!</f>
        <v>#REF!</v>
      </c>
    </row>
    <row r="21" spans="1:86" s="2" customFormat="1" ht="17" x14ac:dyDescent="0.2">
      <c r="A21" s="31" t="s">
        <v>112</v>
      </c>
      <c r="B21" s="32"/>
      <c r="C21" s="35"/>
      <c r="D21" s="33">
        <v>41498</v>
      </c>
      <c r="E21" s="21" t="s">
        <v>83</v>
      </c>
      <c r="F21" s="22"/>
      <c r="G21" s="22"/>
      <c r="H21" s="22"/>
      <c r="I21" s="23"/>
      <c r="J21" s="24" t="s">
        <v>83</v>
      </c>
      <c r="K21" s="25"/>
      <c r="L21" s="25"/>
      <c r="M21" s="25"/>
      <c r="N21" s="25"/>
      <c r="O21" s="25"/>
      <c r="P21" s="21"/>
      <c r="Q21" s="22"/>
      <c r="R21" s="22"/>
      <c r="S21" s="22"/>
      <c r="T21" s="22"/>
      <c r="U21" s="22"/>
      <c r="V21" s="22" t="s">
        <v>83</v>
      </c>
      <c r="W21" s="22"/>
      <c r="X21" s="22"/>
      <c r="Y21" s="22"/>
      <c r="Z21" s="23"/>
      <c r="AA21" s="24"/>
      <c r="AB21" s="25" t="s">
        <v>83</v>
      </c>
      <c r="AC21" s="25" t="s">
        <v>83</v>
      </c>
      <c r="AD21" s="25"/>
      <c r="AE21" s="25" t="s">
        <v>83</v>
      </c>
      <c r="AF21" s="25"/>
      <c r="AG21" s="21" t="s">
        <v>83</v>
      </c>
      <c r="AH21" s="22"/>
      <c r="AI21" s="22"/>
      <c r="AJ21" s="22"/>
      <c r="AK21" s="22"/>
      <c r="AL21" s="22"/>
      <c r="AM21" s="22"/>
      <c r="AN21" s="23"/>
      <c r="AO21" s="24" t="s">
        <v>83</v>
      </c>
      <c r="AP21" s="25"/>
      <c r="AQ21" s="25"/>
      <c r="AR21" s="25"/>
      <c r="AS21" s="25"/>
      <c r="AT21" s="25"/>
      <c r="AU21" s="25"/>
      <c r="AV21" s="21" t="s">
        <v>83</v>
      </c>
      <c r="AW21" s="22"/>
      <c r="AX21" s="22"/>
      <c r="AY21" s="23"/>
      <c r="AZ21" s="24" t="s">
        <v>83</v>
      </c>
      <c r="BA21" s="25"/>
      <c r="BB21" s="25"/>
      <c r="BC21" s="25"/>
      <c r="BD21" s="25"/>
      <c r="BE21" s="25"/>
      <c r="BF21" s="25"/>
      <c r="BG21" s="25"/>
      <c r="BH21" s="21" t="s">
        <v>83</v>
      </c>
      <c r="BI21" s="22"/>
      <c r="BJ21" s="22"/>
      <c r="BK21" s="22"/>
      <c r="BL21" s="22"/>
      <c r="BM21" s="22"/>
      <c r="BN21" s="22"/>
      <c r="BO21" s="22"/>
      <c r="BP21" s="22"/>
      <c r="BQ21" s="23"/>
      <c r="BR21" s="24" t="s">
        <v>83</v>
      </c>
      <c r="BS21" s="25"/>
      <c r="BT21" s="25"/>
      <c r="BU21" s="25"/>
      <c r="BV21" s="25"/>
      <c r="BW21" s="29"/>
      <c r="BX21" s="27">
        <f>IF($BW21="",[3]beräkningar!H21,IF($BW21="YES",[3]beräkningar!CO21))</f>
        <v>0</v>
      </c>
      <c r="BY21" s="27">
        <f>IF($BW21="",[3]beräkningar!P21,IF($BW21="YES",[3]beräkningar!CW21))</f>
        <v>0</v>
      </c>
      <c r="BZ21" s="27">
        <f>IF($BW21="",[3]beräkningar!AC21,IF($BW21="YES",[3]beräkningar!DJ21))</f>
        <v>0</v>
      </c>
      <c r="CA21" s="27">
        <f>IF($BW21="",[3]beräkningar!AK21,IF($BW21="YES",[3]beräkningar!DR21))</f>
        <v>0</v>
      </c>
      <c r="CB21" s="27">
        <f>IF($BW21="",[3]beräkningar!AU21,IF($BW21="YES",[3]beräkningar!EB21))</f>
        <v>0</v>
      </c>
      <c r="CC21" s="27">
        <f>IF($BW21="",[3]beräkningar!BD21,IF($BW21="YES",[3]beräkningar!EK21))</f>
        <v>0</v>
      </c>
      <c r="CD21" s="27">
        <f>IF($BW21="",[3]beräkningar!BJ21,IF($BW21="YES",[3]beräkningar!EQ21))</f>
        <v>0</v>
      </c>
      <c r="CE21" s="27">
        <f>IF($BW21="",[3]beräkningar!BT21,IF($BW21="YES",[3]beräkningar!FA21))</f>
        <v>0</v>
      </c>
      <c r="CF21" s="27">
        <f>IF($BW21="",[3]beräkningar!CF21,IF($BW21="YES",[3]beräkningar!FM21))</f>
        <v>0</v>
      </c>
      <c r="CG21" s="28">
        <f>IF($BW21="",[3]beräkningar!CG21,IF($BW21="YES",[3]beräkningar!FN21))</f>
        <v>0</v>
      </c>
      <c r="CH21" s="2" t="e">
        <f>#REF!</f>
        <v>#REF!</v>
      </c>
    </row>
    <row r="22" spans="1:86" s="2" customFormat="1" ht="17" x14ac:dyDescent="0.2">
      <c r="A22" s="31" t="s">
        <v>113</v>
      </c>
      <c r="B22" s="32"/>
      <c r="C22" s="35"/>
      <c r="D22" s="33">
        <v>41410</v>
      </c>
      <c r="E22" s="21"/>
      <c r="F22" s="22"/>
      <c r="G22" s="22"/>
      <c r="H22" s="22" t="s">
        <v>83</v>
      </c>
      <c r="I22" s="23"/>
      <c r="J22" s="24"/>
      <c r="K22" s="25"/>
      <c r="L22" s="25" t="s">
        <v>83</v>
      </c>
      <c r="M22" s="25"/>
      <c r="N22" s="25"/>
      <c r="O22" s="25"/>
      <c r="P22" s="21" t="s">
        <v>83</v>
      </c>
      <c r="Q22" s="22"/>
      <c r="R22" s="22"/>
      <c r="S22" s="22"/>
      <c r="T22" s="22"/>
      <c r="U22" s="22"/>
      <c r="V22" s="22"/>
      <c r="W22" s="22"/>
      <c r="X22" s="22"/>
      <c r="Y22" s="22"/>
      <c r="Z22" s="23"/>
      <c r="AA22" s="24" t="s">
        <v>83</v>
      </c>
      <c r="AB22" s="25"/>
      <c r="AC22" s="25"/>
      <c r="AD22" s="25"/>
      <c r="AE22" s="25"/>
      <c r="AF22" s="25"/>
      <c r="AG22" s="21" t="s">
        <v>83</v>
      </c>
      <c r="AH22" s="22"/>
      <c r="AI22" s="22"/>
      <c r="AJ22" s="22"/>
      <c r="AK22" s="22"/>
      <c r="AL22" s="22"/>
      <c r="AM22" s="22"/>
      <c r="AN22" s="23"/>
      <c r="AO22" s="24" t="s">
        <v>83</v>
      </c>
      <c r="AP22" s="25"/>
      <c r="AQ22" s="25"/>
      <c r="AR22" s="25"/>
      <c r="AS22" s="25"/>
      <c r="AT22" s="25"/>
      <c r="AU22" s="25"/>
      <c r="AV22" s="21" t="s">
        <v>83</v>
      </c>
      <c r="AW22" s="22"/>
      <c r="AX22" s="22"/>
      <c r="AY22" s="23"/>
      <c r="AZ22" s="24"/>
      <c r="BA22" s="25"/>
      <c r="BB22" s="25" t="s">
        <v>83</v>
      </c>
      <c r="BC22" s="25" t="s">
        <v>83</v>
      </c>
      <c r="BD22" s="25"/>
      <c r="BE22" s="25"/>
      <c r="BF22" s="25"/>
      <c r="BG22" s="25"/>
      <c r="BH22" s="21" t="s">
        <v>83</v>
      </c>
      <c r="BI22" s="22"/>
      <c r="BJ22" s="22"/>
      <c r="BK22" s="22"/>
      <c r="BL22" s="22"/>
      <c r="BM22" s="22"/>
      <c r="BN22" s="22"/>
      <c r="BO22" s="22"/>
      <c r="BP22" s="22"/>
      <c r="BQ22" s="23"/>
      <c r="BR22" s="24" t="s">
        <v>83</v>
      </c>
      <c r="BS22" s="25"/>
      <c r="BT22" s="25"/>
      <c r="BU22" s="25"/>
      <c r="BV22" s="25"/>
      <c r="BW22" s="29"/>
      <c r="BX22" s="27">
        <f>IF($BW22="",[3]beräkningar!H22,IF($BW22="YES",[3]beräkningar!CO22))</f>
        <v>0</v>
      </c>
      <c r="BY22" s="27">
        <f>IF($BW22="",[3]beräkningar!P22,IF($BW22="YES",[3]beräkningar!CW22))</f>
        <v>0</v>
      </c>
      <c r="BZ22" s="27">
        <f>IF($BW22="",[3]beräkningar!AC22,IF($BW22="YES",[3]beräkningar!DJ22))</f>
        <v>0</v>
      </c>
      <c r="CA22" s="27">
        <f>IF($BW22="",[3]beräkningar!AK22,IF($BW22="YES",[3]beräkningar!DR22))</f>
        <v>0</v>
      </c>
      <c r="CB22" s="27">
        <f>IF($BW22="",[3]beräkningar!AU22,IF($BW22="YES",[3]beräkningar!EB22))</f>
        <v>0</v>
      </c>
      <c r="CC22" s="27">
        <f>IF($BW22="",[3]beräkningar!BD22,IF($BW22="YES",[3]beräkningar!EK22))</f>
        <v>0</v>
      </c>
      <c r="CD22" s="27">
        <f>IF($BW22="",[3]beräkningar!BJ22,IF($BW22="YES",[3]beräkningar!EQ22))</f>
        <v>0</v>
      </c>
      <c r="CE22" s="27">
        <f>IF($BW22="",[3]beräkningar!BT22,IF($BW22="YES",[3]beräkningar!FA22))</f>
        <v>0</v>
      </c>
      <c r="CF22" s="27">
        <f>IF($BW22="",[3]beräkningar!CF22,IF($BW22="YES",[3]beräkningar!FM22))</f>
        <v>0</v>
      </c>
      <c r="CG22" s="28">
        <f>IF($BW22="",[3]beräkningar!CG22,IF($BW22="YES",[3]beräkningar!FN22))</f>
        <v>0</v>
      </c>
      <c r="CH22" s="2" t="e">
        <f>#REF!</f>
        <v>#REF!</v>
      </c>
    </row>
    <row r="23" spans="1:86" s="2" customFormat="1" ht="17" x14ac:dyDescent="0.2">
      <c r="A23" s="31" t="s">
        <v>114</v>
      </c>
      <c r="B23" s="32"/>
      <c r="C23" s="35"/>
      <c r="D23" s="33">
        <v>42299</v>
      </c>
      <c r="E23" s="21"/>
      <c r="F23" s="22" t="s">
        <v>83</v>
      </c>
      <c r="G23" s="22" t="s">
        <v>83</v>
      </c>
      <c r="H23" s="22"/>
      <c r="I23" s="23"/>
      <c r="J23" s="24" t="s">
        <v>83</v>
      </c>
      <c r="K23" s="25"/>
      <c r="L23" s="25"/>
      <c r="M23" s="25"/>
      <c r="N23" s="25"/>
      <c r="O23" s="25"/>
      <c r="P23" s="21" t="s">
        <v>83</v>
      </c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4" t="s">
        <v>83</v>
      </c>
      <c r="AB23" s="25"/>
      <c r="AC23" s="25"/>
      <c r="AD23" s="25"/>
      <c r="AE23" s="25"/>
      <c r="AF23" s="25"/>
      <c r="AG23" s="21" t="s">
        <v>83</v>
      </c>
      <c r="AH23" s="22"/>
      <c r="AI23" s="22"/>
      <c r="AJ23" s="22"/>
      <c r="AK23" s="22"/>
      <c r="AL23" s="22"/>
      <c r="AM23" s="22"/>
      <c r="AN23" s="23"/>
      <c r="AO23" s="24" t="s">
        <v>83</v>
      </c>
      <c r="AP23" s="25"/>
      <c r="AQ23" s="25"/>
      <c r="AR23" s="25"/>
      <c r="AS23" s="25"/>
      <c r="AT23" s="25"/>
      <c r="AU23" s="25"/>
      <c r="AV23" s="21" t="s">
        <v>83</v>
      </c>
      <c r="AW23" s="22"/>
      <c r="AX23" s="22"/>
      <c r="AY23" s="23"/>
      <c r="AZ23" s="24"/>
      <c r="BA23" s="25"/>
      <c r="BB23" s="25" t="s">
        <v>83</v>
      </c>
      <c r="BC23" s="25" t="s">
        <v>83</v>
      </c>
      <c r="BD23" s="25" t="s">
        <v>83</v>
      </c>
      <c r="BE23" s="25"/>
      <c r="BF23" s="25"/>
      <c r="BG23" s="25"/>
      <c r="BH23" s="21" t="s">
        <v>83</v>
      </c>
      <c r="BI23" s="22"/>
      <c r="BJ23" s="22"/>
      <c r="BK23" s="22"/>
      <c r="BL23" s="22"/>
      <c r="BM23" s="22"/>
      <c r="BN23" s="22"/>
      <c r="BO23" s="22"/>
      <c r="BP23" s="22"/>
      <c r="BQ23" s="23"/>
      <c r="BR23" s="24" t="s">
        <v>83</v>
      </c>
      <c r="BS23" s="25"/>
      <c r="BT23" s="25"/>
      <c r="BU23" s="25"/>
      <c r="BV23" s="25"/>
      <c r="BW23" s="29"/>
      <c r="BX23" s="27">
        <f>IF($BW23="",[3]beräkningar!H23,IF($BW23="YES",[3]beräkningar!CO23))</f>
        <v>0</v>
      </c>
      <c r="BY23" s="27">
        <f>IF($BW23="",[3]beräkningar!P23,IF($BW23="YES",[3]beräkningar!CW23))</f>
        <v>0</v>
      </c>
      <c r="BZ23" s="27">
        <f>IF($BW23="",[3]beräkningar!AC23,IF($BW23="YES",[3]beräkningar!DJ23))</f>
        <v>0</v>
      </c>
      <c r="CA23" s="27">
        <f>IF($BW23="",[3]beräkningar!AK23,IF($BW23="YES",[3]beräkningar!DR23))</f>
        <v>0</v>
      </c>
      <c r="CB23" s="27">
        <f>IF($BW23="",[3]beräkningar!AU23,IF($BW23="YES",[3]beräkningar!EB23))</f>
        <v>0</v>
      </c>
      <c r="CC23" s="27">
        <f>IF($BW23="",[3]beräkningar!BD23,IF($BW23="YES",[3]beräkningar!EK23))</f>
        <v>0</v>
      </c>
      <c r="CD23" s="27">
        <f>IF($BW23="",[3]beräkningar!BJ23,IF($BW23="YES",[3]beräkningar!EQ23))</f>
        <v>0</v>
      </c>
      <c r="CE23" s="27">
        <f>IF($BW23="",[3]beräkningar!BT23,IF($BW23="YES",[3]beräkningar!FA23))</f>
        <v>0</v>
      </c>
      <c r="CF23" s="27">
        <f>IF($BW23="",[3]beräkningar!CF23,IF($BW23="YES",[3]beräkningar!FM23))</f>
        <v>0</v>
      </c>
      <c r="CG23" s="28">
        <f>IF($BW23="",[3]beräkningar!CG23,IF($BW23="YES",[3]beräkningar!FN23))</f>
        <v>0</v>
      </c>
      <c r="CH23" s="2" t="e">
        <f>#REF!</f>
        <v>#REF!</v>
      </c>
    </row>
    <row r="24" spans="1:86" s="2" customFormat="1" ht="17" x14ac:dyDescent="0.2">
      <c r="A24" s="31" t="s">
        <v>115</v>
      </c>
      <c r="B24" s="32"/>
      <c r="C24" s="35"/>
      <c r="D24" s="33">
        <v>42341</v>
      </c>
      <c r="E24" s="21"/>
      <c r="F24" s="22"/>
      <c r="G24" s="22"/>
      <c r="H24" s="22"/>
      <c r="I24" s="23" t="s">
        <v>83</v>
      </c>
      <c r="J24" s="24" t="s">
        <v>83</v>
      </c>
      <c r="K24" s="25"/>
      <c r="L24" s="25"/>
      <c r="M24" s="25"/>
      <c r="N24" s="25"/>
      <c r="O24" s="25"/>
      <c r="P24" s="21" t="s">
        <v>83</v>
      </c>
      <c r="Q24" s="22"/>
      <c r="R24" s="22"/>
      <c r="S24" s="22"/>
      <c r="T24" s="22"/>
      <c r="U24" s="22"/>
      <c r="V24" s="22"/>
      <c r="W24" s="22"/>
      <c r="X24" s="22"/>
      <c r="Y24" s="22"/>
      <c r="Z24" s="23"/>
      <c r="AA24" s="24" t="s">
        <v>83</v>
      </c>
      <c r="AB24" s="25"/>
      <c r="AC24" s="25"/>
      <c r="AD24" s="25"/>
      <c r="AE24" s="25"/>
      <c r="AF24" s="25"/>
      <c r="AG24" s="21" t="s">
        <v>83</v>
      </c>
      <c r="AH24" s="22"/>
      <c r="AI24" s="22"/>
      <c r="AJ24" s="22"/>
      <c r="AK24" s="22"/>
      <c r="AL24" s="22"/>
      <c r="AM24" s="22"/>
      <c r="AN24" s="23"/>
      <c r="AO24" s="24" t="s">
        <v>83</v>
      </c>
      <c r="AP24" s="25"/>
      <c r="AQ24" s="25"/>
      <c r="AR24" s="25"/>
      <c r="AS24" s="25"/>
      <c r="AT24" s="25"/>
      <c r="AU24" s="25"/>
      <c r="AV24" s="21" t="s">
        <v>83</v>
      </c>
      <c r="AW24" s="22"/>
      <c r="AX24" s="22"/>
      <c r="AY24" s="23"/>
      <c r="AZ24" s="24"/>
      <c r="BA24" s="25"/>
      <c r="BB24" s="25" t="s">
        <v>83</v>
      </c>
      <c r="BC24" s="25" t="s">
        <v>83</v>
      </c>
      <c r="BD24" s="25" t="s">
        <v>83</v>
      </c>
      <c r="BE24" s="25"/>
      <c r="BF24" s="25"/>
      <c r="BG24" s="25"/>
      <c r="BH24" s="21" t="s">
        <v>83</v>
      </c>
      <c r="BI24" s="22"/>
      <c r="BJ24" s="22"/>
      <c r="BK24" s="22"/>
      <c r="BL24" s="22"/>
      <c r="BM24" s="22"/>
      <c r="BN24" s="22"/>
      <c r="BO24" s="22"/>
      <c r="BP24" s="22"/>
      <c r="BQ24" s="23"/>
      <c r="BR24" s="24" t="s">
        <v>83</v>
      </c>
      <c r="BS24" s="25"/>
      <c r="BT24" s="25"/>
      <c r="BU24" s="25"/>
      <c r="BV24" s="25"/>
      <c r="BW24" s="29"/>
      <c r="BX24" s="27">
        <f>IF($BW24="",[3]beräkningar!H24,IF($BW24="YES",[3]beräkningar!CO24))</f>
        <v>0</v>
      </c>
      <c r="BY24" s="27">
        <f>IF($BW24="",[3]beräkningar!P24,IF($BW24="YES",[3]beräkningar!CW24))</f>
        <v>0</v>
      </c>
      <c r="BZ24" s="27">
        <f>IF($BW24="",[3]beräkningar!AC24,IF($BW24="YES",[3]beräkningar!DJ24))</f>
        <v>0</v>
      </c>
      <c r="CA24" s="27">
        <f>IF($BW24="",[3]beräkningar!AK24,IF($BW24="YES",[3]beräkningar!DR24))</f>
        <v>0</v>
      </c>
      <c r="CB24" s="27">
        <f>IF($BW24="",[3]beräkningar!AU24,IF($BW24="YES",[3]beräkningar!EB24))</f>
        <v>0</v>
      </c>
      <c r="CC24" s="27">
        <f>IF($BW24="",[3]beräkningar!BD24,IF($BW24="YES",[3]beräkningar!EK24))</f>
        <v>0</v>
      </c>
      <c r="CD24" s="27">
        <f>IF($BW24="",[3]beräkningar!BJ24,IF($BW24="YES",[3]beräkningar!EQ24))</f>
        <v>0</v>
      </c>
      <c r="CE24" s="27">
        <f>IF($BW24="",[3]beräkningar!BT24,IF($BW24="YES",[3]beräkningar!FA24))</f>
        <v>0</v>
      </c>
      <c r="CF24" s="27">
        <f>IF($BW24="",[3]beräkningar!CF24,IF($BW24="YES",[3]beräkningar!FM24))</f>
        <v>0</v>
      </c>
      <c r="CG24" s="28">
        <f>IF($BW24="",[3]beräkningar!CG24,IF($BW24="YES",[3]beräkningar!FN24))</f>
        <v>0</v>
      </c>
      <c r="CH24" s="2" t="e">
        <f>#REF!</f>
        <v>#REF!</v>
      </c>
    </row>
    <row r="25" spans="1:86" s="2" customFormat="1" ht="17" x14ac:dyDescent="0.2">
      <c r="A25" s="31" t="s">
        <v>96</v>
      </c>
      <c r="B25" s="32"/>
      <c r="C25" s="36"/>
      <c r="D25" s="33">
        <v>42047</v>
      </c>
      <c r="E25" s="21"/>
      <c r="F25" s="22" t="s">
        <v>83</v>
      </c>
      <c r="G25" s="22" t="s">
        <v>83</v>
      </c>
      <c r="H25" s="22" t="s">
        <v>83</v>
      </c>
      <c r="I25" s="23" t="s">
        <v>83</v>
      </c>
      <c r="J25" s="24"/>
      <c r="K25" s="25"/>
      <c r="L25" s="25" t="s">
        <v>83</v>
      </c>
      <c r="M25" s="25"/>
      <c r="N25" s="25"/>
      <c r="O25" s="25"/>
      <c r="P25" s="21" t="s">
        <v>83</v>
      </c>
      <c r="Q25" s="22"/>
      <c r="R25" s="22"/>
      <c r="S25" s="22"/>
      <c r="T25" s="22"/>
      <c r="U25" s="22"/>
      <c r="V25" s="22"/>
      <c r="W25" s="22"/>
      <c r="X25" s="22"/>
      <c r="Y25" s="22"/>
      <c r="Z25" s="23"/>
      <c r="AA25" s="24" t="s">
        <v>83</v>
      </c>
      <c r="AB25" s="25"/>
      <c r="AC25" s="25"/>
      <c r="AD25" s="25"/>
      <c r="AE25" s="25"/>
      <c r="AF25" s="25"/>
      <c r="AG25" s="21" t="s">
        <v>83</v>
      </c>
      <c r="AH25" s="22"/>
      <c r="AI25" s="22"/>
      <c r="AJ25" s="22"/>
      <c r="AK25" s="22"/>
      <c r="AL25" s="22"/>
      <c r="AM25" s="22"/>
      <c r="AN25" s="23"/>
      <c r="AO25" s="24" t="s">
        <v>83</v>
      </c>
      <c r="AP25" s="25"/>
      <c r="AQ25" s="25"/>
      <c r="AR25" s="25"/>
      <c r="AS25" s="25"/>
      <c r="AT25" s="25"/>
      <c r="AU25" s="25"/>
      <c r="AV25" s="21" t="s">
        <v>83</v>
      </c>
      <c r="AW25" s="22"/>
      <c r="AX25" s="22"/>
      <c r="AY25" s="23"/>
      <c r="AZ25" s="24"/>
      <c r="BA25" s="25"/>
      <c r="BB25" s="25"/>
      <c r="BC25" s="25" t="s">
        <v>83</v>
      </c>
      <c r="BD25" s="25"/>
      <c r="BE25" s="25"/>
      <c r="BF25" s="25"/>
      <c r="BG25" s="25"/>
      <c r="BH25" s="21"/>
      <c r="BI25" s="22"/>
      <c r="BJ25" s="22"/>
      <c r="BK25" s="22"/>
      <c r="BL25" s="22"/>
      <c r="BM25" s="22"/>
      <c r="BN25" s="22"/>
      <c r="BO25" s="22"/>
      <c r="BP25" s="22"/>
      <c r="BQ25" s="23" t="s">
        <v>83</v>
      </c>
      <c r="BR25" s="24" t="s">
        <v>83</v>
      </c>
      <c r="BS25" s="25"/>
      <c r="BT25" s="25"/>
      <c r="BU25" s="25"/>
      <c r="BV25" s="25"/>
      <c r="BW25" s="29"/>
      <c r="BX25" s="27">
        <f>IF($BW25="",[3]beräkningar!H25,IF($BW25="YES",[3]beräkningar!CO25))</f>
        <v>0</v>
      </c>
      <c r="BY25" s="27">
        <f>IF($BW25="",[3]beräkningar!P25,IF($BW25="YES",[3]beräkningar!CW25))</f>
        <v>0</v>
      </c>
      <c r="BZ25" s="27">
        <f>IF($BW25="",[3]beräkningar!AC25,IF($BW25="YES",[3]beräkningar!DJ25))</f>
        <v>0</v>
      </c>
      <c r="CA25" s="27">
        <f>IF($BW25="",[3]beräkningar!AK25,IF($BW25="YES",[3]beräkningar!DR25))</f>
        <v>0</v>
      </c>
      <c r="CB25" s="27">
        <f>IF($BW25="",[3]beräkningar!AU25,IF($BW25="YES",[3]beräkningar!EB25))</f>
        <v>0</v>
      </c>
      <c r="CC25" s="27">
        <f>IF($BW25="",[3]beräkningar!BD25,IF($BW25="YES",[3]beräkningar!EK25))</f>
        <v>0</v>
      </c>
      <c r="CD25" s="27">
        <f>IF($BW25="",[3]beräkningar!BJ25,IF($BW25="YES",[3]beräkningar!EQ25))</f>
        <v>0</v>
      </c>
      <c r="CE25" s="27">
        <f>IF($BW25="",[3]beräkningar!BT25,IF($BW25="YES",[3]beräkningar!FA25))</f>
        <v>0</v>
      </c>
      <c r="CF25" s="27">
        <f>IF($BW25="",[3]beräkningar!CF25,IF($BW25="YES",[3]beräkningar!FM25))</f>
        <v>0</v>
      </c>
      <c r="CG25" s="28">
        <f>IF($BW25="",[3]beräkningar!CG25,IF($BW25="YES",[3]beräkningar!FN25))</f>
        <v>0</v>
      </c>
      <c r="CH25" s="2" t="e">
        <f>#REF!</f>
        <v>#REF!</v>
      </c>
    </row>
    <row r="26" spans="1:86" s="2" customFormat="1" ht="17" x14ac:dyDescent="0.2">
      <c r="A26" s="31" t="s">
        <v>97</v>
      </c>
      <c r="B26" s="32"/>
      <c r="C26" s="36"/>
      <c r="D26" s="33">
        <v>42578</v>
      </c>
      <c r="E26" s="21"/>
      <c r="F26" s="22"/>
      <c r="G26" s="22"/>
      <c r="H26" s="22"/>
      <c r="I26" s="23" t="s">
        <v>83</v>
      </c>
      <c r="J26" s="24" t="s">
        <v>83</v>
      </c>
      <c r="K26" s="25"/>
      <c r="L26" s="25"/>
      <c r="M26" s="25"/>
      <c r="N26" s="25"/>
      <c r="O26" s="25"/>
      <c r="P26" s="21" t="s">
        <v>83</v>
      </c>
      <c r="Q26" s="22"/>
      <c r="R26" s="22"/>
      <c r="S26" s="22"/>
      <c r="T26" s="22"/>
      <c r="U26" s="22"/>
      <c r="V26" s="22"/>
      <c r="W26" s="22"/>
      <c r="X26" s="22"/>
      <c r="Y26" s="22"/>
      <c r="Z26" s="23"/>
      <c r="AA26" s="24" t="s">
        <v>83</v>
      </c>
      <c r="AB26" s="25"/>
      <c r="AC26" s="25"/>
      <c r="AD26" s="25"/>
      <c r="AE26" s="25"/>
      <c r="AF26" s="25"/>
      <c r="AG26" s="21" t="s">
        <v>83</v>
      </c>
      <c r="AH26" s="22"/>
      <c r="AI26" s="22"/>
      <c r="AJ26" s="22"/>
      <c r="AK26" s="22"/>
      <c r="AL26" s="22"/>
      <c r="AM26" s="22"/>
      <c r="AN26" s="23"/>
      <c r="AO26" s="24" t="s">
        <v>83</v>
      </c>
      <c r="AP26" s="25"/>
      <c r="AQ26" s="25"/>
      <c r="AR26" s="25"/>
      <c r="AS26" s="25"/>
      <c r="AT26" s="25"/>
      <c r="AU26" s="25"/>
      <c r="AV26" s="21" t="s">
        <v>83</v>
      </c>
      <c r="AW26" s="22"/>
      <c r="AX26" s="22"/>
      <c r="AY26" s="23"/>
      <c r="AZ26" s="24"/>
      <c r="BA26" s="25"/>
      <c r="BB26" s="25" t="s">
        <v>83</v>
      </c>
      <c r="BC26" s="25" t="s">
        <v>83</v>
      </c>
      <c r="BD26" s="25"/>
      <c r="BE26" s="25" t="s">
        <v>83</v>
      </c>
      <c r="BF26" s="25"/>
      <c r="BG26" s="25"/>
      <c r="BH26" s="21"/>
      <c r="BI26" s="22"/>
      <c r="BJ26" s="22"/>
      <c r="BK26" s="22"/>
      <c r="BL26" s="22"/>
      <c r="BM26" s="22"/>
      <c r="BN26" s="22"/>
      <c r="BO26" s="22"/>
      <c r="BP26" s="22" t="s">
        <v>83</v>
      </c>
      <c r="BQ26" s="23"/>
      <c r="BR26" s="24" t="s">
        <v>83</v>
      </c>
      <c r="BS26" s="25"/>
      <c r="BT26" s="25"/>
      <c r="BU26" s="25"/>
      <c r="BV26" s="25"/>
      <c r="BW26" s="29"/>
      <c r="BX26" s="27">
        <f>IF($BW26="",[3]beräkningar!H26,IF($BW26="YES",[3]beräkningar!CO26))</f>
        <v>0</v>
      </c>
      <c r="BY26" s="27">
        <f>IF($BW26="",[3]beräkningar!P26,IF($BW26="YES",[3]beräkningar!CW26))</f>
        <v>0</v>
      </c>
      <c r="BZ26" s="27">
        <f>IF($BW26="",[3]beräkningar!AC26,IF($BW26="YES",[3]beräkningar!DJ26))</f>
        <v>0</v>
      </c>
      <c r="CA26" s="27">
        <f>IF($BW26="",[3]beräkningar!AK26,IF($BW26="YES",[3]beräkningar!DR26))</f>
        <v>0</v>
      </c>
      <c r="CB26" s="27">
        <f>IF($BW26="",[3]beräkningar!AU26,IF($BW26="YES",[3]beräkningar!EB26))</f>
        <v>0</v>
      </c>
      <c r="CC26" s="27">
        <f>IF($BW26="",[3]beräkningar!BD26,IF($BW26="YES",[3]beräkningar!EK26))</f>
        <v>0</v>
      </c>
      <c r="CD26" s="27">
        <f>IF($BW26="",[3]beräkningar!BJ26,IF($BW26="YES",[3]beräkningar!EQ26))</f>
        <v>0</v>
      </c>
      <c r="CE26" s="27">
        <f>IF($BW26="",[3]beräkningar!BT26,IF($BW26="YES",[3]beräkningar!FA26))</f>
        <v>0</v>
      </c>
      <c r="CF26" s="27">
        <f>IF($BW26="",[3]beräkningar!CF26,IF($BW26="YES",[3]beräkningar!FM26))</f>
        <v>0</v>
      </c>
      <c r="CG26" s="28">
        <f>IF($BW26="",[3]beräkningar!CG26,IF($BW26="YES",[3]beräkningar!FN26))</f>
        <v>0</v>
      </c>
      <c r="CH26" s="2" t="e">
        <f>#REF!</f>
        <v>#REF!</v>
      </c>
    </row>
    <row r="27" spans="1:86" s="2" customFormat="1" ht="17" x14ac:dyDescent="0.2">
      <c r="A27" s="31" t="s">
        <v>123</v>
      </c>
      <c r="B27" s="32"/>
      <c r="C27" s="35"/>
      <c r="D27" s="33">
        <v>41641</v>
      </c>
      <c r="E27" s="21"/>
      <c r="F27" s="22"/>
      <c r="G27" s="22"/>
      <c r="H27" s="22" t="s">
        <v>83</v>
      </c>
      <c r="I27" s="23" t="s">
        <v>83</v>
      </c>
      <c r="J27" s="24" t="s">
        <v>83</v>
      </c>
      <c r="K27" s="25"/>
      <c r="L27" s="25"/>
      <c r="M27" s="25"/>
      <c r="N27" s="25"/>
      <c r="O27" s="25"/>
      <c r="P27" s="21" t="s">
        <v>83</v>
      </c>
      <c r="Q27" s="22"/>
      <c r="R27" s="22"/>
      <c r="S27" s="22"/>
      <c r="T27" s="22"/>
      <c r="U27" s="22"/>
      <c r="V27" s="22"/>
      <c r="W27" s="22"/>
      <c r="X27" s="22"/>
      <c r="Y27" s="22"/>
      <c r="Z27" s="23"/>
      <c r="AA27" s="24" t="s">
        <v>83</v>
      </c>
      <c r="AB27" s="25"/>
      <c r="AC27" s="25"/>
      <c r="AD27" s="25"/>
      <c r="AE27" s="25"/>
      <c r="AF27" s="25"/>
      <c r="AG27" s="21"/>
      <c r="AH27" s="22"/>
      <c r="AI27" s="22"/>
      <c r="AJ27" s="22"/>
      <c r="AK27" s="22" t="s">
        <v>83</v>
      </c>
      <c r="AL27" s="22"/>
      <c r="AM27" s="22"/>
      <c r="AN27" s="23"/>
      <c r="AO27" s="24" t="s">
        <v>83</v>
      </c>
      <c r="AP27" s="25"/>
      <c r="AQ27" s="25"/>
      <c r="AR27" s="25"/>
      <c r="AS27" s="25"/>
      <c r="AT27" s="25"/>
      <c r="AU27" s="25"/>
      <c r="AV27" s="21" t="s">
        <v>83</v>
      </c>
      <c r="AW27" s="22"/>
      <c r="AX27" s="22"/>
      <c r="AY27" s="23"/>
      <c r="AZ27" s="24"/>
      <c r="BA27" s="25"/>
      <c r="BB27" s="25" t="s">
        <v>83</v>
      </c>
      <c r="BC27" s="25" t="s">
        <v>83</v>
      </c>
      <c r="BD27" s="25" t="s">
        <v>83</v>
      </c>
      <c r="BE27" s="25"/>
      <c r="BF27" s="25"/>
      <c r="BG27" s="25"/>
      <c r="BH27" s="21" t="s">
        <v>83</v>
      </c>
      <c r="BI27" s="22"/>
      <c r="BJ27" s="22"/>
      <c r="BK27" s="22"/>
      <c r="BL27" s="22"/>
      <c r="BM27" s="22"/>
      <c r="BN27" s="22"/>
      <c r="BO27" s="22"/>
      <c r="BP27" s="22"/>
      <c r="BQ27" s="23"/>
      <c r="BR27" s="24" t="s">
        <v>83</v>
      </c>
      <c r="BS27" s="25"/>
      <c r="BT27" s="25"/>
      <c r="BU27" s="25"/>
      <c r="BV27" s="25"/>
      <c r="BW27" s="29"/>
      <c r="BX27" s="27">
        <f>IF($BW27="",[3]beräkningar!H27,IF($BW27="YES",[3]beräkningar!CO27))</f>
        <v>1</v>
      </c>
      <c r="BY27" s="27">
        <f>IF($BW27="",[3]beräkningar!P27,IF($BW27="YES",[3]beräkningar!CW27))</f>
        <v>0</v>
      </c>
      <c r="BZ27" s="27">
        <f>IF($BW27="",[3]beräkningar!AC27,IF($BW27="YES",[3]beräkningar!DJ27))</f>
        <v>2</v>
      </c>
      <c r="CA27" s="27">
        <f>IF($BW27="",[3]beräkningar!AK27,IF($BW27="YES",[3]beräkningar!DR27))</f>
        <v>4</v>
      </c>
      <c r="CB27" s="27">
        <f>IF($BW27="",[3]beräkningar!AU27,IF($BW27="YES",[3]beräkningar!EB27))</f>
        <v>0</v>
      </c>
      <c r="CC27" s="27">
        <f>IF($BW27="",[3]beräkningar!BD27,IF($BW27="YES",[3]beräkningar!EK27))</f>
        <v>0</v>
      </c>
      <c r="CD27" s="27">
        <f>IF($BW27="",[3]beräkningar!BJ27,IF($BW27="YES",[3]beräkningar!EQ27))</f>
        <v>0</v>
      </c>
      <c r="CE27" s="27">
        <f>IF($BW27="",[3]beräkningar!BT27,IF($BW27="YES",[3]beräkningar!FA27))</f>
        <v>0</v>
      </c>
      <c r="CF27" s="27">
        <f>IF($BW27="",[3]beräkningar!CF27,IF($BW27="YES",[3]beräkningar!FM27))</f>
        <v>6</v>
      </c>
      <c r="CG27" s="28">
        <f>IF($BW27="",[3]beräkningar!CG27,IF($BW27="YES",[3]beräkningar!FN27))</f>
        <v>13</v>
      </c>
      <c r="CH27" s="2" t="e">
        <f>#REF!</f>
        <v>#REF!</v>
      </c>
    </row>
    <row r="28" spans="1:86" s="2" customFormat="1" ht="17" x14ac:dyDescent="0.2">
      <c r="A28" s="31" t="s">
        <v>124</v>
      </c>
      <c r="B28" s="32"/>
      <c r="C28" s="35"/>
      <c r="D28" s="33">
        <v>41625</v>
      </c>
      <c r="E28" s="21" t="s">
        <v>83</v>
      </c>
      <c r="F28" s="22"/>
      <c r="G28" s="22"/>
      <c r="H28" s="22"/>
      <c r="I28" s="23"/>
      <c r="J28" s="24" t="s">
        <v>83</v>
      </c>
      <c r="K28" s="25"/>
      <c r="L28" s="25"/>
      <c r="M28" s="25"/>
      <c r="N28" s="25"/>
      <c r="O28" s="25"/>
      <c r="P28" s="21" t="s">
        <v>83</v>
      </c>
      <c r="Q28" s="22"/>
      <c r="R28" s="22"/>
      <c r="S28" s="22"/>
      <c r="T28" s="22"/>
      <c r="U28" s="22"/>
      <c r="V28" s="22"/>
      <c r="W28" s="22"/>
      <c r="X28" s="22"/>
      <c r="Y28" s="22"/>
      <c r="Z28" s="23"/>
      <c r="AA28" s="24" t="s">
        <v>83</v>
      </c>
      <c r="AB28" s="25"/>
      <c r="AC28" s="25"/>
      <c r="AD28" s="25"/>
      <c r="AE28" s="25"/>
      <c r="AF28" s="25"/>
      <c r="AG28" s="21"/>
      <c r="AH28" s="22"/>
      <c r="AI28" s="22" t="s">
        <v>83</v>
      </c>
      <c r="AJ28" s="22"/>
      <c r="AK28" s="22"/>
      <c r="AL28" s="22"/>
      <c r="AM28" s="22"/>
      <c r="AN28" s="23"/>
      <c r="AO28" s="24" t="s">
        <v>83</v>
      </c>
      <c r="AP28" s="25"/>
      <c r="AQ28" s="25"/>
      <c r="AR28" s="25"/>
      <c r="AS28" s="25"/>
      <c r="AT28" s="25"/>
      <c r="AU28" s="25"/>
      <c r="AV28" s="21" t="s">
        <v>83</v>
      </c>
      <c r="AW28" s="22"/>
      <c r="AX28" s="22"/>
      <c r="AY28" s="23"/>
      <c r="AZ28" s="24" t="s">
        <v>83</v>
      </c>
      <c r="BA28" s="25"/>
      <c r="BB28" s="25"/>
      <c r="BC28" s="25"/>
      <c r="BD28" s="25"/>
      <c r="BE28" s="25"/>
      <c r="BF28" s="25"/>
      <c r="BG28" s="25"/>
      <c r="BH28" s="21" t="s">
        <v>83</v>
      </c>
      <c r="BI28" s="22"/>
      <c r="BJ28" s="22"/>
      <c r="BK28" s="22"/>
      <c r="BL28" s="22"/>
      <c r="BM28" s="22"/>
      <c r="BN28" s="22"/>
      <c r="BO28" s="22"/>
      <c r="BP28" s="22"/>
      <c r="BQ28" s="23"/>
      <c r="BR28" s="24" t="s">
        <v>83</v>
      </c>
      <c r="BS28" s="25"/>
      <c r="BT28" s="25"/>
      <c r="BU28" s="25"/>
      <c r="BV28" s="25"/>
      <c r="BW28" s="29"/>
      <c r="BX28" s="27">
        <f>IF($BW28="",[3]beräkningar!H28,IF($BW28="YES",[3]beräkningar!CO28))</f>
        <v>0</v>
      </c>
      <c r="BY28" s="27">
        <f>IF($BW28="",[3]beräkningar!P28,IF($BW28="YES",[3]beräkningar!CW28))</f>
        <v>0</v>
      </c>
      <c r="BZ28" s="27">
        <f>IF($BW28="",[3]beräkningar!AC28,IF($BW28="YES",[3]beräkningar!DJ28))</f>
        <v>0</v>
      </c>
      <c r="CA28" s="27">
        <f>IF($BW28="",[3]beräkningar!AK28,IF($BW28="YES",[3]beräkningar!DR28))</f>
        <v>0</v>
      </c>
      <c r="CB28" s="27">
        <f>IF($BW28="",[3]beräkningar!AU28,IF($BW28="YES",[3]beräkningar!EB28))</f>
        <v>0</v>
      </c>
      <c r="CC28" s="27">
        <f>IF($BW28="",[3]beräkningar!BD28,IF($BW28="YES",[3]beräkningar!EK28))</f>
        <v>0</v>
      </c>
      <c r="CD28" s="27">
        <f>IF($BW28="",[3]beräkningar!BJ28,IF($BW28="YES",[3]beräkningar!EQ28))</f>
        <v>0</v>
      </c>
      <c r="CE28" s="27">
        <f>IF($BW28="",[3]beräkningar!BT28,IF($BW28="YES",[3]beräkningar!FA28))</f>
        <v>0</v>
      </c>
      <c r="CF28" s="27">
        <f>IF($BW28="",[3]beräkningar!CF28,IF($BW28="YES",[3]beräkningar!FM28))</f>
        <v>0</v>
      </c>
      <c r="CG28" s="28">
        <f>IF($BW28="",[3]beräkningar!CG28,IF($BW28="YES",[3]beräkningar!FN28))</f>
        <v>0</v>
      </c>
      <c r="CH28" s="2" t="e">
        <f>#REF!</f>
        <v>#REF!</v>
      </c>
    </row>
    <row r="29" spans="1:86" s="2" customFormat="1" ht="17" x14ac:dyDescent="0.2">
      <c r="A29" s="34" t="s">
        <v>98</v>
      </c>
      <c r="B29" s="32"/>
      <c r="C29" s="36"/>
      <c r="D29" s="33">
        <v>43089</v>
      </c>
      <c r="E29" s="21"/>
      <c r="F29" s="22" t="s">
        <v>83</v>
      </c>
      <c r="G29" s="22"/>
      <c r="H29" s="22" t="s">
        <v>83</v>
      </c>
      <c r="I29" s="23" t="s">
        <v>83</v>
      </c>
      <c r="J29" s="24" t="s">
        <v>83</v>
      </c>
      <c r="K29" s="25"/>
      <c r="L29" s="25"/>
      <c r="M29" s="25"/>
      <c r="N29" s="25"/>
      <c r="O29" s="25"/>
      <c r="P29" s="21" t="s">
        <v>83</v>
      </c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24"/>
      <c r="AB29" s="25" t="s">
        <v>83</v>
      </c>
      <c r="AC29" s="25"/>
      <c r="AD29" s="25"/>
      <c r="AE29" s="25"/>
      <c r="AF29" s="25"/>
      <c r="AG29" s="21"/>
      <c r="AH29" s="22"/>
      <c r="AI29" s="22" t="s">
        <v>83</v>
      </c>
      <c r="AJ29" s="22"/>
      <c r="AK29" s="22"/>
      <c r="AL29" s="22"/>
      <c r="AM29" s="22"/>
      <c r="AN29" s="23"/>
      <c r="AO29" s="24" t="s">
        <v>83</v>
      </c>
      <c r="AP29" s="25"/>
      <c r="AQ29" s="25"/>
      <c r="AR29" s="25"/>
      <c r="AS29" s="25"/>
      <c r="AT29" s="25"/>
      <c r="AU29" s="25"/>
      <c r="AV29" s="21" t="s">
        <v>83</v>
      </c>
      <c r="AW29" s="22"/>
      <c r="AX29" s="22"/>
      <c r="AY29" s="23"/>
      <c r="AZ29" s="24" t="s">
        <v>83</v>
      </c>
      <c r="BA29" s="25"/>
      <c r="BB29" s="25"/>
      <c r="BC29" s="25"/>
      <c r="BD29" s="25"/>
      <c r="BE29" s="25"/>
      <c r="BF29" s="25"/>
      <c r="BG29" s="25"/>
      <c r="BH29" s="21" t="s">
        <v>83</v>
      </c>
      <c r="BI29" s="22"/>
      <c r="BJ29" s="22"/>
      <c r="BK29" s="22"/>
      <c r="BL29" s="22"/>
      <c r="BM29" s="22"/>
      <c r="BN29" s="22"/>
      <c r="BO29" s="22"/>
      <c r="BP29" s="22"/>
      <c r="BQ29" s="23"/>
      <c r="BR29" s="24" t="s">
        <v>83</v>
      </c>
      <c r="BS29" s="25"/>
      <c r="BT29" s="25"/>
      <c r="BU29" s="25"/>
      <c r="BV29" s="25"/>
      <c r="BW29" s="29"/>
      <c r="BX29" s="27">
        <f>IF($BW29="",[3]beräkningar!H29,IF($BW29="YES",[3]beräkningar!CO29))</f>
        <v>0</v>
      </c>
      <c r="BY29" s="27">
        <f>IF($BW29="",[3]beräkningar!P29,IF($BW29="YES",[3]beräkningar!CW29))</f>
        <v>0</v>
      </c>
      <c r="BZ29" s="27">
        <f>IF($BW29="",[3]beräkningar!AC29,IF($BW29="YES",[3]beräkningar!DJ29))</f>
        <v>0</v>
      </c>
      <c r="CA29" s="27">
        <f>IF($BW29="",[3]beräkningar!AK29,IF($BW29="YES",[3]beräkningar!DR29))</f>
        <v>0</v>
      </c>
      <c r="CB29" s="27">
        <f>IF($BW29="",[3]beräkningar!AU29,IF($BW29="YES",[3]beräkningar!EB29))</f>
        <v>0</v>
      </c>
      <c r="CC29" s="27">
        <f>IF($BW29="",[3]beräkningar!BD29,IF($BW29="YES",[3]beräkningar!EK29))</f>
        <v>0</v>
      </c>
      <c r="CD29" s="27">
        <f>IF($BW29="",[3]beräkningar!BJ29,IF($BW29="YES",[3]beräkningar!EQ29))</f>
        <v>0</v>
      </c>
      <c r="CE29" s="27">
        <f>IF($BW29="",[3]beräkningar!BT29,IF($BW29="YES",[3]beräkningar!FA29))</f>
        <v>0</v>
      </c>
      <c r="CF29" s="27">
        <f>IF($BW29="",[3]beräkningar!CF29,IF($BW29="YES",[3]beräkningar!FM29))</f>
        <v>0</v>
      </c>
      <c r="CG29" s="28">
        <f>IF($BW29="",[3]beräkningar!CG29,IF($BW29="YES",[3]beräkningar!FN29))</f>
        <v>0</v>
      </c>
      <c r="CH29" s="2" t="e">
        <f>#REF!</f>
        <v>#REF!</v>
      </c>
    </row>
    <row r="30" spans="1:86" s="2" customFormat="1" ht="17" x14ac:dyDescent="0.2">
      <c r="A30" s="31" t="s">
        <v>116</v>
      </c>
      <c r="B30" s="32"/>
      <c r="C30" s="35"/>
      <c r="D30" s="33">
        <v>41949</v>
      </c>
      <c r="E30" s="21"/>
      <c r="F30" s="22"/>
      <c r="G30" s="22" t="s">
        <v>83</v>
      </c>
      <c r="H30" s="22"/>
      <c r="I30" s="23"/>
      <c r="J30" s="24" t="s">
        <v>83</v>
      </c>
      <c r="K30" s="25"/>
      <c r="L30" s="25"/>
      <c r="M30" s="25"/>
      <c r="N30" s="25"/>
      <c r="O30" s="25"/>
      <c r="P30" s="21"/>
      <c r="Q30" s="22"/>
      <c r="R30" s="22"/>
      <c r="S30" s="22"/>
      <c r="T30" s="22"/>
      <c r="U30" s="22" t="s">
        <v>83</v>
      </c>
      <c r="V30" s="22"/>
      <c r="W30" s="22"/>
      <c r="X30" s="22"/>
      <c r="Y30" s="22"/>
      <c r="Z30" s="23"/>
      <c r="AA30" s="24" t="s">
        <v>83</v>
      </c>
      <c r="AB30" s="25"/>
      <c r="AC30" s="25"/>
      <c r="AD30" s="25"/>
      <c r="AE30" s="25"/>
      <c r="AF30" s="25"/>
      <c r="AG30" s="21"/>
      <c r="AH30" s="22"/>
      <c r="AI30" s="22" t="s">
        <v>83</v>
      </c>
      <c r="AJ30" s="22"/>
      <c r="AK30" s="22"/>
      <c r="AL30" s="22"/>
      <c r="AM30" s="22"/>
      <c r="AN30" s="23"/>
      <c r="AO30" s="24" t="s">
        <v>83</v>
      </c>
      <c r="AP30" s="25"/>
      <c r="AQ30" s="25"/>
      <c r="AR30" s="25"/>
      <c r="AS30" s="25"/>
      <c r="AT30" s="25"/>
      <c r="AU30" s="25"/>
      <c r="AV30" s="21" t="s">
        <v>83</v>
      </c>
      <c r="AW30" s="22"/>
      <c r="AX30" s="22"/>
      <c r="AY30" s="23"/>
      <c r="AZ30" s="24"/>
      <c r="BA30" s="25"/>
      <c r="BB30" s="25"/>
      <c r="BC30" s="25" t="s">
        <v>83</v>
      </c>
      <c r="BD30" s="25" t="s">
        <v>83</v>
      </c>
      <c r="BE30" s="25"/>
      <c r="BF30" s="25"/>
      <c r="BG30" s="25"/>
      <c r="BH30" s="21" t="s">
        <v>83</v>
      </c>
      <c r="BI30" s="22"/>
      <c r="BJ30" s="22"/>
      <c r="BK30" s="22"/>
      <c r="BL30" s="22"/>
      <c r="BM30" s="22"/>
      <c r="BN30" s="22"/>
      <c r="BO30" s="22"/>
      <c r="BP30" s="22"/>
      <c r="BQ30" s="23"/>
      <c r="BR30" s="24" t="s">
        <v>83</v>
      </c>
      <c r="BS30" s="25"/>
      <c r="BT30" s="25"/>
      <c r="BU30" s="25"/>
      <c r="BV30" s="25"/>
      <c r="BW30" s="29"/>
      <c r="BX30" s="27">
        <f>IF($BW30="",[3]beräkningar!H30,IF($BW30="YES",[3]beräkningar!CO30))</f>
        <v>0</v>
      </c>
      <c r="BY30" s="27">
        <f>IF($BW30="",[3]beräkningar!P30,IF($BW30="YES",[3]beräkningar!CW30))</f>
        <v>0</v>
      </c>
      <c r="BZ30" s="27">
        <f>IF($BW30="",[3]beräkningar!AC30,IF($BW30="YES",[3]beräkningar!DJ30))</f>
        <v>0</v>
      </c>
      <c r="CA30" s="27">
        <f>IF($BW30="",[3]beräkningar!AK30,IF($BW30="YES",[3]beräkningar!DR30))</f>
        <v>0</v>
      </c>
      <c r="CB30" s="27">
        <f>IF($BW30="",[3]beräkningar!AU30,IF($BW30="YES",[3]beräkningar!EB30))</f>
        <v>0</v>
      </c>
      <c r="CC30" s="27">
        <f>IF($BW30="",[3]beräkningar!BD30,IF($BW30="YES",[3]beräkningar!EK30))</f>
        <v>0</v>
      </c>
      <c r="CD30" s="27">
        <f>IF($BW30="",[3]beräkningar!BJ30,IF($BW30="YES",[3]beräkningar!EQ30))</f>
        <v>0</v>
      </c>
      <c r="CE30" s="27">
        <f>IF($BW30="",[3]beräkningar!BT30,IF($BW30="YES",[3]beräkningar!FA30))</f>
        <v>0</v>
      </c>
      <c r="CF30" s="27">
        <f>IF($BW30="",[3]beräkningar!CF30,IF($BW30="YES",[3]beräkningar!FM30))</f>
        <v>0</v>
      </c>
      <c r="CG30" s="28">
        <f>IF($BW30="",[3]beräkningar!CG30,IF($BW30="YES",[3]beräkningar!FN30))</f>
        <v>0</v>
      </c>
      <c r="CH30" s="2" t="str">
        <f t="shared" ref="CH30:CH32" si="3">A30</f>
        <v>Daniel 95</v>
      </c>
    </row>
    <row r="31" spans="1:86" s="2" customFormat="1" ht="17" x14ac:dyDescent="0.2">
      <c r="A31" s="31" t="s">
        <v>117</v>
      </c>
      <c r="B31" s="32"/>
      <c r="C31" s="35"/>
      <c r="D31" s="33">
        <v>42494</v>
      </c>
      <c r="E31" s="21"/>
      <c r="F31" s="22"/>
      <c r="G31" s="22"/>
      <c r="H31" s="22"/>
      <c r="I31" s="23" t="s">
        <v>83</v>
      </c>
      <c r="J31" s="24" t="s">
        <v>83</v>
      </c>
      <c r="K31" s="25"/>
      <c r="L31" s="25"/>
      <c r="M31" s="25"/>
      <c r="N31" s="25"/>
      <c r="O31" s="25"/>
      <c r="P31" s="21" t="s">
        <v>83</v>
      </c>
      <c r="Q31" s="22"/>
      <c r="R31" s="22"/>
      <c r="S31" s="22"/>
      <c r="T31" s="22"/>
      <c r="U31" s="22"/>
      <c r="V31" s="22"/>
      <c r="W31" s="22"/>
      <c r="X31" s="22"/>
      <c r="Y31" s="22"/>
      <c r="Z31" s="23"/>
      <c r="AA31" s="24" t="s">
        <v>83</v>
      </c>
      <c r="AB31" s="25"/>
      <c r="AC31" s="25"/>
      <c r="AD31" s="25"/>
      <c r="AE31" s="25"/>
      <c r="AF31" s="25"/>
      <c r="AG31" s="21" t="s">
        <v>83</v>
      </c>
      <c r="AH31" s="22"/>
      <c r="AI31" s="22"/>
      <c r="AJ31" s="22"/>
      <c r="AK31" s="22"/>
      <c r="AL31" s="22"/>
      <c r="AM31" s="22"/>
      <c r="AN31" s="23"/>
      <c r="AO31" s="24" t="s">
        <v>83</v>
      </c>
      <c r="AP31" s="25"/>
      <c r="AQ31" s="25"/>
      <c r="AR31" s="25"/>
      <c r="AS31" s="25"/>
      <c r="AT31" s="25"/>
      <c r="AU31" s="25"/>
      <c r="AV31" s="21" t="s">
        <v>83</v>
      </c>
      <c r="AW31" s="22"/>
      <c r="AX31" s="22"/>
      <c r="AY31" s="23"/>
      <c r="AZ31" s="24"/>
      <c r="BA31" s="25"/>
      <c r="BB31" s="25" t="s">
        <v>83</v>
      </c>
      <c r="BC31" s="25" t="s">
        <v>83</v>
      </c>
      <c r="BD31" s="25"/>
      <c r="BE31" s="25"/>
      <c r="BF31" s="25" t="s">
        <v>83</v>
      </c>
      <c r="BG31" s="25"/>
      <c r="BH31" s="21" t="s">
        <v>83</v>
      </c>
      <c r="BI31" s="22"/>
      <c r="BJ31" s="22"/>
      <c r="BK31" s="22"/>
      <c r="BL31" s="22"/>
      <c r="BM31" s="22"/>
      <c r="BN31" s="22"/>
      <c r="BO31" s="22"/>
      <c r="BP31" s="22"/>
      <c r="BQ31" s="23"/>
      <c r="BR31" s="24" t="s">
        <v>83</v>
      </c>
      <c r="BS31" s="25"/>
      <c r="BT31" s="25"/>
      <c r="BU31" s="25"/>
      <c r="BV31" s="25"/>
      <c r="BW31" s="29"/>
      <c r="BX31" s="27">
        <f>IF($BW31="",[3]beräkningar!H31,IF($BW31="YES",[3]beräkningar!CO31))</f>
        <v>0</v>
      </c>
      <c r="BY31" s="27">
        <f>IF($BW31="",[3]beräkningar!P31,IF($BW31="YES",[3]beräkningar!CW31))</f>
        <v>0</v>
      </c>
      <c r="BZ31" s="27">
        <f>IF($BW31="",[3]beräkningar!AC31,IF($BW31="YES",[3]beräkningar!DJ31))</f>
        <v>0</v>
      </c>
      <c r="CA31" s="27">
        <f>IF($BW31="",[3]beräkningar!AK31,IF($BW31="YES",[3]beräkningar!DR31))</f>
        <v>0</v>
      </c>
      <c r="CB31" s="27">
        <f>IF($BW31="",[3]beräkningar!AU31,IF($BW31="YES",[3]beräkningar!EB31))</f>
        <v>0</v>
      </c>
      <c r="CC31" s="27">
        <f>IF($BW31="",[3]beräkningar!BD31,IF($BW31="YES",[3]beräkningar!EK31))</f>
        <v>0</v>
      </c>
      <c r="CD31" s="27">
        <f>IF($BW31="",[3]beräkningar!BJ31,IF($BW31="YES",[3]beräkningar!EQ31))</f>
        <v>0</v>
      </c>
      <c r="CE31" s="27">
        <f>IF($BW31="",[3]beräkningar!BT31,IF($BW31="YES",[3]beräkningar!FA31))</f>
        <v>0</v>
      </c>
      <c r="CF31" s="27">
        <f>IF($BW31="",[3]beräkningar!CF31,IF($BW31="YES",[3]beräkningar!FM31))</f>
        <v>0</v>
      </c>
      <c r="CG31" s="28">
        <f>IF($BW31="",[3]beräkningar!CG31,IF($BW31="YES",[3]beräkningar!FN31))</f>
        <v>0</v>
      </c>
      <c r="CH31" s="2" t="str">
        <f t="shared" si="3"/>
        <v>Daniel 104</v>
      </c>
    </row>
    <row r="32" spans="1:86" s="2" customFormat="1" ht="17" x14ac:dyDescent="0.2">
      <c r="A32" s="31" t="s">
        <v>118</v>
      </c>
      <c r="B32" s="32"/>
      <c r="C32" s="35"/>
      <c r="D32" s="33">
        <v>41387</v>
      </c>
      <c r="E32" s="21"/>
      <c r="F32" s="22"/>
      <c r="G32" s="22" t="s">
        <v>83</v>
      </c>
      <c r="H32" s="22"/>
      <c r="I32" s="23"/>
      <c r="J32" s="24" t="s">
        <v>83</v>
      </c>
      <c r="K32" s="25"/>
      <c r="L32" s="25"/>
      <c r="M32" s="25"/>
      <c r="N32" s="25"/>
      <c r="O32" s="25"/>
      <c r="P32" s="21" t="s">
        <v>83</v>
      </c>
      <c r="Q32" s="22"/>
      <c r="R32" s="22"/>
      <c r="S32" s="22"/>
      <c r="T32" s="22"/>
      <c r="U32" s="22"/>
      <c r="V32" s="22"/>
      <c r="W32" s="22"/>
      <c r="X32" s="22"/>
      <c r="Y32" s="22"/>
      <c r="Z32" s="23"/>
      <c r="AA32" s="24" t="s">
        <v>83</v>
      </c>
      <c r="AB32" s="25"/>
      <c r="AC32" s="25"/>
      <c r="AD32" s="25"/>
      <c r="AE32" s="25"/>
      <c r="AF32" s="25"/>
      <c r="AG32" s="21"/>
      <c r="AH32" s="22"/>
      <c r="AI32" s="22" t="s">
        <v>83</v>
      </c>
      <c r="AJ32" s="22"/>
      <c r="AK32" s="22"/>
      <c r="AL32" s="22"/>
      <c r="AM32" s="22"/>
      <c r="AN32" s="23"/>
      <c r="AO32" s="24" t="s">
        <v>83</v>
      </c>
      <c r="AP32" s="25"/>
      <c r="AQ32" s="25"/>
      <c r="AR32" s="25"/>
      <c r="AS32" s="25"/>
      <c r="AT32" s="25"/>
      <c r="AU32" s="25"/>
      <c r="AV32" s="21" t="s">
        <v>83</v>
      </c>
      <c r="AW32" s="22"/>
      <c r="AX32" s="22"/>
      <c r="AY32" s="23"/>
      <c r="AZ32" s="24"/>
      <c r="BA32" s="25"/>
      <c r="BB32" s="25"/>
      <c r="BC32" s="25" t="s">
        <v>83</v>
      </c>
      <c r="BD32" s="25"/>
      <c r="BE32" s="25"/>
      <c r="BF32" s="25"/>
      <c r="BG32" s="25"/>
      <c r="BH32" s="21"/>
      <c r="BI32" s="22"/>
      <c r="BJ32" s="22"/>
      <c r="BK32" s="22"/>
      <c r="BL32" s="22"/>
      <c r="BM32" s="22"/>
      <c r="BN32" s="22"/>
      <c r="BO32" s="22"/>
      <c r="BP32" s="22" t="s">
        <v>83</v>
      </c>
      <c r="BQ32" s="23"/>
      <c r="BR32" s="24" t="s">
        <v>83</v>
      </c>
      <c r="BS32" s="25"/>
      <c r="BT32" s="25"/>
      <c r="BU32" s="25"/>
      <c r="BV32" s="25"/>
      <c r="BW32" s="29"/>
      <c r="BX32" s="27">
        <f>IF($BW32="",[3]beräkningar!H32,IF($BW32="YES",[3]beräkningar!CO32))</f>
        <v>0</v>
      </c>
      <c r="BY32" s="27">
        <f>IF($BW32="",[3]beräkningar!P32,IF($BW32="YES",[3]beräkningar!CW32))</f>
        <v>0</v>
      </c>
      <c r="BZ32" s="27">
        <f>IF($BW32="",[3]beräkningar!AC32,IF($BW32="YES",[3]beräkningar!DJ32))</f>
        <v>0</v>
      </c>
      <c r="CA32" s="27">
        <f>IF($BW32="",[3]beräkningar!AK32,IF($BW32="YES",[3]beräkningar!DR32))</f>
        <v>0</v>
      </c>
      <c r="CB32" s="27">
        <f>IF($BW32="",[3]beräkningar!AU32,IF($BW32="YES",[3]beräkningar!EB32))</f>
        <v>0</v>
      </c>
      <c r="CC32" s="27">
        <f>IF($BW32="",[3]beräkningar!BD32,IF($BW32="YES",[3]beräkningar!EK32))</f>
        <v>0</v>
      </c>
      <c r="CD32" s="27">
        <f>IF($BW32="",[3]beräkningar!BJ32,IF($BW32="YES",[3]beräkningar!EQ32))</f>
        <v>0</v>
      </c>
      <c r="CE32" s="27">
        <f>IF($BW32="",[3]beräkningar!BT32,IF($BW32="YES",[3]beräkningar!FA32))</f>
        <v>0</v>
      </c>
      <c r="CF32" s="27">
        <f>IF($BW32="",[3]beräkningar!CF32,IF($BW32="YES",[3]beräkningar!FM32))</f>
        <v>0</v>
      </c>
      <c r="CG32" s="28">
        <f>IF($BW32="",[3]beräkningar!CG32,IF($BW32="YES",[3]beräkningar!FN32))</f>
        <v>0</v>
      </c>
      <c r="CH32" s="2" t="str">
        <f t="shared" si="3"/>
        <v>Daniel 42</v>
      </c>
    </row>
    <row r="33" spans="1:86" s="2" customFormat="1" ht="17" x14ac:dyDescent="0.2">
      <c r="A33" s="31" t="s">
        <v>119</v>
      </c>
      <c r="B33" s="32"/>
      <c r="C33" s="35"/>
      <c r="D33" s="33">
        <v>41438</v>
      </c>
      <c r="E33" s="21"/>
      <c r="F33" s="31" t="s">
        <v>83</v>
      </c>
      <c r="G33" s="32"/>
      <c r="H33" s="22"/>
      <c r="I33" s="23"/>
      <c r="J33" s="24" t="s">
        <v>83</v>
      </c>
      <c r="K33" s="25"/>
      <c r="L33" s="25"/>
      <c r="M33" s="25"/>
      <c r="N33" s="25"/>
      <c r="O33" s="25"/>
      <c r="P33" s="21"/>
      <c r="Q33" s="22"/>
      <c r="R33" s="22"/>
      <c r="S33" s="22"/>
      <c r="T33" s="22"/>
      <c r="U33" s="22" t="s">
        <v>99</v>
      </c>
      <c r="V33" s="22"/>
      <c r="W33" s="22"/>
      <c r="X33" s="22"/>
      <c r="Y33" s="22"/>
      <c r="Z33" s="23"/>
      <c r="AA33" s="24"/>
      <c r="AB33" s="25" t="s">
        <v>83</v>
      </c>
      <c r="AC33" s="25"/>
      <c r="AD33" s="25"/>
      <c r="AE33" s="25"/>
      <c r="AF33" s="25"/>
      <c r="AG33" s="21" t="s">
        <v>83</v>
      </c>
      <c r="AH33" s="22"/>
      <c r="AI33" s="22"/>
      <c r="AJ33" s="22"/>
      <c r="AK33" s="22"/>
      <c r="AL33" s="22"/>
      <c r="AM33" s="22"/>
      <c r="AN33" s="23"/>
      <c r="AO33" s="24" t="s">
        <v>83</v>
      </c>
      <c r="AP33" s="25"/>
      <c r="AQ33" s="25"/>
      <c r="AR33" s="25"/>
      <c r="AS33" s="25"/>
      <c r="AT33" s="25"/>
      <c r="AU33" s="25"/>
      <c r="AV33" s="21" t="s">
        <v>83</v>
      </c>
      <c r="AW33" s="22"/>
      <c r="AX33" s="22"/>
      <c r="AY33" s="23"/>
      <c r="AZ33" s="24" t="s">
        <v>83</v>
      </c>
      <c r="BA33" s="25"/>
      <c r="BB33" s="25"/>
      <c r="BC33" s="25"/>
      <c r="BD33" s="25"/>
      <c r="BE33" s="25"/>
      <c r="BF33" s="25"/>
      <c r="BG33" s="25"/>
      <c r="BH33" s="21"/>
      <c r="BI33" s="22"/>
      <c r="BJ33" s="22"/>
      <c r="BK33" s="22"/>
      <c r="BL33" s="22"/>
      <c r="BM33" s="22"/>
      <c r="BN33" s="22"/>
      <c r="BO33" s="22"/>
      <c r="BP33" s="22" t="s">
        <v>99</v>
      </c>
      <c r="BQ33" s="23"/>
      <c r="BR33" s="24" t="s">
        <v>83</v>
      </c>
      <c r="BS33" s="25"/>
      <c r="BT33" s="25"/>
      <c r="BU33" s="25"/>
      <c r="BV33" s="25"/>
      <c r="BW33" s="29"/>
      <c r="BX33" s="27">
        <f>IF($BW33="",[3]beräkningar!H33,IF($BW33="YES",[3]beräkningar!CO33))</f>
        <v>0</v>
      </c>
      <c r="BY33" s="27">
        <f>IF($BW33="",[3]beräkningar!P33,IF($BW33="YES",[3]beräkningar!CW33))</f>
        <v>0</v>
      </c>
      <c r="BZ33" s="27">
        <f>IF($BW33="",[3]beräkningar!AC33,IF($BW33="YES",[3]beräkningar!DJ33))</f>
        <v>0</v>
      </c>
      <c r="CA33" s="27">
        <f>IF($BW33="",[3]beräkningar!AK33,IF($BW33="YES",[3]beräkningar!DR33))</f>
        <v>0</v>
      </c>
      <c r="CB33" s="27">
        <f>IF($BW33="",[3]beräkningar!AU33,IF($BW33="YES",[3]beräkningar!EB33))</f>
        <v>0</v>
      </c>
      <c r="CC33" s="27">
        <f>IF($BW33="",[3]beräkningar!BD33,IF($BW33="YES",[3]beräkningar!EK33))</f>
        <v>0</v>
      </c>
      <c r="CD33" s="27">
        <f>IF($BW33="",[3]beräkningar!BJ33,IF($BW33="YES",[3]beräkningar!EQ33))</f>
        <v>0</v>
      </c>
      <c r="CE33" s="27">
        <f>IF($BW33="",[3]beräkningar!BT33,IF($BW33="YES",[3]beräkningar!FA33))</f>
        <v>0</v>
      </c>
      <c r="CF33" s="27">
        <f>IF($BW33="",[3]beräkningar!CF33,IF($BW33="YES",[3]beräkningar!FM33))</f>
        <v>0</v>
      </c>
      <c r="CG33" s="28">
        <f>IF($BW33="",[3]beräkningar!CG33,IF($BW33="YES",[3]beräkningar!FN33))</f>
        <v>0</v>
      </c>
      <c r="CH33" s="2" t="str">
        <f t="shared" ref="CH33" si="4">A47</f>
        <v>VASKA 100</v>
      </c>
    </row>
    <row r="34" spans="1:86" s="2" customFormat="1" ht="17" x14ac:dyDescent="0.2">
      <c r="A34" s="31" t="s">
        <v>120</v>
      </c>
      <c r="B34" s="32"/>
      <c r="C34" s="35"/>
      <c r="D34" s="33">
        <v>41684</v>
      </c>
      <c r="E34" s="21" t="s">
        <v>83</v>
      </c>
      <c r="F34" s="22"/>
      <c r="G34" s="22"/>
      <c r="H34" s="22"/>
      <c r="I34" s="23"/>
      <c r="J34" s="24" t="s">
        <v>83</v>
      </c>
      <c r="K34" s="25"/>
      <c r="L34" s="25"/>
      <c r="M34" s="25"/>
      <c r="N34" s="25"/>
      <c r="O34" s="25"/>
      <c r="P34" s="21" t="s">
        <v>83</v>
      </c>
      <c r="Q34" s="22"/>
      <c r="R34" s="22"/>
      <c r="S34" s="22"/>
      <c r="T34" s="22"/>
      <c r="U34" s="22"/>
      <c r="V34" s="22"/>
      <c r="W34" s="22"/>
      <c r="X34" s="22"/>
      <c r="Y34" s="22"/>
      <c r="Z34" s="23"/>
      <c r="AA34" s="24"/>
      <c r="AB34" s="25" t="s">
        <v>83</v>
      </c>
      <c r="AC34" s="25"/>
      <c r="AD34" s="25"/>
      <c r="AE34" s="25" t="s">
        <v>83</v>
      </c>
      <c r="AF34" s="25"/>
      <c r="AG34" s="21" t="s">
        <v>83</v>
      </c>
      <c r="AH34" s="22"/>
      <c r="AI34" s="22"/>
      <c r="AJ34" s="22"/>
      <c r="AK34" s="22"/>
      <c r="AL34" s="22"/>
      <c r="AM34" s="22"/>
      <c r="AN34" s="23"/>
      <c r="AO34" s="24" t="s">
        <v>83</v>
      </c>
      <c r="AP34" s="25"/>
      <c r="AQ34" s="25"/>
      <c r="AR34" s="25"/>
      <c r="AS34" s="25"/>
      <c r="AT34" s="25"/>
      <c r="AU34" s="25"/>
      <c r="AV34" s="21" t="s">
        <v>83</v>
      </c>
      <c r="AW34" s="22"/>
      <c r="AX34" s="22"/>
      <c r="AY34" s="23"/>
      <c r="AZ34" s="24" t="s">
        <v>83</v>
      </c>
      <c r="BA34" s="25"/>
      <c r="BB34" s="25"/>
      <c r="BC34" s="25"/>
      <c r="BD34" s="25"/>
      <c r="BE34" s="25"/>
      <c r="BF34" s="25"/>
      <c r="BG34" s="25"/>
      <c r="BH34" s="21" t="s">
        <v>83</v>
      </c>
      <c r="BI34" s="22"/>
      <c r="BJ34" s="22"/>
      <c r="BK34" s="22"/>
      <c r="BL34" s="22"/>
      <c r="BM34" s="22"/>
      <c r="BN34" s="22"/>
      <c r="BO34" s="22"/>
      <c r="BP34" s="22"/>
      <c r="BQ34" s="23"/>
      <c r="BR34" s="24" t="s">
        <v>83</v>
      </c>
      <c r="BS34" s="25"/>
      <c r="BT34" s="25"/>
      <c r="BU34" s="25"/>
      <c r="BV34" s="25"/>
      <c r="BW34" s="29"/>
      <c r="BX34" s="27">
        <f>IF($BW34="",[3]beräkningar!H37,IF($BW34="YES",[3]beräkningar!CO37))</f>
        <v>3</v>
      </c>
      <c r="BY34" s="27">
        <f>IF($BW34="",[3]beräkningar!P37,IF($BW34="YES",[3]beräkningar!CW37))</f>
        <v>0</v>
      </c>
      <c r="BZ34" s="27">
        <f>IF($BW34="",[3]beräkningar!AC37,IF($BW34="YES",[3]beräkningar!DJ37))</f>
        <v>0</v>
      </c>
      <c r="CA34" s="27">
        <f>IF($BW34="",[3]beräkningar!AK37,IF($BW34="YES",[3]beräkningar!DR37))</f>
        <v>6</v>
      </c>
      <c r="CB34" s="27">
        <f>IF($BW34="",[3]beräkningar!AU37,IF($BW34="YES",[3]beräkningar!EB37))</f>
        <v>0</v>
      </c>
      <c r="CC34" s="27">
        <f>IF($BW34="",[3]beräkningar!BD37,IF($BW34="YES",[3]beräkningar!EK37))</f>
        <v>0</v>
      </c>
      <c r="CD34" s="27">
        <f>IF($BW34="",[3]beräkningar!BJ37,IF($BW34="YES",[3]beräkningar!EQ37))</f>
        <v>0</v>
      </c>
      <c r="CE34" s="27">
        <f>IF($BW34="",[3]beräkningar!BT37,IF($BW34="YES",[3]beräkningar!FA37))</f>
        <v>0</v>
      </c>
      <c r="CF34" s="27">
        <f>IF($BW34="",[3]beräkningar!CF37,IF($BW34="YES",[3]beräkningar!FM37))</f>
        <v>9</v>
      </c>
      <c r="CG34" s="28">
        <f>IF($BW34="",[3]beräkningar!CG37,IF($BW34="YES",[3]beräkningar!FN37))</f>
        <v>18</v>
      </c>
      <c r="CH34" s="2" t="str">
        <f t="shared" ref="CH34:CH36" si="5">A34</f>
        <v>Daniel 87</v>
      </c>
    </row>
    <row r="35" spans="1:86" s="2" customFormat="1" ht="17" x14ac:dyDescent="0.2">
      <c r="A35" s="31" t="s">
        <v>121</v>
      </c>
      <c r="B35" s="32"/>
      <c r="C35" s="35"/>
      <c r="D35" s="33">
        <v>42390</v>
      </c>
      <c r="E35" s="21"/>
      <c r="F35" s="22" t="s">
        <v>83</v>
      </c>
      <c r="G35" s="22" t="s">
        <v>83</v>
      </c>
      <c r="H35" s="22" t="s">
        <v>83</v>
      </c>
      <c r="I35" s="23" t="s">
        <v>83</v>
      </c>
      <c r="J35" s="24" t="s">
        <v>83</v>
      </c>
      <c r="K35" s="25"/>
      <c r="L35" s="25"/>
      <c r="M35" s="25"/>
      <c r="N35" s="25"/>
      <c r="O35" s="25"/>
      <c r="P35" s="21" t="s">
        <v>83</v>
      </c>
      <c r="Q35" s="22"/>
      <c r="R35" s="22"/>
      <c r="S35" s="22"/>
      <c r="T35" s="22"/>
      <c r="U35" s="22"/>
      <c r="V35" s="22"/>
      <c r="W35" s="22"/>
      <c r="X35" s="22"/>
      <c r="Y35" s="22"/>
      <c r="Z35" s="23"/>
      <c r="AA35" s="24" t="s">
        <v>83</v>
      </c>
      <c r="AB35" s="25"/>
      <c r="AC35" s="25"/>
      <c r="AD35" s="25"/>
      <c r="AE35" s="25"/>
      <c r="AF35" s="25"/>
      <c r="AG35" s="21" t="s">
        <v>83</v>
      </c>
      <c r="AH35" s="22"/>
      <c r="AI35" s="22"/>
      <c r="AJ35" s="22"/>
      <c r="AK35" s="22"/>
      <c r="AL35" s="22"/>
      <c r="AM35" s="22"/>
      <c r="AN35" s="23"/>
      <c r="AO35" s="24" t="s">
        <v>83</v>
      </c>
      <c r="AP35" s="25"/>
      <c r="AQ35" s="25"/>
      <c r="AR35" s="25"/>
      <c r="AS35" s="25"/>
      <c r="AT35" s="25"/>
      <c r="AU35" s="25"/>
      <c r="AV35" s="21" t="s">
        <v>83</v>
      </c>
      <c r="AW35" s="22"/>
      <c r="AX35" s="22"/>
      <c r="AY35" s="23"/>
      <c r="AZ35" s="24"/>
      <c r="BA35" s="25"/>
      <c r="BB35" s="25"/>
      <c r="BC35" s="25" t="s">
        <v>83</v>
      </c>
      <c r="BD35" s="25"/>
      <c r="BE35" s="25"/>
      <c r="BF35" s="25"/>
      <c r="BG35" s="25"/>
      <c r="BH35" s="21"/>
      <c r="BI35" s="22"/>
      <c r="BJ35" s="22"/>
      <c r="BK35" s="22"/>
      <c r="BL35" s="22"/>
      <c r="BM35" s="22"/>
      <c r="BN35" s="22"/>
      <c r="BO35" s="22"/>
      <c r="BP35" s="22"/>
      <c r="BQ35" s="23" t="s">
        <v>83</v>
      </c>
      <c r="BR35" s="24" t="s">
        <v>83</v>
      </c>
      <c r="BS35" s="25"/>
      <c r="BT35" s="25"/>
      <c r="BU35" s="25"/>
      <c r="BV35" s="25"/>
      <c r="BW35" s="29"/>
      <c r="BX35" s="27">
        <f>IF($BW35="",[3]beräkningar!H38,IF($BW35="YES",[3]beräkningar!CO38))</f>
        <v>0</v>
      </c>
      <c r="BY35" s="27">
        <f>IF($BW35="",[3]beräkningar!P38,IF($BW35="YES",[3]beräkningar!CW38))</f>
        <v>0</v>
      </c>
      <c r="BZ35" s="27">
        <f>IF($BW35="",[3]beräkningar!AC38,IF($BW35="YES",[3]beräkningar!DJ38))</f>
        <v>0</v>
      </c>
      <c r="CA35" s="27">
        <f>IF($BW35="",[3]beräkningar!AK38,IF($BW35="YES",[3]beräkningar!DR38))</f>
        <v>0</v>
      </c>
      <c r="CB35" s="27">
        <f>IF($BW35="",[3]beräkningar!AU38,IF($BW35="YES",[3]beräkningar!EB38))</f>
        <v>0</v>
      </c>
      <c r="CC35" s="27">
        <f>IF($BW35="",[3]beräkningar!BD38,IF($BW35="YES",[3]beräkningar!EK38))</f>
        <v>0</v>
      </c>
      <c r="CD35" s="27">
        <f>IF($BW35="",[3]beräkningar!BJ38,IF($BW35="YES",[3]beräkningar!EQ38))</f>
        <v>0</v>
      </c>
      <c r="CE35" s="27">
        <f>IF($BW35="",[3]beräkningar!BT38,IF($BW35="YES",[3]beräkningar!FA38))</f>
        <v>12</v>
      </c>
      <c r="CF35" s="27">
        <f>IF($BW35="",[3]beräkningar!CF38,IF($BW35="YES",[3]beräkningar!FM38))</f>
        <v>6</v>
      </c>
      <c r="CG35" s="28">
        <f>IF($BW35="",[3]beräkningar!CG38,IF($BW35="YES",[3]beräkningar!FN38))</f>
        <v>18</v>
      </c>
      <c r="CH35" s="2" t="str">
        <f t="shared" si="5"/>
        <v>Daniel 103</v>
      </c>
    </row>
    <row r="36" spans="1:86" s="2" customFormat="1" ht="17" x14ac:dyDescent="0.2">
      <c r="A36" s="31" t="s">
        <v>122</v>
      </c>
      <c r="B36" s="32"/>
      <c r="C36" s="35"/>
      <c r="D36" s="33">
        <v>42516</v>
      </c>
      <c r="E36" s="21"/>
      <c r="F36" s="22"/>
      <c r="G36" s="22" t="s">
        <v>83</v>
      </c>
      <c r="H36" s="22" t="s">
        <v>83</v>
      </c>
      <c r="I36" s="23"/>
      <c r="J36" s="24"/>
      <c r="K36" s="25"/>
      <c r="L36" s="25" t="s">
        <v>83</v>
      </c>
      <c r="M36" s="25"/>
      <c r="N36" s="25"/>
      <c r="O36" s="25"/>
      <c r="P36" s="21" t="s">
        <v>83</v>
      </c>
      <c r="Q36" s="22"/>
      <c r="R36" s="22"/>
      <c r="S36" s="22"/>
      <c r="T36" s="22"/>
      <c r="U36" s="22"/>
      <c r="V36" s="22"/>
      <c r="W36" s="22"/>
      <c r="X36" s="22"/>
      <c r="Y36" s="22"/>
      <c r="Z36" s="23"/>
      <c r="AA36" s="24"/>
      <c r="AB36" s="25"/>
      <c r="AC36" s="25"/>
      <c r="AD36" s="25"/>
      <c r="AE36" s="25" t="s">
        <v>83</v>
      </c>
      <c r="AF36" s="25"/>
      <c r="AG36" s="21"/>
      <c r="AH36" s="22"/>
      <c r="AI36" s="22" t="s">
        <v>83</v>
      </c>
      <c r="AJ36" s="22" t="s">
        <v>83</v>
      </c>
      <c r="AK36" s="22"/>
      <c r="AL36" s="22"/>
      <c r="AM36" s="22"/>
      <c r="AN36" s="23"/>
      <c r="AO36" s="24" t="s">
        <v>83</v>
      </c>
      <c r="AP36" s="25"/>
      <c r="AQ36" s="25"/>
      <c r="AR36" s="25"/>
      <c r="AS36" s="25"/>
      <c r="AT36" s="25"/>
      <c r="AU36" s="25"/>
      <c r="AV36" s="21" t="s">
        <v>83</v>
      </c>
      <c r="AW36" s="22"/>
      <c r="AX36" s="22"/>
      <c r="AY36" s="23"/>
      <c r="AZ36" s="24"/>
      <c r="BA36" s="25"/>
      <c r="BB36" s="25" t="s">
        <v>83</v>
      </c>
      <c r="BC36" s="25" t="s">
        <v>83</v>
      </c>
      <c r="BD36" s="25" t="s">
        <v>83</v>
      </c>
      <c r="BE36" s="25"/>
      <c r="BF36" s="25"/>
      <c r="BG36" s="25"/>
      <c r="BH36" s="21" t="s">
        <v>83</v>
      </c>
      <c r="BI36" s="22"/>
      <c r="BJ36" s="22"/>
      <c r="BK36" s="22"/>
      <c r="BL36" s="22"/>
      <c r="BM36" s="22"/>
      <c r="BN36" s="22"/>
      <c r="BO36" s="22"/>
      <c r="BP36" s="22"/>
      <c r="BQ36" s="23"/>
      <c r="BR36" s="24"/>
      <c r="BS36" s="25"/>
      <c r="BT36" s="25"/>
      <c r="BU36" s="25"/>
      <c r="BV36" s="25"/>
      <c r="BW36" s="29"/>
      <c r="BX36" s="27">
        <f>IF($BW36="",[3]beräkningar!H39,IF($BW36="YES",[3]beräkningar!CO39))</f>
        <v>1</v>
      </c>
      <c r="BY36" s="27">
        <f>IF($BW36="",[3]beräkningar!P39,IF($BW36="YES",[3]beräkningar!CW39))</f>
        <v>0</v>
      </c>
      <c r="BZ36" s="27">
        <f>IF($BW36="",[3]beräkningar!AC39,IF($BW36="YES",[3]beräkningar!DJ39))</f>
        <v>0</v>
      </c>
      <c r="CA36" s="27">
        <f>IF($BW36="",[3]beräkningar!AK39,IF($BW36="YES",[3]beräkningar!DR39))</f>
        <v>0</v>
      </c>
      <c r="CB36" s="27">
        <f>IF($BW36="",[3]beräkningar!AU39,IF($BW36="YES",[3]beräkningar!EB39))</f>
        <v>0</v>
      </c>
      <c r="CC36" s="27">
        <f>IF($BW36="",[3]beräkningar!BD39,IF($BW36="YES",[3]beräkningar!EK39))</f>
        <v>0</v>
      </c>
      <c r="CD36" s="27">
        <f>IF($BW36="",[3]beräkningar!BJ39,IF($BW36="YES",[3]beräkningar!EQ39))</f>
        <v>0</v>
      </c>
      <c r="CE36" s="27">
        <f>IF($BW36="",[3]beräkningar!BT39,IF($BW36="YES",[3]beräkningar!FA39))</f>
        <v>12</v>
      </c>
      <c r="CF36" s="27">
        <f>IF($BW36="",[3]beräkningar!CF39,IF($BW36="YES",[3]beräkningar!FM39))</f>
        <v>0</v>
      </c>
      <c r="CG36" s="28">
        <f>IF($BW36="",[3]beräkningar!CG39,IF($BW36="YES",[3]beräkningar!FN39))</f>
        <v>13</v>
      </c>
      <c r="CH36" s="2" t="str">
        <f t="shared" si="5"/>
        <v>Daniel 106</v>
      </c>
    </row>
    <row r="37" spans="1:86" x14ac:dyDescent="0.2">
      <c r="A37" s="42" t="s">
        <v>147</v>
      </c>
      <c r="CG37">
        <v>22</v>
      </c>
    </row>
    <row r="38" spans="1:86" x14ac:dyDescent="0.2">
      <c r="A38" s="43" t="s">
        <v>148</v>
      </c>
      <c r="CG38">
        <v>8</v>
      </c>
    </row>
    <row r="39" spans="1:86" x14ac:dyDescent="0.2">
      <c r="A39" s="44" t="s">
        <v>149</v>
      </c>
      <c r="CG39">
        <v>14</v>
      </c>
    </row>
    <row r="40" spans="1:86" x14ac:dyDescent="0.2">
      <c r="A40" s="44" t="s">
        <v>150</v>
      </c>
      <c r="CG40">
        <v>18</v>
      </c>
    </row>
    <row r="41" spans="1:86" x14ac:dyDescent="0.2">
      <c r="A41" s="44" t="s">
        <v>151</v>
      </c>
      <c r="CG41">
        <v>12</v>
      </c>
    </row>
    <row r="42" spans="1:86" x14ac:dyDescent="0.2">
      <c r="A42" s="42" t="s">
        <v>152</v>
      </c>
      <c r="CG42">
        <v>11</v>
      </c>
    </row>
    <row r="43" spans="1:86" x14ac:dyDescent="0.2">
      <c r="A43" s="42" t="s">
        <v>153</v>
      </c>
      <c r="CG43">
        <v>14</v>
      </c>
    </row>
    <row r="44" spans="1:86" x14ac:dyDescent="0.2">
      <c r="A44" s="42" t="s">
        <v>154</v>
      </c>
      <c r="CG44">
        <v>18</v>
      </c>
    </row>
    <row r="45" spans="1:86" x14ac:dyDescent="0.2">
      <c r="A45" s="42" t="s">
        <v>155</v>
      </c>
      <c r="CG45">
        <v>19</v>
      </c>
    </row>
    <row r="46" spans="1:86" x14ac:dyDescent="0.2">
      <c r="A46" s="42" t="s">
        <v>156</v>
      </c>
      <c r="CG46">
        <v>7</v>
      </c>
    </row>
    <row r="47" spans="1:86" x14ac:dyDescent="0.2">
      <c r="A47" s="43" t="s">
        <v>157</v>
      </c>
      <c r="CG47">
        <v>17</v>
      </c>
    </row>
    <row r="48" spans="1:86" x14ac:dyDescent="0.2">
      <c r="A48" s="43" t="s">
        <v>158</v>
      </c>
      <c r="CG48">
        <v>13</v>
      </c>
    </row>
    <row r="49" spans="1:85" x14ac:dyDescent="0.2">
      <c r="A49" s="43" t="s">
        <v>159</v>
      </c>
      <c r="CG49">
        <v>19</v>
      </c>
    </row>
    <row r="50" spans="1:85" x14ac:dyDescent="0.2">
      <c r="A50" s="42" t="s">
        <v>160</v>
      </c>
      <c r="CG50">
        <v>15</v>
      </c>
    </row>
    <row r="51" spans="1:85" x14ac:dyDescent="0.2">
      <c r="A51" s="42" t="s">
        <v>161</v>
      </c>
      <c r="CG51">
        <v>6</v>
      </c>
    </row>
    <row r="52" spans="1:85" x14ac:dyDescent="0.2">
      <c r="A52" s="42" t="s">
        <v>162</v>
      </c>
      <c r="CG52">
        <v>15</v>
      </c>
    </row>
    <row r="53" spans="1:85" x14ac:dyDescent="0.2">
      <c r="A53" s="42" t="s">
        <v>163</v>
      </c>
      <c r="CG53">
        <v>26</v>
      </c>
    </row>
    <row r="54" spans="1:85" x14ac:dyDescent="0.2">
      <c r="A54" s="45" t="s">
        <v>164</v>
      </c>
      <c r="CG54">
        <v>12</v>
      </c>
    </row>
    <row r="55" spans="1:85" x14ac:dyDescent="0.2">
      <c r="A55" s="46" t="s">
        <v>165</v>
      </c>
      <c r="CG55">
        <v>19</v>
      </c>
    </row>
    <row r="56" spans="1:85" x14ac:dyDescent="0.2">
      <c r="A56" s="45" t="s">
        <v>166</v>
      </c>
      <c r="CG56">
        <v>18</v>
      </c>
    </row>
    <row r="57" spans="1:85" x14ac:dyDescent="0.2">
      <c r="A57" s="45" t="s">
        <v>167</v>
      </c>
      <c r="CG57">
        <v>15</v>
      </c>
    </row>
    <row r="58" spans="1:85" x14ac:dyDescent="0.2">
      <c r="A58" s="42" t="s">
        <v>168</v>
      </c>
      <c r="CG58">
        <v>25</v>
      </c>
    </row>
    <row r="59" spans="1:85" x14ac:dyDescent="0.2">
      <c r="A59" s="42" t="s">
        <v>169</v>
      </c>
      <c r="CG59">
        <v>13</v>
      </c>
    </row>
    <row r="60" spans="1:85" x14ac:dyDescent="0.2">
      <c r="A60" s="42" t="s">
        <v>170</v>
      </c>
      <c r="CG60">
        <v>12</v>
      </c>
    </row>
    <row r="61" spans="1:85" x14ac:dyDescent="0.2">
      <c r="A61" s="47" t="s">
        <v>171</v>
      </c>
      <c r="CG61">
        <v>12</v>
      </c>
    </row>
    <row r="62" spans="1:85" x14ac:dyDescent="0.2">
      <c r="A62" s="43" t="s">
        <v>172</v>
      </c>
      <c r="CG62" s="48">
        <v>29</v>
      </c>
    </row>
    <row r="63" spans="1:85" x14ac:dyDescent="0.2">
      <c r="A63" s="42" t="s">
        <v>173</v>
      </c>
      <c r="CG63" s="48">
        <v>12</v>
      </c>
    </row>
    <row r="64" spans="1:85" x14ac:dyDescent="0.2">
      <c r="A64" s="42" t="s">
        <v>174</v>
      </c>
      <c r="CG64" s="48">
        <v>9</v>
      </c>
    </row>
    <row r="65" spans="1:85" x14ac:dyDescent="0.2">
      <c r="A65" s="42" t="s">
        <v>175</v>
      </c>
      <c r="CG65" s="48">
        <v>21</v>
      </c>
    </row>
    <row r="66" spans="1:85" x14ac:dyDescent="0.2">
      <c r="A66" s="42" t="s">
        <v>176</v>
      </c>
      <c r="CG66" s="48">
        <v>27</v>
      </c>
    </row>
    <row r="67" spans="1:85" x14ac:dyDescent="0.2">
      <c r="A67" s="43" t="s">
        <v>177</v>
      </c>
      <c r="CG67" s="48">
        <v>8</v>
      </c>
    </row>
    <row r="68" spans="1:85" x14ac:dyDescent="0.2">
      <c r="A68" s="42" t="s">
        <v>178</v>
      </c>
      <c r="CG68" s="48">
        <v>17</v>
      </c>
    </row>
    <row r="69" spans="1:85" x14ac:dyDescent="0.2">
      <c r="A69" s="43" t="s">
        <v>179</v>
      </c>
      <c r="CG69" s="48">
        <v>11</v>
      </c>
    </row>
    <row r="70" spans="1:85" x14ac:dyDescent="0.2">
      <c r="A70" s="42" t="s">
        <v>180</v>
      </c>
      <c r="CG70" s="48">
        <v>7</v>
      </c>
    </row>
    <row r="71" spans="1:85" x14ac:dyDescent="0.2">
      <c r="A71" s="42" t="s">
        <v>181</v>
      </c>
      <c r="CG71" s="48">
        <v>7</v>
      </c>
    </row>
    <row r="72" spans="1:85" x14ac:dyDescent="0.2">
      <c r="A72" s="42" t="s">
        <v>182</v>
      </c>
      <c r="CG72" s="48">
        <v>16</v>
      </c>
    </row>
    <row r="73" spans="1:85" x14ac:dyDescent="0.2">
      <c r="A73" s="42" t="s">
        <v>183</v>
      </c>
      <c r="CG73" s="48">
        <v>15</v>
      </c>
    </row>
  </sheetData>
  <mergeCells count="15">
    <mergeCell ref="J1:O1"/>
    <mergeCell ref="A1:A2"/>
    <mergeCell ref="B1:B2"/>
    <mergeCell ref="C1:C2"/>
    <mergeCell ref="D1:D2"/>
    <mergeCell ref="E1:I1"/>
    <mergeCell ref="BH1:BQ1"/>
    <mergeCell ref="BR1:BV1"/>
    <mergeCell ref="BX1:CG1"/>
    <mergeCell ref="P1:Z1"/>
    <mergeCell ref="AA1:AF1"/>
    <mergeCell ref="AG1:AN1"/>
    <mergeCell ref="AO1:AU1"/>
    <mergeCell ref="AV1:AY1"/>
    <mergeCell ref="AZ1:BG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B61B640-90F1-884C-B6E5-E7E998CC2734}">
          <x14:formula1>
            <xm:f>'/Users/johda205/Documents/Forskning IMBIM/AAV/Proteinanalyser/BVAS data/[200422 BVAS Umeå.xlsx]funktioner'!#REF!</xm:f>
          </x14:formula1>
          <xm:sqref>E3:BW11</xm:sqref>
        </x14:dataValidation>
        <x14:dataValidation type="list" allowBlank="1" showInputMessage="1" showErrorMessage="1" xr:uid="{177658DD-8590-0F49-83F5-1C61BD539929}">
          <x14:formula1>
            <xm:f>'/Users/johda205/Documents/Forskning IMBIM/AAV/Proteinanalyser/BVAS data/[200423 BVAS Lund.xlsx]funktioner'!#REF!</xm:f>
          </x14:formula1>
          <xm:sqref>E12:BW14</xm:sqref>
        </x14:dataValidation>
        <x14:dataValidation type="list" allowBlank="1" showInputMessage="1" showErrorMessage="1" xr:uid="{2E9DFD1F-19FF-5E47-904E-24EEBB68B07C}">
          <x14:formula1>
            <xm:f>'/Users/johda205/Documents/Forskning IMBIM/AAV/Proteinanalyser/BVAS data/[200422 BVAS Linköping.xlsx]funktioner'!#REF!</xm:f>
          </x14:formula1>
          <xm:sqref>E15:BW36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2516-1CF8-C246-9D9B-51C768A6A1E6}">
  <dimension ref="A1:CH29"/>
  <sheetViews>
    <sheetView workbookViewId="0">
      <selection activeCell="C32" sqref="C32"/>
    </sheetView>
  </sheetViews>
  <sheetFormatPr baseColWidth="10" defaultRowHeight="16" x14ac:dyDescent="0.2"/>
  <sheetData>
    <row r="1" spans="1:86" s="2" customFormat="1" ht="25.5" customHeight="1" x14ac:dyDescent="0.2">
      <c r="A1" s="41" t="s">
        <v>0</v>
      </c>
      <c r="B1" s="41" t="s">
        <v>1</v>
      </c>
      <c r="C1" s="41" t="s">
        <v>2</v>
      </c>
      <c r="D1" s="41" t="s">
        <v>3</v>
      </c>
      <c r="E1" s="38" t="s">
        <v>4</v>
      </c>
      <c r="F1" s="38"/>
      <c r="G1" s="38"/>
      <c r="H1" s="38"/>
      <c r="I1" s="38"/>
      <c r="J1" s="39" t="s">
        <v>5</v>
      </c>
      <c r="K1" s="39"/>
      <c r="L1" s="39"/>
      <c r="M1" s="39"/>
      <c r="N1" s="39"/>
      <c r="O1" s="39"/>
      <c r="P1" s="38" t="s">
        <v>6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9" t="s">
        <v>7</v>
      </c>
      <c r="AB1" s="39"/>
      <c r="AC1" s="39"/>
      <c r="AD1" s="39"/>
      <c r="AE1" s="39"/>
      <c r="AF1" s="39"/>
      <c r="AG1" s="38" t="s">
        <v>8</v>
      </c>
      <c r="AH1" s="38"/>
      <c r="AI1" s="38"/>
      <c r="AJ1" s="38"/>
      <c r="AK1" s="38"/>
      <c r="AL1" s="38"/>
      <c r="AM1" s="38"/>
      <c r="AN1" s="38"/>
      <c r="AO1" s="39" t="s">
        <v>9</v>
      </c>
      <c r="AP1" s="39"/>
      <c r="AQ1" s="39"/>
      <c r="AR1" s="39"/>
      <c r="AS1" s="39"/>
      <c r="AT1" s="39"/>
      <c r="AU1" s="39"/>
      <c r="AV1" s="38" t="s">
        <v>10</v>
      </c>
      <c r="AW1" s="38"/>
      <c r="AX1" s="38"/>
      <c r="AY1" s="38"/>
      <c r="AZ1" s="39" t="s">
        <v>11</v>
      </c>
      <c r="BA1" s="39"/>
      <c r="BB1" s="39"/>
      <c r="BC1" s="39"/>
      <c r="BD1" s="39"/>
      <c r="BE1" s="39"/>
      <c r="BF1" s="39"/>
      <c r="BG1" s="39"/>
      <c r="BH1" s="38" t="s">
        <v>12</v>
      </c>
      <c r="BI1" s="38"/>
      <c r="BJ1" s="38"/>
      <c r="BK1" s="38"/>
      <c r="BL1" s="38"/>
      <c r="BM1" s="38"/>
      <c r="BN1" s="38"/>
      <c r="BO1" s="38"/>
      <c r="BP1" s="38"/>
      <c r="BQ1" s="38"/>
      <c r="BR1" s="39" t="s">
        <v>13</v>
      </c>
      <c r="BS1" s="39"/>
      <c r="BT1" s="39"/>
      <c r="BU1" s="39"/>
      <c r="BV1" s="39"/>
      <c r="BW1" s="1"/>
      <c r="BX1" s="40" t="s">
        <v>14</v>
      </c>
      <c r="BY1" s="40"/>
      <c r="BZ1" s="40"/>
      <c r="CA1" s="40"/>
      <c r="CB1" s="40"/>
      <c r="CC1" s="40"/>
      <c r="CD1" s="40"/>
      <c r="CE1" s="40"/>
      <c r="CF1" s="40"/>
      <c r="CG1" s="40"/>
    </row>
    <row r="2" spans="1:86" s="2" customFormat="1" ht="60" x14ac:dyDescent="0.2">
      <c r="A2" s="41"/>
      <c r="B2" s="41"/>
      <c r="C2" s="41"/>
      <c r="D2" s="41"/>
      <c r="E2" s="3" t="s">
        <v>15</v>
      </c>
      <c r="F2" s="4" t="s">
        <v>16</v>
      </c>
      <c r="G2" s="5" t="s">
        <v>17</v>
      </c>
      <c r="H2" s="4" t="s">
        <v>18</v>
      </c>
      <c r="I2" s="6" t="s">
        <v>19</v>
      </c>
      <c r="J2" s="7" t="s">
        <v>15</v>
      </c>
      <c r="K2" s="7" t="s">
        <v>20</v>
      </c>
      <c r="L2" s="7" t="s">
        <v>21</v>
      </c>
      <c r="M2" s="7" t="s">
        <v>22</v>
      </c>
      <c r="N2" s="8" t="s">
        <v>23</v>
      </c>
      <c r="O2" s="9" t="s">
        <v>24</v>
      </c>
      <c r="P2" s="4" t="s">
        <v>15</v>
      </c>
      <c r="Q2" s="4" t="s">
        <v>25</v>
      </c>
      <c r="R2" s="4" t="s">
        <v>26</v>
      </c>
      <c r="S2" s="10" t="s">
        <v>27</v>
      </c>
      <c r="T2" s="11" t="s">
        <v>28</v>
      </c>
      <c r="U2" s="11" t="s">
        <v>29</v>
      </c>
      <c r="V2" s="10" t="s">
        <v>30</v>
      </c>
      <c r="W2" s="4" t="s">
        <v>31</v>
      </c>
      <c r="X2" s="4" t="s">
        <v>32</v>
      </c>
      <c r="Y2" s="4" t="s">
        <v>33</v>
      </c>
      <c r="Z2" s="12" t="s">
        <v>34</v>
      </c>
      <c r="AA2" s="7" t="s">
        <v>15</v>
      </c>
      <c r="AB2" s="13" t="s">
        <v>35</v>
      </c>
      <c r="AC2" s="13" t="s">
        <v>36</v>
      </c>
      <c r="AD2" s="8" t="s">
        <v>37</v>
      </c>
      <c r="AE2" s="14" t="s">
        <v>38</v>
      </c>
      <c r="AF2" s="9" t="s">
        <v>39</v>
      </c>
      <c r="AG2" s="4" t="s">
        <v>15</v>
      </c>
      <c r="AH2" s="4" t="s">
        <v>40</v>
      </c>
      <c r="AI2" s="4" t="s">
        <v>41</v>
      </c>
      <c r="AJ2" s="4" t="s">
        <v>42</v>
      </c>
      <c r="AK2" s="4" t="s">
        <v>43</v>
      </c>
      <c r="AL2" s="10" t="s">
        <v>44</v>
      </c>
      <c r="AM2" s="10" t="s">
        <v>45</v>
      </c>
      <c r="AN2" s="12" t="s">
        <v>46</v>
      </c>
      <c r="AO2" s="7" t="s">
        <v>15</v>
      </c>
      <c r="AP2" s="7" t="s">
        <v>47</v>
      </c>
      <c r="AQ2" s="7" t="s">
        <v>48</v>
      </c>
      <c r="AR2" s="13" t="s">
        <v>49</v>
      </c>
      <c r="AS2" s="7" t="s">
        <v>50</v>
      </c>
      <c r="AT2" s="14" t="s">
        <v>51</v>
      </c>
      <c r="AU2" s="9" t="s">
        <v>52</v>
      </c>
      <c r="AV2" s="4" t="s">
        <v>15</v>
      </c>
      <c r="AW2" s="5" t="s">
        <v>53</v>
      </c>
      <c r="AX2" s="5" t="s">
        <v>54</v>
      </c>
      <c r="AY2" s="12" t="s">
        <v>55</v>
      </c>
      <c r="AZ2" s="14" t="s">
        <v>15</v>
      </c>
      <c r="BA2" s="13" t="s">
        <v>56</v>
      </c>
      <c r="BB2" s="13" t="s">
        <v>57</v>
      </c>
      <c r="BC2" s="13" t="s">
        <v>58</v>
      </c>
      <c r="BD2" s="8" t="s">
        <v>59</v>
      </c>
      <c r="BE2" s="8" t="s">
        <v>60</v>
      </c>
      <c r="BF2" s="8" t="s">
        <v>61</v>
      </c>
      <c r="BG2" s="15" t="s">
        <v>62</v>
      </c>
      <c r="BH2" s="4" t="s">
        <v>15</v>
      </c>
      <c r="BI2" s="10" t="s">
        <v>63</v>
      </c>
      <c r="BJ2" s="10" t="s">
        <v>64</v>
      </c>
      <c r="BK2" s="10" t="s">
        <v>65</v>
      </c>
      <c r="BL2" s="10" t="s">
        <v>66</v>
      </c>
      <c r="BM2" s="10" t="s">
        <v>67</v>
      </c>
      <c r="BN2" s="10" t="s">
        <v>68</v>
      </c>
      <c r="BO2" s="10" t="s">
        <v>69</v>
      </c>
      <c r="BP2" s="10" t="s">
        <v>70</v>
      </c>
      <c r="BQ2" s="12" t="s">
        <v>71</v>
      </c>
      <c r="BR2" s="7" t="s">
        <v>15</v>
      </c>
      <c r="BS2" s="7" t="s">
        <v>72</v>
      </c>
      <c r="BT2" s="7" t="s">
        <v>73</v>
      </c>
      <c r="BU2" s="7" t="s">
        <v>74</v>
      </c>
      <c r="BV2" s="16" t="s">
        <v>75</v>
      </c>
      <c r="BW2" s="17" t="s">
        <v>76</v>
      </c>
      <c r="BX2" s="18" t="s">
        <v>4</v>
      </c>
      <c r="BY2" s="18" t="s">
        <v>5</v>
      </c>
      <c r="BZ2" s="18" t="s">
        <v>77</v>
      </c>
      <c r="CA2" s="18" t="s">
        <v>7</v>
      </c>
      <c r="CB2" s="18" t="s">
        <v>8</v>
      </c>
      <c r="CC2" s="18" t="s">
        <v>9</v>
      </c>
      <c r="CD2" s="18" t="s">
        <v>10</v>
      </c>
      <c r="CE2" s="18" t="s">
        <v>11</v>
      </c>
      <c r="CF2" s="18" t="s">
        <v>78</v>
      </c>
      <c r="CG2" s="19" t="s">
        <v>79</v>
      </c>
      <c r="CH2" s="2" t="s">
        <v>80</v>
      </c>
    </row>
    <row r="3" spans="1:86" s="2" customFormat="1" ht="17" x14ac:dyDescent="0.2">
      <c r="A3" s="31" t="s">
        <v>125</v>
      </c>
      <c r="B3" s="32">
        <v>21625</v>
      </c>
      <c r="C3" s="20"/>
      <c r="D3" s="33">
        <v>42956</v>
      </c>
      <c r="E3" s="21"/>
      <c r="F3" s="22" t="s">
        <v>83</v>
      </c>
      <c r="G3" s="22"/>
      <c r="H3" s="22"/>
      <c r="I3" s="23"/>
      <c r="J3" s="24"/>
      <c r="K3" s="25"/>
      <c r="L3" s="25" t="s">
        <v>83</v>
      </c>
      <c r="M3" s="25"/>
      <c r="N3" s="25"/>
      <c r="O3" s="25"/>
      <c r="P3" s="25" t="s">
        <v>83</v>
      </c>
      <c r="Q3" s="22"/>
      <c r="R3" s="22"/>
      <c r="S3" s="22"/>
      <c r="T3" s="22"/>
      <c r="U3" s="22"/>
      <c r="V3" s="22"/>
      <c r="W3" s="22"/>
      <c r="X3" s="22"/>
      <c r="Y3" s="22"/>
      <c r="Z3" s="23"/>
      <c r="AA3" s="24"/>
      <c r="AB3" s="25" t="s">
        <v>99</v>
      </c>
      <c r="AC3" s="25" t="s">
        <v>99</v>
      </c>
      <c r="AD3" s="25"/>
      <c r="AE3" s="25" t="s">
        <v>99</v>
      </c>
      <c r="AF3" s="25" t="s">
        <v>99</v>
      </c>
      <c r="AG3" s="21" t="s">
        <v>83</v>
      </c>
      <c r="AH3" s="22"/>
      <c r="AI3" s="22"/>
      <c r="AJ3" s="22"/>
      <c r="AK3" s="22"/>
      <c r="AL3" s="22"/>
      <c r="AM3" s="22"/>
      <c r="AN3" s="23"/>
      <c r="AO3" s="24" t="s">
        <v>83</v>
      </c>
      <c r="AP3" s="25"/>
      <c r="AQ3" s="25"/>
      <c r="AR3" s="25"/>
      <c r="AS3" s="25"/>
      <c r="AT3" s="25"/>
      <c r="AU3" s="25"/>
      <c r="AV3" s="21" t="s">
        <v>83</v>
      </c>
      <c r="AW3" s="22"/>
      <c r="AX3" s="22"/>
      <c r="AY3" s="23"/>
      <c r="AZ3" s="24" t="s">
        <v>83</v>
      </c>
      <c r="BA3" s="25"/>
      <c r="BB3" s="25"/>
      <c r="BC3" s="25"/>
      <c r="BD3" s="25"/>
      <c r="BE3" s="25"/>
      <c r="BF3" s="25"/>
      <c r="BG3" s="25"/>
      <c r="BH3" s="21" t="s">
        <v>83</v>
      </c>
      <c r="BI3" s="22"/>
      <c r="BJ3" s="22"/>
      <c r="BK3" s="22"/>
      <c r="BL3" s="22"/>
      <c r="BM3" s="22"/>
      <c r="BN3" s="22"/>
      <c r="BO3" s="22"/>
      <c r="BP3" s="22"/>
      <c r="BQ3" s="23"/>
      <c r="BR3" s="24" t="s">
        <v>83</v>
      </c>
      <c r="BS3" s="25"/>
      <c r="BT3" s="25"/>
      <c r="BU3" s="25"/>
      <c r="BV3" s="25"/>
      <c r="BW3" s="26"/>
      <c r="BX3" s="27">
        <f>IF($BW3="",[3]beräkningar!H3,IF($BW3="YES",[3]beräkningar!CO3))</f>
        <v>1</v>
      </c>
      <c r="BY3" s="27">
        <f>IF($BW3="",[3]beräkningar!P3,IF($BW3="YES",[3]beräkningar!CW3))</f>
        <v>2</v>
      </c>
      <c r="BZ3" s="27">
        <f>IF($BW3="",[3]beräkningar!AC3,IF($BW3="YES",[3]beräkningar!DJ3))</f>
        <v>0</v>
      </c>
      <c r="CA3" s="27">
        <f>IF($BW3="",[3]beräkningar!AK3,IF($BW3="YES",[3]beräkningar!DR3))</f>
        <v>6</v>
      </c>
      <c r="CB3" s="27">
        <f>IF($BW3="",[3]beräkningar!AU3,IF($BW3="YES",[3]beräkningar!EB3))</f>
        <v>0</v>
      </c>
      <c r="CC3" s="27">
        <f>IF($BW3="",[3]beräkningar!BD3,IF($BW3="YES",[3]beräkningar!EK3))</f>
        <v>0</v>
      </c>
      <c r="CD3" s="27">
        <f>IF($BW3="",[3]beräkningar!BJ3,IF($BW3="YES",[3]beräkningar!EQ3))</f>
        <v>0</v>
      </c>
      <c r="CE3" s="27">
        <f>IF($BW3="",[3]beräkningar!BT3,IF($BW3="YES",[3]beräkningar!FA3))</f>
        <v>0</v>
      </c>
      <c r="CF3" s="27">
        <f>IF($BW3="",[3]beräkningar!CF3,IF($BW3="YES",[3]beräkningar!FM3))</f>
        <v>0</v>
      </c>
      <c r="CG3" s="28">
        <f>IF($BW3="",[3]beräkningar!CG3,IF($BW3="YES",[3]beräkningar!FN3))</f>
        <v>9</v>
      </c>
      <c r="CH3" s="2" t="str">
        <f>A3</f>
        <v>LIN 153</v>
      </c>
    </row>
    <row r="4" spans="1:86" s="2" customFormat="1" ht="17" x14ac:dyDescent="0.2">
      <c r="A4" s="31" t="s">
        <v>126</v>
      </c>
      <c r="B4" s="32">
        <v>16554</v>
      </c>
      <c r="C4" s="20"/>
      <c r="D4" s="33">
        <v>43384</v>
      </c>
      <c r="E4" s="21" t="s">
        <v>83</v>
      </c>
      <c r="F4" s="22"/>
      <c r="G4" s="22"/>
      <c r="H4" s="22"/>
      <c r="I4" s="23"/>
      <c r="J4" s="24" t="s">
        <v>83</v>
      </c>
      <c r="K4" s="25"/>
      <c r="L4" s="25"/>
      <c r="M4" s="25"/>
      <c r="N4" s="25"/>
      <c r="O4" s="25"/>
      <c r="P4" s="21" t="s">
        <v>83</v>
      </c>
      <c r="Q4" s="22"/>
      <c r="R4" s="22"/>
      <c r="S4" s="22"/>
      <c r="T4" s="22"/>
      <c r="U4" s="22"/>
      <c r="V4" s="22"/>
      <c r="W4" s="22"/>
      <c r="X4" s="22"/>
      <c r="Y4" s="22"/>
      <c r="Z4" s="23"/>
      <c r="AA4" s="24" t="s">
        <v>83</v>
      </c>
      <c r="AB4" s="25"/>
      <c r="AC4" s="25"/>
      <c r="AD4" s="25"/>
      <c r="AE4" s="25"/>
      <c r="AF4" s="25"/>
      <c r="AG4" s="21" t="s">
        <v>83</v>
      </c>
      <c r="AH4" s="22"/>
      <c r="AI4" s="22"/>
      <c r="AJ4" s="22"/>
      <c r="AK4" s="22"/>
      <c r="AL4" s="22"/>
      <c r="AM4" s="22"/>
      <c r="AN4" s="23"/>
      <c r="AO4" s="24" t="s">
        <v>83</v>
      </c>
      <c r="AP4" s="25"/>
      <c r="AQ4" s="25"/>
      <c r="AR4" s="25"/>
      <c r="AS4" s="25"/>
      <c r="AT4" s="25"/>
      <c r="AU4" s="25"/>
      <c r="AV4" s="21" t="s">
        <v>83</v>
      </c>
      <c r="AW4" s="22"/>
      <c r="AX4" s="22"/>
      <c r="AY4" s="23"/>
      <c r="AZ4" s="24"/>
      <c r="BA4" s="25"/>
      <c r="BB4" s="25" t="s">
        <v>83</v>
      </c>
      <c r="BC4" s="25" t="s">
        <v>83</v>
      </c>
      <c r="BD4" s="25"/>
      <c r="BE4" s="25" t="s">
        <v>83</v>
      </c>
      <c r="BF4" s="25"/>
      <c r="BG4" s="25"/>
      <c r="BH4" s="21" t="s">
        <v>83</v>
      </c>
      <c r="BI4" s="22"/>
      <c r="BJ4" s="22"/>
      <c r="BK4" s="22"/>
      <c r="BL4" s="22"/>
      <c r="BM4" s="22"/>
      <c r="BN4" s="22"/>
      <c r="BO4" s="22"/>
      <c r="BP4" s="22"/>
      <c r="BQ4" s="23"/>
      <c r="BR4" s="24" t="s">
        <v>83</v>
      </c>
      <c r="BS4" s="25"/>
      <c r="BT4" s="25"/>
      <c r="BU4" s="25"/>
      <c r="BV4" s="25"/>
      <c r="BW4" s="29"/>
      <c r="BX4" s="27">
        <f>IF($BW4="",[3]beräkningar!H4,IF($BW4="YES",[3]beräkningar!CO4))</f>
        <v>0</v>
      </c>
      <c r="BY4" s="27">
        <f>IF($BW4="",[3]beräkningar!P4,IF($BW4="YES",[3]beräkningar!CW4))</f>
        <v>0</v>
      </c>
      <c r="BZ4" s="27">
        <f>IF($BW4="",[3]beräkningar!AC4,IF($BW4="YES",[3]beräkningar!DJ4))</f>
        <v>0</v>
      </c>
      <c r="CA4" s="27">
        <f>IF($BW4="",[3]beräkningar!AK4,IF($BW4="YES",[3]beräkningar!DR4))</f>
        <v>0</v>
      </c>
      <c r="CB4" s="27">
        <f>IF($BW4="",[3]beräkningar!AU4,IF($BW4="YES",[3]beräkningar!EB4))</f>
        <v>0</v>
      </c>
      <c r="CC4" s="27">
        <f>IF($BW4="",[3]beräkningar!BD4,IF($BW4="YES",[3]beräkningar!EK4))</f>
        <v>0</v>
      </c>
      <c r="CD4" s="27">
        <f>IF($BW4="",[3]beräkningar!BJ4,IF($BW4="YES",[3]beräkningar!EQ4))</f>
        <v>0</v>
      </c>
      <c r="CE4" s="27">
        <f>IF($BW4="",[3]beräkningar!BT4,IF($BW4="YES",[3]beräkningar!FA4))</f>
        <v>12</v>
      </c>
      <c r="CF4" s="27">
        <f>IF($BW4="",[3]beräkningar!CF4,IF($BW4="YES",[3]beräkningar!FM4))</f>
        <v>0</v>
      </c>
      <c r="CG4" s="28">
        <f>IF($BW4="",[3]beräkningar!CG4,IF($BW4="YES",[3]beräkningar!FN4))</f>
        <v>12</v>
      </c>
      <c r="CH4" s="2" t="str">
        <f t="shared" ref="CH4:CH29" si="0">A4</f>
        <v>LIN 163</v>
      </c>
    </row>
    <row r="5" spans="1:86" s="2" customFormat="1" ht="17" x14ac:dyDescent="0.2">
      <c r="A5" s="31" t="s">
        <v>127</v>
      </c>
      <c r="B5" s="32">
        <v>21370</v>
      </c>
      <c r="C5" s="20"/>
      <c r="D5" s="33">
        <v>42751</v>
      </c>
      <c r="E5" s="21"/>
      <c r="F5" s="22"/>
      <c r="G5" s="22"/>
      <c r="H5" s="22"/>
      <c r="I5" s="23" t="s">
        <v>83</v>
      </c>
      <c r="J5" s="24" t="s">
        <v>83</v>
      </c>
      <c r="K5" s="25"/>
      <c r="L5" s="25"/>
      <c r="M5" s="25"/>
      <c r="N5" s="25"/>
      <c r="O5" s="25"/>
      <c r="P5" s="21" t="s">
        <v>83</v>
      </c>
      <c r="Q5" s="22"/>
      <c r="R5" s="22"/>
      <c r="S5" s="22"/>
      <c r="T5" s="22"/>
      <c r="U5" s="22"/>
      <c r="V5" s="22"/>
      <c r="W5" s="22"/>
      <c r="X5" s="22"/>
      <c r="Y5" s="22"/>
      <c r="Z5" s="23"/>
      <c r="AA5" s="24"/>
      <c r="AB5" s="25" t="s">
        <v>83</v>
      </c>
      <c r="AC5" s="25" t="s">
        <v>83</v>
      </c>
      <c r="AD5" s="25"/>
      <c r="AE5" s="25"/>
      <c r="AF5" s="25"/>
      <c r="AG5" s="21" t="s">
        <v>83</v>
      </c>
      <c r="AH5" s="22"/>
      <c r="AI5" s="22"/>
      <c r="AJ5" s="22"/>
      <c r="AK5" s="22"/>
      <c r="AL5" s="22"/>
      <c r="AM5" s="22"/>
      <c r="AN5" s="23"/>
      <c r="AO5" s="24" t="s">
        <v>83</v>
      </c>
      <c r="AP5" s="25"/>
      <c r="AQ5" s="25"/>
      <c r="AR5" s="25"/>
      <c r="AS5" s="25"/>
      <c r="AT5" s="25"/>
      <c r="AU5" s="25"/>
      <c r="AV5" s="21" t="s">
        <v>83</v>
      </c>
      <c r="AW5" s="22"/>
      <c r="AX5" s="22"/>
      <c r="AY5" s="23"/>
      <c r="AZ5" s="24"/>
      <c r="BA5" s="25"/>
      <c r="BB5" s="25"/>
      <c r="BC5" s="25" t="s">
        <v>83</v>
      </c>
      <c r="BD5" s="25"/>
      <c r="BE5" s="25"/>
      <c r="BF5" s="25"/>
      <c r="BG5" s="25"/>
      <c r="BH5" s="21" t="s">
        <v>83</v>
      </c>
      <c r="BI5" s="22"/>
      <c r="BJ5" s="22"/>
      <c r="BK5" s="22"/>
      <c r="BL5" s="22"/>
      <c r="BM5" s="22"/>
      <c r="BN5" s="22"/>
      <c r="BO5" s="22"/>
      <c r="BP5" s="22"/>
      <c r="BQ5" s="23"/>
      <c r="BR5" s="24" t="s">
        <v>83</v>
      </c>
      <c r="BS5" s="25"/>
      <c r="BT5" s="25"/>
      <c r="BU5" s="25"/>
      <c r="BV5" s="25"/>
      <c r="BW5" s="29"/>
      <c r="BX5" s="27">
        <f>IF($BW5="",[3]beräkningar!H5,IF($BW5="YES",[3]beräkningar!CO5))</f>
        <v>2</v>
      </c>
      <c r="BY5" s="27">
        <f>IF($BW5="",[3]beräkningar!P5,IF($BW5="YES",[3]beräkningar!CW5))</f>
        <v>0</v>
      </c>
      <c r="BZ5" s="27">
        <f>IF($BW5="",[3]beräkningar!AC5,IF($BW5="YES",[3]beräkningar!DJ5))</f>
        <v>0</v>
      </c>
      <c r="CA5" s="27">
        <f>IF($BW5="",[3]beräkningar!AK5,IF($BW5="YES",[3]beräkningar!DR5))</f>
        <v>6</v>
      </c>
      <c r="CB5" s="27">
        <f>IF($BW5="",[3]beräkningar!AU5,IF($BW5="YES",[3]beräkningar!EB5))</f>
        <v>0</v>
      </c>
      <c r="CC5" s="27">
        <f>IF($BW5="",[3]beräkningar!BD5,IF($BW5="YES",[3]beräkningar!EK5))</f>
        <v>0</v>
      </c>
      <c r="CD5" s="27">
        <f>IF($BW5="",[3]beräkningar!BJ5,IF($BW5="YES",[3]beräkningar!EQ5))</f>
        <v>0</v>
      </c>
      <c r="CE5" s="27">
        <f>IF($BW5="",[3]beräkningar!BT5,IF($BW5="YES",[3]beräkningar!FA5))</f>
        <v>6</v>
      </c>
      <c r="CF5" s="27">
        <f>IF($BW5="",[3]beräkningar!CF5,IF($BW5="YES",[3]beräkningar!FM5))</f>
        <v>0</v>
      </c>
      <c r="CG5" s="28">
        <f>IF($BW5="",[3]beräkningar!CG5,IF($BW5="YES",[3]beräkningar!FN5))</f>
        <v>14</v>
      </c>
      <c r="CH5" s="2" t="str">
        <f t="shared" si="0"/>
        <v>LIN 145</v>
      </c>
    </row>
    <row r="6" spans="1:86" s="2" customFormat="1" ht="17" x14ac:dyDescent="0.2">
      <c r="A6" s="31" t="s">
        <v>128</v>
      </c>
      <c r="B6" s="32">
        <v>12982</v>
      </c>
      <c r="C6" s="20"/>
      <c r="D6" s="33">
        <v>41885</v>
      </c>
      <c r="E6" s="21" t="s">
        <v>83</v>
      </c>
      <c r="F6" s="22"/>
      <c r="G6" s="22"/>
      <c r="H6" s="22"/>
      <c r="I6" s="23"/>
      <c r="J6" s="24" t="s">
        <v>83</v>
      </c>
      <c r="K6" s="25"/>
      <c r="L6" s="25"/>
      <c r="M6" s="25"/>
      <c r="N6" s="25"/>
      <c r="O6" s="25"/>
      <c r="P6" s="21"/>
      <c r="Q6" s="22"/>
      <c r="R6" s="22"/>
      <c r="S6" s="22"/>
      <c r="T6" s="22"/>
      <c r="U6" s="22"/>
      <c r="V6" s="22" t="s">
        <v>83</v>
      </c>
      <c r="W6" s="22"/>
      <c r="X6" s="22"/>
      <c r="Y6" s="22"/>
      <c r="Z6" s="23"/>
      <c r="AA6" s="24" t="s">
        <v>83</v>
      </c>
      <c r="AB6" s="25"/>
      <c r="AC6" s="25"/>
      <c r="AD6" s="25"/>
      <c r="AE6" s="25"/>
      <c r="AF6" s="25"/>
      <c r="AG6" s="21"/>
      <c r="AH6" s="22"/>
      <c r="AI6" s="22" t="s">
        <v>83</v>
      </c>
      <c r="AJ6" s="22"/>
      <c r="AK6" s="22"/>
      <c r="AL6" s="22"/>
      <c r="AM6" s="22"/>
      <c r="AN6" s="23"/>
      <c r="AO6" s="24" t="s">
        <v>83</v>
      </c>
      <c r="AP6" s="25"/>
      <c r="AQ6" s="25"/>
      <c r="AR6" s="25"/>
      <c r="AS6" s="25"/>
      <c r="AT6" s="25"/>
      <c r="AU6" s="25"/>
      <c r="AV6" s="21" t="s">
        <v>83</v>
      </c>
      <c r="AW6" s="22"/>
      <c r="AX6" s="22"/>
      <c r="AY6" s="23"/>
      <c r="AZ6" s="24" t="s">
        <v>83</v>
      </c>
      <c r="BA6" s="25"/>
      <c r="BB6" s="25"/>
      <c r="BC6" s="25"/>
      <c r="BD6" s="25"/>
      <c r="BE6" s="25"/>
      <c r="BF6" s="25"/>
      <c r="BG6" s="25"/>
      <c r="BH6" s="21" t="s">
        <v>83</v>
      </c>
      <c r="BI6" s="22"/>
      <c r="BJ6" s="22"/>
      <c r="BK6" s="22"/>
      <c r="BL6" s="22"/>
      <c r="BM6" s="22"/>
      <c r="BN6" s="22"/>
      <c r="BO6" s="22"/>
      <c r="BP6" s="22"/>
      <c r="BQ6" s="23"/>
      <c r="BR6" s="24" t="s">
        <v>83</v>
      </c>
      <c r="BS6" s="25"/>
      <c r="BT6" s="25"/>
      <c r="BU6" s="25"/>
      <c r="BV6" s="25"/>
      <c r="BW6" s="29"/>
      <c r="BX6" s="27">
        <f>IF($BW6="",[3]beräkningar!H6,IF($BW6="YES",[3]beräkningar!CO6))</f>
        <v>0</v>
      </c>
      <c r="BY6" s="27">
        <f>IF($BW6="",[3]beräkningar!P6,IF($BW6="YES",[3]beräkningar!CW6))</f>
        <v>0</v>
      </c>
      <c r="BZ6" s="27">
        <f>IF($BW6="",[3]beräkningar!AC6,IF($BW6="YES",[3]beräkningar!DJ6))</f>
        <v>1</v>
      </c>
      <c r="CA6" s="27">
        <f>IF($BW6="",[3]beräkningar!AK6,IF($BW6="YES",[3]beräkningar!DR6))</f>
        <v>0</v>
      </c>
      <c r="CB6" s="27">
        <f>IF($BW6="",[3]beräkningar!AU6,IF($BW6="YES",[3]beräkningar!EB6))</f>
        <v>3</v>
      </c>
      <c r="CC6" s="27">
        <f>IF($BW6="",[3]beräkningar!BD6,IF($BW6="YES",[3]beräkningar!EK6))</f>
        <v>0</v>
      </c>
      <c r="CD6" s="27">
        <f>IF($BW6="",[3]beräkningar!BJ6,IF($BW6="YES",[3]beräkningar!EQ6))</f>
        <v>0</v>
      </c>
      <c r="CE6" s="27">
        <f>IF($BW6="",[3]beräkningar!BT6,IF($BW6="YES",[3]beräkningar!FA6))</f>
        <v>0</v>
      </c>
      <c r="CF6" s="27">
        <f>IF($BW6="",[3]beräkningar!CF6,IF($BW6="YES",[3]beräkningar!FM6))</f>
        <v>0</v>
      </c>
      <c r="CG6" s="28">
        <f>IF($BW6="",[3]beräkningar!CG6,IF($BW6="YES",[3]beräkningar!FN6))</f>
        <v>4</v>
      </c>
      <c r="CH6" s="2" t="str">
        <f t="shared" si="0"/>
        <v>LIN 117</v>
      </c>
    </row>
    <row r="7" spans="1:86" s="2" customFormat="1" ht="17" x14ac:dyDescent="0.2">
      <c r="A7" s="31" t="s">
        <v>129</v>
      </c>
      <c r="B7" s="32">
        <v>20980</v>
      </c>
      <c r="C7" s="20"/>
      <c r="D7" s="33">
        <v>43152</v>
      </c>
      <c r="E7" s="21"/>
      <c r="F7" s="22"/>
      <c r="G7" s="22" t="s">
        <v>83</v>
      </c>
      <c r="H7" s="22"/>
      <c r="I7" s="23" t="s">
        <v>83</v>
      </c>
      <c r="J7" s="24" t="s">
        <v>83</v>
      </c>
      <c r="K7" s="25"/>
      <c r="L7" s="25"/>
      <c r="M7" s="25"/>
      <c r="N7" s="25"/>
      <c r="O7" s="25"/>
      <c r="P7" s="21" t="s">
        <v>83</v>
      </c>
      <c r="Q7" s="22"/>
      <c r="R7" s="22"/>
      <c r="S7" s="22"/>
      <c r="T7" s="22"/>
      <c r="U7" s="22"/>
      <c r="V7" s="22"/>
      <c r="W7" s="22"/>
      <c r="X7" s="22"/>
      <c r="Y7" s="22"/>
      <c r="Z7" s="23"/>
      <c r="AA7" s="24"/>
      <c r="AB7" s="25"/>
      <c r="AC7" s="25" t="s">
        <v>83</v>
      </c>
      <c r="AD7" s="25"/>
      <c r="AE7" s="25"/>
      <c r="AF7" s="25"/>
      <c r="AG7" s="21"/>
      <c r="AH7" s="22"/>
      <c r="AI7" s="22" t="s">
        <v>83</v>
      </c>
      <c r="AJ7" s="22"/>
      <c r="AK7" s="22"/>
      <c r="AL7" s="22"/>
      <c r="AM7" s="22"/>
      <c r="AN7" s="23"/>
      <c r="AO7" s="24" t="s">
        <v>83</v>
      </c>
      <c r="AP7" s="25"/>
      <c r="AQ7" s="25"/>
      <c r="AR7" s="25"/>
      <c r="AS7" s="25"/>
      <c r="AT7" s="25"/>
      <c r="AU7" s="25"/>
      <c r="AV7" s="21" t="s">
        <v>83</v>
      </c>
      <c r="AW7" s="22"/>
      <c r="AX7" s="22"/>
      <c r="AY7" s="23"/>
      <c r="AZ7" s="24"/>
      <c r="BA7" s="25"/>
      <c r="BB7" s="25"/>
      <c r="BC7" s="25" t="s">
        <v>83</v>
      </c>
      <c r="BD7" s="25"/>
      <c r="BE7" s="25"/>
      <c r="BF7" s="25"/>
      <c r="BG7" s="25"/>
      <c r="BH7" s="21" t="s">
        <v>83</v>
      </c>
      <c r="BI7" s="22"/>
      <c r="BJ7" s="22"/>
      <c r="BK7" s="22"/>
      <c r="BL7" s="22"/>
      <c r="BM7" s="22"/>
      <c r="BN7" s="22"/>
      <c r="BO7" s="22"/>
      <c r="BP7" s="22"/>
      <c r="BQ7" s="23"/>
      <c r="BR7" s="24" t="s">
        <v>83</v>
      </c>
      <c r="BS7" s="25"/>
      <c r="BT7" s="25"/>
      <c r="BU7" s="25"/>
      <c r="BV7" s="25"/>
      <c r="BW7" s="29"/>
      <c r="BX7" s="27">
        <f>IF($BW7="",[3]beräkningar!H7,IF($BW7="YES",[3]beräkningar!CO7))</f>
        <v>3</v>
      </c>
      <c r="BY7" s="27">
        <f>IF($BW7="",[3]beräkningar!P7,IF($BW7="YES",[3]beräkningar!CW7))</f>
        <v>0</v>
      </c>
      <c r="BZ7" s="27">
        <f>IF($BW7="",[3]beräkningar!AC7,IF($BW7="YES",[3]beräkningar!DJ7))</f>
        <v>0</v>
      </c>
      <c r="CA7" s="27">
        <f>IF($BW7="",[3]beräkningar!AK7,IF($BW7="YES",[3]beräkningar!DR7))</f>
        <v>2</v>
      </c>
      <c r="CB7" s="27">
        <f>IF($BW7="",[3]beräkningar!AU7,IF($BW7="YES",[3]beräkningar!EB7))</f>
        <v>3</v>
      </c>
      <c r="CC7" s="27">
        <f>IF($BW7="",[3]beräkningar!BD7,IF($BW7="YES",[3]beräkningar!EK7))</f>
        <v>0</v>
      </c>
      <c r="CD7" s="27">
        <f>IF($BW7="",[3]beräkningar!BJ7,IF($BW7="YES",[3]beräkningar!EQ7))</f>
        <v>0</v>
      </c>
      <c r="CE7" s="27">
        <f>IF($BW7="",[3]beräkningar!BT7,IF($BW7="YES",[3]beräkningar!FA7))</f>
        <v>6</v>
      </c>
      <c r="CF7" s="27">
        <f>IF($BW7="",[3]beräkningar!CF7,IF($BW7="YES",[3]beräkningar!FM7))</f>
        <v>0</v>
      </c>
      <c r="CG7" s="28">
        <f>IF($BW7="",[3]beräkningar!CG7,IF($BW7="YES",[3]beräkningar!FN7))</f>
        <v>14</v>
      </c>
      <c r="CH7" s="2" t="str">
        <f t="shared" si="0"/>
        <v>LIN 155</v>
      </c>
    </row>
    <row r="8" spans="1:86" s="2" customFormat="1" ht="17" x14ac:dyDescent="0.2">
      <c r="A8" s="31" t="s">
        <v>130</v>
      </c>
      <c r="B8" s="32">
        <v>23898</v>
      </c>
      <c r="C8" s="20"/>
      <c r="D8" s="33">
        <v>43607</v>
      </c>
      <c r="E8" s="21"/>
      <c r="F8" s="22" t="s">
        <v>83</v>
      </c>
      <c r="G8" s="22" t="s">
        <v>83</v>
      </c>
      <c r="H8" s="22"/>
      <c r="I8" s="23" t="s">
        <v>83</v>
      </c>
      <c r="J8" s="24" t="s">
        <v>83</v>
      </c>
      <c r="K8" s="25"/>
      <c r="L8" s="25"/>
      <c r="M8" s="25"/>
      <c r="N8" s="25"/>
      <c r="O8" s="25"/>
      <c r="P8" s="21" t="s">
        <v>83</v>
      </c>
      <c r="Q8" s="22"/>
      <c r="R8" s="22"/>
      <c r="S8" s="22"/>
      <c r="T8" s="22"/>
      <c r="U8" s="22"/>
      <c r="V8" s="22"/>
      <c r="W8" s="22"/>
      <c r="X8" s="22"/>
      <c r="Y8" s="22"/>
      <c r="Z8" s="23"/>
      <c r="AA8" s="24" t="s">
        <v>83</v>
      </c>
      <c r="AB8" s="25"/>
      <c r="AC8" s="25"/>
      <c r="AD8" s="25"/>
      <c r="AE8" s="25"/>
      <c r="AF8" s="25"/>
      <c r="AG8" s="21" t="s">
        <v>83</v>
      </c>
      <c r="AH8" s="22"/>
      <c r="AI8" s="22"/>
      <c r="AJ8" s="22"/>
      <c r="AK8" s="22"/>
      <c r="AL8" s="22"/>
      <c r="AM8" s="22"/>
      <c r="AN8" s="23"/>
      <c r="AO8" s="24" t="s">
        <v>83</v>
      </c>
      <c r="AP8" s="25"/>
      <c r="AQ8" s="25"/>
      <c r="AR8" s="25"/>
      <c r="AS8" s="25"/>
      <c r="AT8" s="25"/>
      <c r="AU8" s="25"/>
      <c r="AV8" s="21" t="s">
        <v>83</v>
      </c>
      <c r="AW8" s="22"/>
      <c r="AX8" s="22"/>
      <c r="AY8" s="23"/>
      <c r="AZ8" s="24"/>
      <c r="BA8" s="25"/>
      <c r="BB8" s="25" t="s">
        <v>83</v>
      </c>
      <c r="BC8" s="25" t="s">
        <v>83</v>
      </c>
      <c r="BD8" s="25" t="s">
        <v>83</v>
      </c>
      <c r="BE8" s="25"/>
      <c r="BF8" s="25"/>
      <c r="BG8" s="25"/>
      <c r="BH8" s="21" t="s">
        <v>83</v>
      </c>
      <c r="BI8" s="22"/>
      <c r="BJ8" s="22"/>
      <c r="BK8" s="22"/>
      <c r="BL8" s="22"/>
      <c r="BM8" s="22"/>
      <c r="BN8" s="22"/>
      <c r="BO8" s="22"/>
      <c r="BP8" s="22"/>
      <c r="BQ8" s="23"/>
      <c r="BR8" s="24" t="s">
        <v>83</v>
      </c>
      <c r="BS8" s="25"/>
      <c r="BT8" s="25"/>
      <c r="BU8" s="25"/>
      <c r="BV8" s="25"/>
      <c r="BW8" s="29"/>
      <c r="BX8" s="27">
        <f>IF($BW8="",[3]beräkningar!H8,IF($BW8="YES",[3]beräkningar!CO8))</f>
        <v>3</v>
      </c>
      <c r="BY8" s="27">
        <f>IF($BW8="",[3]beräkningar!P8,IF($BW8="YES",[3]beräkningar!CW8))</f>
        <v>0</v>
      </c>
      <c r="BZ8" s="27">
        <f>IF($BW8="",[3]beräkningar!AC8,IF($BW8="YES",[3]beräkningar!DJ8))</f>
        <v>0</v>
      </c>
      <c r="CA8" s="27">
        <f>IF($BW8="",[3]beräkningar!AK8,IF($BW8="YES",[3]beräkningar!DR8))</f>
        <v>0</v>
      </c>
      <c r="CB8" s="27">
        <f>IF($BW8="",[3]beräkningar!AU8,IF($BW8="YES",[3]beräkningar!EB8))</f>
        <v>0</v>
      </c>
      <c r="CC8" s="27">
        <f>IF($BW8="",[3]beräkningar!BD8,IF($BW8="YES",[3]beräkningar!EK8))</f>
        <v>0</v>
      </c>
      <c r="CD8" s="27">
        <f>IF($BW8="",[3]beräkningar!BJ8,IF($BW8="YES",[3]beräkningar!EQ8))</f>
        <v>0</v>
      </c>
      <c r="CE8" s="27">
        <f>IF($BW8="",[3]beräkningar!BT8,IF($BW8="YES",[3]beräkningar!FA8))</f>
        <v>12</v>
      </c>
      <c r="CF8" s="27">
        <f>IF($BW8="",[3]beräkningar!CF8,IF($BW8="YES",[3]beräkningar!FM8))</f>
        <v>0</v>
      </c>
      <c r="CG8" s="28">
        <f>IF($BW8="",[3]beräkningar!CG8,IF($BW8="YES",[3]beräkningar!FN8))</f>
        <v>15</v>
      </c>
      <c r="CH8" s="2" t="str">
        <f t="shared" si="0"/>
        <v>LIN 168</v>
      </c>
    </row>
    <row r="9" spans="1:86" s="2" customFormat="1" ht="17" x14ac:dyDescent="0.2">
      <c r="A9" s="31" t="s">
        <v>131</v>
      </c>
      <c r="B9" s="32">
        <v>13750</v>
      </c>
      <c r="C9" s="20"/>
      <c r="D9" s="33">
        <v>42461</v>
      </c>
      <c r="E9" s="21" t="s">
        <v>83</v>
      </c>
      <c r="F9" s="22"/>
      <c r="G9" s="22"/>
      <c r="H9" s="22"/>
      <c r="I9" s="23"/>
      <c r="J9" s="24" t="s">
        <v>83</v>
      </c>
      <c r="K9" s="25"/>
      <c r="L9" s="25"/>
      <c r="M9" s="25"/>
      <c r="N9" s="25"/>
      <c r="O9" s="25"/>
      <c r="P9" s="21" t="s">
        <v>83</v>
      </c>
      <c r="Q9" s="22"/>
      <c r="R9" s="22"/>
      <c r="S9" s="22"/>
      <c r="T9" s="22"/>
      <c r="U9" s="22"/>
      <c r="V9" s="22"/>
      <c r="W9" s="22"/>
      <c r="X9" s="22"/>
      <c r="Y9" s="22"/>
      <c r="Z9" s="23"/>
      <c r="AA9" s="24" t="s">
        <v>83</v>
      </c>
      <c r="AB9" s="25"/>
      <c r="AC9" s="25"/>
      <c r="AD9" s="25"/>
      <c r="AE9" s="25"/>
      <c r="AF9" s="25"/>
      <c r="AG9" s="21" t="s">
        <v>83</v>
      </c>
      <c r="AH9" s="22"/>
      <c r="AI9" s="22"/>
      <c r="AJ9" s="22"/>
      <c r="AK9" s="22"/>
      <c r="AL9" s="22"/>
      <c r="AM9" s="22"/>
      <c r="AN9" s="23"/>
      <c r="AO9" s="24" t="s">
        <v>83</v>
      </c>
      <c r="AP9" s="25"/>
      <c r="AQ9" s="25"/>
      <c r="AR9" s="25"/>
      <c r="AS9" s="25"/>
      <c r="AT9" s="25"/>
      <c r="AU9" s="25"/>
      <c r="AV9" s="21" t="s">
        <v>83</v>
      </c>
      <c r="AW9" s="22"/>
      <c r="AX9" s="22"/>
      <c r="AY9" s="23"/>
      <c r="AZ9" s="24"/>
      <c r="BA9" s="25"/>
      <c r="BB9" s="25" t="s">
        <v>83</v>
      </c>
      <c r="BC9" s="25" t="s">
        <v>83</v>
      </c>
      <c r="BD9" s="25"/>
      <c r="BE9" s="25" t="s">
        <v>83</v>
      </c>
      <c r="BF9" s="25"/>
      <c r="BG9" s="25"/>
      <c r="BH9" s="21" t="s">
        <v>83</v>
      </c>
      <c r="BI9" s="22"/>
      <c r="BJ9" s="22"/>
      <c r="BK9" s="22"/>
      <c r="BL9" s="22"/>
      <c r="BM9" s="22"/>
      <c r="BN9" s="22"/>
      <c r="BO9" s="22"/>
      <c r="BP9" s="22"/>
      <c r="BQ9" s="23"/>
      <c r="BR9" s="24" t="s">
        <v>83</v>
      </c>
      <c r="BS9" s="25"/>
      <c r="BT9" s="25"/>
      <c r="BU9" s="25"/>
      <c r="BV9" s="25"/>
      <c r="BW9" s="29"/>
      <c r="BX9" s="27">
        <f>IF($BW9="",[3]beräkningar!H9,IF($BW9="YES",[3]beräkningar!CO9))</f>
        <v>0</v>
      </c>
      <c r="BY9" s="27">
        <f>IF($BW9="",[3]beräkningar!P9,IF($BW9="YES",[3]beräkningar!CW9))</f>
        <v>0</v>
      </c>
      <c r="BZ9" s="27">
        <f>IF($BW9="",[3]beräkningar!AC9,IF($BW9="YES",[3]beräkningar!DJ9))</f>
        <v>0</v>
      </c>
      <c r="CA9" s="27">
        <f>IF($BW9="",[3]beräkningar!AK9,IF($BW9="YES",[3]beräkningar!DR9))</f>
        <v>0</v>
      </c>
      <c r="CB9" s="27">
        <f>IF($BW9="",[3]beräkningar!AU9,IF($BW9="YES",[3]beräkningar!EB9))</f>
        <v>0</v>
      </c>
      <c r="CC9" s="27">
        <f>IF($BW9="",[3]beräkningar!BD9,IF($BW9="YES",[3]beräkningar!EK9))</f>
        <v>0</v>
      </c>
      <c r="CD9" s="27">
        <f>IF($BW9="",[3]beräkningar!BJ9,IF($BW9="YES",[3]beräkningar!EQ9))</f>
        <v>0</v>
      </c>
      <c r="CE9" s="27">
        <f>IF($BW9="",[3]beräkningar!BT9,IF($BW9="YES",[3]beräkningar!FA9))</f>
        <v>12</v>
      </c>
      <c r="CF9" s="27">
        <f>IF($BW9="",[3]beräkningar!CF9,IF($BW9="YES",[3]beräkningar!FM9))</f>
        <v>0</v>
      </c>
      <c r="CG9" s="28">
        <f>IF($BW9="",[3]beräkningar!CG9,IF($BW9="YES",[3]beräkningar!FN9))</f>
        <v>12</v>
      </c>
      <c r="CH9" s="2" t="str">
        <f t="shared" si="0"/>
        <v>LIN 135</v>
      </c>
    </row>
    <row r="10" spans="1:86" s="2" customFormat="1" ht="17" x14ac:dyDescent="0.2">
      <c r="A10" s="31" t="s">
        <v>132</v>
      </c>
      <c r="B10" s="32">
        <v>15220</v>
      </c>
      <c r="C10" s="20"/>
      <c r="D10" s="33">
        <v>43160</v>
      </c>
      <c r="E10" s="21"/>
      <c r="F10" s="22" t="s">
        <v>83</v>
      </c>
      <c r="G10" s="22" t="s">
        <v>83</v>
      </c>
      <c r="H10" s="22"/>
      <c r="I10" s="23" t="s">
        <v>83</v>
      </c>
      <c r="J10" s="24" t="s">
        <v>83</v>
      </c>
      <c r="K10" s="25"/>
      <c r="L10" s="25"/>
      <c r="M10" s="25"/>
      <c r="N10" s="25"/>
      <c r="O10" s="25"/>
      <c r="P10" s="21" t="s">
        <v>83</v>
      </c>
      <c r="Q10" s="22"/>
      <c r="R10" s="22"/>
      <c r="S10" s="22"/>
      <c r="T10" s="22"/>
      <c r="U10" s="22"/>
      <c r="V10" s="22"/>
      <c r="W10" s="22"/>
      <c r="X10" s="22"/>
      <c r="Y10" s="22"/>
      <c r="Z10" s="23"/>
      <c r="AA10" s="24" t="s">
        <v>83</v>
      </c>
      <c r="AB10" s="25"/>
      <c r="AC10" s="25"/>
      <c r="AD10" s="25"/>
      <c r="AE10" s="25"/>
      <c r="AF10" s="25"/>
      <c r="AG10" s="21"/>
      <c r="AH10" s="22"/>
      <c r="AI10" s="22" t="s">
        <v>83</v>
      </c>
      <c r="AJ10" s="22"/>
      <c r="AK10" s="22"/>
      <c r="AL10" s="22"/>
      <c r="AM10" s="22"/>
      <c r="AN10" s="23"/>
      <c r="AO10" s="24" t="s">
        <v>83</v>
      </c>
      <c r="AP10" s="25"/>
      <c r="AQ10" s="25"/>
      <c r="AR10" s="25"/>
      <c r="AS10" s="25"/>
      <c r="AT10" s="25"/>
      <c r="AU10" s="25"/>
      <c r="AV10" s="21" t="s">
        <v>83</v>
      </c>
      <c r="AW10" s="22"/>
      <c r="AX10" s="22"/>
      <c r="AY10" s="23"/>
      <c r="AZ10" s="24" t="s">
        <v>83</v>
      </c>
      <c r="BA10" s="25"/>
      <c r="BB10" s="25"/>
      <c r="BC10" s="25"/>
      <c r="BD10" s="25"/>
      <c r="BE10" s="25"/>
      <c r="BF10" s="25"/>
      <c r="BG10" s="25"/>
      <c r="BH10" s="21"/>
      <c r="BI10" s="22"/>
      <c r="BJ10" s="22"/>
      <c r="BK10" s="22"/>
      <c r="BL10" s="22"/>
      <c r="BM10" s="22"/>
      <c r="BN10" s="22"/>
      <c r="BO10" s="22"/>
      <c r="BP10" s="22" t="s">
        <v>83</v>
      </c>
      <c r="BQ10" s="23"/>
      <c r="BR10" s="24" t="s">
        <v>83</v>
      </c>
      <c r="BS10" s="25"/>
      <c r="BT10" s="25"/>
      <c r="BU10" s="25"/>
      <c r="BV10" s="25"/>
      <c r="BW10" s="29"/>
      <c r="BX10" s="27">
        <f>IF($BW10="",[3]beräkningar!H10,IF($BW10="YES",[3]beräkningar!CO10))</f>
        <v>3</v>
      </c>
      <c r="BY10" s="27">
        <f>IF($BW10="",[3]beräkningar!P10,IF($BW10="YES",[3]beräkningar!CW10))</f>
        <v>0</v>
      </c>
      <c r="BZ10" s="27">
        <f>IF($BW10="",[3]beräkningar!AC10,IF($BW10="YES",[3]beräkningar!DJ10))</f>
        <v>0</v>
      </c>
      <c r="CA10" s="27">
        <f>IF($BW10="",[3]beräkningar!AK10,IF($BW10="YES",[3]beräkningar!DR10))</f>
        <v>0</v>
      </c>
      <c r="CB10" s="27">
        <f>IF($BW10="",[3]beräkningar!AU10,IF($BW10="YES",[3]beräkningar!EB10))</f>
        <v>3</v>
      </c>
      <c r="CC10" s="27">
        <f>IF($BW10="",[3]beräkningar!BD10,IF($BW10="YES",[3]beräkningar!EK10))</f>
        <v>0</v>
      </c>
      <c r="CD10" s="27">
        <f>IF($BW10="",[3]beräkningar!BJ10,IF($BW10="YES",[3]beräkningar!EQ10))</f>
        <v>0</v>
      </c>
      <c r="CE10" s="27">
        <f>IF($BW10="",[3]beräkningar!BT10,IF($BW10="YES",[3]beräkningar!FA10))</f>
        <v>0</v>
      </c>
      <c r="CF10" s="27">
        <f>IF($BW10="",[3]beräkningar!CF10,IF($BW10="YES",[3]beräkningar!FM10))</f>
        <v>6</v>
      </c>
      <c r="CG10" s="28">
        <f>IF($BW10="",[3]beräkningar!CG10,IF($BW10="YES",[3]beräkningar!FN10))</f>
        <v>12</v>
      </c>
      <c r="CH10" s="2" t="str">
        <f t="shared" si="0"/>
        <v>LIN 156</v>
      </c>
    </row>
    <row r="11" spans="1:86" s="2" customFormat="1" ht="17" x14ac:dyDescent="0.2">
      <c r="A11" s="31" t="s">
        <v>133</v>
      </c>
      <c r="B11" s="32">
        <v>27041</v>
      </c>
      <c r="C11" s="20"/>
      <c r="D11" s="33">
        <v>42846</v>
      </c>
      <c r="E11" s="21"/>
      <c r="F11" s="22"/>
      <c r="G11" s="22" t="s">
        <v>83</v>
      </c>
      <c r="H11" s="22" t="s">
        <v>83</v>
      </c>
      <c r="I11" s="23"/>
      <c r="J11" s="24" t="s">
        <v>83</v>
      </c>
      <c r="K11" s="25"/>
      <c r="L11" s="25"/>
      <c r="M11" s="25"/>
      <c r="N11" s="25"/>
      <c r="O11" s="25"/>
      <c r="P11" s="21" t="s">
        <v>83</v>
      </c>
      <c r="Q11" s="22"/>
      <c r="R11" s="22"/>
      <c r="S11" s="22"/>
      <c r="T11" s="22"/>
      <c r="U11" s="22"/>
      <c r="V11" s="22"/>
      <c r="W11" s="22"/>
      <c r="X11" s="22"/>
      <c r="Y11" s="22"/>
      <c r="Z11" s="23"/>
      <c r="AA11" s="24"/>
      <c r="AB11" s="25" t="s">
        <v>83</v>
      </c>
      <c r="AC11" s="25"/>
      <c r="AD11" s="25"/>
      <c r="AE11" s="25"/>
      <c r="AF11" s="25"/>
      <c r="AG11" s="21"/>
      <c r="AH11" s="22"/>
      <c r="AI11" s="22" t="s">
        <v>83</v>
      </c>
      <c r="AJ11" s="22"/>
      <c r="AK11" s="22"/>
      <c r="AL11" s="22"/>
      <c r="AM11" s="22"/>
      <c r="AN11" s="23"/>
      <c r="AO11" s="24" t="s">
        <v>83</v>
      </c>
      <c r="AP11" s="25"/>
      <c r="AQ11" s="25"/>
      <c r="AR11" s="25"/>
      <c r="AS11" s="25"/>
      <c r="AT11" s="25"/>
      <c r="AU11" s="25"/>
      <c r="AV11" s="21" t="s">
        <v>83</v>
      </c>
      <c r="AW11" s="22"/>
      <c r="AX11" s="22"/>
      <c r="AY11" s="23"/>
      <c r="AZ11" s="24"/>
      <c r="BA11" s="25"/>
      <c r="BB11" s="25"/>
      <c r="BC11" s="25" t="s">
        <v>83</v>
      </c>
      <c r="BD11" s="25"/>
      <c r="BE11" s="25"/>
      <c r="BF11" s="25"/>
      <c r="BG11" s="25"/>
      <c r="BH11" s="21" t="s">
        <v>83</v>
      </c>
      <c r="BI11" s="22"/>
      <c r="BJ11" s="22"/>
      <c r="BK11" s="22"/>
      <c r="BL11" s="22"/>
      <c r="BM11" s="22"/>
      <c r="BN11" s="22"/>
      <c r="BO11" s="22"/>
      <c r="BP11" s="22"/>
      <c r="BQ11" s="23"/>
      <c r="BR11" s="24" t="s">
        <v>83</v>
      </c>
      <c r="BS11" s="25"/>
      <c r="BT11" s="25"/>
      <c r="BU11" s="25"/>
      <c r="BV11" s="25"/>
      <c r="BW11" s="29"/>
      <c r="BX11" s="27">
        <f>IF($BW11="",[3]beräkningar!H11,IF($BW11="YES",[3]beräkningar!CO11))</f>
        <v>3</v>
      </c>
      <c r="BY11" s="27">
        <f>IF($BW11="",[3]beräkningar!P11,IF($BW11="YES",[3]beräkningar!CW11))</f>
        <v>0</v>
      </c>
      <c r="BZ11" s="27">
        <f>IF($BW11="",[3]beräkningar!AC11,IF($BW11="YES",[3]beräkningar!DJ11))</f>
        <v>0</v>
      </c>
      <c r="CA11" s="27">
        <f>IF($BW11="",[3]beräkningar!AK11,IF($BW11="YES",[3]beräkningar!DR11))</f>
        <v>4</v>
      </c>
      <c r="CB11" s="27">
        <f>IF($BW11="",[3]beräkningar!AU11,IF($BW11="YES",[3]beräkningar!EB11))</f>
        <v>3</v>
      </c>
      <c r="CC11" s="27">
        <f>IF($BW11="",[3]beräkningar!BD11,IF($BW11="YES",[3]beräkningar!EK11))</f>
        <v>0</v>
      </c>
      <c r="CD11" s="27">
        <f>IF($BW11="",[3]beräkningar!BJ11,IF($BW11="YES",[3]beräkningar!EQ11))</f>
        <v>0</v>
      </c>
      <c r="CE11" s="27">
        <f>IF($BW11="",[3]beräkningar!BT11,IF($BW11="YES",[3]beräkningar!FA11))</f>
        <v>6</v>
      </c>
      <c r="CF11" s="27">
        <f>IF($BW11="",[3]beräkningar!CF11,IF($BW11="YES",[3]beräkningar!FM11))</f>
        <v>0</v>
      </c>
      <c r="CG11" s="28">
        <f>IF($BW11="",[3]beräkningar!CG11,IF($BW11="YES",[3]beräkningar!FN11))</f>
        <v>16</v>
      </c>
      <c r="CH11" s="2" t="str">
        <f t="shared" si="0"/>
        <v>LIN 150</v>
      </c>
    </row>
    <row r="12" spans="1:86" s="2" customFormat="1" ht="17" x14ac:dyDescent="0.2">
      <c r="A12" s="31" t="s">
        <v>134</v>
      </c>
      <c r="B12" s="32">
        <v>21210</v>
      </c>
      <c r="C12" s="20"/>
      <c r="D12" s="37">
        <v>43495</v>
      </c>
      <c r="E12" s="21"/>
      <c r="F12" s="22"/>
      <c r="G12" s="22" t="s">
        <v>83</v>
      </c>
      <c r="H12" s="22"/>
      <c r="I12" s="23"/>
      <c r="J12" s="24" t="s">
        <v>83</v>
      </c>
      <c r="K12" s="25"/>
      <c r="L12" s="25"/>
      <c r="M12" s="25"/>
      <c r="N12" s="25"/>
      <c r="O12" s="25"/>
      <c r="P12" s="21"/>
      <c r="Q12" s="22"/>
      <c r="R12" s="22"/>
      <c r="S12" s="22"/>
      <c r="T12" s="22"/>
      <c r="U12" s="22"/>
      <c r="V12" s="22" t="s">
        <v>83</v>
      </c>
      <c r="W12" s="22"/>
      <c r="X12" s="22"/>
      <c r="Y12" s="22"/>
      <c r="Z12" s="23"/>
      <c r="AA12" s="24" t="s">
        <v>83</v>
      </c>
      <c r="AB12" s="25"/>
      <c r="AC12" s="25"/>
      <c r="AD12" s="25"/>
      <c r="AE12" s="25"/>
      <c r="AF12" s="25"/>
      <c r="AG12" s="21" t="s">
        <v>83</v>
      </c>
      <c r="AH12" s="22"/>
      <c r="AI12" s="22"/>
      <c r="AJ12" s="22"/>
      <c r="AK12" s="22"/>
      <c r="AL12" s="22"/>
      <c r="AM12" s="22"/>
      <c r="AN12" s="23"/>
      <c r="AO12" s="24" t="s">
        <v>83</v>
      </c>
      <c r="AP12" s="25"/>
      <c r="AQ12" s="25"/>
      <c r="AR12" s="25"/>
      <c r="AS12" s="25"/>
      <c r="AT12" s="25"/>
      <c r="AU12" s="25"/>
      <c r="AV12" s="21" t="s">
        <v>83</v>
      </c>
      <c r="AW12" s="22"/>
      <c r="AX12" s="22"/>
      <c r="AY12" s="23"/>
      <c r="AZ12" s="24"/>
      <c r="BA12" s="25"/>
      <c r="BB12" s="25" t="s">
        <v>83</v>
      </c>
      <c r="BC12" s="25" t="s">
        <v>83</v>
      </c>
      <c r="BD12" s="25" t="s">
        <v>83</v>
      </c>
      <c r="BE12" s="25"/>
      <c r="BF12" s="25"/>
      <c r="BG12" s="25"/>
      <c r="BH12" s="21" t="s">
        <v>83</v>
      </c>
      <c r="BI12" s="22"/>
      <c r="BJ12" s="22"/>
      <c r="BK12" s="22"/>
      <c r="BL12" s="22"/>
      <c r="BM12" s="22"/>
      <c r="BN12" s="22"/>
      <c r="BO12" s="22"/>
      <c r="BP12" s="22"/>
      <c r="BQ12" s="23"/>
      <c r="BR12" s="24" t="s">
        <v>83</v>
      </c>
      <c r="BS12" s="25"/>
      <c r="BT12" s="25"/>
      <c r="BU12" s="25"/>
      <c r="BV12" s="25"/>
      <c r="BW12" s="29"/>
      <c r="BX12" s="27">
        <f>IF($BW12="",[3]beräkningar!H12,IF($BW12="YES",[3]beräkningar!CO12))</f>
        <v>1</v>
      </c>
      <c r="BY12" s="27">
        <f>IF($BW12="",[3]beräkningar!P12,IF($BW12="YES",[3]beräkningar!CW12))</f>
        <v>0</v>
      </c>
      <c r="BZ12" s="27">
        <f>IF($BW12="",[3]beräkningar!AC12,IF($BW12="YES",[3]beräkningar!DJ12))</f>
        <v>1</v>
      </c>
      <c r="CA12" s="27">
        <f>IF($BW12="",[3]beräkningar!AK12,IF($BW12="YES",[3]beräkningar!DR12))</f>
        <v>0</v>
      </c>
      <c r="CB12" s="27">
        <f>IF($BW12="",[3]beräkningar!AU12,IF($BW12="YES",[3]beräkningar!EB12))</f>
        <v>0</v>
      </c>
      <c r="CC12" s="27">
        <f>IF($BW12="",[3]beräkningar!BD12,IF($BW12="YES",[3]beräkningar!EK12))</f>
        <v>0</v>
      </c>
      <c r="CD12" s="27">
        <f>IF($BW12="",[3]beräkningar!BJ12,IF($BW12="YES",[3]beräkningar!EQ12))</f>
        <v>0</v>
      </c>
      <c r="CE12" s="27">
        <f>IF($BW12="",[3]beräkningar!BT12,IF($BW12="YES",[3]beräkningar!FA12))</f>
        <v>12</v>
      </c>
      <c r="CF12" s="27">
        <f>IF($BW12="",[3]beräkningar!CF12,IF($BW12="YES",[3]beräkningar!FM12))</f>
        <v>0</v>
      </c>
      <c r="CG12" s="28">
        <f>IF($BW12="",[3]beräkningar!CG12,IF($BW12="YES",[3]beräkningar!FN12))</f>
        <v>14</v>
      </c>
      <c r="CH12" s="2" t="str">
        <f t="shared" si="0"/>
        <v>LIN 166</v>
      </c>
    </row>
    <row r="13" spans="1:86" s="2" customFormat="1" ht="17" x14ac:dyDescent="0.2">
      <c r="A13" s="31" t="s">
        <v>100</v>
      </c>
      <c r="B13" s="32">
        <v>18042</v>
      </c>
      <c r="C13" s="20"/>
      <c r="D13" s="33">
        <v>41949</v>
      </c>
      <c r="E13" s="21"/>
      <c r="F13" s="22"/>
      <c r="G13" s="22" t="s">
        <v>83</v>
      </c>
      <c r="H13" s="22"/>
      <c r="I13" s="23"/>
      <c r="J13" s="24" t="s">
        <v>83</v>
      </c>
      <c r="K13" s="25"/>
      <c r="L13" s="25"/>
      <c r="M13" s="25"/>
      <c r="N13" s="25"/>
      <c r="O13" s="25"/>
      <c r="P13" s="21"/>
      <c r="Q13" s="22"/>
      <c r="R13" s="22"/>
      <c r="S13" s="22"/>
      <c r="T13" s="22"/>
      <c r="U13" s="22" t="s">
        <v>83</v>
      </c>
      <c r="V13" s="22"/>
      <c r="W13" s="22"/>
      <c r="X13" s="22"/>
      <c r="Y13" s="22"/>
      <c r="Z13" s="23"/>
      <c r="AA13" s="24" t="s">
        <v>83</v>
      </c>
      <c r="AB13" s="25"/>
      <c r="AC13" s="25"/>
      <c r="AD13" s="25"/>
      <c r="AE13" s="25"/>
      <c r="AF13" s="25"/>
      <c r="AG13" s="21"/>
      <c r="AH13" s="22"/>
      <c r="AI13" s="22" t="s">
        <v>83</v>
      </c>
      <c r="AJ13" s="22"/>
      <c r="AK13" s="22"/>
      <c r="AL13" s="22"/>
      <c r="AM13" s="22"/>
      <c r="AN13" s="23"/>
      <c r="AO13" s="24" t="s">
        <v>83</v>
      </c>
      <c r="AP13" s="25"/>
      <c r="AQ13" s="25"/>
      <c r="AR13" s="25"/>
      <c r="AS13" s="25"/>
      <c r="AT13" s="25"/>
      <c r="AU13" s="25"/>
      <c r="AV13" s="21" t="s">
        <v>83</v>
      </c>
      <c r="AW13" s="22"/>
      <c r="AX13" s="22"/>
      <c r="AY13" s="23"/>
      <c r="AZ13" s="24"/>
      <c r="BA13" s="25"/>
      <c r="BB13" s="25"/>
      <c r="BC13" s="25" t="s">
        <v>83</v>
      </c>
      <c r="BD13" s="25" t="s">
        <v>83</v>
      </c>
      <c r="BE13" s="25"/>
      <c r="BF13" s="25"/>
      <c r="BG13" s="25"/>
      <c r="BH13" s="21" t="s">
        <v>83</v>
      </c>
      <c r="BI13" s="22"/>
      <c r="BJ13" s="22"/>
      <c r="BK13" s="22"/>
      <c r="BL13" s="22"/>
      <c r="BM13" s="22"/>
      <c r="BN13" s="22"/>
      <c r="BO13" s="22"/>
      <c r="BP13" s="22"/>
      <c r="BQ13" s="23"/>
      <c r="BR13" s="24" t="s">
        <v>83</v>
      </c>
      <c r="BS13" s="25"/>
      <c r="BT13" s="25"/>
      <c r="BU13" s="25"/>
      <c r="BV13" s="25"/>
      <c r="BW13" s="29"/>
      <c r="BX13" s="27">
        <f>IF($BW13="",[3]beräkningar!H13,IF($BW13="YES",[3]beräkningar!CO13))</f>
        <v>1</v>
      </c>
      <c r="BY13" s="27">
        <f>IF($BW13="",[3]beräkningar!P13,IF($BW13="YES",[3]beräkningar!CW13))</f>
        <v>0</v>
      </c>
      <c r="BZ13" s="27">
        <f>IF($BW13="",[3]beräkningar!AC13,IF($BW13="YES",[3]beräkningar!DJ13))</f>
        <v>2</v>
      </c>
      <c r="CA13" s="27">
        <f>IF($BW13="",[3]beräkningar!AK13,IF($BW13="YES",[3]beräkningar!DR13))</f>
        <v>0</v>
      </c>
      <c r="CB13" s="27">
        <f>IF($BW13="",[3]beräkningar!AU13,IF($BW13="YES",[3]beräkningar!EB13))</f>
        <v>3</v>
      </c>
      <c r="CC13" s="27">
        <f>IF($BW13="",[3]beräkningar!BD13,IF($BW13="YES",[3]beräkningar!EK13))</f>
        <v>0</v>
      </c>
      <c r="CD13" s="27">
        <f>IF($BW13="",[3]beräkningar!BJ13,IF($BW13="YES",[3]beräkningar!EQ13))</f>
        <v>0</v>
      </c>
      <c r="CE13" s="27">
        <f>IF($BW13="",[3]beräkningar!BT13,IF($BW13="YES",[3]beräkningar!FA13))</f>
        <v>10</v>
      </c>
      <c r="CF13" s="27">
        <f>IF($BW13="",[3]beräkningar!CF13,IF($BW13="YES",[3]beräkningar!FM13))</f>
        <v>0</v>
      </c>
      <c r="CG13" s="28">
        <f>IF($BW13="",[3]beräkningar!CG13,IF($BW13="YES",[3]beräkningar!FN13))</f>
        <v>16</v>
      </c>
      <c r="CH13" s="2" t="str">
        <f t="shared" si="0"/>
        <v>LIN 120</v>
      </c>
    </row>
    <row r="14" spans="1:86" s="2" customFormat="1" ht="17" x14ac:dyDescent="0.2">
      <c r="A14" s="31" t="s">
        <v>101</v>
      </c>
      <c r="B14" s="32">
        <v>21350</v>
      </c>
      <c r="C14" s="20"/>
      <c r="D14" s="33">
        <v>42494</v>
      </c>
      <c r="E14" s="21"/>
      <c r="F14" s="22"/>
      <c r="G14" s="22"/>
      <c r="H14" s="22"/>
      <c r="I14" s="23" t="s">
        <v>83</v>
      </c>
      <c r="J14" s="24" t="s">
        <v>83</v>
      </c>
      <c r="K14" s="25"/>
      <c r="L14" s="25"/>
      <c r="M14" s="25"/>
      <c r="N14" s="25"/>
      <c r="O14" s="25"/>
      <c r="P14" s="21" t="s">
        <v>83</v>
      </c>
      <c r="Q14" s="22"/>
      <c r="R14" s="22"/>
      <c r="S14" s="22"/>
      <c r="T14" s="22"/>
      <c r="U14" s="22"/>
      <c r="V14" s="22"/>
      <c r="W14" s="22"/>
      <c r="X14" s="22"/>
      <c r="Y14" s="22"/>
      <c r="Z14" s="23"/>
      <c r="AA14" s="24" t="s">
        <v>83</v>
      </c>
      <c r="AB14" s="25"/>
      <c r="AC14" s="25"/>
      <c r="AD14" s="25"/>
      <c r="AE14" s="25"/>
      <c r="AF14" s="25"/>
      <c r="AG14" s="21" t="s">
        <v>83</v>
      </c>
      <c r="AH14" s="22"/>
      <c r="AI14" s="22"/>
      <c r="AJ14" s="22"/>
      <c r="AK14" s="22"/>
      <c r="AL14" s="22"/>
      <c r="AM14" s="22"/>
      <c r="AN14" s="23"/>
      <c r="AO14" s="24" t="s">
        <v>83</v>
      </c>
      <c r="AP14" s="25"/>
      <c r="AQ14" s="25"/>
      <c r="AR14" s="25"/>
      <c r="AS14" s="25"/>
      <c r="AT14" s="25"/>
      <c r="AU14" s="25"/>
      <c r="AV14" s="21" t="s">
        <v>83</v>
      </c>
      <c r="AW14" s="22"/>
      <c r="AX14" s="22"/>
      <c r="AY14" s="23"/>
      <c r="AZ14" s="24"/>
      <c r="BA14" s="25"/>
      <c r="BB14" s="25" t="s">
        <v>83</v>
      </c>
      <c r="BC14" s="25" t="s">
        <v>83</v>
      </c>
      <c r="BD14" s="25"/>
      <c r="BE14" s="25"/>
      <c r="BF14" s="25" t="s">
        <v>83</v>
      </c>
      <c r="BG14" s="25"/>
      <c r="BH14" s="21" t="s">
        <v>83</v>
      </c>
      <c r="BI14" s="22"/>
      <c r="BJ14" s="22"/>
      <c r="BK14" s="22"/>
      <c r="BL14" s="22"/>
      <c r="BM14" s="22"/>
      <c r="BN14" s="22"/>
      <c r="BO14" s="22"/>
      <c r="BP14" s="22"/>
      <c r="BQ14" s="23"/>
      <c r="BR14" s="24" t="s">
        <v>83</v>
      </c>
      <c r="BS14" s="25"/>
      <c r="BT14" s="25"/>
      <c r="BU14" s="25"/>
      <c r="BV14" s="25"/>
      <c r="BW14" s="29"/>
      <c r="BX14" s="27">
        <f>IF($BW14="",[3]beräkningar!H14,IF($BW14="YES",[3]beräkningar!CO14))</f>
        <v>2</v>
      </c>
      <c r="BY14" s="27">
        <f>IF($BW14="",[3]beräkningar!P14,IF($BW14="YES",[3]beräkningar!CW14))</f>
        <v>0</v>
      </c>
      <c r="BZ14" s="27">
        <f>IF($BW14="",[3]beräkningar!AC14,IF($BW14="YES",[3]beräkningar!DJ14))</f>
        <v>0</v>
      </c>
      <c r="CA14" s="27">
        <f>IF($BW14="",[3]beräkningar!AK14,IF($BW14="YES",[3]beräkningar!DR14))</f>
        <v>0</v>
      </c>
      <c r="CB14" s="27">
        <f>IF($BW14="",[3]beräkningar!AU14,IF($BW14="YES",[3]beräkningar!EB14))</f>
        <v>0</v>
      </c>
      <c r="CC14" s="27">
        <f>IF($BW14="",[3]beräkningar!BD14,IF($BW14="YES",[3]beräkningar!EK14))</f>
        <v>0</v>
      </c>
      <c r="CD14" s="27">
        <f>IF($BW14="",[3]beräkningar!BJ14,IF($BW14="YES",[3]beräkningar!EQ14))</f>
        <v>0</v>
      </c>
      <c r="CE14" s="27">
        <f>IF($BW14="",[3]beräkningar!BT14,IF($BW14="YES",[3]beräkningar!FA14))</f>
        <v>12</v>
      </c>
      <c r="CF14" s="27">
        <f>IF($BW14="",[3]beräkningar!CF14,IF($BW14="YES",[3]beräkningar!FM14))</f>
        <v>0</v>
      </c>
      <c r="CG14" s="28">
        <f>IF($BW14="",[3]beräkningar!CG14,IF($BW14="YES",[3]beräkningar!FN14))</f>
        <v>14</v>
      </c>
      <c r="CH14" s="2" t="str">
        <f t="shared" si="0"/>
        <v>LIN 136</v>
      </c>
    </row>
    <row r="15" spans="1:86" s="2" customFormat="1" ht="17" x14ac:dyDescent="0.2">
      <c r="A15" s="31" t="s">
        <v>102</v>
      </c>
      <c r="B15" s="32">
        <v>14012</v>
      </c>
      <c r="C15" s="20"/>
      <c r="D15" s="33">
        <v>41387</v>
      </c>
      <c r="E15" s="21"/>
      <c r="F15" s="22"/>
      <c r="G15" s="22" t="s">
        <v>83</v>
      </c>
      <c r="H15" s="22"/>
      <c r="I15" s="23"/>
      <c r="J15" s="24" t="s">
        <v>83</v>
      </c>
      <c r="K15" s="25"/>
      <c r="L15" s="25"/>
      <c r="M15" s="25"/>
      <c r="N15" s="25"/>
      <c r="O15" s="25"/>
      <c r="P15" s="21" t="s">
        <v>83</v>
      </c>
      <c r="Q15" s="22"/>
      <c r="R15" s="22"/>
      <c r="S15" s="22"/>
      <c r="T15" s="22"/>
      <c r="U15" s="22"/>
      <c r="V15" s="22"/>
      <c r="W15" s="22"/>
      <c r="X15" s="22"/>
      <c r="Y15" s="22"/>
      <c r="Z15" s="23"/>
      <c r="AA15" s="24" t="s">
        <v>83</v>
      </c>
      <c r="AB15" s="25"/>
      <c r="AC15" s="25"/>
      <c r="AD15" s="25"/>
      <c r="AE15" s="25"/>
      <c r="AF15" s="25"/>
      <c r="AG15" s="21"/>
      <c r="AH15" s="22"/>
      <c r="AI15" s="22" t="s">
        <v>83</v>
      </c>
      <c r="AJ15" s="22"/>
      <c r="AK15" s="22"/>
      <c r="AL15" s="22"/>
      <c r="AM15" s="22"/>
      <c r="AN15" s="23"/>
      <c r="AO15" s="24" t="s">
        <v>83</v>
      </c>
      <c r="AP15" s="25"/>
      <c r="AQ15" s="25"/>
      <c r="AR15" s="25"/>
      <c r="AS15" s="25"/>
      <c r="AT15" s="25"/>
      <c r="AU15" s="25"/>
      <c r="AV15" s="21" t="s">
        <v>83</v>
      </c>
      <c r="AW15" s="22"/>
      <c r="AX15" s="22"/>
      <c r="AY15" s="23"/>
      <c r="AZ15" s="24"/>
      <c r="BA15" s="25"/>
      <c r="BB15" s="25"/>
      <c r="BC15" s="25" t="s">
        <v>83</v>
      </c>
      <c r="BD15" s="25"/>
      <c r="BE15" s="25"/>
      <c r="BF15" s="25"/>
      <c r="BG15" s="25"/>
      <c r="BH15" s="21"/>
      <c r="BI15" s="22"/>
      <c r="BJ15" s="22"/>
      <c r="BK15" s="22"/>
      <c r="BL15" s="22"/>
      <c r="BM15" s="22"/>
      <c r="BN15" s="22"/>
      <c r="BO15" s="22"/>
      <c r="BP15" s="22" t="s">
        <v>83</v>
      </c>
      <c r="BQ15" s="23"/>
      <c r="BR15" s="24" t="s">
        <v>83</v>
      </c>
      <c r="BS15" s="25"/>
      <c r="BT15" s="25"/>
      <c r="BU15" s="25"/>
      <c r="BV15" s="25"/>
      <c r="BW15" s="29"/>
      <c r="BX15" s="27">
        <f>IF($BW15="",[3]beräkningar!H15,IF($BW15="YES",[3]beräkningar!CO15))</f>
        <v>1</v>
      </c>
      <c r="BY15" s="27">
        <f>IF($BW15="",[3]beräkningar!P15,IF($BW15="YES",[3]beräkningar!CW15))</f>
        <v>0</v>
      </c>
      <c r="BZ15" s="27">
        <f>IF($BW15="",[3]beräkningar!AC15,IF($BW15="YES",[3]beräkningar!DJ15))</f>
        <v>0</v>
      </c>
      <c r="CA15" s="27">
        <f>IF($BW15="",[3]beräkningar!AK15,IF($BW15="YES",[3]beräkningar!DR15))</f>
        <v>0</v>
      </c>
      <c r="CB15" s="27">
        <f>IF($BW15="",[3]beräkningar!AU15,IF($BW15="YES",[3]beräkningar!EB15))</f>
        <v>3</v>
      </c>
      <c r="CC15" s="27">
        <f>IF($BW15="",[3]beräkningar!BD15,IF($BW15="YES",[3]beräkningar!EK15))</f>
        <v>0</v>
      </c>
      <c r="CD15" s="27">
        <f>IF($BW15="",[3]beräkningar!BJ15,IF($BW15="YES",[3]beräkningar!EQ15))</f>
        <v>0</v>
      </c>
      <c r="CE15" s="27">
        <f>IF($BW15="",[3]beräkningar!BT15,IF($BW15="YES",[3]beräkningar!FA15))</f>
        <v>6</v>
      </c>
      <c r="CF15" s="27">
        <f>IF($BW15="",[3]beräkningar!CF15,IF($BW15="YES",[3]beräkningar!FM15))</f>
        <v>6</v>
      </c>
      <c r="CG15" s="28">
        <f>IF($BW15="",[3]beräkningar!CG15,IF($BW15="YES",[3]beräkningar!FN15))</f>
        <v>16</v>
      </c>
      <c r="CH15" s="2" t="str">
        <f t="shared" si="0"/>
        <v>LIN 101</v>
      </c>
    </row>
    <row r="16" spans="1:86" s="2" customFormat="1" ht="17" x14ac:dyDescent="0.2">
      <c r="A16" s="31" t="s">
        <v>135</v>
      </c>
      <c r="B16" s="32">
        <v>18098</v>
      </c>
      <c r="C16" s="20"/>
      <c r="D16" s="33">
        <v>40564</v>
      </c>
      <c r="E16" s="21"/>
      <c r="F16" s="22" t="s">
        <v>99</v>
      </c>
      <c r="G16" s="22"/>
      <c r="H16" s="22"/>
      <c r="I16" s="23"/>
      <c r="J16" s="24" t="s">
        <v>83</v>
      </c>
      <c r="K16" s="25"/>
      <c r="L16" s="25"/>
      <c r="M16" s="25"/>
      <c r="N16" s="25"/>
      <c r="O16" s="25"/>
      <c r="P16" s="21" t="s">
        <v>83</v>
      </c>
      <c r="Q16" s="22"/>
      <c r="R16" s="22"/>
      <c r="S16" s="22"/>
      <c r="T16" s="22"/>
      <c r="U16" s="22"/>
      <c r="V16" s="22"/>
      <c r="W16" s="22"/>
      <c r="X16" s="22"/>
      <c r="Y16" s="22"/>
      <c r="Z16" s="23"/>
      <c r="AA16" s="24"/>
      <c r="AB16" s="25" t="s">
        <v>83</v>
      </c>
      <c r="AC16" s="25"/>
      <c r="AD16" s="25"/>
      <c r="AE16" s="25"/>
      <c r="AF16" s="25"/>
      <c r="AG16" s="21" t="s">
        <v>83</v>
      </c>
      <c r="AH16" s="22"/>
      <c r="AI16" s="22"/>
      <c r="AJ16" s="22"/>
      <c r="AK16" s="22"/>
      <c r="AL16" s="22"/>
      <c r="AM16" s="22"/>
      <c r="AN16" s="23"/>
      <c r="AO16" s="24" t="s">
        <v>83</v>
      </c>
      <c r="AP16" s="25"/>
      <c r="AQ16" s="25"/>
      <c r="AR16" s="25"/>
      <c r="AS16" s="25"/>
      <c r="AT16" s="25"/>
      <c r="AU16" s="25"/>
      <c r="AV16" s="21" t="s">
        <v>83</v>
      </c>
      <c r="AW16" s="22"/>
      <c r="AX16" s="22"/>
      <c r="AY16" s="23"/>
      <c r="AZ16" s="24" t="s">
        <v>83</v>
      </c>
      <c r="BA16" s="25"/>
      <c r="BB16" s="25"/>
      <c r="BC16" s="25"/>
      <c r="BD16" s="25"/>
      <c r="BE16" s="25"/>
      <c r="BF16" s="25"/>
      <c r="BG16" s="25"/>
      <c r="BH16" s="21" t="s">
        <v>83</v>
      </c>
      <c r="BI16" s="22"/>
      <c r="BJ16" s="22"/>
      <c r="BK16" s="22"/>
      <c r="BL16" s="22"/>
      <c r="BM16" s="22"/>
      <c r="BN16" s="22"/>
      <c r="BO16" s="22"/>
      <c r="BP16" s="22"/>
      <c r="BQ16" s="23"/>
      <c r="BR16" s="24" t="s">
        <v>83</v>
      </c>
      <c r="BS16" s="25"/>
      <c r="BT16" s="25"/>
      <c r="BU16" s="25"/>
      <c r="BV16" s="25"/>
      <c r="BW16" s="29"/>
      <c r="BX16" s="27">
        <f>IF($BW16="",[3]beräkningar!H16,IF($BW16="YES",[3]beräkningar!CO16))</f>
        <v>1</v>
      </c>
      <c r="BY16" s="27">
        <f>IF($BW16="",[3]beräkningar!P16,IF($BW16="YES",[3]beräkningar!CW16))</f>
        <v>0</v>
      </c>
      <c r="BZ16" s="27">
        <f>IF($BW16="",[3]beräkningar!AC16,IF($BW16="YES",[3]beräkningar!DJ16))</f>
        <v>0</v>
      </c>
      <c r="CA16" s="27">
        <f>IF($BW16="",[3]beräkningar!AK16,IF($BW16="YES",[3]beräkningar!DR16))</f>
        <v>4</v>
      </c>
      <c r="CB16" s="27">
        <f>IF($BW16="",[3]beräkningar!AU16,IF($BW16="YES",[3]beräkningar!EB16))</f>
        <v>0</v>
      </c>
      <c r="CC16" s="27">
        <f>IF($BW16="",[3]beräkningar!BD16,IF($BW16="YES",[3]beräkningar!EK16))</f>
        <v>0</v>
      </c>
      <c r="CD16" s="27">
        <f>IF($BW16="",[3]beräkningar!BJ16,IF($BW16="YES",[3]beräkningar!EQ16))</f>
        <v>0</v>
      </c>
      <c r="CE16" s="27">
        <f>IF($BW16="",[3]beräkningar!BT16,IF($BW16="YES",[3]beräkningar!FA16))</f>
        <v>0</v>
      </c>
      <c r="CF16" s="27">
        <f>IF($BW16="",[3]beräkningar!CF16,IF($BW16="YES",[3]beräkningar!FM16))</f>
        <v>0</v>
      </c>
      <c r="CG16" s="28">
        <f>IF($BW16="",[3]beräkningar!CG16,IF($BW16="YES",[3]beräkningar!FN16))</f>
        <v>5</v>
      </c>
      <c r="CH16" s="2" t="str">
        <f t="shared" si="0"/>
        <v>LIN 12</v>
      </c>
    </row>
    <row r="17" spans="1:86" s="2" customFormat="1" ht="17" x14ac:dyDescent="0.2">
      <c r="A17" s="31" t="s">
        <v>103</v>
      </c>
      <c r="B17" s="32">
        <v>23704</v>
      </c>
      <c r="C17" s="20"/>
      <c r="D17" s="33">
        <v>41684</v>
      </c>
      <c r="E17" s="21" t="s">
        <v>83</v>
      </c>
      <c r="F17" s="22"/>
      <c r="G17" s="22"/>
      <c r="H17" s="22"/>
      <c r="I17" s="23"/>
      <c r="J17" s="24" t="s">
        <v>83</v>
      </c>
      <c r="K17" s="25"/>
      <c r="L17" s="25"/>
      <c r="M17" s="25"/>
      <c r="N17" s="25"/>
      <c r="O17" s="25"/>
      <c r="P17" s="21" t="s">
        <v>83</v>
      </c>
      <c r="Q17" s="22"/>
      <c r="R17" s="22"/>
      <c r="S17" s="22"/>
      <c r="T17" s="22"/>
      <c r="U17" s="22"/>
      <c r="V17" s="22"/>
      <c r="W17" s="22"/>
      <c r="X17" s="22"/>
      <c r="Y17" s="22"/>
      <c r="Z17" s="23"/>
      <c r="AA17" s="24"/>
      <c r="AB17" s="25" t="s">
        <v>83</v>
      </c>
      <c r="AC17" s="25"/>
      <c r="AD17" s="25"/>
      <c r="AE17" s="25" t="s">
        <v>83</v>
      </c>
      <c r="AF17" s="25"/>
      <c r="AG17" s="21" t="s">
        <v>83</v>
      </c>
      <c r="AH17" s="22"/>
      <c r="AI17" s="22"/>
      <c r="AJ17" s="22"/>
      <c r="AK17" s="22"/>
      <c r="AL17" s="22"/>
      <c r="AM17" s="22"/>
      <c r="AN17" s="23"/>
      <c r="AO17" s="24" t="s">
        <v>83</v>
      </c>
      <c r="AP17" s="25"/>
      <c r="AQ17" s="25"/>
      <c r="AR17" s="25"/>
      <c r="AS17" s="25"/>
      <c r="AT17" s="25"/>
      <c r="AU17" s="25"/>
      <c r="AV17" s="21" t="s">
        <v>83</v>
      </c>
      <c r="AW17" s="22"/>
      <c r="AX17" s="22"/>
      <c r="AY17" s="23"/>
      <c r="AZ17" s="24" t="s">
        <v>83</v>
      </c>
      <c r="BA17" s="25"/>
      <c r="BB17" s="25"/>
      <c r="BC17" s="25"/>
      <c r="BD17" s="25"/>
      <c r="BE17" s="25"/>
      <c r="BF17" s="25"/>
      <c r="BG17" s="25"/>
      <c r="BH17" s="21" t="s">
        <v>83</v>
      </c>
      <c r="BI17" s="22"/>
      <c r="BJ17" s="22"/>
      <c r="BK17" s="22"/>
      <c r="BL17" s="22"/>
      <c r="BM17" s="22"/>
      <c r="BN17" s="22"/>
      <c r="BO17" s="22"/>
      <c r="BP17" s="22"/>
      <c r="BQ17" s="23"/>
      <c r="BR17" s="24" t="s">
        <v>83</v>
      </c>
      <c r="BS17" s="25"/>
      <c r="BT17" s="25"/>
      <c r="BU17" s="25"/>
      <c r="BV17" s="25"/>
      <c r="BW17" s="29"/>
      <c r="BX17" s="27">
        <f>IF($BW17="",[3]beräkningar!H17,IF($BW17="YES",[3]beräkningar!CO17))</f>
        <v>0</v>
      </c>
      <c r="BY17" s="27">
        <f>IF($BW17="",[3]beräkningar!P17,IF($BW17="YES",[3]beräkningar!CW17))</f>
        <v>0</v>
      </c>
      <c r="BZ17" s="27">
        <f>IF($BW17="",[3]beräkningar!AC17,IF($BW17="YES",[3]beräkningar!DJ17))</f>
        <v>0</v>
      </c>
      <c r="CA17" s="27">
        <f>IF($BW17="",[3]beräkningar!AK17,IF($BW17="YES",[3]beräkningar!DR17))</f>
        <v>6</v>
      </c>
      <c r="CB17" s="27">
        <f>IF($BW17="",[3]beräkningar!AU17,IF($BW17="YES",[3]beräkningar!EB17))</f>
        <v>0</v>
      </c>
      <c r="CC17" s="27">
        <f>IF($BW17="",[3]beräkningar!BD17,IF($BW17="YES",[3]beräkningar!EK17))</f>
        <v>0</v>
      </c>
      <c r="CD17" s="27">
        <f>IF($BW17="",[3]beräkningar!BJ17,IF($BW17="YES",[3]beräkningar!EQ17))</f>
        <v>0</v>
      </c>
      <c r="CE17" s="27">
        <f>IF($BW17="",[3]beräkningar!BT17,IF($BW17="YES",[3]beräkningar!FA17))</f>
        <v>0</v>
      </c>
      <c r="CF17" s="27">
        <f>IF($BW17="",[3]beräkningar!CF17,IF($BW17="YES",[3]beräkningar!FM17))</f>
        <v>0</v>
      </c>
      <c r="CG17" s="28">
        <f>IF($BW17="",[3]beräkningar!CG17,IF($BW17="YES",[3]beräkningar!FN17))</f>
        <v>6</v>
      </c>
      <c r="CH17" s="2" t="str">
        <f t="shared" si="0"/>
        <v>LIN 110</v>
      </c>
    </row>
    <row r="18" spans="1:86" s="2" customFormat="1" ht="17" x14ac:dyDescent="0.2">
      <c r="A18" s="31" t="s">
        <v>104</v>
      </c>
      <c r="B18" s="32">
        <v>17733</v>
      </c>
      <c r="C18" s="20"/>
      <c r="D18" s="33">
        <v>42390</v>
      </c>
      <c r="E18" s="21"/>
      <c r="F18" s="22" t="s">
        <v>83</v>
      </c>
      <c r="G18" s="22" t="s">
        <v>83</v>
      </c>
      <c r="H18" s="22" t="s">
        <v>83</v>
      </c>
      <c r="I18" s="23" t="s">
        <v>83</v>
      </c>
      <c r="J18" s="24" t="s">
        <v>83</v>
      </c>
      <c r="K18" s="25"/>
      <c r="L18" s="25"/>
      <c r="M18" s="25"/>
      <c r="N18" s="25"/>
      <c r="O18" s="25"/>
      <c r="P18" s="21" t="s">
        <v>83</v>
      </c>
      <c r="Q18" s="22"/>
      <c r="R18" s="22"/>
      <c r="S18" s="22"/>
      <c r="T18" s="22"/>
      <c r="U18" s="22"/>
      <c r="V18" s="22"/>
      <c r="W18" s="22"/>
      <c r="X18" s="22"/>
      <c r="Y18" s="22"/>
      <c r="Z18" s="23"/>
      <c r="AA18" s="24" t="s">
        <v>83</v>
      </c>
      <c r="AB18" s="25"/>
      <c r="AC18" s="25"/>
      <c r="AD18" s="25"/>
      <c r="AE18" s="25"/>
      <c r="AF18" s="25"/>
      <c r="AG18" s="21" t="s">
        <v>83</v>
      </c>
      <c r="AH18" s="22"/>
      <c r="AI18" s="22"/>
      <c r="AJ18" s="22"/>
      <c r="AK18" s="22"/>
      <c r="AL18" s="22"/>
      <c r="AM18" s="22"/>
      <c r="AN18" s="23"/>
      <c r="AO18" s="24" t="s">
        <v>83</v>
      </c>
      <c r="AP18" s="25"/>
      <c r="AQ18" s="25"/>
      <c r="AR18" s="25"/>
      <c r="AS18" s="25"/>
      <c r="AT18" s="25"/>
      <c r="AU18" s="25"/>
      <c r="AV18" s="21" t="s">
        <v>83</v>
      </c>
      <c r="AW18" s="22"/>
      <c r="AX18" s="22"/>
      <c r="AY18" s="23"/>
      <c r="AZ18" s="24"/>
      <c r="BA18" s="25"/>
      <c r="BB18" s="25"/>
      <c r="BC18" s="25" t="s">
        <v>83</v>
      </c>
      <c r="BD18" s="25"/>
      <c r="BE18" s="25"/>
      <c r="BF18" s="25"/>
      <c r="BG18" s="25"/>
      <c r="BH18" s="21"/>
      <c r="BI18" s="22"/>
      <c r="BJ18" s="22"/>
      <c r="BK18" s="22"/>
      <c r="BL18" s="22"/>
      <c r="BM18" s="22"/>
      <c r="BN18" s="22"/>
      <c r="BO18" s="22"/>
      <c r="BP18" s="22"/>
      <c r="BQ18" s="23" t="s">
        <v>83</v>
      </c>
      <c r="BR18" s="24" t="s">
        <v>83</v>
      </c>
      <c r="BS18" s="25"/>
      <c r="BT18" s="25"/>
      <c r="BU18" s="25"/>
      <c r="BV18" s="25"/>
      <c r="BW18" s="29"/>
      <c r="BX18" s="27">
        <f>IF($BW18="",[3]beräkningar!H18,IF($BW18="YES",[3]beräkningar!CO18))</f>
        <v>3</v>
      </c>
      <c r="BY18" s="27">
        <f>IF($BW18="",[3]beräkningar!P18,IF($BW18="YES",[3]beräkningar!CW18))</f>
        <v>0</v>
      </c>
      <c r="BZ18" s="27">
        <f>IF($BW18="",[3]beräkningar!AC18,IF($BW18="YES",[3]beräkningar!DJ18))</f>
        <v>0</v>
      </c>
      <c r="CA18" s="27">
        <f>IF($BW18="",[3]beräkningar!AK18,IF($BW18="YES",[3]beräkningar!DR18))</f>
        <v>0</v>
      </c>
      <c r="CB18" s="27">
        <f>IF($BW18="",[3]beräkningar!AU18,IF($BW18="YES",[3]beräkningar!EB18))</f>
        <v>0</v>
      </c>
      <c r="CC18" s="27">
        <f>IF($BW18="",[3]beräkningar!BD18,IF($BW18="YES",[3]beräkningar!EK18))</f>
        <v>0</v>
      </c>
      <c r="CD18" s="27">
        <f>IF($BW18="",[3]beräkningar!BJ18,IF($BW18="YES",[3]beräkningar!EQ18))</f>
        <v>0</v>
      </c>
      <c r="CE18" s="27">
        <f>IF($BW18="",[3]beräkningar!BT18,IF($BW18="YES",[3]beräkningar!FA18))</f>
        <v>6</v>
      </c>
      <c r="CF18" s="27">
        <f>IF($BW18="",[3]beräkningar!CF18,IF($BW18="YES",[3]beräkningar!FM18))</f>
        <v>9</v>
      </c>
      <c r="CG18" s="28">
        <f>IF($BW18="",[3]beräkningar!CG18,IF($BW18="YES",[3]beräkningar!FN18))</f>
        <v>18</v>
      </c>
      <c r="CH18" s="2" t="str">
        <f t="shared" si="0"/>
        <v>LIN 131</v>
      </c>
    </row>
    <row r="19" spans="1:86" s="2" customFormat="1" ht="17" x14ac:dyDescent="0.2">
      <c r="A19" s="31" t="s">
        <v>105</v>
      </c>
      <c r="B19" s="32">
        <v>21269</v>
      </c>
      <c r="C19" s="20"/>
      <c r="D19" s="33">
        <v>42516</v>
      </c>
      <c r="E19" s="21"/>
      <c r="F19" s="22"/>
      <c r="G19" s="22" t="s">
        <v>83</v>
      </c>
      <c r="H19" s="22" t="s">
        <v>83</v>
      </c>
      <c r="I19" s="23"/>
      <c r="J19" s="24"/>
      <c r="K19" s="25"/>
      <c r="L19" s="25" t="s">
        <v>83</v>
      </c>
      <c r="M19" s="25"/>
      <c r="N19" s="25"/>
      <c r="O19" s="25"/>
      <c r="P19" s="21" t="s">
        <v>83</v>
      </c>
      <c r="Q19" s="22"/>
      <c r="R19" s="22"/>
      <c r="S19" s="22"/>
      <c r="T19" s="22"/>
      <c r="U19" s="22"/>
      <c r="V19" s="22"/>
      <c r="W19" s="22"/>
      <c r="X19" s="22"/>
      <c r="Y19" s="22"/>
      <c r="Z19" s="23"/>
      <c r="AA19" s="24"/>
      <c r="AB19" s="25"/>
      <c r="AC19" s="25"/>
      <c r="AD19" s="25"/>
      <c r="AE19" s="25" t="s">
        <v>83</v>
      </c>
      <c r="AF19" s="25"/>
      <c r="AG19" s="21"/>
      <c r="AH19" s="22"/>
      <c r="AI19" s="22" t="s">
        <v>83</v>
      </c>
      <c r="AJ19" s="22" t="s">
        <v>83</v>
      </c>
      <c r="AK19" s="22"/>
      <c r="AL19" s="22"/>
      <c r="AM19" s="22"/>
      <c r="AN19" s="23"/>
      <c r="AO19" s="24" t="s">
        <v>83</v>
      </c>
      <c r="AP19" s="25"/>
      <c r="AQ19" s="25"/>
      <c r="AR19" s="25"/>
      <c r="AS19" s="25"/>
      <c r="AT19" s="25"/>
      <c r="AU19" s="25"/>
      <c r="AV19" s="21" t="s">
        <v>83</v>
      </c>
      <c r="AW19" s="22"/>
      <c r="AX19" s="22"/>
      <c r="AY19" s="23"/>
      <c r="AZ19" s="24"/>
      <c r="BA19" s="25"/>
      <c r="BB19" s="25" t="s">
        <v>83</v>
      </c>
      <c r="BC19" s="25" t="s">
        <v>83</v>
      </c>
      <c r="BD19" s="25" t="s">
        <v>83</v>
      </c>
      <c r="BE19" s="25"/>
      <c r="BF19" s="25"/>
      <c r="BG19" s="25"/>
      <c r="BH19" s="21" t="s">
        <v>83</v>
      </c>
      <c r="BI19" s="22"/>
      <c r="BJ19" s="22"/>
      <c r="BK19" s="22"/>
      <c r="BL19" s="22"/>
      <c r="BM19" s="22"/>
      <c r="BN19" s="22"/>
      <c r="BO19" s="22"/>
      <c r="BP19" s="22"/>
      <c r="BQ19" s="23"/>
      <c r="BR19" s="24"/>
      <c r="BS19" s="25"/>
      <c r="BT19" s="25"/>
      <c r="BU19" s="25"/>
      <c r="BV19" s="25"/>
      <c r="BW19" s="29"/>
      <c r="BX19" s="27">
        <f>IF($BW19="",[3]beräkningar!H19,IF($BW19="YES",[3]beräkningar!CO19))</f>
        <v>3</v>
      </c>
      <c r="BY19" s="27">
        <f>IF($BW19="",[3]beräkningar!P19,IF($BW19="YES",[3]beräkningar!CW19))</f>
        <v>2</v>
      </c>
      <c r="BZ19" s="27">
        <f>IF($BW19="",[3]beräkningar!AC19,IF($BW19="YES",[3]beräkningar!DJ19))</f>
        <v>0</v>
      </c>
      <c r="CA19" s="27">
        <f>IF($BW19="",[3]beräkningar!AK19,IF($BW19="YES",[3]beräkningar!DR19))</f>
        <v>3</v>
      </c>
      <c r="CB19" s="27">
        <f>IF($BW19="",[3]beräkningar!AU19,IF($BW19="YES",[3]beräkningar!EB19))</f>
        <v>6</v>
      </c>
      <c r="CC19" s="27">
        <f>IF($BW19="",[3]beräkningar!BD19,IF($BW19="YES",[3]beräkningar!EK19))</f>
        <v>0</v>
      </c>
      <c r="CD19" s="27">
        <f>IF($BW19="",[3]beräkningar!BJ19,IF($BW19="YES",[3]beräkningar!EQ19))</f>
        <v>0</v>
      </c>
      <c r="CE19" s="27">
        <f>IF($BW19="",[3]beräkningar!BT19,IF($BW19="YES",[3]beräkningar!FA19))</f>
        <v>12</v>
      </c>
      <c r="CF19" s="27">
        <f>IF($BW19="",[3]beräkningar!CF19,IF($BW19="YES",[3]beräkningar!FM19))</f>
        <v>0</v>
      </c>
      <c r="CG19" s="28">
        <f>IF($BW19="",[3]beräkningar!CG19,IF($BW19="YES",[3]beräkningar!FN19))</f>
        <v>26</v>
      </c>
      <c r="CH19" s="2" t="str">
        <f t="shared" si="0"/>
        <v>LIN 138</v>
      </c>
    </row>
    <row r="20" spans="1:86" s="2" customFormat="1" ht="17" x14ac:dyDescent="0.2">
      <c r="A20" s="20" t="s">
        <v>136</v>
      </c>
      <c r="B20" s="20">
        <v>1</v>
      </c>
      <c r="C20" s="20" t="s">
        <v>137</v>
      </c>
      <c r="D20" s="20">
        <v>20141103</v>
      </c>
      <c r="E20" s="21" t="s">
        <v>83</v>
      </c>
      <c r="F20" s="22"/>
      <c r="G20" s="22"/>
      <c r="H20" s="22"/>
      <c r="I20" s="23"/>
      <c r="J20" s="24" t="s">
        <v>83</v>
      </c>
      <c r="K20" s="25"/>
      <c r="L20" s="25"/>
      <c r="M20" s="25"/>
      <c r="N20" s="25"/>
      <c r="O20" s="25"/>
      <c r="P20" s="21" t="s">
        <v>83</v>
      </c>
      <c r="Q20" s="22"/>
      <c r="R20" s="22"/>
      <c r="S20" s="22"/>
      <c r="T20" s="22"/>
      <c r="U20" s="22"/>
      <c r="V20" s="22"/>
      <c r="W20" s="22"/>
      <c r="X20" s="22"/>
      <c r="Y20" s="22"/>
      <c r="Z20" s="23"/>
      <c r="AA20" s="24"/>
      <c r="AB20" s="25" t="s">
        <v>83</v>
      </c>
      <c r="AC20" s="25" t="s">
        <v>83</v>
      </c>
      <c r="AD20" s="25"/>
      <c r="AE20" s="25"/>
      <c r="AF20" s="25"/>
      <c r="AG20" s="21" t="s">
        <v>83</v>
      </c>
      <c r="AH20" s="22"/>
      <c r="AI20" s="22"/>
      <c r="AJ20" s="22"/>
      <c r="AK20" s="22"/>
      <c r="AL20" s="22"/>
      <c r="AM20" s="22"/>
      <c r="AN20" s="23"/>
      <c r="AO20" s="24" t="s">
        <v>83</v>
      </c>
      <c r="AP20" s="25"/>
      <c r="AQ20" s="25"/>
      <c r="AR20" s="25"/>
      <c r="AS20" s="25"/>
      <c r="AT20" s="25"/>
      <c r="AU20" s="25"/>
      <c r="AV20" s="21" t="s">
        <v>83</v>
      </c>
      <c r="AW20" s="22"/>
      <c r="AX20" s="22"/>
      <c r="AY20" s="23"/>
      <c r="AZ20" s="24" t="s">
        <v>83</v>
      </c>
      <c r="BA20" s="25"/>
      <c r="BB20" s="25"/>
      <c r="BC20" s="25"/>
      <c r="BD20" s="25"/>
      <c r="BE20" s="25"/>
      <c r="BF20" s="25"/>
      <c r="BG20" s="25"/>
      <c r="BH20" s="21" t="s">
        <v>83</v>
      </c>
      <c r="BI20" s="22"/>
      <c r="BJ20" s="22"/>
      <c r="BK20" s="22"/>
      <c r="BL20" s="22"/>
      <c r="BM20" s="22"/>
      <c r="BN20" s="22"/>
      <c r="BO20" s="22"/>
      <c r="BP20" s="22"/>
      <c r="BQ20" s="23"/>
      <c r="BR20" s="24" t="s">
        <v>83</v>
      </c>
      <c r="BS20" s="25"/>
      <c r="BT20" s="25"/>
      <c r="BU20" s="25"/>
      <c r="BV20" s="25"/>
      <c r="BW20" s="29"/>
      <c r="BX20" s="27">
        <f>IF($BW20="",[4]beräkningar!H20,IF($BW20="YES",[4]beräkningar!CO20))</f>
        <v>0</v>
      </c>
      <c r="BY20" s="27">
        <f>IF($BW20="",[4]beräkningar!P20,IF($BW20="YES",[4]beräkningar!CW20))</f>
        <v>0</v>
      </c>
      <c r="BZ20" s="27">
        <f>IF($BW20="",[4]beräkningar!AC20,IF($BW20="YES",[4]beräkningar!DJ20))</f>
        <v>0</v>
      </c>
      <c r="CA20" s="27">
        <f>IF($BW20="",[4]beräkningar!AK20,IF($BW20="YES",[4]beräkningar!DR20))</f>
        <v>0</v>
      </c>
      <c r="CB20" s="27">
        <f>IF($BW20="",[4]beräkningar!AU20,IF($BW20="YES",[4]beräkningar!EB20))</f>
        <v>0</v>
      </c>
      <c r="CC20" s="27">
        <f>IF($BW20="",[4]beräkningar!BD20,IF($BW20="YES",[4]beräkningar!EK20))</f>
        <v>0</v>
      </c>
      <c r="CD20" s="27">
        <f>IF($BW20="",[4]beräkningar!BJ20,IF($BW20="YES",[4]beräkningar!EQ20))</f>
        <v>0</v>
      </c>
      <c r="CE20" s="27">
        <f>IF($BW20="",[4]beräkningar!BT20,IF($BW20="YES",[4]beräkningar!FA20))</f>
        <v>0</v>
      </c>
      <c r="CF20" s="27">
        <f>IF($BW20="",[4]beräkningar!CF20,IF($BW20="YES",[4]beräkningar!FM20))</f>
        <v>0</v>
      </c>
      <c r="CG20" s="28">
        <f>IF($BW20="",[4]beräkningar!CG20,IF($BW20="YES",[4]beräkningar!FN20))</f>
        <v>0</v>
      </c>
      <c r="CH20" s="2" t="str">
        <f t="shared" si="0"/>
        <v>U47</v>
      </c>
    </row>
    <row r="21" spans="1:86" s="2" customFormat="1" ht="17" x14ac:dyDescent="0.2">
      <c r="A21" s="20" t="s">
        <v>138</v>
      </c>
      <c r="B21" s="20">
        <v>1</v>
      </c>
      <c r="C21" s="20" t="s">
        <v>137</v>
      </c>
      <c r="D21" s="20">
        <v>20151001</v>
      </c>
      <c r="E21" s="21"/>
      <c r="F21" s="22"/>
      <c r="G21" s="22"/>
      <c r="H21" s="22"/>
      <c r="I21" s="23" t="s">
        <v>83</v>
      </c>
      <c r="J21" s="24" t="s">
        <v>83</v>
      </c>
      <c r="K21" s="25"/>
      <c r="L21" s="25"/>
      <c r="M21" s="25"/>
      <c r="N21" s="25"/>
      <c r="O21" s="25"/>
      <c r="P21" s="21" t="s">
        <v>83</v>
      </c>
      <c r="Q21" s="22"/>
      <c r="R21" s="22"/>
      <c r="S21" s="22"/>
      <c r="T21" s="22"/>
      <c r="U21" s="22"/>
      <c r="V21" s="22"/>
      <c r="W21" s="22"/>
      <c r="X21" s="22"/>
      <c r="Y21" s="22"/>
      <c r="Z21" s="23"/>
      <c r="AA21" s="24" t="s">
        <v>83</v>
      </c>
      <c r="AB21" s="25"/>
      <c r="AC21" s="25"/>
      <c r="AD21" s="25"/>
      <c r="AE21" s="25"/>
      <c r="AF21" s="25"/>
      <c r="AG21" s="21"/>
      <c r="AH21" s="22"/>
      <c r="AI21" s="22"/>
      <c r="AJ21" s="22" t="s">
        <v>83</v>
      </c>
      <c r="AK21" s="22" t="s">
        <v>83</v>
      </c>
      <c r="AL21" s="22"/>
      <c r="AM21" s="22"/>
      <c r="AN21" s="23"/>
      <c r="AO21" s="24" t="s">
        <v>83</v>
      </c>
      <c r="AP21" s="25"/>
      <c r="AQ21" s="25"/>
      <c r="AR21" s="25"/>
      <c r="AS21" s="25"/>
      <c r="AT21" s="25"/>
      <c r="AU21" s="25"/>
      <c r="AV21" s="21" t="s">
        <v>83</v>
      </c>
      <c r="AW21" s="22"/>
      <c r="AX21" s="22"/>
      <c r="AY21" s="23"/>
      <c r="AZ21" s="24"/>
      <c r="BA21" s="25"/>
      <c r="BB21" s="25"/>
      <c r="BC21" s="25" t="s">
        <v>83</v>
      </c>
      <c r="BD21" s="25"/>
      <c r="BE21" s="25"/>
      <c r="BF21" s="25"/>
      <c r="BG21" s="25"/>
      <c r="BH21" s="21" t="s">
        <v>83</v>
      </c>
      <c r="BI21" s="22"/>
      <c r="BJ21" s="22"/>
      <c r="BK21" s="22"/>
      <c r="BL21" s="22"/>
      <c r="BM21" s="22"/>
      <c r="BN21" s="22"/>
      <c r="BO21" s="22"/>
      <c r="BP21" s="22"/>
      <c r="BQ21" s="23"/>
      <c r="BR21" s="24" t="s">
        <v>83</v>
      </c>
      <c r="BS21" s="25"/>
      <c r="BT21" s="25"/>
      <c r="BU21" s="25"/>
      <c r="BV21" s="25"/>
      <c r="BW21" s="29"/>
      <c r="BX21" s="27">
        <f>IF($BW21="",[4]beräkningar!H21,IF($BW21="YES",[4]beräkningar!CO21))</f>
        <v>0</v>
      </c>
      <c r="BY21" s="27">
        <f>IF($BW21="",[4]beräkningar!P21,IF($BW21="YES",[4]beräkningar!CW21))</f>
        <v>0</v>
      </c>
      <c r="BZ21" s="27">
        <f>IF($BW21="",[4]beräkningar!AC21,IF($BW21="YES",[4]beräkningar!DJ21))</f>
        <v>0</v>
      </c>
      <c r="CA21" s="27">
        <f>IF($BW21="",[4]beräkningar!AK21,IF($BW21="YES",[4]beräkningar!DR21))</f>
        <v>0</v>
      </c>
      <c r="CB21" s="27">
        <f>IF($BW21="",[4]beräkningar!AU21,IF($BW21="YES",[4]beräkningar!EB21))</f>
        <v>0</v>
      </c>
      <c r="CC21" s="27">
        <f>IF($BW21="",[4]beräkningar!BD21,IF($BW21="YES",[4]beräkningar!EK21))</f>
        <v>0</v>
      </c>
      <c r="CD21" s="27">
        <f>IF($BW21="",[4]beräkningar!BJ21,IF($BW21="YES",[4]beräkningar!EQ21))</f>
        <v>0</v>
      </c>
      <c r="CE21" s="27">
        <f>IF($BW21="",[4]beräkningar!BT21,IF($BW21="YES",[4]beräkningar!FA21))</f>
        <v>0</v>
      </c>
      <c r="CF21" s="27">
        <f>IF($BW21="",[4]beräkningar!CF21,IF($BW21="YES",[4]beräkningar!FM21))</f>
        <v>0</v>
      </c>
      <c r="CG21" s="28">
        <f>IF($BW21="",[4]beräkningar!CG21,IF($BW21="YES",[4]beräkningar!FN21))</f>
        <v>0</v>
      </c>
      <c r="CH21" s="2" t="str">
        <f t="shared" si="0"/>
        <v>U59</v>
      </c>
    </row>
    <row r="22" spans="1:86" s="2" customFormat="1" ht="17" x14ac:dyDescent="0.2">
      <c r="A22" s="20" t="s">
        <v>139</v>
      </c>
      <c r="B22" s="20">
        <v>1</v>
      </c>
      <c r="C22" s="20" t="s">
        <v>137</v>
      </c>
      <c r="D22" s="20">
        <v>20160304</v>
      </c>
      <c r="E22" s="21"/>
      <c r="F22" s="22" t="s">
        <v>83</v>
      </c>
      <c r="G22" s="22" t="s">
        <v>83</v>
      </c>
      <c r="H22" s="22"/>
      <c r="I22" s="23"/>
      <c r="J22" s="24" t="s">
        <v>83</v>
      </c>
      <c r="K22" s="25"/>
      <c r="L22" s="25"/>
      <c r="M22" s="25"/>
      <c r="N22" s="25"/>
      <c r="O22" s="25"/>
      <c r="P22" s="21" t="s">
        <v>83</v>
      </c>
      <c r="Q22" s="22"/>
      <c r="R22" s="22"/>
      <c r="S22" s="22"/>
      <c r="T22" s="22"/>
      <c r="U22" s="22"/>
      <c r="V22" s="22"/>
      <c r="W22" s="22"/>
      <c r="X22" s="22"/>
      <c r="Y22" s="22"/>
      <c r="Z22" s="23"/>
      <c r="AA22" s="24"/>
      <c r="AB22" s="25" t="s">
        <v>83</v>
      </c>
      <c r="AC22" s="25" t="s">
        <v>83</v>
      </c>
      <c r="AD22" s="25"/>
      <c r="AE22" s="25" t="s">
        <v>83</v>
      </c>
      <c r="AF22" s="25"/>
      <c r="AG22" s="21"/>
      <c r="AH22" s="22"/>
      <c r="AI22" s="22" t="s">
        <v>83</v>
      </c>
      <c r="AJ22" s="22"/>
      <c r="AK22" s="22" t="s">
        <v>83</v>
      </c>
      <c r="AL22" s="22"/>
      <c r="AM22" s="22"/>
      <c r="AN22" s="23"/>
      <c r="AO22" s="24" t="s">
        <v>83</v>
      </c>
      <c r="AP22" s="25"/>
      <c r="AQ22" s="25"/>
      <c r="AR22" s="25"/>
      <c r="AS22" s="25"/>
      <c r="AT22" s="25"/>
      <c r="AU22" s="25"/>
      <c r="AV22" s="21" t="s">
        <v>83</v>
      </c>
      <c r="AW22" s="22"/>
      <c r="AX22" s="22"/>
      <c r="AY22" s="23"/>
      <c r="AZ22" s="24" t="s">
        <v>83</v>
      </c>
      <c r="BA22" s="25"/>
      <c r="BB22" s="25"/>
      <c r="BC22" s="25"/>
      <c r="BD22" s="25"/>
      <c r="BE22" s="25"/>
      <c r="BF22" s="25"/>
      <c r="BG22" s="25"/>
      <c r="BH22" s="21" t="s">
        <v>83</v>
      </c>
      <c r="BI22" s="22"/>
      <c r="BJ22" s="22"/>
      <c r="BK22" s="22"/>
      <c r="BL22" s="22"/>
      <c r="BM22" s="22"/>
      <c r="BN22" s="22"/>
      <c r="BO22" s="22"/>
      <c r="BP22" s="22"/>
      <c r="BQ22" s="23"/>
      <c r="BR22" s="24" t="s">
        <v>83</v>
      </c>
      <c r="BS22" s="25"/>
      <c r="BT22" s="25"/>
      <c r="BU22" s="25"/>
      <c r="BV22" s="25"/>
      <c r="BW22" s="29"/>
      <c r="BX22" s="27">
        <f>IF($BW22="",[4]beräkningar!H22,IF($BW22="YES",[4]beräkningar!CO22))</f>
        <v>0</v>
      </c>
      <c r="BY22" s="27">
        <f>IF($BW22="",[4]beräkningar!P22,IF($BW22="YES",[4]beräkningar!CW22))</f>
        <v>0</v>
      </c>
      <c r="BZ22" s="27">
        <f>IF($BW22="",[4]beräkningar!AC22,IF($BW22="YES",[4]beräkningar!DJ22))</f>
        <v>0</v>
      </c>
      <c r="CA22" s="27">
        <f>IF($BW22="",[4]beräkningar!AK22,IF($BW22="YES",[4]beräkningar!DR22))</f>
        <v>0</v>
      </c>
      <c r="CB22" s="27">
        <f>IF($BW22="",[4]beräkningar!AU22,IF($BW22="YES",[4]beräkningar!EB22))</f>
        <v>0</v>
      </c>
      <c r="CC22" s="27">
        <f>IF($BW22="",[4]beräkningar!BD22,IF($BW22="YES",[4]beräkningar!EK22))</f>
        <v>0</v>
      </c>
      <c r="CD22" s="27">
        <f>IF($BW22="",[4]beräkningar!BJ22,IF($BW22="YES",[4]beräkningar!EQ22))</f>
        <v>0</v>
      </c>
      <c r="CE22" s="27">
        <f>IF($BW22="",[4]beräkningar!BT22,IF($BW22="YES",[4]beräkningar!FA22))</f>
        <v>0</v>
      </c>
      <c r="CF22" s="27">
        <f>IF($BW22="",[4]beräkningar!CF22,IF($BW22="YES",[4]beräkningar!FM22))</f>
        <v>0</v>
      </c>
      <c r="CG22" s="28">
        <f>IF($BW22="",[4]beräkningar!CG22,IF($BW22="YES",[4]beräkningar!FN22))</f>
        <v>0</v>
      </c>
      <c r="CH22" s="2" t="str">
        <f t="shared" si="0"/>
        <v>U61</v>
      </c>
    </row>
    <row r="23" spans="1:86" s="2" customFormat="1" ht="17" x14ac:dyDescent="0.2">
      <c r="A23" s="20" t="s">
        <v>140</v>
      </c>
      <c r="B23" s="20">
        <v>1</v>
      </c>
      <c r="C23" s="20" t="s">
        <v>137</v>
      </c>
      <c r="D23" s="20">
        <v>20170317</v>
      </c>
      <c r="E23" s="21"/>
      <c r="F23" s="22"/>
      <c r="G23" s="22"/>
      <c r="H23" s="22"/>
      <c r="I23" s="23" t="s">
        <v>83</v>
      </c>
      <c r="J23" s="24"/>
      <c r="K23" s="25"/>
      <c r="L23" s="25"/>
      <c r="M23" s="25"/>
      <c r="N23" s="25"/>
      <c r="O23" s="25"/>
      <c r="P23" s="21"/>
      <c r="Q23" s="22"/>
      <c r="R23" s="22"/>
      <c r="S23" s="22"/>
      <c r="T23" s="22"/>
      <c r="U23" s="22"/>
      <c r="V23" s="22"/>
      <c r="W23" s="22"/>
      <c r="X23" s="22"/>
      <c r="Y23" s="22"/>
      <c r="Z23" s="23"/>
      <c r="AA23" s="24"/>
      <c r="AB23" s="25" t="s">
        <v>83</v>
      </c>
      <c r="AC23" s="25" t="s">
        <v>83</v>
      </c>
      <c r="AD23" s="25"/>
      <c r="AE23" s="25"/>
      <c r="AF23" s="25"/>
      <c r="AG23" s="21"/>
      <c r="AH23" s="22"/>
      <c r="AI23" s="22" t="s">
        <v>83</v>
      </c>
      <c r="AJ23" s="22"/>
      <c r="AK23" s="22" t="s">
        <v>83</v>
      </c>
      <c r="AL23" s="22"/>
      <c r="AM23" s="22" t="s">
        <v>83</v>
      </c>
      <c r="AN23" s="23"/>
      <c r="AO23" s="24" t="s">
        <v>83</v>
      </c>
      <c r="AP23" s="25"/>
      <c r="AQ23" s="25"/>
      <c r="AR23" s="25"/>
      <c r="AS23" s="25"/>
      <c r="AT23" s="25"/>
      <c r="AU23" s="25"/>
      <c r="AV23" s="21" t="s">
        <v>83</v>
      </c>
      <c r="AW23" s="22"/>
      <c r="AX23" s="22"/>
      <c r="AY23" s="23"/>
      <c r="AZ23" s="24"/>
      <c r="BA23" s="25"/>
      <c r="BB23" s="25"/>
      <c r="BC23" s="25"/>
      <c r="BD23" s="25"/>
      <c r="BE23" s="25"/>
      <c r="BF23" s="25"/>
      <c r="BG23" s="25"/>
      <c r="BH23" s="21"/>
      <c r="BI23" s="22"/>
      <c r="BJ23" s="22"/>
      <c r="BK23" s="22"/>
      <c r="BL23" s="22"/>
      <c r="BM23" s="22"/>
      <c r="BN23" s="22"/>
      <c r="BO23" s="22"/>
      <c r="BP23" s="22" t="s">
        <v>83</v>
      </c>
      <c r="BQ23" s="23"/>
      <c r="BR23" s="24" t="s">
        <v>83</v>
      </c>
      <c r="BS23" s="25"/>
      <c r="BT23" s="25"/>
      <c r="BU23" s="25"/>
      <c r="BV23" s="25"/>
      <c r="BW23" s="29"/>
      <c r="BX23" s="27">
        <f>IF($BW23="",[4]beräkningar!H23,IF($BW23="YES",[4]beräkningar!CO23))</f>
        <v>0</v>
      </c>
      <c r="BY23" s="27">
        <f>IF($BW23="",[4]beräkningar!P23,IF($BW23="YES",[4]beräkningar!CW23))</f>
        <v>0</v>
      </c>
      <c r="BZ23" s="27">
        <f>IF($BW23="",[4]beräkningar!AC23,IF($BW23="YES",[4]beräkningar!DJ23))</f>
        <v>0</v>
      </c>
      <c r="CA23" s="27">
        <f>IF($BW23="",[4]beräkningar!AK23,IF($BW23="YES",[4]beräkningar!DR23))</f>
        <v>0</v>
      </c>
      <c r="CB23" s="27">
        <f>IF($BW23="",[4]beräkningar!AU23,IF($BW23="YES",[4]beräkningar!EB23))</f>
        <v>0</v>
      </c>
      <c r="CC23" s="27">
        <f>IF($BW23="",[4]beräkningar!BD23,IF($BW23="YES",[4]beräkningar!EK23))</f>
        <v>0</v>
      </c>
      <c r="CD23" s="27">
        <f>IF($BW23="",[4]beräkningar!BJ23,IF($BW23="YES",[4]beräkningar!EQ23))</f>
        <v>0</v>
      </c>
      <c r="CE23" s="27">
        <f>IF($BW23="",[4]beräkningar!BT23,IF($BW23="YES",[4]beräkningar!FA23))</f>
        <v>0</v>
      </c>
      <c r="CF23" s="27">
        <f>IF($BW23="",[4]beräkningar!CF23,IF($BW23="YES",[4]beräkningar!FM23))</f>
        <v>0</v>
      </c>
      <c r="CG23" s="28">
        <f>IF($BW23="",[4]beräkningar!CG23,IF($BW23="YES",[4]beräkningar!FN23))</f>
        <v>0</v>
      </c>
      <c r="CH23" s="2" t="str">
        <f t="shared" si="0"/>
        <v>U66</v>
      </c>
    </row>
    <row r="24" spans="1:86" s="2" customFormat="1" ht="17" x14ac:dyDescent="0.2">
      <c r="A24" s="20" t="s">
        <v>141</v>
      </c>
      <c r="B24" s="20">
        <v>1</v>
      </c>
      <c r="C24" s="20" t="s">
        <v>137</v>
      </c>
      <c r="D24" s="20">
        <v>20170321</v>
      </c>
      <c r="E24" s="21"/>
      <c r="F24" s="22" t="s">
        <v>83</v>
      </c>
      <c r="G24" s="22"/>
      <c r="H24" s="22" t="s">
        <v>83</v>
      </c>
      <c r="I24" s="23"/>
      <c r="J24" s="24" t="s">
        <v>83</v>
      </c>
      <c r="K24" s="25"/>
      <c r="L24" s="25"/>
      <c r="M24" s="25"/>
      <c r="N24" s="25"/>
      <c r="O24" s="25"/>
      <c r="P24" s="21" t="s">
        <v>83</v>
      </c>
      <c r="Q24" s="22"/>
      <c r="R24" s="22"/>
      <c r="S24" s="22"/>
      <c r="T24" s="22"/>
      <c r="U24" s="22"/>
      <c r="V24" s="22"/>
      <c r="W24" s="22"/>
      <c r="X24" s="22"/>
      <c r="Y24" s="22"/>
      <c r="Z24" s="23"/>
      <c r="AA24" s="24" t="s">
        <v>83</v>
      </c>
      <c r="AB24" s="25"/>
      <c r="AC24" s="25"/>
      <c r="AD24" s="25"/>
      <c r="AE24" s="25"/>
      <c r="AF24" s="25"/>
      <c r="AG24" s="21" t="s">
        <v>83</v>
      </c>
      <c r="AH24" s="22"/>
      <c r="AI24" s="22"/>
      <c r="AJ24" s="22"/>
      <c r="AK24" s="22"/>
      <c r="AL24" s="22"/>
      <c r="AM24" s="22"/>
      <c r="AN24" s="23"/>
      <c r="AO24" s="24" t="s">
        <v>83</v>
      </c>
      <c r="AP24" s="25"/>
      <c r="AQ24" s="25"/>
      <c r="AR24" s="25"/>
      <c r="AS24" s="25"/>
      <c r="AT24" s="25"/>
      <c r="AU24" s="25"/>
      <c r="AV24" s="21" t="s">
        <v>83</v>
      </c>
      <c r="AW24" s="22"/>
      <c r="AX24" s="22"/>
      <c r="AY24" s="23"/>
      <c r="AZ24" s="24"/>
      <c r="BA24" s="25" t="s">
        <v>83</v>
      </c>
      <c r="BB24" s="25"/>
      <c r="BC24" s="25"/>
      <c r="BD24" s="25" t="s">
        <v>83</v>
      </c>
      <c r="BE24" s="25"/>
      <c r="BF24" s="25"/>
      <c r="BG24" s="25"/>
      <c r="BH24" s="21" t="s">
        <v>83</v>
      </c>
      <c r="BI24" s="22"/>
      <c r="BJ24" s="22"/>
      <c r="BK24" s="22"/>
      <c r="BL24" s="22"/>
      <c r="BM24" s="22"/>
      <c r="BN24" s="22"/>
      <c r="BO24" s="22"/>
      <c r="BP24" s="22"/>
      <c r="BQ24" s="23"/>
      <c r="BR24" s="24" t="s">
        <v>83</v>
      </c>
      <c r="BS24" s="25"/>
      <c r="BT24" s="25"/>
      <c r="BU24" s="25"/>
      <c r="BV24" s="25"/>
      <c r="BW24" s="29"/>
      <c r="BX24" s="27">
        <f>IF($BW24="",[4]beräkningar!H24,IF($BW24="YES",[4]beräkningar!CO24))</f>
        <v>0</v>
      </c>
      <c r="BY24" s="27">
        <f>IF($BW24="",[4]beräkningar!P24,IF($BW24="YES",[4]beräkningar!CW24))</f>
        <v>0</v>
      </c>
      <c r="BZ24" s="27">
        <f>IF($BW24="",[4]beräkningar!AC24,IF($BW24="YES",[4]beräkningar!DJ24))</f>
        <v>0</v>
      </c>
      <c r="CA24" s="27">
        <f>IF($BW24="",[4]beräkningar!AK24,IF($BW24="YES",[4]beräkningar!DR24))</f>
        <v>0</v>
      </c>
      <c r="CB24" s="27">
        <f>IF($BW24="",[4]beräkningar!AU24,IF($BW24="YES",[4]beräkningar!EB24))</f>
        <v>0</v>
      </c>
      <c r="CC24" s="27">
        <f>IF($BW24="",[4]beräkningar!BD24,IF($BW24="YES",[4]beräkningar!EK24))</f>
        <v>0</v>
      </c>
      <c r="CD24" s="27">
        <f>IF($BW24="",[4]beräkningar!BJ24,IF($BW24="YES",[4]beräkningar!EQ24))</f>
        <v>0</v>
      </c>
      <c r="CE24" s="27">
        <f>IF($BW24="",[4]beräkningar!BT24,IF($BW24="YES",[4]beräkningar!FA24))</f>
        <v>0</v>
      </c>
      <c r="CF24" s="27">
        <f>IF($BW24="",[4]beräkningar!CF24,IF($BW24="YES",[4]beräkningar!FM24))</f>
        <v>0</v>
      </c>
      <c r="CG24" s="28">
        <f>IF($BW24="",[4]beräkningar!CG24,IF($BW24="YES",[4]beräkningar!FN24))</f>
        <v>0</v>
      </c>
      <c r="CH24" s="2" t="str">
        <f t="shared" si="0"/>
        <v>U67</v>
      </c>
    </row>
    <row r="25" spans="1:86" s="2" customFormat="1" ht="17" x14ac:dyDescent="0.2">
      <c r="A25" s="20" t="s">
        <v>142</v>
      </c>
      <c r="B25" s="20">
        <v>1</v>
      </c>
      <c r="C25" s="20" t="s">
        <v>137</v>
      </c>
      <c r="D25" s="20">
        <v>20170330</v>
      </c>
      <c r="E25" s="21"/>
      <c r="F25" s="22" t="s">
        <v>83</v>
      </c>
      <c r="G25" s="22" t="s">
        <v>83</v>
      </c>
      <c r="H25" s="22"/>
      <c r="I25" s="23"/>
      <c r="J25" s="24" t="s">
        <v>83</v>
      </c>
      <c r="K25" s="25"/>
      <c r="L25" s="25"/>
      <c r="M25" s="25"/>
      <c r="N25" s="25"/>
      <c r="O25" s="25"/>
      <c r="P25" s="21"/>
      <c r="Q25" s="22" t="s">
        <v>83</v>
      </c>
      <c r="R25" s="22"/>
      <c r="S25" s="22"/>
      <c r="T25" s="22"/>
      <c r="U25" s="22"/>
      <c r="V25" s="22"/>
      <c r="W25" s="22"/>
      <c r="X25" s="22"/>
      <c r="Y25" s="22"/>
      <c r="Z25" s="23"/>
      <c r="AA25" s="24"/>
      <c r="AB25" s="25" t="s">
        <v>83</v>
      </c>
      <c r="AC25" s="25" t="s">
        <v>83</v>
      </c>
      <c r="AD25" s="25"/>
      <c r="AE25" s="25"/>
      <c r="AF25" s="25"/>
      <c r="AG25" s="21"/>
      <c r="AH25" s="22"/>
      <c r="AI25" s="22" t="s">
        <v>83</v>
      </c>
      <c r="AJ25" s="22"/>
      <c r="AK25" s="22"/>
      <c r="AL25" s="22"/>
      <c r="AM25" s="22"/>
      <c r="AN25" s="23"/>
      <c r="AO25" s="24" t="s">
        <v>83</v>
      </c>
      <c r="AP25" s="25"/>
      <c r="AQ25" s="25"/>
      <c r="AR25" s="25"/>
      <c r="AS25" s="25"/>
      <c r="AT25" s="25"/>
      <c r="AU25" s="25"/>
      <c r="AV25" s="21" t="s">
        <v>83</v>
      </c>
      <c r="AW25" s="22"/>
      <c r="AX25" s="22"/>
      <c r="AY25" s="23"/>
      <c r="AZ25" s="24" t="s">
        <v>83</v>
      </c>
      <c r="BA25" s="25"/>
      <c r="BB25" s="25"/>
      <c r="BC25" s="25"/>
      <c r="BD25" s="25"/>
      <c r="BE25" s="25"/>
      <c r="BF25" s="25"/>
      <c r="BG25" s="25"/>
      <c r="BH25" s="21" t="s">
        <v>83</v>
      </c>
      <c r="BI25" s="22"/>
      <c r="BJ25" s="22"/>
      <c r="BK25" s="22"/>
      <c r="BL25" s="22"/>
      <c r="BM25" s="22"/>
      <c r="BN25" s="22"/>
      <c r="BO25" s="22"/>
      <c r="BP25" s="22"/>
      <c r="BQ25" s="23"/>
      <c r="BR25" s="24" t="s">
        <v>83</v>
      </c>
      <c r="BS25" s="25"/>
      <c r="BT25" s="25"/>
      <c r="BU25" s="25"/>
      <c r="BV25" s="25"/>
      <c r="BW25" s="29"/>
      <c r="BX25" s="27">
        <f>IF($BW25="",[4]beräkningar!H25,IF($BW25="YES",[4]beräkningar!CO25))</f>
        <v>0</v>
      </c>
      <c r="BY25" s="27">
        <f>IF($BW25="",[4]beräkningar!P25,IF($BW25="YES",[4]beräkningar!CW25))</f>
        <v>0</v>
      </c>
      <c r="BZ25" s="27">
        <f>IF($BW25="",[4]beräkningar!AC25,IF($BW25="YES",[4]beräkningar!DJ25))</f>
        <v>0</v>
      </c>
      <c r="CA25" s="27">
        <f>IF($BW25="",[4]beräkningar!AK25,IF($BW25="YES",[4]beräkningar!DR25))</f>
        <v>0</v>
      </c>
      <c r="CB25" s="27">
        <f>IF($BW25="",[4]beräkningar!AU25,IF($BW25="YES",[4]beräkningar!EB25))</f>
        <v>0</v>
      </c>
      <c r="CC25" s="27">
        <f>IF($BW25="",[4]beräkningar!BD25,IF($BW25="YES",[4]beräkningar!EK25))</f>
        <v>0</v>
      </c>
      <c r="CD25" s="27">
        <f>IF($BW25="",[4]beräkningar!BJ25,IF($BW25="YES",[4]beräkningar!EQ25))</f>
        <v>0</v>
      </c>
      <c r="CE25" s="27">
        <f>IF($BW25="",[4]beräkningar!BT25,IF($BW25="YES",[4]beräkningar!FA25))</f>
        <v>0</v>
      </c>
      <c r="CF25" s="27">
        <f>IF($BW25="",[4]beräkningar!CF25,IF($BW25="YES",[4]beräkningar!FM25))</f>
        <v>0</v>
      </c>
      <c r="CG25" s="28">
        <f>IF($BW25="",[4]beräkningar!CG25,IF($BW25="YES",[4]beräkningar!FN25))</f>
        <v>0</v>
      </c>
      <c r="CH25" s="2" t="str">
        <f t="shared" si="0"/>
        <v>U68</v>
      </c>
    </row>
    <row r="26" spans="1:86" s="2" customFormat="1" ht="17" x14ac:dyDescent="0.2">
      <c r="A26" s="20" t="s">
        <v>143</v>
      </c>
      <c r="B26" s="20">
        <v>1</v>
      </c>
      <c r="C26" s="20" t="s">
        <v>137</v>
      </c>
      <c r="D26" s="20">
        <v>20180126</v>
      </c>
      <c r="E26" s="21"/>
      <c r="F26" s="22" t="s">
        <v>83</v>
      </c>
      <c r="G26" s="22"/>
      <c r="H26" s="22" t="s">
        <v>83</v>
      </c>
      <c r="I26" s="23" t="s">
        <v>83</v>
      </c>
      <c r="J26" s="24" t="s">
        <v>83</v>
      </c>
      <c r="K26" s="25"/>
      <c r="L26" s="25"/>
      <c r="M26" s="25"/>
      <c r="N26" s="25"/>
      <c r="O26" s="25"/>
      <c r="P26" s="21" t="s">
        <v>83</v>
      </c>
      <c r="Q26" s="22"/>
      <c r="R26" s="22"/>
      <c r="S26" s="22"/>
      <c r="T26" s="22"/>
      <c r="U26" s="22"/>
      <c r="V26" s="22"/>
      <c r="W26" s="22"/>
      <c r="X26" s="22"/>
      <c r="Y26" s="22"/>
      <c r="Z26" s="23"/>
      <c r="AA26" s="24"/>
      <c r="AB26" s="25" t="s">
        <v>83</v>
      </c>
      <c r="AC26" s="25" t="s">
        <v>83</v>
      </c>
      <c r="AD26" s="25"/>
      <c r="AE26" s="25"/>
      <c r="AF26" s="25"/>
      <c r="AG26" s="21"/>
      <c r="AH26" s="22"/>
      <c r="AI26" s="22" t="s">
        <v>83</v>
      </c>
      <c r="AJ26" s="22"/>
      <c r="AK26" s="22" t="s">
        <v>83</v>
      </c>
      <c r="AL26" s="22"/>
      <c r="AM26" s="22"/>
      <c r="AN26" s="23"/>
      <c r="AO26" s="24" t="s">
        <v>83</v>
      </c>
      <c r="AP26" s="25"/>
      <c r="AQ26" s="25"/>
      <c r="AR26" s="25"/>
      <c r="AS26" s="25"/>
      <c r="AT26" s="25"/>
      <c r="AU26" s="25"/>
      <c r="AV26" s="21" t="s">
        <v>83</v>
      </c>
      <c r="AW26" s="22"/>
      <c r="AX26" s="22"/>
      <c r="AY26" s="23"/>
      <c r="AZ26" s="24"/>
      <c r="BA26" s="25"/>
      <c r="BB26" s="25"/>
      <c r="BC26" s="25" t="s">
        <v>83</v>
      </c>
      <c r="BD26" s="25"/>
      <c r="BE26" s="25"/>
      <c r="BF26" s="25"/>
      <c r="BG26" s="25"/>
      <c r="BH26" s="21" t="s">
        <v>83</v>
      </c>
      <c r="BI26" s="22"/>
      <c r="BJ26" s="22"/>
      <c r="BK26" s="22"/>
      <c r="BL26" s="22"/>
      <c r="BM26" s="22"/>
      <c r="BN26" s="22"/>
      <c r="BO26" s="22"/>
      <c r="BP26" s="22"/>
      <c r="BQ26" s="23"/>
      <c r="BR26" s="24" t="s">
        <v>83</v>
      </c>
      <c r="BS26" s="25"/>
      <c r="BT26" s="25"/>
      <c r="BU26" s="25"/>
      <c r="BV26" s="25"/>
      <c r="BW26" s="29"/>
      <c r="BX26" s="27">
        <f>IF($BW26="",[4]beräkningar!H26,IF($BW26="YES",[4]beräkningar!CO26))</f>
        <v>0</v>
      </c>
      <c r="BY26" s="27">
        <f>IF($BW26="",[4]beräkningar!P26,IF($BW26="YES",[4]beräkningar!CW26))</f>
        <v>0</v>
      </c>
      <c r="BZ26" s="27">
        <f>IF($BW26="",[4]beräkningar!AC26,IF($BW26="YES",[4]beräkningar!DJ26))</f>
        <v>0</v>
      </c>
      <c r="CA26" s="27">
        <f>IF($BW26="",[4]beräkningar!AK26,IF($BW26="YES",[4]beräkningar!DR26))</f>
        <v>0</v>
      </c>
      <c r="CB26" s="27">
        <f>IF($BW26="",[4]beräkningar!AU26,IF($BW26="YES",[4]beräkningar!EB26))</f>
        <v>0</v>
      </c>
      <c r="CC26" s="27">
        <f>IF($BW26="",[4]beräkningar!BD26,IF($BW26="YES",[4]beräkningar!EK26))</f>
        <v>0</v>
      </c>
      <c r="CD26" s="27">
        <f>IF($BW26="",[4]beräkningar!BJ26,IF($BW26="YES",[4]beräkningar!EQ26))</f>
        <v>0</v>
      </c>
      <c r="CE26" s="27">
        <f>IF($BW26="",[4]beräkningar!BT26,IF($BW26="YES",[4]beräkningar!FA26))</f>
        <v>0</v>
      </c>
      <c r="CF26" s="27">
        <f>IF($BW26="",[4]beräkningar!CF26,IF($BW26="YES",[4]beräkningar!FM26))</f>
        <v>0</v>
      </c>
      <c r="CG26" s="28">
        <f>IF($BW26="",[4]beräkningar!CG26,IF($BW26="YES",[4]beräkningar!FN26))</f>
        <v>0</v>
      </c>
      <c r="CH26" s="2" t="str">
        <f t="shared" si="0"/>
        <v>U74</v>
      </c>
    </row>
    <row r="27" spans="1:86" s="2" customFormat="1" ht="17" x14ac:dyDescent="0.2">
      <c r="A27" s="20" t="s">
        <v>144</v>
      </c>
      <c r="B27" s="20">
        <v>1</v>
      </c>
      <c r="C27" s="20" t="s">
        <v>137</v>
      </c>
      <c r="D27" s="20">
        <v>20180130</v>
      </c>
      <c r="E27" s="21"/>
      <c r="F27" s="22"/>
      <c r="G27" s="22" t="s">
        <v>83</v>
      </c>
      <c r="H27" s="22"/>
      <c r="I27" s="23" t="s">
        <v>83</v>
      </c>
      <c r="J27" s="24" t="s">
        <v>83</v>
      </c>
      <c r="K27" s="25"/>
      <c r="L27" s="25"/>
      <c r="M27" s="25"/>
      <c r="N27" s="25"/>
      <c r="O27" s="25"/>
      <c r="P27" s="21"/>
      <c r="Q27" s="22"/>
      <c r="R27" s="22"/>
      <c r="S27" s="22"/>
      <c r="T27" s="22"/>
      <c r="U27" s="22" t="s">
        <v>83</v>
      </c>
      <c r="V27" s="22"/>
      <c r="W27" s="22"/>
      <c r="X27" s="22"/>
      <c r="Y27" s="22"/>
      <c r="Z27" s="23"/>
      <c r="AA27" s="24"/>
      <c r="AB27" s="25" t="s">
        <v>83</v>
      </c>
      <c r="AC27" s="25" t="s">
        <v>83</v>
      </c>
      <c r="AD27" s="25"/>
      <c r="AE27" s="25"/>
      <c r="AF27" s="25"/>
      <c r="AG27" s="21" t="s">
        <v>83</v>
      </c>
      <c r="AH27" s="22"/>
      <c r="AI27" s="22"/>
      <c r="AJ27" s="22"/>
      <c r="AK27" s="22"/>
      <c r="AL27" s="22"/>
      <c r="AM27" s="22"/>
      <c r="AN27" s="23"/>
      <c r="AO27" s="24" t="s">
        <v>83</v>
      </c>
      <c r="AP27" s="25"/>
      <c r="AQ27" s="25"/>
      <c r="AR27" s="25"/>
      <c r="AS27" s="25"/>
      <c r="AT27" s="25"/>
      <c r="AU27" s="25"/>
      <c r="AV27" s="21" t="s">
        <v>83</v>
      </c>
      <c r="AW27" s="22"/>
      <c r="AX27" s="22"/>
      <c r="AY27" s="23"/>
      <c r="AZ27" s="24" t="s">
        <v>83</v>
      </c>
      <c r="BA27" s="25"/>
      <c r="BB27" s="25"/>
      <c r="BC27" s="25"/>
      <c r="BD27" s="25"/>
      <c r="BE27" s="25"/>
      <c r="BF27" s="25"/>
      <c r="BG27" s="25"/>
      <c r="BH27" s="21" t="s">
        <v>83</v>
      </c>
      <c r="BI27" s="22"/>
      <c r="BJ27" s="22"/>
      <c r="BK27" s="22"/>
      <c r="BL27" s="22"/>
      <c r="BM27" s="22"/>
      <c r="BN27" s="22"/>
      <c r="BO27" s="22"/>
      <c r="BP27" s="22"/>
      <c r="BQ27" s="23"/>
      <c r="BR27" s="24" t="s">
        <v>83</v>
      </c>
      <c r="BS27" s="25"/>
      <c r="BT27" s="25"/>
      <c r="BU27" s="25"/>
      <c r="BV27" s="25"/>
      <c r="BW27" s="29"/>
      <c r="BX27" s="27">
        <f>IF($BW27="",[4]beräkningar!H27,IF($BW27="YES",[4]beräkningar!CO27))</f>
        <v>0</v>
      </c>
      <c r="BY27" s="27">
        <f>IF($BW27="",[4]beräkningar!P27,IF($BW27="YES",[4]beräkningar!CW27))</f>
        <v>0</v>
      </c>
      <c r="BZ27" s="27">
        <f>IF($BW27="",[4]beräkningar!AC27,IF($BW27="YES",[4]beräkningar!DJ27))</f>
        <v>0</v>
      </c>
      <c r="CA27" s="27">
        <f>IF($BW27="",[4]beräkningar!AK27,IF($BW27="YES",[4]beräkningar!DR27))</f>
        <v>0</v>
      </c>
      <c r="CB27" s="27">
        <f>IF($BW27="",[4]beräkningar!AU27,IF($BW27="YES",[4]beräkningar!EB27))</f>
        <v>0</v>
      </c>
      <c r="CC27" s="27">
        <f>IF($BW27="",[4]beräkningar!BD27,IF($BW27="YES",[4]beräkningar!EK27))</f>
        <v>0</v>
      </c>
      <c r="CD27" s="27">
        <f>IF($BW27="",[4]beräkningar!BJ27,IF($BW27="YES",[4]beräkningar!EQ27))</f>
        <v>0</v>
      </c>
      <c r="CE27" s="27">
        <f>IF($BW27="",[4]beräkningar!BT27,IF($BW27="YES",[4]beräkningar!FA27))</f>
        <v>0</v>
      </c>
      <c r="CF27" s="27">
        <f>IF($BW27="",[4]beräkningar!CF27,IF($BW27="YES",[4]beräkningar!FM27))</f>
        <v>0</v>
      </c>
      <c r="CG27" s="28">
        <f>IF($BW27="",[4]beräkningar!CG27,IF($BW27="YES",[4]beräkningar!FN27))</f>
        <v>0</v>
      </c>
      <c r="CH27" s="2" t="str">
        <f t="shared" si="0"/>
        <v>U75</v>
      </c>
    </row>
    <row r="28" spans="1:86" s="2" customFormat="1" ht="17" x14ac:dyDescent="0.2">
      <c r="A28" s="20" t="s">
        <v>145</v>
      </c>
      <c r="B28" s="20">
        <v>1</v>
      </c>
      <c r="C28" s="20" t="s">
        <v>137</v>
      </c>
      <c r="D28" s="20">
        <v>20180608</v>
      </c>
      <c r="E28" s="21"/>
      <c r="F28" s="22"/>
      <c r="G28" s="22"/>
      <c r="H28" s="22" t="s">
        <v>83</v>
      </c>
      <c r="I28" s="23" t="s">
        <v>83</v>
      </c>
      <c r="J28" s="24" t="s">
        <v>83</v>
      </c>
      <c r="K28" s="25"/>
      <c r="L28" s="25"/>
      <c r="M28" s="25"/>
      <c r="N28" s="25"/>
      <c r="O28" s="25"/>
      <c r="P28" s="21" t="s">
        <v>83</v>
      </c>
      <c r="Q28" s="22"/>
      <c r="R28" s="22"/>
      <c r="S28" s="22"/>
      <c r="T28" s="22"/>
      <c r="U28" s="22"/>
      <c r="V28" s="22"/>
      <c r="W28" s="22"/>
      <c r="X28" s="22"/>
      <c r="Y28" s="22"/>
      <c r="Z28" s="23"/>
      <c r="AA28" s="24"/>
      <c r="AB28" s="25" t="s">
        <v>83</v>
      </c>
      <c r="AC28" s="25"/>
      <c r="AD28" s="25"/>
      <c r="AE28" s="25"/>
      <c r="AF28" s="25"/>
      <c r="AG28" s="21"/>
      <c r="AH28" s="22" t="s">
        <v>83</v>
      </c>
      <c r="AI28" s="22" t="s">
        <v>83</v>
      </c>
      <c r="AJ28" s="22" t="s">
        <v>83</v>
      </c>
      <c r="AK28" s="22" t="s">
        <v>83</v>
      </c>
      <c r="AL28" s="22" t="s">
        <v>83</v>
      </c>
      <c r="AM28" s="22"/>
      <c r="AN28" s="23"/>
      <c r="AO28" s="24" t="s">
        <v>83</v>
      </c>
      <c r="AP28" s="25"/>
      <c r="AQ28" s="25"/>
      <c r="AR28" s="25"/>
      <c r="AS28" s="25"/>
      <c r="AT28" s="25"/>
      <c r="AU28" s="25"/>
      <c r="AV28" s="21" t="s">
        <v>83</v>
      </c>
      <c r="AW28" s="22"/>
      <c r="AX28" s="22"/>
      <c r="AY28" s="23"/>
      <c r="AZ28" s="24" t="s">
        <v>83</v>
      </c>
      <c r="BA28" s="25"/>
      <c r="BB28" s="25"/>
      <c r="BC28" s="25"/>
      <c r="BD28" s="25"/>
      <c r="BE28" s="25"/>
      <c r="BF28" s="25"/>
      <c r="BG28" s="25"/>
      <c r="BH28" s="21" t="s">
        <v>83</v>
      </c>
      <c r="BI28" s="22"/>
      <c r="BJ28" s="22"/>
      <c r="BK28" s="22"/>
      <c r="BL28" s="22"/>
      <c r="BM28" s="22"/>
      <c r="BN28" s="22"/>
      <c r="BO28" s="22"/>
      <c r="BP28" s="22"/>
      <c r="BQ28" s="23"/>
      <c r="BR28" s="24" t="s">
        <v>83</v>
      </c>
      <c r="BS28" s="25"/>
      <c r="BT28" s="25"/>
      <c r="BU28" s="25"/>
      <c r="BV28" s="25"/>
      <c r="BW28" s="29"/>
      <c r="BX28" s="27">
        <f>IF($BW28="",[4]beräkningar!H28,IF($BW28="YES",[4]beräkningar!CO28))</f>
        <v>0</v>
      </c>
      <c r="BY28" s="27">
        <f>IF($BW28="",[4]beräkningar!P28,IF($BW28="YES",[4]beräkningar!CW28))</f>
        <v>0</v>
      </c>
      <c r="BZ28" s="27">
        <f>IF($BW28="",[4]beräkningar!AC28,IF($BW28="YES",[4]beräkningar!DJ28))</f>
        <v>0</v>
      </c>
      <c r="CA28" s="27">
        <f>IF($BW28="",[4]beräkningar!AK28,IF($BW28="YES",[4]beräkningar!DR28))</f>
        <v>0</v>
      </c>
      <c r="CB28" s="27">
        <f>IF($BW28="",[4]beräkningar!AU28,IF($BW28="YES",[4]beräkningar!EB28))</f>
        <v>0</v>
      </c>
      <c r="CC28" s="27">
        <f>IF($BW28="",[4]beräkningar!BD28,IF($BW28="YES",[4]beräkningar!EK28))</f>
        <v>0</v>
      </c>
      <c r="CD28" s="27">
        <f>IF($BW28="",[4]beräkningar!BJ28,IF($BW28="YES",[4]beräkningar!EQ28))</f>
        <v>0</v>
      </c>
      <c r="CE28" s="27">
        <f>IF($BW28="",[4]beräkningar!BT28,IF($BW28="YES",[4]beräkningar!FA28))</f>
        <v>0</v>
      </c>
      <c r="CF28" s="27">
        <f>IF($BW28="",[4]beräkningar!CF28,IF($BW28="YES",[4]beräkningar!FM28))</f>
        <v>0</v>
      </c>
      <c r="CG28" s="28">
        <f>IF($BW28="",[4]beräkningar!CG28,IF($BW28="YES",[4]beräkningar!FN28))</f>
        <v>0</v>
      </c>
      <c r="CH28" s="2" t="str">
        <f t="shared" si="0"/>
        <v>U78</v>
      </c>
    </row>
    <row r="29" spans="1:86" s="2" customFormat="1" ht="17" x14ac:dyDescent="0.2">
      <c r="A29" s="20" t="s">
        <v>146</v>
      </c>
      <c r="B29" s="20">
        <v>1</v>
      </c>
      <c r="C29" s="20" t="s">
        <v>137</v>
      </c>
      <c r="D29" s="20">
        <v>20180904</v>
      </c>
      <c r="E29" s="21"/>
      <c r="F29" s="22" t="s">
        <v>83</v>
      </c>
      <c r="G29" s="22"/>
      <c r="H29" s="22" t="s">
        <v>83</v>
      </c>
      <c r="I29" s="23" t="s">
        <v>83</v>
      </c>
      <c r="J29" s="24" t="s">
        <v>83</v>
      </c>
      <c r="K29" s="25"/>
      <c r="L29" s="25"/>
      <c r="M29" s="25"/>
      <c r="N29" s="25"/>
      <c r="O29" s="25"/>
      <c r="P29" s="21" t="s">
        <v>83</v>
      </c>
      <c r="Q29" s="22"/>
      <c r="R29" s="22"/>
      <c r="S29" s="22"/>
      <c r="T29" s="22"/>
      <c r="U29" s="22"/>
      <c r="V29" s="22"/>
      <c r="W29" s="22"/>
      <c r="X29" s="22"/>
      <c r="Y29" s="22"/>
      <c r="Z29" s="23"/>
      <c r="AA29" s="24"/>
      <c r="AB29" s="25" t="s">
        <v>83</v>
      </c>
      <c r="AC29" s="25" t="s">
        <v>83</v>
      </c>
      <c r="AD29" s="25"/>
      <c r="AE29" s="25"/>
      <c r="AF29" s="25"/>
      <c r="AG29" s="21"/>
      <c r="AH29" s="22"/>
      <c r="AI29" s="22"/>
      <c r="AJ29" s="22"/>
      <c r="AK29" s="22" t="s">
        <v>83</v>
      </c>
      <c r="AL29" s="22"/>
      <c r="AM29" s="22"/>
      <c r="AN29" s="23"/>
      <c r="AO29" s="24" t="s">
        <v>83</v>
      </c>
      <c r="AP29" s="25"/>
      <c r="AQ29" s="25"/>
      <c r="AR29" s="25"/>
      <c r="AS29" s="25"/>
      <c r="AT29" s="25"/>
      <c r="AU29" s="25"/>
      <c r="AV29" s="21" t="s">
        <v>83</v>
      </c>
      <c r="AW29" s="22"/>
      <c r="AX29" s="22"/>
      <c r="AY29" s="23"/>
      <c r="AZ29" s="24"/>
      <c r="BA29" s="25" t="s">
        <v>83</v>
      </c>
      <c r="BB29" s="25" t="s">
        <v>83</v>
      </c>
      <c r="BC29" s="25" t="s">
        <v>83</v>
      </c>
      <c r="BD29" s="25"/>
      <c r="BE29" s="25"/>
      <c r="BF29" s="25"/>
      <c r="BG29" s="25" t="s">
        <v>83</v>
      </c>
      <c r="BH29" s="21" t="s">
        <v>83</v>
      </c>
      <c r="BI29" s="22"/>
      <c r="BJ29" s="22"/>
      <c r="BK29" s="22"/>
      <c r="BL29" s="22"/>
      <c r="BM29" s="22"/>
      <c r="BN29" s="22"/>
      <c r="BO29" s="22"/>
      <c r="BP29" s="22"/>
      <c r="BQ29" s="23"/>
      <c r="BR29" s="24" t="s">
        <v>83</v>
      </c>
      <c r="BS29" s="25"/>
      <c r="BT29" s="25"/>
      <c r="BU29" s="25"/>
      <c r="BV29" s="25"/>
      <c r="BW29" s="29"/>
      <c r="BX29" s="27">
        <f>IF($BW29="",[4]beräkningar!H29,IF($BW29="YES",[4]beräkningar!CO29))</f>
        <v>0</v>
      </c>
      <c r="BY29" s="27">
        <f>IF($BW29="",[4]beräkningar!P29,IF($BW29="YES",[4]beräkningar!CW29))</f>
        <v>0</v>
      </c>
      <c r="BZ29" s="27">
        <f>IF($BW29="",[4]beräkningar!AC29,IF($BW29="YES",[4]beräkningar!DJ29))</f>
        <v>0</v>
      </c>
      <c r="CA29" s="27">
        <f>IF($BW29="",[4]beräkningar!AK29,IF($BW29="YES",[4]beräkningar!DR29))</f>
        <v>0</v>
      </c>
      <c r="CB29" s="27">
        <f>IF($BW29="",[4]beräkningar!AU29,IF($BW29="YES",[4]beräkningar!EB29))</f>
        <v>0</v>
      </c>
      <c r="CC29" s="27">
        <f>IF($BW29="",[4]beräkningar!BD29,IF($BW29="YES",[4]beräkningar!EK29))</f>
        <v>0</v>
      </c>
      <c r="CD29" s="27">
        <f>IF($BW29="",[4]beräkningar!BJ29,IF($BW29="YES",[4]beräkningar!EQ29))</f>
        <v>0</v>
      </c>
      <c r="CE29" s="27">
        <f>IF($BW29="",[4]beräkningar!BT29,IF($BW29="YES",[4]beräkningar!FA29))</f>
        <v>0</v>
      </c>
      <c r="CF29" s="27">
        <f>IF($BW29="",[4]beräkningar!CF29,IF($BW29="YES",[4]beräkningar!FM29))</f>
        <v>0</v>
      </c>
      <c r="CG29" s="28">
        <f>IF($BW29="",[4]beräkningar!CG29,IF($BW29="YES",[4]beräkningar!FN29))</f>
        <v>0</v>
      </c>
      <c r="CH29" s="2" t="str">
        <f t="shared" si="0"/>
        <v>U79</v>
      </c>
    </row>
  </sheetData>
  <mergeCells count="15">
    <mergeCell ref="J1:O1"/>
    <mergeCell ref="A1:A2"/>
    <mergeCell ref="B1:B2"/>
    <mergeCell ref="C1:C2"/>
    <mergeCell ref="D1:D2"/>
    <mergeCell ref="E1:I1"/>
    <mergeCell ref="BH1:BQ1"/>
    <mergeCell ref="BR1:BV1"/>
    <mergeCell ref="BX1:CG1"/>
    <mergeCell ref="P1:Z1"/>
    <mergeCell ref="AA1:AF1"/>
    <mergeCell ref="AG1:AN1"/>
    <mergeCell ref="AO1:AU1"/>
    <mergeCell ref="AV1:AY1"/>
    <mergeCell ref="AZ1:BG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4F3D8A-AA6E-B44B-9F64-5E08F845B09E}">
          <x14:formula1>
            <xm:f>'/Users/johda205/Documents/Forskning IMBIM/AAV/Proteinanalyser/BVAS data/[200422 BVAS Linköping.xlsx]funktioner'!#REF!</xm:f>
          </x14:formula1>
          <xm:sqref>E3:BW19</xm:sqref>
        </x14:dataValidation>
        <x14:dataValidation type="list" allowBlank="1" showInputMessage="1" showErrorMessage="1" xr:uid="{641E4AB8-B7B4-7546-87EB-0CC7CB653E71}">
          <x14:formula1>
            <xm:f>'/Users/johda205/Documents/Forskning IMBIM/AAV/Proteinanalyser/BVAS data/[200511 BVAS Uppsala.xlsx]funktioner'!#REF!</xm:f>
          </x14:formula1>
          <xm:sqref>E20:BW29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Plasma</vt:lpstr>
      <vt:lpstr>Serum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Dahlqvist</dc:creator>
  <cp:lastModifiedBy>Johanna Dahlqvist</cp:lastModifiedBy>
  <dcterms:created xsi:type="dcterms:W3CDTF">2021-02-19T13:50:50Z</dcterms:created>
  <dcterms:modified xsi:type="dcterms:W3CDTF">2021-04-29T12:37:55Z</dcterms:modified>
</cp:coreProperties>
</file>