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Benet\Documents\GITHUB_VINCENTBENET\keyboard_steamdeck\"/>
    </mc:Choice>
  </mc:AlternateContent>
  <xr:revisionPtr revIDLastSave="0" documentId="13_ncr:1_{6A00EFFC-E5A1-4C84-8051-B9DEC72E3313}" xr6:coauthVersionLast="47" xr6:coauthVersionMax="47" xr10:uidLastSave="{00000000-0000-0000-0000-000000000000}"/>
  <bookViews>
    <workbookView xWindow="-110" yWindow="-110" windowWidth="25820" windowHeight="13900" activeTab="1" xr2:uid="{925326E3-CF88-4988-8F56-E8183DB2C6D0}"/>
  </bookViews>
  <sheets>
    <sheet name="KEYS" sheetId="1" r:id="rId1"/>
    <sheet name="LAYERS" sheetId="3" r:id="rId2"/>
    <sheet name="OUTPU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3" i="3" l="1"/>
  <c r="BP3" i="3"/>
  <c r="BQ3" i="3"/>
  <c r="D28" i="4" s="1"/>
  <c r="BR3" i="3"/>
  <c r="E28" i="4" s="1"/>
  <c r="BS3" i="3"/>
  <c r="F28" i="4" s="1"/>
  <c r="BT3" i="3"/>
  <c r="G28" i="4" s="1"/>
  <c r="BU3" i="3"/>
  <c r="H28" i="4" s="1"/>
  <c r="BV3" i="3"/>
  <c r="I28" i="4" s="1"/>
  <c r="BW3" i="3"/>
  <c r="J28" i="4" s="1"/>
  <c r="BX3" i="3"/>
  <c r="K28" i="4" s="1"/>
  <c r="BY3" i="3"/>
  <c r="L28" i="4" s="1"/>
  <c r="BO4" i="3"/>
  <c r="BP4" i="3"/>
  <c r="C29" i="4" s="1"/>
  <c r="BQ4" i="3"/>
  <c r="D29" i="4" s="1"/>
  <c r="BR4" i="3"/>
  <c r="E29" i="4" s="1"/>
  <c r="BS4" i="3"/>
  <c r="F29" i="4" s="1"/>
  <c r="BT4" i="3"/>
  <c r="BU4" i="3"/>
  <c r="H29" i="4" s="1"/>
  <c r="BV4" i="3"/>
  <c r="I29" i="4" s="1"/>
  <c r="BW4" i="3"/>
  <c r="J29" i="4" s="1"/>
  <c r="BX4" i="3"/>
  <c r="K29" i="4" s="1"/>
  <c r="BY4" i="3"/>
  <c r="L29" i="4" s="1"/>
  <c r="BO5" i="3"/>
  <c r="B30" i="4" s="1"/>
  <c r="BP5" i="3"/>
  <c r="C30" i="4" s="1"/>
  <c r="BQ5" i="3"/>
  <c r="D30" i="4" s="1"/>
  <c r="BR5" i="3"/>
  <c r="E30" i="4" s="1"/>
  <c r="BS5" i="3"/>
  <c r="F30" i="4" s="1"/>
  <c r="BT5" i="3"/>
  <c r="G30" i="4" s="1"/>
  <c r="BU5" i="3"/>
  <c r="H30" i="4" s="1"/>
  <c r="BV5" i="3"/>
  <c r="I30" i="4" s="1"/>
  <c r="BW5" i="3"/>
  <c r="J30" i="4" s="1"/>
  <c r="BX5" i="3"/>
  <c r="K30" i="4" s="1"/>
  <c r="BY5" i="3"/>
  <c r="BP2" i="3"/>
  <c r="BQ2" i="3"/>
  <c r="BR2" i="3"/>
  <c r="BS2" i="3"/>
  <c r="BT2" i="3"/>
  <c r="BU2" i="3"/>
  <c r="H27" i="4" s="1"/>
  <c r="BV2" i="3"/>
  <c r="I27" i="4" s="1"/>
  <c r="BW2" i="3"/>
  <c r="J27" i="4" s="1"/>
  <c r="BX2" i="3"/>
  <c r="K27" i="4" s="1"/>
  <c r="BY2" i="3"/>
  <c r="L27" i="4" s="1"/>
  <c r="O23" i="3" a="1"/>
  <c r="O23" i="3" s="1"/>
  <c r="BB23" i="3" s="1" a="1"/>
  <c r="BB23" i="3" s="1"/>
  <c r="P23" i="3" a="1"/>
  <c r="P23" i="3" s="1"/>
  <c r="BC23" i="3" s="1" a="1"/>
  <c r="BC23" i="3" s="1"/>
  <c r="Q23" i="3" a="1"/>
  <c r="Q23" i="3" s="1"/>
  <c r="AQ23" i="3" s="1" a="1"/>
  <c r="AQ23" i="3" s="1"/>
  <c r="R23" i="3" a="1"/>
  <c r="R23" i="3" s="1"/>
  <c r="AR23" i="3" s="1" a="1"/>
  <c r="AR23" i="3" s="1"/>
  <c r="S23" i="3" a="1"/>
  <c r="S23" i="3" s="1"/>
  <c r="AF23" i="3" s="1" a="1"/>
  <c r="AF23" i="3" s="1"/>
  <c r="T23" i="3" a="1"/>
  <c r="T23" i="3" s="1"/>
  <c r="BG23" i="3" s="1" a="1"/>
  <c r="BG23" i="3" s="1"/>
  <c r="U23" i="3" a="1"/>
  <c r="U23" i="3" s="1"/>
  <c r="AU23" i="3" s="1" a="1"/>
  <c r="AU23" i="3" s="1"/>
  <c r="V23" i="3" a="1"/>
  <c r="V23" i="3" s="1"/>
  <c r="AV23" i="3" s="1" a="1"/>
  <c r="AV23" i="3" s="1"/>
  <c r="W23" i="3" a="1"/>
  <c r="W23" i="3" s="1"/>
  <c r="AW23" i="3" s="1" a="1"/>
  <c r="AW23" i="3" s="1"/>
  <c r="X23" i="3" a="1"/>
  <c r="X23" i="3" s="1"/>
  <c r="AK23" i="3" s="1" a="1"/>
  <c r="AK23" i="3" s="1"/>
  <c r="Y23" i="3" a="1"/>
  <c r="Y23" i="3" s="1"/>
  <c r="AL23" i="3" s="1" a="1"/>
  <c r="AL23" i="3" s="1"/>
  <c r="O24" i="3" a="1"/>
  <c r="O24" i="3" s="1"/>
  <c r="AB24" i="3" s="1" a="1"/>
  <c r="AB24" i="3" s="1"/>
  <c r="P24" i="3" a="1"/>
  <c r="P24" i="3" s="1"/>
  <c r="AC24" i="3" s="1" a="1"/>
  <c r="AC24" i="3" s="1"/>
  <c r="Q24" i="3" a="1"/>
  <c r="Q24" i="3" s="1"/>
  <c r="BD24" i="3" s="1" a="1"/>
  <c r="BD24" i="3" s="1"/>
  <c r="R24" i="3" a="1"/>
  <c r="R24" i="3" s="1"/>
  <c r="BE24" i="3" s="1" a="1"/>
  <c r="BE24" i="3" s="1"/>
  <c r="S24" i="3" a="1"/>
  <c r="S24" i="3" s="1"/>
  <c r="BF24" i="3" s="1" a="1"/>
  <c r="BF24" i="3" s="1"/>
  <c r="T24" i="3" a="1"/>
  <c r="T24" i="3" s="1"/>
  <c r="BG24" i="3" s="1" a="1"/>
  <c r="BG24" i="3" s="1"/>
  <c r="U24" i="3" a="1"/>
  <c r="U24" i="3" s="1"/>
  <c r="BH24" i="3" s="1" a="1"/>
  <c r="BH24" i="3" s="1"/>
  <c r="V24" i="3" a="1"/>
  <c r="V24" i="3" s="1"/>
  <c r="AI24" i="3" s="1" a="1"/>
  <c r="AI24" i="3" s="1"/>
  <c r="W24" i="3" a="1"/>
  <c r="W24" i="3" s="1"/>
  <c r="BJ24" i="3" s="1" a="1"/>
  <c r="BJ24" i="3" s="1"/>
  <c r="X24" i="3" a="1"/>
  <c r="X24" i="3" s="1"/>
  <c r="AK24" i="3" s="1" a="1"/>
  <c r="AK24" i="3" s="1"/>
  <c r="Y24" i="3" a="1"/>
  <c r="Y24" i="3" s="1"/>
  <c r="AL24" i="3" s="1" a="1"/>
  <c r="AL24" i="3" s="1"/>
  <c r="O25" i="3" a="1"/>
  <c r="O25" i="3" s="1"/>
  <c r="AB25" i="3" s="1" a="1"/>
  <c r="AB25" i="3" s="1"/>
  <c r="P25" i="3" a="1"/>
  <c r="P25" i="3" s="1"/>
  <c r="AP25" i="3" s="1" a="1"/>
  <c r="AP25" i="3" s="1"/>
  <c r="Q25" i="3" a="1"/>
  <c r="Q25" i="3" s="1"/>
  <c r="BD25" i="3" s="1" a="1"/>
  <c r="BD25" i="3" s="1"/>
  <c r="R25" i="3" a="1"/>
  <c r="R25" i="3" s="1"/>
  <c r="BE25" i="3" s="1" a="1"/>
  <c r="BE25" i="3" s="1"/>
  <c r="S25" i="3" a="1"/>
  <c r="S25" i="3" s="1"/>
  <c r="BF25" i="3" s="1" a="1"/>
  <c r="BF25" i="3" s="1"/>
  <c r="T25" i="3" a="1"/>
  <c r="T25" i="3" s="1"/>
  <c r="BG25" i="3" s="1" a="1"/>
  <c r="BG25" i="3" s="1"/>
  <c r="U25" i="3" a="1"/>
  <c r="U25" i="3" s="1"/>
  <c r="BH25" i="3" s="1" a="1"/>
  <c r="BH25" i="3" s="1"/>
  <c r="V25" i="3" a="1"/>
  <c r="V25" i="3" s="1"/>
  <c r="AI25" i="3" s="1" a="1"/>
  <c r="AI25" i="3" s="1"/>
  <c r="W25" i="3" a="1"/>
  <c r="W25" i="3" s="1"/>
  <c r="AJ25" i="3" s="1" a="1"/>
  <c r="AJ25" i="3" s="1"/>
  <c r="X25" i="3" a="1"/>
  <c r="X25" i="3" s="1"/>
  <c r="K25" i="4" s="1"/>
  <c r="Y25" i="3" a="1"/>
  <c r="Y25" i="3" s="1"/>
  <c r="L25" i="4" s="1"/>
  <c r="P22" i="3" a="1"/>
  <c r="P22" i="3" s="1"/>
  <c r="AC22" i="3" s="1" a="1"/>
  <c r="AC22" i="3" s="1"/>
  <c r="Q22" i="3" a="1"/>
  <c r="Q22" i="3" s="1"/>
  <c r="AQ22" i="3" s="1" a="1"/>
  <c r="AQ22" i="3" s="1"/>
  <c r="R22" i="3" a="1"/>
  <c r="R22" i="3" s="1"/>
  <c r="AR22" i="3" s="1" a="1"/>
  <c r="AR22" i="3" s="1"/>
  <c r="S22" i="3" a="1"/>
  <c r="S22" i="3" s="1"/>
  <c r="BF22" i="3" s="1" a="1"/>
  <c r="BF22" i="3" s="1"/>
  <c r="T22" i="3" a="1"/>
  <c r="T22" i="3" s="1"/>
  <c r="BG22" i="3" s="1" a="1"/>
  <c r="BG22" i="3" s="1"/>
  <c r="U22" i="3" a="1"/>
  <c r="U22" i="3" s="1"/>
  <c r="BH22" i="3" s="1" a="1"/>
  <c r="BH22" i="3" s="1"/>
  <c r="V22" i="3" a="1"/>
  <c r="V22" i="3" s="1"/>
  <c r="AI22" i="3" s="1" a="1"/>
  <c r="AI22" i="3" s="1"/>
  <c r="W22" i="3" a="1"/>
  <c r="W22" i="3" s="1"/>
  <c r="AJ22" i="3" s="1" a="1"/>
  <c r="AJ22" i="3" s="1"/>
  <c r="X22" i="3" a="1"/>
  <c r="X22" i="3" s="1"/>
  <c r="AK22" i="3" s="1" a="1"/>
  <c r="AK22" i="3" s="1"/>
  <c r="Y22" i="3" a="1"/>
  <c r="Y22" i="3" s="1"/>
  <c r="AL22" i="3" s="1" a="1"/>
  <c r="AL22" i="3" s="1"/>
  <c r="O18" i="3" a="1"/>
  <c r="O18" i="3" s="1"/>
  <c r="AB18" i="3" s="1" a="1"/>
  <c r="AB18" i="3" s="1"/>
  <c r="P18" i="3" a="1"/>
  <c r="P18" i="3" s="1"/>
  <c r="AC18" i="3" s="1" a="1"/>
  <c r="AC18" i="3" s="1"/>
  <c r="Q18" i="3" a="1"/>
  <c r="Q18" i="3" s="1"/>
  <c r="AD18" i="3" s="1" a="1"/>
  <c r="AD18" i="3" s="1"/>
  <c r="R18" i="3" a="1"/>
  <c r="R18" i="3" s="1"/>
  <c r="AR18" i="3" s="1" a="1"/>
  <c r="AR18" i="3" s="1"/>
  <c r="S18" i="3" a="1"/>
  <c r="S18" i="3" s="1"/>
  <c r="F18" i="4" s="1"/>
  <c r="T18" i="3" a="1"/>
  <c r="T18" i="3" s="1"/>
  <c r="BG18" i="3" s="1" a="1"/>
  <c r="BG18" i="3" s="1"/>
  <c r="U18" i="3" a="1"/>
  <c r="U18" i="3" s="1"/>
  <c r="AH18" i="3" s="1" a="1"/>
  <c r="AH18" i="3" s="1"/>
  <c r="V18" i="3" a="1"/>
  <c r="V18" i="3" s="1"/>
  <c r="AI18" i="3" s="1" a="1"/>
  <c r="AI18" i="3" s="1"/>
  <c r="W18" i="3" a="1"/>
  <c r="W18" i="3" s="1"/>
  <c r="J18" i="4" s="1"/>
  <c r="X18" i="3" a="1"/>
  <c r="X18" i="3" s="1"/>
  <c r="AK18" i="3" s="1" a="1"/>
  <c r="AK18" i="3" s="1"/>
  <c r="Y18" i="3" a="1"/>
  <c r="Y18" i="3" s="1"/>
  <c r="L18" i="4" s="1"/>
  <c r="O19" i="3" a="1"/>
  <c r="O19" i="3" s="1"/>
  <c r="AB19" i="3" s="1" a="1"/>
  <c r="AB19" i="3" s="1"/>
  <c r="P19" i="3" a="1"/>
  <c r="P19" i="3" s="1"/>
  <c r="AP19" i="3" s="1" a="1"/>
  <c r="AP19" i="3" s="1"/>
  <c r="Q19" i="3" a="1"/>
  <c r="Q19" i="3" s="1"/>
  <c r="BD19" i="3" s="1" a="1"/>
  <c r="BD19" i="3" s="1"/>
  <c r="R19" i="3" a="1"/>
  <c r="R19" i="3" s="1"/>
  <c r="BE19" i="3" s="1" a="1"/>
  <c r="BE19" i="3" s="1"/>
  <c r="S19" i="3" a="1"/>
  <c r="S19" i="3" s="1"/>
  <c r="BF19" i="3" s="1" a="1"/>
  <c r="BF19" i="3" s="1"/>
  <c r="T19" i="3" a="1"/>
  <c r="T19" i="3" s="1"/>
  <c r="AG19" i="3" s="1" a="1"/>
  <c r="AG19" i="3" s="1"/>
  <c r="U19" i="3" a="1"/>
  <c r="U19" i="3" s="1"/>
  <c r="AH19" i="3" s="1" a="1"/>
  <c r="AH19" i="3" s="1"/>
  <c r="V19" i="3" a="1"/>
  <c r="V19" i="3" s="1"/>
  <c r="AI19" i="3" s="1" a="1"/>
  <c r="AI19" i="3" s="1"/>
  <c r="W19" i="3" a="1"/>
  <c r="W19" i="3" s="1"/>
  <c r="AJ19" i="3" s="1" a="1"/>
  <c r="AJ19" i="3" s="1"/>
  <c r="X19" i="3" a="1"/>
  <c r="X19" i="3" s="1"/>
  <c r="K19" i="4" s="1"/>
  <c r="Y19" i="3" a="1"/>
  <c r="Y19" i="3" s="1"/>
  <c r="AY19" i="3" s="1" a="1"/>
  <c r="AY19" i="3" s="1"/>
  <c r="O20" i="3" a="1"/>
  <c r="O20" i="3" s="1"/>
  <c r="BB20" i="3" s="1" a="1"/>
  <c r="BB20" i="3" s="1"/>
  <c r="P20" i="3" a="1"/>
  <c r="P20" i="3" s="1"/>
  <c r="BC20" i="3" s="1" a="1"/>
  <c r="BC20" i="3" s="1"/>
  <c r="Q20" i="3" a="1"/>
  <c r="Q20" i="3" s="1"/>
  <c r="D20" i="4" s="1"/>
  <c r="R20" i="3" a="1"/>
  <c r="R20" i="3" s="1"/>
  <c r="BE20" i="3" s="1" a="1"/>
  <c r="BE20" i="3" s="1"/>
  <c r="S20" i="3" a="1"/>
  <c r="S20" i="3" s="1"/>
  <c r="AF20" i="3" s="1" a="1"/>
  <c r="AF20" i="3" s="1"/>
  <c r="T20" i="3" a="1"/>
  <c r="T20" i="3" s="1"/>
  <c r="AG20" i="3" s="1" a="1"/>
  <c r="AG20" i="3" s="1"/>
  <c r="U20" i="3" a="1"/>
  <c r="U20" i="3" s="1"/>
  <c r="AH20" i="3" s="1" a="1"/>
  <c r="AH20" i="3" s="1"/>
  <c r="V20" i="3" a="1"/>
  <c r="V20" i="3" s="1"/>
  <c r="AI20" i="3" s="1" a="1"/>
  <c r="AI20" i="3" s="1"/>
  <c r="W20" i="3" a="1"/>
  <c r="W20" i="3" s="1"/>
  <c r="AJ20" i="3" s="1" a="1"/>
  <c r="AJ20" i="3" s="1"/>
  <c r="X20" i="3" a="1"/>
  <c r="X20" i="3" s="1"/>
  <c r="AK20" i="3" s="1" a="1"/>
  <c r="AK20" i="3" s="1"/>
  <c r="Y20" i="3" a="1"/>
  <c r="Y20" i="3" s="1"/>
  <c r="L20" i="4" s="1"/>
  <c r="P17" i="3" a="1"/>
  <c r="P17" i="3" s="1"/>
  <c r="AP17" i="3" s="1" a="1"/>
  <c r="AP17" i="3" s="1"/>
  <c r="Q17" i="3" a="1"/>
  <c r="Q17" i="3" s="1"/>
  <c r="AQ17" i="3" s="1" a="1"/>
  <c r="AQ17" i="3" s="1"/>
  <c r="R17" i="3" a="1"/>
  <c r="R17" i="3" s="1"/>
  <c r="BE17" i="3" s="1" a="1"/>
  <c r="BE17" i="3" s="1"/>
  <c r="S17" i="3" a="1"/>
  <c r="S17" i="3" s="1"/>
  <c r="BF17" i="3" s="1" a="1"/>
  <c r="BF17" i="3" s="1"/>
  <c r="T17" i="3" a="1"/>
  <c r="T17" i="3" s="1"/>
  <c r="BG17" i="3" s="1" a="1"/>
  <c r="BG17" i="3" s="1"/>
  <c r="U17" i="3" a="1"/>
  <c r="U17" i="3" s="1"/>
  <c r="BH17" i="3" s="1" a="1"/>
  <c r="BH17" i="3" s="1"/>
  <c r="V17" i="3" a="1"/>
  <c r="V17" i="3" s="1"/>
  <c r="BI17" i="3" s="1" a="1"/>
  <c r="BI17" i="3" s="1"/>
  <c r="W17" i="3" a="1"/>
  <c r="W17" i="3" s="1"/>
  <c r="AJ17" i="3" s="1" a="1"/>
  <c r="AJ17" i="3" s="1"/>
  <c r="X17" i="3" a="1"/>
  <c r="X17" i="3" s="1"/>
  <c r="AK17" i="3" s="1" a="1"/>
  <c r="AK17" i="3" s="1"/>
  <c r="Y17" i="3" a="1"/>
  <c r="Y17" i="3" s="1"/>
  <c r="AL17" i="3" s="1" a="1"/>
  <c r="AL17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/>
  <c r="BH13" i="3" s="1" a="1"/>
  <c r="BH13" i="3" s="1"/>
  <c r="V13" i="3" a="1"/>
  <c r="V13" i="3"/>
  <c r="BI13" i="3" s="1" a="1"/>
  <c r="BI13" i="3" s="1"/>
  <c r="W13" i="3" a="1"/>
  <c r="W13" i="3" s="1"/>
  <c r="X13" i="3" a="1"/>
  <c r="X13" i="3" s="1"/>
  <c r="Y13" i="3" a="1"/>
  <c r="Y13" i="3" s="1"/>
  <c r="O14" i="3" a="1"/>
  <c r="O14" i="3" s="1"/>
  <c r="P14" i="3" a="1"/>
  <c r="P14" i="3" s="1"/>
  <c r="Q14" i="3" a="1"/>
  <c r="Q14" i="3" s="1"/>
  <c r="R14" i="3" a="1"/>
  <c r="R14" i="3" s="1"/>
  <c r="AR14" i="3" s="1" a="1"/>
  <c r="A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AX14" i="3" s="1" a="1"/>
  <c r="AX14" i="3" s="1"/>
  <c r="Y14" i="3" a="1"/>
  <c r="Y14" i="3" s="1"/>
  <c r="AY14" i="3" s="1" a="1"/>
  <c r="AY14" i="3" s="1"/>
  <c r="O15" i="3" a="1"/>
  <c r="O15" i="3" s="1"/>
  <c r="P15" i="3" a="1"/>
  <c r="P15" i="3" s="1"/>
  <c r="Q15" i="3" a="1"/>
  <c r="Q15" i="3" s="1"/>
  <c r="AD15" i="3" s="1" a="1"/>
  <c r="AD15" i="3" s="1"/>
  <c r="R15" i="3" a="1"/>
  <c r="R15" i="3" s="1"/>
  <c r="AE15" i="3" s="1" a="1"/>
  <c r="AE15" i="3" s="1"/>
  <c r="S15" i="3" a="1"/>
  <c r="S15" i="3" s="1"/>
  <c r="AF15" i="3" s="1" a="1"/>
  <c r="AF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AX15" i="3" s="1" a="1"/>
  <c r="AX15" i="3" s="1"/>
  <c r="Y15" i="3" a="1"/>
  <c r="Y15" i="3" s="1"/>
  <c r="AY15" i="3" s="1" a="1"/>
  <c r="AY15" i="3" s="1"/>
  <c r="O5" i="3" a="1"/>
  <c r="O5" i="3" s="1"/>
  <c r="B5" i="4" s="1"/>
  <c r="P5" i="3" a="1"/>
  <c r="P5" i="3" s="1"/>
  <c r="AP5" i="3" s="1" a="1"/>
  <c r="AP5" i="3" s="1"/>
  <c r="Q5" i="3" a="1"/>
  <c r="Q5" i="3" s="1"/>
  <c r="AQ5" i="3" s="1" a="1"/>
  <c r="AQ5" i="3" s="1"/>
  <c r="R5" i="3" a="1"/>
  <c r="R5" i="3" s="1"/>
  <c r="AR5" i="3" s="1" a="1"/>
  <c r="AR5" i="3" s="1"/>
  <c r="S5" i="3" a="1"/>
  <c r="S5" i="3" s="1"/>
  <c r="AF5" i="3" s="1" a="1"/>
  <c r="AF5" i="3" s="1"/>
  <c r="T5" i="3" a="1"/>
  <c r="T5" i="3" s="1"/>
  <c r="AG5" i="3" s="1" a="1"/>
  <c r="AG5" i="3" s="1"/>
  <c r="U5" i="3" a="1"/>
  <c r="U5" i="3" s="1"/>
  <c r="AH5" i="3" s="1" a="1"/>
  <c r="AH5" i="3" s="1"/>
  <c r="V5" i="3" a="1"/>
  <c r="V5" i="3" s="1"/>
  <c r="AI5" i="3" s="1" a="1"/>
  <c r="AI5" i="3" s="1"/>
  <c r="W5" i="3" a="1"/>
  <c r="W5" i="3" s="1"/>
  <c r="AJ5" i="3" s="1" a="1"/>
  <c r="AJ5" i="3" s="1"/>
  <c r="X5" i="3" a="1"/>
  <c r="X5" i="3" s="1"/>
  <c r="BK5" i="3" s="1" a="1"/>
  <c r="BK5" i="3" s="1"/>
  <c r="Y5" i="3" a="1"/>
  <c r="Y5" i="3" s="1"/>
  <c r="BL5" i="3" s="1" a="1"/>
  <c r="BL5" i="3" s="1"/>
  <c r="P12" i="3" a="1"/>
  <c r="P12" i="3" s="1"/>
  <c r="AP12" i="3" s="1" a="1"/>
  <c r="AP12" i="3" s="1"/>
  <c r="Q12" i="3" a="1"/>
  <c r="Q12" i="3" s="1"/>
  <c r="AQ12" i="3" s="1" a="1"/>
  <c r="AQ12" i="3" s="1"/>
  <c r="R12" i="3" a="1"/>
  <c r="R12" i="3" s="1"/>
  <c r="BE12" i="3" s="1" a="1"/>
  <c r="BE12" i="3" s="1"/>
  <c r="S12" i="3" a="1"/>
  <c r="S12" i="3" s="1"/>
  <c r="BF12" i="3" s="1" a="1"/>
  <c r="BF12" i="3" s="1"/>
  <c r="T12" i="3" a="1"/>
  <c r="T12" i="3" s="1"/>
  <c r="BG12" i="3" s="1" a="1"/>
  <c r="BG12" i="3" s="1"/>
  <c r="U12" i="3" a="1"/>
  <c r="U12" i="3" s="1"/>
  <c r="AH12" i="3" s="1" a="1"/>
  <c r="AH12" i="3" s="1"/>
  <c r="V12" i="3" a="1"/>
  <c r="V12" i="3" s="1"/>
  <c r="AI12" i="3" s="1" a="1"/>
  <c r="AI12" i="3" s="1"/>
  <c r="W12" i="3" a="1"/>
  <c r="W12" i="3" s="1"/>
  <c r="AJ12" i="3" s="1" a="1"/>
  <c r="AJ12" i="3" s="1"/>
  <c r="X12" i="3" a="1"/>
  <c r="X12" i="3" s="1"/>
  <c r="AK12" i="3" s="1" a="1"/>
  <c r="AK12" i="3" s="1"/>
  <c r="Y12" i="3" a="1"/>
  <c r="Y12" i="3" s="1"/>
  <c r="AY12" i="3" s="1" a="1"/>
  <c r="AY12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BF8" i="3" s="1" a="1"/>
  <c r="BF8" i="3" s="1"/>
  <c r="T8" i="3" a="1"/>
  <c r="T8" i="3" s="1"/>
  <c r="BG8" i="3" s="1" a="1"/>
  <c r="BG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BH10" i="3" s="1" a="1"/>
  <c r="BH10" i="3" s="1"/>
  <c r="V10" i="3" a="1"/>
  <c r="V10" i="3" s="1"/>
  <c r="BI10" i="3" s="1" a="1"/>
  <c r="BI10" i="3" s="1"/>
  <c r="W10" i="3" a="1"/>
  <c r="W10" i="3" s="1"/>
  <c r="BJ10" i="3" s="1" a="1"/>
  <c r="BJ10" i="3" s="1"/>
  <c r="X10" i="3" a="1"/>
  <c r="X10" i="3" s="1"/>
  <c r="BK10" i="3" s="1" a="1"/>
  <c r="BK10" i="3" s="1"/>
  <c r="Y10" i="3" a="1"/>
  <c r="Y10" i="3" s="1"/>
  <c r="AY10" i="3" s="1" a="1"/>
  <c r="AY10" i="3" s="1"/>
  <c r="P7" i="3" a="1"/>
  <c r="P7" i="3" s="1"/>
  <c r="AP7" i="3" s="1" a="1"/>
  <c r="AP7" i="3" s="1"/>
  <c r="Q7" i="3" a="1"/>
  <c r="Q7" i="3" s="1"/>
  <c r="AD7" i="3" s="1" a="1"/>
  <c r="AD7" i="3" s="1"/>
  <c r="R7" i="3" a="1"/>
  <c r="R7" i="3" s="1"/>
  <c r="AE7" i="3" s="1" a="1"/>
  <c r="AE7" i="3" s="1"/>
  <c r="S7" i="3" a="1"/>
  <c r="S7" i="3" s="1"/>
  <c r="AF7" i="3" s="1" a="1"/>
  <c r="AF7" i="3" s="1"/>
  <c r="T7" i="3" a="1"/>
  <c r="T7" i="3" s="1"/>
  <c r="AG7" i="3" s="1" a="1"/>
  <c r="AG7" i="3" s="1"/>
  <c r="U7" i="3" a="1"/>
  <c r="U7" i="3" s="1"/>
  <c r="AH7" i="3" s="1" a="1"/>
  <c r="AH7" i="3" s="1"/>
  <c r="V7" i="3" a="1"/>
  <c r="V7" i="3" s="1"/>
  <c r="AI7" i="3" s="1" a="1"/>
  <c r="AI7" i="3" s="1"/>
  <c r="W7" i="3" a="1"/>
  <c r="W7" i="3" s="1"/>
  <c r="BJ7" i="3" s="1" a="1"/>
  <c r="BJ7" i="3" s="1"/>
  <c r="X7" i="3" a="1"/>
  <c r="X7" i="3" s="1"/>
  <c r="BK7" i="3" s="1" a="1"/>
  <c r="BK7" i="3" s="1"/>
  <c r="Y7" i="3" a="1"/>
  <c r="Y7" i="3" s="1"/>
  <c r="BL7" i="3" s="1" a="1"/>
  <c r="BL7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P2" i="3" a="1"/>
  <c r="P2" i="3" s="1"/>
  <c r="BC2" i="3" s="1" a="1"/>
  <c r="BC2" i="3" s="1"/>
  <c r="Q2" i="3" a="1"/>
  <c r="Q2" i="3" s="1"/>
  <c r="BD2" i="3" s="1" a="1"/>
  <c r="BD2" i="3" s="1"/>
  <c r="R2" i="3" a="1"/>
  <c r="R2" i="3" s="1"/>
  <c r="BE2" i="3" s="1" a="1"/>
  <c r="BE2" i="3" s="1"/>
  <c r="S2" i="3" a="1"/>
  <c r="S2" i="3" s="1"/>
  <c r="AS2" i="3" s="1" a="1"/>
  <c r="AS2" i="3" s="1"/>
  <c r="T2" i="3" a="1"/>
  <c r="T2" i="3" s="1"/>
  <c r="AT2" i="3" s="1" a="1"/>
  <c r="AT2" i="3" s="1"/>
  <c r="U2" i="3" a="1"/>
  <c r="U2" i="3" s="1"/>
  <c r="AU2" i="3" s="1" a="1"/>
  <c r="AU2" i="3" s="1"/>
  <c r="V2" i="3" a="1"/>
  <c r="V2" i="3" s="1"/>
  <c r="AV2" i="3" s="1" a="1"/>
  <c r="AV2" i="3" s="1"/>
  <c r="W2" i="3" a="1"/>
  <c r="W2" i="3" s="1"/>
  <c r="AJ2" i="3" s="1" a="1"/>
  <c r="AJ2" i="3" s="1"/>
  <c r="X2" i="3" a="1"/>
  <c r="X2" i="3" s="1"/>
  <c r="AK2" i="3" s="1" a="1"/>
  <c r="AK2" i="3" s="1"/>
  <c r="Y2" i="3" a="1"/>
  <c r="Y2" i="3" s="1"/>
  <c r="AL2" i="3" s="1" a="1"/>
  <c r="AL2" i="3" s="1"/>
  <c r="I2" i="1"/>
  <c r="J2" i="1"/>
  <c r="K2" i="1"/>
  <c r="H2" i="1"/>
  <c r="I26" i="1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H139" i="1"/>
  <c r="I139" i="1"/>
  <c r="J139" i="1"/>
  <c r="K139" i="1"/>
  <c r="H140" i="1"/>
  <c r="I140" i="1"/>
  <c r="J140" i="1"/>
  <c r="K140" i="1"/>
  <c r="H141" i="1"/>
  <c r="I141" i="1"/>
  <c r="J141" i="1"/>
  <c r="K141" i="1"/>
  <c r="H142" i="1"/>
  <c r="I142" i="1"/>
  <c r="J142" i="1"/>
  <c r="K142" i="1"/>
  <c r="H143" i="1"/>
  <c r="I143" i="1"/>
  <c r="J143" i="1"/>
  <c r="K143" i="1"/>
  <c r="H144" i="1"/>
  <c r="I144" i="1"/>
  <c r="J144" i="1"/>
  <c r="K144" i="1"/>
  <c r="H145" i="1"/>
  <c r="I145" i="1"/>
  <c r="J145" i="1"/>
  <c r="K145" i="1"/>
  <c r="H146" i="1"/>
  <c r="I146" i="1"/>
  <c r="J146" i="1"/>
  <c r="K146" i="1"/>
  <c r="H147" i="1"/>
  <c r="I147" i="1"/>
  <c r="J147" i="1"/>
  <c r="K147" i="1"/>
  <c r="H148" i="1"/>
  <c r="I148" i="1"/>
  <c r="J148" i="1"/>
  <c r="K148" i="1"/>
  <c r="H149" i="1"/>
  <c r="I149" i="1"/>
  <c r="J149" i="1"/>
  <c r="K149" i="1"/>
  <c r="H150" i="1"/>
  <c r="I150" i="1"/>
  <c r="J150" i="1"/>
  <c r="K150" i="1"/>
  <c r="H151" i="1"/>
  <c r="I151" i="1"/>
  <c r="J151" i="1"/>
  <c r="K151" i="1"/>
  <c r="H152" i="1"/>
  <c r="I152" i="1"/>
  <c r="J152" i="1"/>
  <c r="K152" i="1"/>
  <c r="H153" i="1"/>
  <c r="I153" i="1"/>
  <c r="J153" i="1"/>
  <c r="K153" i="1"/>
  <c r="H154" i="1"/>
  <c r="I154" i="1"/>
  <c r="J154" i="1"/>
  <c r="K154" i="1"/>
  <c r="H155" i="1"/>
  <c r="I155" i="1"/>
  <c r="J155" i="1"/>
  <c r="K155" i="1"/>
  <c r="H156" i="1"/>
  <c r="I156" i="1"/>
  <c r="J156" i="1"/>
  <c r="K156" i="1"/>
  <c r="H157" i="1"/>
  <c r="I157" i="1"/>
  <c r="J157" i="1"/>
  <c r="K157" i="1"/>
  <c r="H158" i="1"/>
  <c r="I158" i="1"/>
  <c r="J158" i="1"/>
  <c r="K158" i="1"/>
  <c r="H159" i="1"/>
  <c r="I159" i="1"/>
  <c r="J159" i="1"/>
  <c r="K159" i="1"/>
  <c r="H160" i="1"/>
  <c r="I160" i="1"/>
  <c r="J160" i="1"/>
  <c r="K160" i="1"/>
  <c r="H161" i="1"/>
  <c r="I161" i="1"/>
  <c r="J161" i="1"/>
  <c r="K161" i="1"/>
  <c r="H162" i="1"/>
  <c r="I162" i="1"/>
  <c r="J162" i="1"/>
  <c r="K162" i="1"/>
  <c r="H163" i="1"/>
  <c r="I163" i="1"/>
  <c r="J163" i="1"/>
  <c r="K163" i="1"/>
  <c r="H164" i="1"/>
  <c r="I164" i="1"/>
  <c r="J164" i="1"/>
  <c r="K164" i="1"/>
  <c r="H165" i="1"/>
  <c r="I165" i="1"/>
  <c r="J165" i="1"/>
  <c r="K165" i="1"/>
  <c r="H166" i="1"/>
  <c r="I166" i="1"/>
  <c r="J166" i="1"/>
  <c r="K166" i="1"/>
  <c r="H167" i="1"/>
  <c r="I167" i="1"/>
  <c r="J167" i="1"/>
  <c r="K167" i="1"/>
  <c r="H168" i="1"/>
  <c r="I168" i="1"/>
  <c r="J168" i="1"/>
  <c r="K168" i="1"/>
  <c r="H169" i="1"/>
  <c r="I169" i="1"/>
  <c r="J169" i="1"/>
  <c r="K169" i="1"/>
  <c r="H170" i="1"/>
  <c r="I170" i="1"/>
  <c r="J170" i="1"/>
  <c r="K170" i="1"/>
  <c r="H171" i="1"/>
  <c r="I171" i="1"/>
  <c r="J171" i="1"/>
  <c r="K171" i="1"/>
  <c r="H172" i="1"/>
  <c r="I172" i="1"/>
  <c r="J172" i="1"/>
  <c r="K172" i="1"/>
  <c r="H173" i="1"/>
  <c r="I173" i="1"/>
  <c r="J173" i="1"/>
  <c r="K173" i="1"/>
  <c r="H174" i="1"/>
  <c r="I174" i="1"/>
  <c r="J174" i="1"/>
  <c r="K174" i="1"/>
  <c r="H175" i="1"/>
  <c r="I175" i="1"/>
  <c r="J175" i="1"/>
  <c r="K175" i="1"/>
  <c r="H176" i="1"/>
  <c r="I176" i="1"/>
  <c r="J176" i="1"/>
  <c r="K176" i="1"/>
  <c r="H177" i="1"/>
  <c r="I177" i="1"/>
  <c r="J177" i="1"/>
  <c r="K177" i="1"/>
  <c r="H178" i="1"/>
  <c r="I178" i="1"/>
  <c r="J178" i="1"/>
  <c r="K178" i="1"/>
  <c r="H179" i="1"/>
  <c r="I179" i="1"/>
  <c r="J179" i="1"/>
  <c r="K179" i="1"/>
  <c r="H180" i="1"/>
  <c r="I180" i="1"/>
  <c r="J180" i="1"/>
  <c r="K180" i="1"/>
  <c r="H181" i="1"/>
  <c r="I181" i="1"/>
  <c r="J181" i="1"/>
  <c r="K181" i="1"/>
  <c r="H182" i="1"/>
  <c r="I182" i="1"/>
  <c r="J182" i="1"/>
  <c r="K182" i="1"/>
  <c r="H183" i="1"/>
  <c r="I183" i="1"/>
  <c r="J183" i="1"/>
  <c r="K183" i="1"/>
  <c r="H184" i="1"/>
  <c r="I184" i="1"/>
  <c r="J184" i="1"/>
  <c r="K184" i="1"/>
  <c r="H185" i="1"/>
  <c r="I185" i="1"/>
  <c r="J185" i="1"/>
  <c r="K185" i="1"/>
  <c r="H186" i="1"/>
  <c r="I186" i="1"/>
  <c r="J186" i="1"/>
  <c r="K186" i="1"/>
  <c r="H187" i="1"/>
  <c r="I187" i="1"/>
  <c r="J187" i="1"/>
  <c r="K187" i="1"/>
  <c r="H188" i="1"/>
  <c r="I188" i="1"/>
  <c r="J188" i="1"/>
  <c r="K188" i="1"/>
  <c r="H189" i="1"/>
  <c r="I189" i="1"/>
  <c r="J189" i="1"/>
  <c r="K189" i="1"/>
  <c r="H190" i="1"/>
  <c r="I190" i="1"/>
  <c r="J190" i="1"/>
  <c r="K190" i="1"/>
  <c r="H191" i="1"/>
  <c r="I191" i="1"/>
  <c r="J191" i="1"/>
  <c r="K191" i="1"/>
  <c r="H192" i="1"/>
  <c r="I192" i="1"/>
  <c r="J192" i="1"/>
  <c r="K192" i="1"/>
  <c r="H193" i="1"/>
  <c r="I193" i="1"/>
  <c r="J193" i="1"/>
  <c r="K193" i="1"/>
  <c r="H194" i="1"/>
  <c r="I194" i="1"/>
  <c r="J194" i="1"/>
  <c r="K194" i="1"/>
  <c r="H195" i="1"/>
  <c r="I195" i="1"/>
  <c r="J195" i="1"/>
  <c r="K195" i="1"/>
  <c r="H196" i="1"/>
  <c r="I196" i="1"/>
  <c r="J196" i="1"/>
  <c r="K196" i="1"/>
  <c r="H197" i="1"/>
  <c r="I197" i="1"/>
  <c r="J197" i="1"/>
  <c r="K197" i="1"/>
  <c r="H198" i="1"/>
  <c r="I198" i="1"/>
  <c r="J198" i="1"/>
  <c r="K198" i="1"/>
  <c r="H199" i="1"/>
  <c r="I199" i="1"/>
  <c r="J199" i="1"/>
  <c r="K199" i="1"/>
  <c r="H200" i="1"/>
  <c r="I200" i="1"/>
  <c r="J200" i="1"/>
  <c r="K200" i="1"/>
  <c r="H201" i="1"/>
  <c r="I201" i="1"/>
  <c r="J201" i="1"/>
  <c r="K201" i="1"/>
  <c r="H202" i="1"/>
  <c r="I202" i="1"/>
  <c r="J202" i="1"/>
  <c r="K202" i="1"/>
  <c r="H203" i="1"/>
  <c r="I203" i="1"/>
  <c r="J203" i="1"/>
  <c r="K203" i="1"/>
  <c r="H204" i="1"/>
  <c r="I204" i="1"/>
  <c r="J204" i="1"/>
  <c r="K204" i="1"/>
  <c r="H205" i="1"/>
  <c r="I205" i="1"/>
  <c r="J205" i="1"/>
  <c r="K205" i="1"/>
  <c r="H206" i="1"/>
  <c r="I206" i="1"/>
  <c r="J206" i="1"/>
  <c r="K206" i="1"/>
  <c r="H207" i="1"/>
  <c r="I207" i="1"/>
  <c r="J207" i="1"/>
  <c r="K207" i="1"/>
  <c r="H208" i="1"/>
  <c r="I208" i="1"/>
  <c r="J208" i="1"/>
  <c r="K208" i="1"/>
  <c r="H209" i="1"/>
  <c r="I209" i="1"/>
  <c r="J209" i="1"/>
  <c r="K209" i="1"/>
  <c r="H210" i="1"/>
  <c r="I210" i="1"/>
  <c r="J210" i="1"/>
  <c r="K210" i="1"/>
  <c r="H211" i="1"/>
  <c r="I211" i="1"/>
  <c r="J211" i="1"/>
  <c r="K211" i="1"/>
  <c r="H212" i="1"/>
  <c r="I212" i="1"/>
  <c r="J212" i="1"/>
  <c r="K212" i="1"/>
  <c r="H213" i="1"/>
  <c r="I213" i="1"/>
  <c r="J213" i="1"/>
  <c r="K213" i="1"/>
  <c r="H214" i="1"/>
  <c r="I214" i="1"/>
  <c r="J214" i="1"/>
  <c r="K214" i="1"/>
  <c r="H215" i="1"/>
  <c r="I215" i="1"/>
  <c r="J215" i="1"/>
  <c r="K215" i="1"/>
  <c r="H216" i="1"/>
  <c r="I216" i="1"/>
  <c r="J216" i="1"/>
  <c r="K216" i="1"/>
  <c r="H217" i="1"/>
  <c r="I217" i="1"/>
  <c r="J217" i="1"/>
  <c r="K217" i="1"/>
  <c r="H218" i="1"/>
  <c r="I218" i="1"/>
  <c r="J218" i="1"/>
  <c r="K218" i="1"/>
  <c r="H219" i="1"/>
  <c r="I219" i="1"/>
  <c r="J219" i="1"/>
  <c r="K219" i="1"/>
  <c r="H220" i="1"/>
  <c r="I220" i="1"/>
  <c r="J220" i="1"/>
  <c r="K220" i="1"/>
  <c r="H221" i="1"/>
  <c r="I221" i="1"/>
  <c r="J221" i="1"/>
  <c r="K221" i="1"/>
  <c r="H222" i="1"/>
  <c r="I222" i="1"/>
  <c r="J222" i="1"/>
  <c r="K222" i="1"/>
  <c r="H223" i="1"/>
  <c r="I223" i="1"/>
  <c r="J223" i="1"/>
  <c r="K223" i="1"/>
  <c r="H224" i="1"/>
  <c r="I224" i="1"/>
  <c r="J224" i="1"/>
  <c r="K224" i="1"/>
  <c r="H225" i="1"/>
  <c r="I225" i="1"/>
  <c r="J225" i="1"/>
  <c r="K225" i="1"/>
  <c r="H226" i="1"/>
  <c r="I226" i="1"/>
  <c r="J226" i="1"/>
  <c r="K226" i="1"/>
  <c r="H227" i="1"/>
  <c r="I227" i="1"/>
  <c r="J227" i="1"/>
  <c r="K227" i="1"/>
  <c r="H228" i="1"/>
  <c r="I228" i="1"/>
  <c r="J228" i="1"/>
  <c r="K228" i="1"/>
  <c r="H229" i="1"/>
  <c r="I229" i="1"/>
  <c r="J229" i="1"/>
  <c r="K229" i="1"/>
  <c r="H230" i="1"/>
  <c r="I230" i="1"/>
  <c r="J230" i="1"/>
  <c r="K230" i="1"/>
  <c r="H231" i="1"/>
  <c r="I231" i="1"/>
  <c r="J231" i="1"/>
  <c r="K231" i="1"/>
  <c r="H232" i="1"/>
  <c r="I232" i="1"/>
  <c r="J232" i="1"/>
  <c r="K232" i="1"/>
  <c r="H233" i="1"/>
  <c r="I233" i="1"/>
  <c r="J233" i="1"/>
  <c r="K233" i="1"/>
  <c r="H234" i="1"/>
  <c r="I234" i="1"/>
  <c r="J234" i="1"/>
  <c r="K234" i="1"/>
  <c r="H235" i="1"/>
  <c r="I235" i="1"/>
  <c r="J235" i="1"/>
  <c r="K235" i="1"/>
  <c r="H236" i="1"/>
  <c r="I236" i="1"/>
  <c r="J236" i="1"/>
  <c r="K236" i="1"/>
  <c r="H237" i="1"/>
  <c r="I237" i="1"/>
  <c r="J237" i="1"/>
  <c r="K237" i="1"/>
  <c r="H238" i="1"/>
  <c r="I238" i="1"/>
  <c r="J238" i="1"/>
  <c r="K238" i="1"/>
  <c r="H239" i="1"/>
  <c r="I239" i="1"/>
  <c r="J239" i="1"/>
  <c r="K239" i="1"/>
  <c r="H240" i="1"/>
  <c r="I240" i="1"/>
  <c r="J240" i="1"/>
  <c r="K240" i="1"/>
  <c r="H241" i="1"/>
  <c r="I241" i="1"/>
  <c r="J241" i="1"/>
  <c r="K241" i="1"/>
  <c r="H242" i="1"/>
  <c r="I242" i="1"/>
  <c r="J242" i="1"/>
  <c r="K242" i="1"/>
  <c r="H243" i="1"/>
  <c r="I243" i="1"/>
  <c r="J243" i="1"/>
  <c r="K243" i="1"/>
  <c r="H244" i="1"/>
  <c r="I244" i="1"/>
  <c r="J244" i="1"/>
  <c r="K244" i="1"/>
  <c r="H245" i="1"/>
  <c r="I245" i="1"/>
  <c r="J245" i="1"/>
  <c r="K245" i="1"/>
  <c r="H246" i="1"/>
  <c r="I246" i="1"/>
  <c r="J246" i="1"/>
  <c r="K246" i="1"/>
  <c r="H247" i="1"/>
  <c r="I247" i="1"/>
  <c r="J247" i="1"/>
  <c r="K247" i="1"/>
  <c r="H248" i="1"/>
  <c r="I248" i="1"/>
  <c r="J248" i="1"/>
  <c r="K248" i="1"/>
  <c r="H249" i="1"/>
  <c r="I249" i="1"/>
  <c r="J249" i="1"/>
  <c r="K249" i="1"/>
  <c r="H250" i="1"/>
  <c r="I250" i="1"/>
  <c r="J250" i="1"/>
  <c r="K250" i="1"/>
  <c r="H251" i="1"/>
  <c r="I251" i="1"/>
  <c r="J251" i="1"/>
  <c r="K251" i="1"/>
  <c r="H252" i="1"/>
  <c r="I252" i="1"/>
  <c r="J252" i="1"/>
  <c r="K252" i="1"/>
  <c r="H253" i="1"/>
  <c r="I253" i="1"/>
  <c r="J253" i="1"/>
  <c r="K253" i="1"/>
  <c r="H254" i="1"/>
  <c r="I254" i="1"/>
  <c r="J254" i="1"/>
  <c r="K254" i="1"/>
  <c r="H255" i="1"/>
  <c r="I255" i="1"/>
  <c r="J255" i="1"/>
  <c r="K255" i="1"/>
  <c r="C27" i="4"/>
  <c r="D27" i="4"/>
  <c r="E27" i="4"/>
  <c r="F27" i="4"/>
  <c r="G27" i="4"/>
  <c r="C28" i="4"/>
  <c r="G29" i="4"/>
  <c r="L30" i="4"/>
  <c r="B28" i="4"/>
  <c r="B29" i="4"/>
  <c r="BO2" i="3"/>
  <c r="B27" i="4" s="1"/>
  <c r="B31" i="4"/>
  <c r="C31" i="4"/>
  <c r="D31" i="4"/>
  <c r="E31" i="4"/>
  <c r="F31" i="4"/>
  <c r="G31" i="4"/>
  <c r="H31" i="4"/>
  <c r="I31" i="4"/>
  <c r="J31" i="4"/>
  <c r="K31" i="4"/>
  <c r="L31" i="4"/>
  <c r="A27" i="4"/>
  <c r="A28" i="4"/>
  <c r="A29" i="4"/>
  <c r="A30" i="4"/>
  <c r="A31" i="4"/>
  <c r="A32" i="4"/>
  <c r="A33" i="4"/>
  <c r="A34" i="4"/>
  <c r="A35" i="4"/>
  <c r="B26" i="4"/>
  <c r="C26" i="4"/>
  <c r="D26" i="4"/>
  <c r="E26" i="4"/>
  <c r="F26" i="4"/>
  <c r="G26" i="4"/>
  <c r="H26" i="4"/>
  <c r="I26" i="4"/>
  <c r="J26" i="4"/>
  <c r="K26" i="4"/>
  <c r="L26" i="4"/>
  <c r="A26" i="4"/>
  <c r="B6" i="4"/>
  <c r="C6" i="4"/>
  <c r="D6" i="4"/>
  <c r="E6" i="4"/>
  <c r="F6" i="4"/>
  <c r="G6" i="4"/>
  <c r="H6" i="4"/>
  <c r="I6" i="4"/>
  <c r="J6" i="4"/>
  <c r="K6" i="4"/>
  <c r="L6" i="4"/>
  <c r="B11" i="4"/>
  <c r="C11" i="4"/>
  <c r="D11" i="4"/>
  <c r="E11" i="4"/>
  <c r="F11" i="4"/>
  <c r="G11" i="4"/>
  <c r="H11" i="4"/>
  <c r="I11" i="4"/>
  <c r="J11" i="4"/>
  <c r="K11" i="4"/>
  <c r="L11" i="4"/>
  <c r="B16" i="4"/>
  <c r="C16" i="4"/>
  <c r="D16" i="4"/>
  <c r="E16" i="4"/>
  <c r="F16" i="4"/>
  <c r="G16" i="4"/>
  <c r="H16" i="4"/>
  <c r="I16" i="4"/>
  <c r="J16" i="4"/>
  <c r="K16" i="4"/>
  <c r="L16" i="4"/>
  <c r="B21" i="4"/>
  <c r="C21" i="4"/>
  <c r="D21" i="4"/>
  <c r="E21" i="4"/>
  <c r="F21" i="4"/>
  <c r="G21" i="4"/>
  <c r="H21" i="4"/>
  <c r="I21" i="4"/>
  <c r="J21" i="4"/>
  <c r="K21" i="4"/>
  <c r="L2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B1" i="4"/>
  <c r="C1" i="4"/>
  <c r="D1" i="4"/>
  <c r="E1" i="4"/>
  <c r="F1" i="4"/>
  <c r="G1" i="4"/>
  <c r="H1" i="4"/>
  <c r="I1" i="4"/>
  <c r="J1" i="4"/>
  <c r="K1" i="4"/>
  <c r="L1" i="4"/>
  <c r="A1" i="4"/>
  <c r="O22" i="3" a="1"/>
  <c r="O22" i="3" s="1"/>
  <c r="AO22" i="3" s="1" a="1"/>
  <c r="AO22" i="3" s="1"/>
  <c r="O17" i="3" a="1"/>
  <c r="O17" i="3" s="1"/>
  <c r="AO17" i="3" s="1" a="1"/>
  <c r="AO17" i="3" s="1"/>
  <c r="O2" i="3" a="1"/>
  <c r="O2" i="3" s="1"/>
  <c r="BB2" i="3" s="1" a="1"/>
  <c r="BB2" i="3" s="1"/>
  <c r="O7" i="3" a="1"/>
  <c r="O7" i="3" s="1"/>
  <c r="AO7" i="3" s="1" a="1"/>
  <c r="AO7" i="3" s="1"/>
  <c r="O12" i="3" a="1"/>
  <c r="O12" i="3" s="1"/>
  <c r="AO12" i="3" s="1" a="1"/>
  <c r="AO12" i="3" s="1"/>
  <c r="AR4" i="3" l="1" a="1"/>
  <c r="AR4" i="3" s="1"/>
  <c r="BE4" i="3" a="1"/>
  <c r="BE4" i="3" s="1"/>
  <c r="AE4" i="3" a="1"/>
  <c r="AE4" i="3" s="1"/>
  <c r="AY8" i="3" a="1"/>
  <c r="AY8" i="3" s="1"/>
  <c r="AL8" i="3" a="1"/>
  <c r="AL8" i="3" s="1"/>
  <c r="BL8" i="3" a="1"/>
  <c r="BL8" i="3" s="1"/>
  <c r="AY9" i="3" a="1"/>
  <c r="AY9" i="3" s="1"/>
  <c r="AL9" i="3" a="1"/>
  <c r="AL9" i="3" s="1"/>
  <c r="BL9" i="3" a="1"/>
  <c r="BL9" i="3" s="1"/>
  <c r="AW15" i="3" a="1"/>
  <c r="AW15" i="3" s="1"/>
  <c r="AJ15" i="3" a="1"/>
  <c r="AJ15" i="3" s="1"/>
  <c r="BJ15" i="3" a="1"/>
  <c r="BJ15" i="3" s="1"/>
  <c r="AQ4" i="3" a="1"/>
  <c r="AQ4" i="3" s="1"/>
  <c r="BD4" i="3" a="1"/>
  <c r="BD4" i="3" s="1"/>
  <c r="AD4" i="3" a="1"/>
  <c r="AD4" i="3" s="1"/>
  <c r="BL3" i="3" a="1"/>
  <c r="BL3" i="3" s="1"/>
  <c r="AL3" i="3" a="1"/>
  <c r="AL3" i="3" s="1"/>
  <c r="AY3" i="3" a="1"/>
  <c r="AY3" i="3" s="1"/>
  <c r="AP10" i="3" a="1"/>
  <c r="AP10" i="3" s="1"/>
  <c r="AC10" i="3" a="1"/>
  <c r="AC10" i="3" s="1"/>
  <c r="BC10" i="3" a="1"/>
  <c r="BC10" i="3" s="1"/>
  <c r="BI8" i="3" a="1"/>
  <c r="BI8" i="3" s="1"/>
  <c r="AV8" i="3" a="1"/>
  <c r="AV8" i="3" s="1"/>
  <c r="AI8" i="3" a="1"/>
  <c r="AI8" i="3" s="1"/>
  <c r="AX9" i="3" a="1"/>
  <c r="AX9" i="3" s="1"/>
  <c r="AK9" i="3" a="1"/>
  <c r="AK9" i="3" s="1"/>
  <c r="BK9" i="3" a="1"/>
  <c r="BK9" i="3" s="1"/>
  <c r="AT14" i="3" a="1"/>
  <c r="AT14" i="3" s="1"/>
  <c r="AG14" i="3" a="1"/>
  <c r="AG14" i="3" s="1"/>
  <c r="BG14" i="3" a="1"/>
  <c r="BG14" i="3" s="1"/>
  <c r="AR13" i="3" a="1"/>
  <c r="AR13" i="3" s="1"/>
  <c r="BE13" i="3" a="1"/>
  <c r="BE13" i="3" s="1"/>
  <c r="AE13" i="3" a="1"/>
  <c r="AE13" i="3" s="1"/>
  <c r="AP14" i="3" a="1"/>
  <c r="AP14" i="3" s="1"/>
  <c r="BC14" i="3" a="1"/>
  <c r="BC14" i="3" s="1"/>
  <c r="AC14" i="3" a="1"/>
  <c r="AC14" i="3" s="1"/>
  <c r="BC15" i="3" a="1"/>
  <c r="BC15" i="3" s="1"/>
  <c r="AP15" i="3" a="1"/>
  <c r="AP15" i="3" s="1"/>
  <c r="AC15" i="3" a="1"/>
  <c r="AC15" i="3" s="1"/>
  <c r="AO4" i="3" a="1"/>
  <c r="AO4" i="3" s="1"/>
  <c r="BB4" i="3" a="1"/>
  <c r="BB4" i="3" s="1"/>
  <c r="AB4" i="3" a="1"/>
  <c r="AB4" i="3" s="1"/>
  <c r="BD10" i="3" a="1"/>
  <c r="BD10" i="3" s="1"/>
  <c r="AQ10" i="3" a="1"/>
  <c r="AQ10" i="3" s="1"/>
  <c r="AD10" i="3" a="1"/>
  <c r="AD10" i="3" s="1"/>
  <c r="AJ8" i="3" a="1"/>
  <c r="AJ8" i="3" s="1"/>
  <c r="BJ8" i="3" a="1"/>
  <c r="BJ8" i="3" s="1"/>
  <c r="AW8" i="3" a="1"/>
  <c r="AW8" i="3" s="1"/>
  <c r="BJ3" i="3" a="1"/>
  <c r="BJ3" i="3" s="1"/>
  <c r="AJ3" i="3" a="1"/>
  <c r="AJ3" i="3" s="1"/>
  <c r="J3" i="4"/>
  <c r="AW3" i="3" a="1"/>
  <c r="AW3" i="3" s="1"/>
  <c r="AY4" i="3" a="1"/>
  <c r="AY4" i="3" s="1"/>
  <c r="BL4" i="3" a="1"/>
  <c r="BL4" i="3" s="1"/>
  <c r="AL4" i="3" a="1"/>
  <c r="AL4" i="3" s="1"/>
  <c r="AQ9" i="3" a="1"/>
  <c r="AQ9" i="3" s="1"/>
  <c r="AD9" i="3" a="1"/>
  <c r="AD9" i="3" s="1"/>
  <c r="BD9" i="3" a="1"/>
  <c r="BD9" i="3" s="1"/>
  <c r="AP9" i="3" a="1"/>
  <c r="AP9" i="3" s="1"/>
  <c r="AC9" i="3" a="1"/>
  <c r="AC9" i="3" s="1"/>
  <c r="BC9" i="3" a="1"/>
  <c r="BC9" i="3" s="1"/>
  <c r="AP4" i="3" a="1"/>
  <c r="AP4" i="3" s="1"/>
  <c r="BC4" i="3" a="1"/>
  <c r="BC4" i="3" s="1"/>
  <c r="AC4" i="3" a="1"/>
  <c r="AC4" i="3" s="1"/>
  <c r="C4" i="4"/>
  <c r="AO15" i="3" a="1"/>
  <c r="AO15" i="3" s="1"/>
  <c r="AB15" i="3" a="1"/>
  <c r="AB15" i="3" s="1"/>
  <c r="BB15" i="3" a="1"/>
  <c r="BB15" i="3" s="1"/>
  <c r="BK13" i="3" a="1"/>
  <c r="BK13" i="3" s="1"/>
  <c r="AX13" i="3" a="1"/>
  <c r="AX13" i="3" s="1"/>
  <c r="AK13" i="3" a="1"/>
  <c r="AK13" i="3" s="1"/>
  <c r="AO10" i="3" a="1"/>
  <c r="AO10" i="3" s="1"/>
  <c r="AB10" i="3" a="1"/>
  <c r="AB10" i="3" s="1"/>
  <c r="BB10" i="3" a="1"/>
  <c r="BB10" i="3" s="1"/>
  <c r="BH8" i="3" a="1"/>
  <c r="BH8" i="3" s="1"/>
  <c r="AU8" i="3" a="1"/>
  <c r="AU8" i="3" s="1"/>
  <c r="AH8" i="3" a="1"/>
  <c r="AH8" i="3" s="1"/>
  <c r="AX4" i="3" a="1"/>
  <c r="AX4" i="3" s="1"/>
  <c r="BK4" i="3" a="1"/>
  <c r="BK4" i="3" s="1"/>
  <c r="AK4" i="3" a="1"/>
  <c r="AK4" i="3" s="1"/>
  <c r="AS3" i="3" a="1"/>
  <c r="AS3" i="3" s="1"/>
  <c r="BF3" i="3" a="1"/>
  <c r="BF3" i="3" s="1"/>
  <c r="AF3" i="3" a="1"/>
  <c r="AF3" i="3" s="1"/>
  <c r="AU15" i="3" a="1"/>
  <c r="AU15" i="3" s="1"/>
  <c r="AH15" i="3" a="1"/>
  <c r="AH15" i="3" s="1"/>
  <c r="BH15" i="3" a="1"/>
  <c r="BH15" i="3" s="1"/>
  <c r="AU14" i="3" a="1"/>
  <c r="AU14" i="3" s="1"/>
  <c r="AH14" i="3" a="1"/>
  <c r="AH14" i="3" s="1"/>
  <c r="BH14" i="3" a="1"/>
  <c r="BH14" i="3" s="1"/>
  <c r="AF13" i="3" a="1"/>
  <c r="AF13" i="3" s="1"/>
  <c r="AS13" i="3" a="1"/>
  <c r="AS13" i="3" s="1"/>
  <c r="BF13" i="3" a="1"/>
  <c r="BF13" i="3" s="1"/>
  <c r="AR3" i="3" a="1"/>
  <c r="AR3" i="3" s="1"/>
  <c r="BE3" i="3" a="1"/>
  <c r="BE3" i="3" s="1"/>
  <c r="AE3" i="3" a="1"/>
  <c r="AE3" i="3" s="1"/>
  <c r="BH9" i="3" a="1"/>
  <c r="BH9" i="3" s="1"/>
  <c r="AU9" i="3" a="1"/>
  <c r="AU9" i="3" s="1"/>
  <c r="AH9" i="3" a="1"/>
  <c r="AH9" i="3" s="1"/>
  <c r="AR8" i="3" a="1"/>
  <c r="AR8" i="3" s="1"/>
  <c r="AE8" i="3" a="1"/>
  <c r="AE8" i="3" s="1"/>
  <c r="BE8" i="3" a="1"/>
  <c r="BE8" i="3" s="1"/>
  <c r="AS14" i="3" a="1"/>
  <c r="AS14" i="3" s="1"/>
  <c r="AF14" i="3" a="1"/>
  <c r="AF14" i="3" s="1"/>
  <c r="BF14" i="3" a="1"/>
  <c r="BF14" i="3" s="1"/>
  <c r="BD13" i="3" a="1"/>
  <c r="BD13" i="3" s="1"/>
  <c r="AD13" i="3" a="1"/>
  <c r="AD13" i="3" s="1"/>
  <c r="AQ13" i="3" a="1"/>
  <c r="AQ13" i="3" s="1"/>
  <c r="AH4" i="3" a="1"/>
  <c r="AH4" i="3" s="1"/>
  <c r="AU4" i="3" a="1"/>
  <c r="AU4" i="3" s="1"/>
  <c r="BH4" i="3" a="1"/>
  <c r="BH4" i="3" s="1"/>
  <c r="BC3" i="3" a="1"/>
  <c r="BC3" i="3" s="1"/>
  <c r="AC3" i="3" a="1"/>
  <c r="AC3" i="3" s="1"/>
  <c r="AP3" i="3" a="1"/>
  <c r="AP3" i="3" s="1"/>
  <c r="BG9" i="3" a="1"/>
  <c r="BG9" i="3" s="1"/>
  <c r="AT9" i="3" a="1"/>
  <c r="AT9" i="3" s="1"/>
  <c r="AG9" i="3" a="1"/>
  <c r="AG9" i="3" s="1"/>
  <c r="AQ8" i="3" a="1"/>
  <c r="AQ8" i="3" s="1"/>
  <c r="AD8" i="3" a="1"/>
  <c r="AD8" i="3" s="1"/>
  <c r="BD8" i="3" a="1"/>
  <c r="BD8" i="3" s="1"/>
  <c r="BC13" i="3" a="1"/>
  <c r="BC13" i="3" s="1"/>
  <c r="AC13" i="3" a="1"/>
  <c r="AC13" i="3" s="1"/>
  <c r="AP13" i="3" a="1"/>
  <c r="AP13" i="3" s="1"/>
  <c r="BL13" i="3" a="1"/>
  <c r="BL13" i="3" s="1"/>
  <c r="AY13" i="3" a="1"/>
  <c r="AY13" i="3" s="1"/>
  <c r="AL13" i="3" a="1"/>
  <c r="AL13" i="3" s="1"/>
  <c r="AX8" i="3" a="1"/>
  <c r="AX8" i="3" s="1"/>
  <c r="AK8" i="3" a="1"/>
  <c r="AK8" i="3" s="1"/>
  <c r="BK8" i="3" a="1"/>
  <c r="BK8" i="3" s="1"/>
  <c r="BK3" i="3" a="1"/>
  <c r="BK3" i="3" s="1"/>
  <c r="AK3" i="3" a="1"/>
  <c r="AK3" i="3" s="1"/>
  <c r="AX3" i="3" a="1"/>
  <c r="AX3" i="3" s="1"/>
  <c r="AH3" i="3" a="1"/>
  <c r="AH3" i="3" s="1"/>
  <c r="AU3" i="3" a="1"/>
  <c r="AU3" i="3" s="1"/>
  <c r="H3" i="4"/>
  <c r="BH3" i="3" a="1"/>
  <c r="BH3" i="3" s="1"/>
  <c r="AT3" i="3" a="1"/>
  <c r="AT3" i="3" s="1"/>
  <c r="BG3" i="3" a="1"/>
  <c r="BG3" i="3" s="1"/>
  <c r="AG3" i="3" a="1"/>
  <c r="AG3" i="3" s="1"/>
  <c r="AI9" i="3" a="1"/>
  <c r="AI9" i="3" s="1"/>
  <c r="BI9" i="3" a="1"/>
  <c r="BI9" i="3" s="1"/>
  <c r="AV9" i="3" a="1"/>
  <c r="AV9" i="3" s="1"/>
  <c r="BI4" i="3" a="1"/>
  <c r="BI4" i="3" s="1"/>
  <c r="AI4" i="3" a="1"/>
  <c r="AI4" i="3" s="1"/>
  <c r="AV4" i="3" a="1"/>
  <c r="AV4" i="3" s="1"/>
  <c r="AQ3" i="3" a="1"/>
  <c r="AQ3" i="3" s="1"/>
  <c r="BD3" i="3" a="1"/>
  <c r="BD3" i="3" s="1"/>
  <c r="AD3" i="3" a="1"/>
  <c r="AD3" i="3" s="1"/>
  <c r="AG4" i="3" a="1"/>
  <c r="AG4" i="3" s="1"/>
  <c r="AT4" i="3" a="1"/>
  <c r="AT4" i="3" s="1"/>
  <c r="BG4" i="3" a="1"/>
  <c r="BG4" i="3" s="1"/>
  <c r="BB3" i="3" a="1"/>
  <c r="BB3" i="3" s="1"/>
  <c r="AB3" i="3" a="1"/>
  <c r="AB3" i="3" s="1"/>
  <c r="AO3" i="3" a="1"/>
  <c r="AO3" i="3" s="1"/>
  <c r="BB13" i="3" a="1"/>
  <c r="BB13" i="3" s="1"/>
  <c r="AB13" i="3" a="1"/>
  <c r="AB13" i="3" s="1"/>
  <c r="AO13" i="3" a="1"/>
  <c r="AO13" i="3" s="1"/>
  <c r="AO14" i="3" a="1"/>
  <c r="AO14" i="3" s="1"/>
  <c r="BB14" i="3" a="1"/>
  <c r="BB14" i="3" s="1"/>
  <c r="AB14" i="3" a="1"/>
  <c r="AB14" i="3" s="1"/>
  <c r="AO9" i="3" a="1"/>
  <c r="AO9" i="3" s="1"/>
  <c r="AB9" i="3" a="1"/>
  <c r="AB9" i="3" s="1"/>
  <c r="BB9" i="3" a="1"/>
  <c r="BB9" i="3" s="1"/>
  <c r="BJ13" i="3" a="1"/>
  <c r="BJ13" i="3" s="1"/>
  <c r="AW13" i="3" a="1"/>
  <c r="AW13" i="3" s="1"/>
  <c r="AJ13" i="3" a="1"/>
  <c r="AJ13" i="3" s="1"/>
  <c r="I3" i="4"/>
  <c r="AI3" i="3" a="1"/>
  <c r="AI3" i="3" s="1"/>
  <c r="AV3" i="3" a="1"/>
  <c r="AV3" i="3" s="1"/>
  <c r="BI3" i="3" a="1"/>
  <c r="BI3" i="3" s="1"/>
  <c r="AV15" i="3" a="1"/>
  <c r="AV15" i="3" s="1"/>
  <c r="AI15" i="3" a="1"/>
  <c r="AI15" i="3" s="1"/>
  <c r="BI15" i="3" a="1"/>
  <c r="BI15" i="3" s="1"/>
  <c r="AV14" i="3" a="1"/>
  <c r="AV14" i="3" s="1"/>
  <c r="AI14" i="3" a="1"/>
  <c r="AI14" i="3" s="1"/>
  <c r="BI14" i="3" a="1"/>
  <c r="BI14" i="3" s="1"/>
  <c r="BG13" i="3" a="1"/>
  <c r="BG13" i="3" s="1"/>
  <c r="AG13" i="3" a="1"/>
  <c r="AG13" i="3" s="1"/>
  <c r="AT13" i="3" a="1"/>
  <c r="AT13" i="3" s="1"/>
  <c r="AW9" i="3" a="1"/>
  <c r="AW9" i="3" s="1"/>
  <c r="AJ9" i="3" a="1"/>
  <c r="AJ9" i="3" s="1"/>
  <c r="BJ9" i="3" a="1"/>
  <c r="BJ9" i="3" s="1"/>
  <c r="BJ4" i="3" a="1"/>
  <c r="BJ4" i="3" s="1"/>
  <c r="J4" i="4"/>
  <c r="AJ4" i="3" a="1"/>
  <c r="AJ4" i="3" s="1"/>
  <c r="AW4" i="3" a="1"/>
  <c r="AW4" i="3" s="1"/>
  <c r="BF9" i="3" a="1"/>
  <c r="BF9" i="3" s="1"/>
  <c r="AS9" i="3" a="1"/>
  <c r="AS9" i="3" s="1"/>
  <c r="AF9" i="3" a="1"/>
  <c r="AF9" i="3" s="1"/>
  <c r="AP8" i="3" a="1"/>
  <c r="AP8" i="3" s="1"/>
  <c r="AC8" i="3" a="1"/>
  <c r="AC8" i="3" s="1"/>
  <c r="BC8" i="3" a="1"/>
  <c r="BC8" i="3" s="1"/>
  <c r="AF4" i="3" a="1"/>
  <c r="AF4" i="3" s="1"/>
  <c r="AS4" i="3" a="1"/>
  <c r="AS4" i="3" s="1"/>
  <c r="BF4" i="3" a="1"/>
  <c r="BF4" i="3" s="1"/>
  <c r="BE9" i="3" a="1"/>
  <c r="BE9" i="3" s="1"/>
  <c r="AR9" i="3" a="1"/>
  <c r="AR9" i="3" s="1"/>
  <c r="AE9" i="3" a="1"/>
  <c r="AE9" i="3" s="1"/>
  <c r="AO8" i="3" a="1"/>
  <c r="AO8" i="3" s="1"/>
  <c r="AB8" i="3" a="1"/>
  <c r="AB8" i="3" s="1"/>
  <c r="BB8" i="3" a="1"/>
  <c r="BB8" i="3" s="1"/>
  <c r="BD14" i="3" a="1"/>
  <c r="BD14" i="3" s="1"/>
  <c r="AD14" i="3" a="1"/>
  <c r="AD14" i="3" s="1"/>
  <c r="AQ14" i="3" a="1"/>
  <c r="AQ14" i="3" s="1"/>
  <c r="AH22" i="3" a="1"/>
  <c r="AH22" i="3" s="1"/>
  <c r="AH25" i="3" a="1"/>
  <c r="AH25" i="3" s="1"/>
  <c r="AH24" i="3" a="1"/>
  <c r="AH24" i="3" s="1"/>
  <c r="AI17" i="3" a="1"/>
  <c r="AI17" i="3" s="1"/>
  <c r="AF19" i="3" a="1"/>
  <c r="AF19" i="3" s="1"/>
  <c r="AG12" i="3" a="1"/>
  <c r="AG12" i="3" s="1"/>
  <c r="AC7" i="3" a="1"/>
  <c r="AC7" i="3" s="1"/>
  <c r="AI2" i="3" a="1"/>
  <c r="AI2" i="3" s="1"/>
  <c r="AD5" i="3" a="1"/>
  <c r="AD5" i="3" s="1"/>
  <c r="AR2" i="3" a="1"/>
  <c r="AR2" i="3" s="1"/>
  <c r="AX10" i="3" a="1"/>
  <c r="AX10" i="3" s="1"/>
  <c r="AX12" i="3" a="1"/>
  <c r="AX12" i="3" s="1"/>
  <c r="AS15" i="3" a="1"/>
  <c r="AS15" i="3" s="1"/>
  <c r="AX20" i="3" a="1"/>
  <c r="AX20" i="3" s="1"/>
  <c r="AX19" i="3" a="1"/>
  <c r="AX19" i="3" s="1"/>
  <c r="AO19" i="3" a="1"/>
  <c r="AO19" i="3" s="1"/>
  <c r="AQ18" i="3" a="1"/>
  <c r="AQ18" i="3" s="1"/>
  <c r="AP22" i="3" a="1"/>
  <c r="AP22" i="3" s="1"/>
  <c r="AP24" i="3" a="1"/>
  <c r="AP24" i="3" s="1"/>
  <c r="AP23" i="3" a="1"/>
  <c r="AP23" i="3" s="1"/>
  <c r="BJ5" i="3" a="1"/>
  <c r="BJ5" i="3" s="1"/>
  <c r="BI7" i="3" a="1"/>
  <c r="BI7" i="3" s="1"/>
  <c r="BD12" i="3" a="1"/>
  <c r="BD12" i="3" s="1"/>
  <c r="BD17" i="3" a="1"/>
  <c r="BD17" i="3" s="1"/>
  <c r="BE22" i="3" a="1"/>
  <c r="BE22" i="3" s="1"/>
  <c r="BC25" i="3" a="1"/>
  <c r="BC25" i="3" s="1"/>
  <c r="BC24" i="3" a="1"/>
  <c r="BC24" i="3" s="1"/>
  <c r="AG25" i="3" a="1"/>
  <c r="AG25" i="3" s="1"/>
  <c r="AJ23" i="3" a="1"/>
  <c r="AJ23" i="3" s="1"/>
  <c r="AH17" i="3" a="1"/>
  <c r="AH17" i="3" s="1"/>
  <c r="AE20" i="3" a="1"/>
  <c r="AE20" i="3" s="1"/>
  <c r="AG18" i="3" a="1"/>
  <c r="AG18" i="3" s="1"/>
  <c r="AL10" i="3" a="1"/>
  <c r="AL10" i="3" s="1"/>
  <c r="AH2" i="3" a="1"/>
  <c r="AH2" i="3" s="1"/>
  <c r="AC5" i="3" a="1"/>
  <c r="AC5" i="3" s="1"/>
  <c r="AW12" i="3" a="1"/>
  <c r="AW12" i="3" s="1"/>
  <c r="AR15" i="3" a="1"/>
  <c r="AR15" i="3" s="1"/>
  <c r="AW20" i="3" a="1"/>
  <c r="AW20" i="3" s="1"/>
  <c r="AY18" i="3" a="1"/>
  <c r="AY18" i="3" s="1"/>
  <c r="AO25" i="3" a="1"/>
  <c r="AO25" i="3" s="1"/>
  <c r="BH7" i="3" a="1"/>
  <c r="BH7" i="3" s="1"/>
  <c r="BC12" i="3" a="1"/>
  <c r="BC12" i="3" s="1"/>
  <c r="BC17" i="3" a="1"/>
  <c r="BC17" i="3" s="1"/>
  <c r="BL19" i="3" a="1"/>
  <c r="BL19" i="3" s="1"/>
  <c r="BC19" i="3" a="1"/>
  <c r="BC19" i="3" s="1"/>
  <c r="BE18" i="3" a="1"/>
  <c r="BE18" i="3" s="1"/>
  <c r="AG22" i="3" a="1"/>
  <c r="AG22" i="3" s="1"/>
  <c r="AF25" i="3" a="1"/>
  <c r="AF25" i="3" s="1"/>
  <c r="AG24" i="3" a="1"/>
  <c r="AG24" i="3" s="1"/>
  <c r="AG17" i="3" a="1"/>
  <c r="AG17" i="3" s="1"/>
  <c r="AD20" i="3" a="1"/>
  <c r="AD20" i="3" s="1"/>
  <c r="AE19" i="3" a="1"/>
  <c r="AE19" i="3" s="1"/>
  <c r="AF12" i="3" a="1"/>
  <c r="AF12" i="3" s="1"/>
  <c r="AK10" i="3" a="1"/>
  <c r="AK10" i="3" s="1"/>
  <c r="AQ2" i="3" a="1"/>
  <c r="AQ2" i="3" s="1"/>
  <c r="AY7" i="3" a="1"/>
  <c r="AY7" i="3" s="1"/>
  <c r="AW10" i="3" a="1"/>
  <c r="AW10" i="3" s="1"/>
  <c r="AV12" i="3" a="1"/>
  <c r="AV12" i="3" s="1"/>
  <c r="AQ15" i="3" a="1"/>
  <c r="AQ15" i="3" s="1"/>
  <c r="AV20" i="3" a="1"/>
  <c r="AV20" i="3" s="1"/>
  <c r="AW19" i="3" a="1"/>
  <c r="AW19" i="3" s="1"/>
  <c r="AP18" i="3" a="1"/>
  <c r="AP18" i="3" s="1"/>
  <c r="AY25" i="3" a="1"/>
  <c r="AY25" i="3" s="1"/>
  <c r="AO24" i="3" a="1"/>
  <c r="AO24" i="3" s="1"/>
  <c r="AO23" i="3" a="1"/>
  <c r="AO23" i="3" s="1"/>
  <c r="BI5" i="3" a="1"/>
  <c r="BI5" i="3" s="1"/>
  <c r="BG7" i="3" a="1"/>
  <c r="BG7" i="3" s="1"/>
  <c r="BL15" i="3" a="1"/>
  <c r="BL15" i="3" s="1"/>
  <c r="BL14" i="3" a="1"/>
  <c r="BL14" i="3" s="1"/>
  <c r="BL20" i="3" a="1"/>
  <c r="BL20" i="3" s="1"/>
  <c r="BD18" i="3" a="1"/>
  <c r="BD18" i="3" s="1"/>
  <c r="BD22" i="3" a="1"/>
  <c r="BD22" i="3" s="1"/>
  <c r="BB25" i="3" a="1"/>
  <c r="BB25" i="3" s="1"/>
  <c r="BB24" i="3" a="1"/>
  <c r="BB24" i="3" s="1"/>
  <c r="AE25" i="3" a="1"/>
  <c r="AE25" i="3" s="1"/>
  <c r="AI23" i="3" a="1"/>
  <c r="AI23" i="3" s="1"/>
  <c r="AF17" i="3" a="1"/>
  <c r="AF17" i="3" s="1"/>
  <c r="AC20" i="3" a="1"/>
  <c r="AC20" i="3" s="1"/>
  <c r="AF18" i="3" a="1"/>
  <c r="AF18" i="3" s="1"/>
  <c r="AE12" i="3" a="1"/>
  <c r="AE12" i="3" s="1"/>
  <c r="AJ10" i="3" a="1"/>
  <c r="AJ10" i="3" s="1"/>
  <c r="AG2" i="3" a="1"/>
  <c r="AG2" i="3" s="1"/>
  <c r="AB5" i="3" a="1"/>
  <c r="AB5" i="3" s="1"/>
  <c r="AP2" i="3" a="1"/>
  <c r="AP2" i="3" s="1"/>
  <c r="AX7" i="3" a="1"/>
  <c r="AX7" i="3" s="1"/>
  <c r="AV10" i="3" a="1"/>
  <c r="AV10" i="3" s="1"/>
  <c r="AU12" i="3" a="1"/>
  <c r="AU12" i="3" s="1"/>
  <c r="AV19" i="3" a="1"/>
  <c r="AV19" i="3" s="1"/>
  <c r="AX18" i="3" a="1"/>
  <c r="AX18" i="3" s="1"/>
  <c r="AX25" i="3" a="1"/>
  <c r="AX25" i="3" s="1"/>
  <c r="AY24" i="3" a="1"/>
  <c r="AY24" i="3" s="1"/>
  <c r="AY23" i="3" a="1"/>
  <c r="AY23" i="3" s="1"/>
  <c r="BL2" i="3" a="1"/>
  <c r="BL2" i="3" s="1"/>
  <c r="BH5" i="3" a="1"/>
  <c r="BH5" i="3" s="1"/>
  <c r="BF7" i="3" a="1"/>
  <c r="BF7" i="3" s="1"/>
  <c r="BK15" i="3" a="1"/>
  <c r="BK15" i="3" s="1"/>
  <c r="BK20" i="3" a="1"/>
  <c r="BK20" i="3" s="1"/>
  <c r="BK19" i="3" a="1"/>
  <c r="BK19" i="3" s="1"/>
  <c r="BB19" i="3" a="1"/>
  <c r="BB19" i="3" s="1"/>
  <c r="BC22" i="3" a="1"/>
  <c r="BC22" i="3" s="1"/>
  <c r="BL24" i="3" a="1"/>
  <c r="BL24" i="3" s="1"/>
  <c r="BL23" i="3" a="1"/>
  <c r="BL23" i="3" s="1"/>
  <c r="AF22" i="3" a="1"/>
  <c r="AF22" i="3" s="1"/>
  <c r="AF24" i="3" a="1"/>
  <c r="AF24" i="3" s="1"/>
  <c r="AE17" i="3" a="1"/>
  <c r="AE17" i="3" s="1"/>
  <c r="AB20" i="3" a="1"/>
  <c r="AB20" i="3" s="1"/>
  <c r="AD19" i="3" a="1"/>
  <c r="AD19" i="3" s="1"/>
  <c r="AL14" i="3" a="1"/>
  <c r="AL14" i="3" s="1"/>
  <c r="AI10" i="3" a="1"/>
  <c r="AI10" i="3" s="1"/>
  <c r="AY5" i="3" a="1"/>
  <c r="AY5" i="3" s="1"/>
  <c r="AW7" i="3" a="1"/>
  <c r="AW7" i="3" s="1"/>
  <c r="AT12" i="3" a="1"/>
  <c r="AT12" i="3" s="1"/>
  <c r="AY17" i="3" a="1"/>
  <c r="AY17" i="3" s="1"/>
  <c r="AU20" i="3" a="1"/>
  <c r="AU20" i="3" s="1"/>
  <c r="AU19" i="3" a="1"/>
  <c r="AU19" i="3" s="1"/>
  <c r="AO18" i="3" a="1"/>
  <c r="AO18" i="3" s="1"/>
  <c r="AW25" i="3" a="1"/>
  <c r="AW25" i="3" s="1"/>
  <c r="AX24" i="3" a="1"/>
  <c r="AX24" i="3" s="1"/>
  <c r="BK2" i="3" a="1"/>
  <c r="BK2" i="3" s="1"/>
  <c r="BE7" i="3" a="1"/>
  <c r="BE7" i="3" s="1"/>
  <c r="BK14" i="3" a="1"/>
  <c r="BK14" i="3" s="1"/>
  <c r="BJ20" i="3" a="1"/>
  <c r="BJ20" i="3" s="1"/>
  <c r="BL18" i="3" a="1"/>
  <c r="BL18" i="3" s="1"/>
  <c r="BC18" i="3" a="1"/>
  <c r="BC18" i="3" s="1"/>
  <c r="BL25" i="3" a="1"/>
  <c r="BL25" i="3" s="1"/>
  <c r="AE22" i="3" a="1"/>
  <c r="AE22" i="3" s="1"/>
  <c r="AD25" i="3" a="1"/>
  <c r="AD25" i="3" s="1"/>
  <c r="AH23" i="3" a="1"/>
  <c r="AH23" i="3" s="1"/>
  <c r="AE18" i="3" a="1"/>
  <c r="AE18" i="3" s="1"/>
  <c r="AD12" i="3" a="1"/>
  <c r="AD12" i="3" s="1"/>
  <c r="AL7" i="3" a="1"/>
  <c r="AL7" i="3" s="1"/>
  <c r="AH10" i="3" a="1"/>
  <c r="AH10" i="3" s="1"/>
  <c r="AG8" i="3" a="1"/>
  <c r="AG8" i="3" s="1"/>
  <c r="AF2" i="3" a="1"/>
  <c r="AF2" i="3" s="1"/>
  <c r="AX5" i="3" a="1"/>
  <c r="AX5" i="3" s="1"/>
  <c r="AV7" i="3" a="1"/>
  <c r="AV7" i="3" s="1"/>
  <c r="AU10" i="3" a="1"/>
  <c r="AU10" i="3" s="1"/>
  <c r="AT8" i="3" a="1"/>
  <c r="AT8" i="3" s="1"/>
  <c r="AX17" i="3" a="1"/>
  <c r="AX17" i="3" s="1"/>
  <c r="AW18" i="3" a="1"/>
  <c r="AW18" i="3" s="1"/>
  <c r="AV25" i="3" a="1"/>
  <c r="AV25" i="3" s="1"/>
  <c r="AV24" i="3" a="1"/>
  <c r="AV24" i="3" s="1"/>
  <c r="AX23" i="3" a="1"/>
  <c r="AX23" i="3" s="1"/>
  <c r="BJ2" i="3" a="1"/>
  <c r="BJ2" i="3" s="1"/>
  <c r="BG5" i="3" a="1"/>
  <c r="BG5" i="3" s="1"/>
  <c r="BI20" i="3" a="1"/>
  <c r="BI20" i="3" s="1"/>
  <c r="BJ19" i="3" a="1"/>
  <c r="BJ19" i="3" s="1"/>
  <c r="BB18" i="3" a="1"/>
  <c r="BB18" i="3" s="1"/>
  <c r="BK25" i="3" a="1"/>
  <c r="BK25" i="3" s="1"/>
  <c r="BK24" i="3" a="1"/>
  <c r="BK24" i="3" s="1"/>
  <c r="BK23" i="3" a="1"/>
  <c r="BK23" i="3" s="1"/>
  <c r="AE24" i="3" a="1"/>
  <c r="AE24" i="3" s="1"/>
  <c r="AD17" i="3" a="1"/>
  <c r="AD17" i="3" s="1"/>
  <c r="AL19" i="3" a="1"/>
  <c r="AL19" i="3" s="1"/>
  <c r="AC19" i="3" a="1"/>
  <c r="AC19" i="3" s="1"/>
  <c r="AC12" i="3" a="1"/>
  <c r="AC12" i="3" s="1"/>
  <c r="AK14" i="3" a="1"/>
  <c r="AK14" i="3" s="1"/>
  <c r="AK7" i="3" a="1"/>
  <c r="AK7" i="3" s="1"/>
  <c r="AE2" i="3" a="1"/>
  <c r="AE2" i="3" s="1"/>
  <c r="AW5" i="3" a="1"/>
  <c r="AW5" i="3" s="1"/>
  <c r="AU7" i="3" a="1"/>
  <c r="AU7" i="3" s="1"/>
  <c r="AS12" i="3" a="1"/>
  <c r="AS12" i="3" s="1"/>
  <c r="AW17" i="3" a="1"/>
  <c r="AW17" i="3" s="1"/>
  <c r="AT20" i="3" a="1"/>
  <c r="AT20" i="3" s="1"/>
  <c r="AT19" i="3" a="1"/>
  <c r="AT19" i="3" s="1"/>
  <c r="AY22" i="3" a="1"/>
  <c r="AY22" i="3" s="1"/>
  <c r="AU24" i="3" a="1"/>
  <c r="AU24" i="3" s="1"/>
  <c r="BI2" i="3" a="1"/>
  <c r="BI2" i="3" s="1"/>
  <c r="BD5" i="3" a="1"/>
  <c r="BD5" i="3" s="1"/>
  <c r="BD7" i="3" a="1"/>
  <c r="BD7" i="3" s="1"/>
  <c r="BL12" i="3" a="1"/>
  <c r="BL12" i="3" s="1"/>
  <c r="BI19" i="3" a="1"/>
  <c r="BI19" i="3" s="1"/>
  <c r="BK18" i="3" a="1"/>
  <c r="BK18" i="3" s="1"/>
  <c r="BJ25" i="3" a="1"/>
  <c r="BJ25" i="3" s="1"/>
  <c r="BI24" i="3" a="1"/>
  <c r="BI24" i="3" s="1"/>
  <c r="BJ23" i="3" a="1"/>
  <c r="BJ23" i="3" s="1"/>
  <c r="AD22" i="3" a="1"/>
  <c r="AD22" i="3" s="1"/>
  <c r="AC25" i="3" a="1"/>
  <c r="AC25" i="3" s="1"/>
  <c r="AE23" i="3" a="1"/>
  <c r="AE23" i="3" s="1"/>
  <c r="AC17" i="3" a="1"/>
  <c r="AC17" i="3" s="1"/>
  <c r="AL15" i="3" a="1"/>
  <c r="AL15" i="3" s="1"/>
  <c r="AJ7" i="3" a="1"/>
  <c r="AJ7" i="3" s="1"/>
  <c r="AF8" i="3" a="1"/>
  <c r="AF8" i="3" s="1"/>
  <c r="AD2" i="3" a="1"/>
  <c r="AD2" i="3" s="1"/>
  <c r="AV5" i="3" a="1"/>
  <c r="AV5" i="3" s="1"/>
  <c r="AS8" i="3" a="1"/>
  <c r="AS8" i="3" s="1"/>
  <c r="AR12" i="3" a="1"/>
  <c r="AR12" i="3" s="1"/>
  <c r="AV17" i="3" a="1"/>
  <c r="AV17" i="3" s="1"/>
  <c r="AS20" i="3" a="1"/>
  <c r="AS20" i="3" s="1"/>
  <c r="AV18" i="3" a="1"/>
  <c r="AV18" i="3" s="1"/>
  <c r="AX22" i="3" a="1"/>
  <c r="AX22" i="3" s="1"/>
  <c r="AU25" i="3" a="1"/>
  <c r="AU25" i="3" s="1"/>
  <c r="BH2" i="3" a="1"/>
  <c r="BH2" i="3" s="1"/>
  <c r="BC5" i="3" a="1"/>
  <c r="BC5" i="3" s="1"/>
  <c r="BC7" i="3" a="1"/>
  <c r="BC7" i="3" s="1"/>
  <c r="BK12" i="3" a="1"/>
  <c r="BK12" i="3" s="1"/>
  <c r="BL17" i="3" a="1"/>
  <c r="BL17" i="3" s="1"/>
  <c r="BH20" i="3" a="1"/>
  <c r="BH20" i="3" s="1"/>
  <c r="BJ18" i="3" a="1"/>
  <c r="BJ18" i="3" s="1"/>
  <c r="BL22" i="3" a="1"/>
  <c r="BL22" i="3" s="1"/>
  <c r="BI25" i="3" a="1"/>
  <c r="BI25" i="3" s="1"/>
  <c r="AD24" i="3" a="1"/>
  <c r="AD24" i="3" s="1"/>
  <c r="AD23" i="3" a="1"/>
  <c r="AD23" i="3" s="1"/>
  <c r="AL20" i="3" a="1"/>
  <c r="AL20" i="3" s="1"/>
  <c r="AK19" i="3" a="1"/>
  <c r="AK19" i="3" s="1"/>
  <c r="AK15" i="3" a="1"/>
  <c r="AK15" i="3" s="1"/>
  <c r="AC2" i="3" a="1"/>
  <c r="AC2" i="3" s="1"/>
  <c r="AU5" i="3" a="1"/>
  <c r="AU5" i="3" s="1"/>
  <c r="AT7" i="3" a="1"/>
  <c r="AT7" i="3" s="1"/>
  <c r="AU17" i="3" a="1"/>
  <c r="AU17" i="3" s="1"/>
  <c r="AS19" i="3" a="1"/>
  <c r="AS19" i="3" s="1"/>
  <c r="AW22" i="3" a="1"/>
  <c r="AW22" i="3" s="1"/>
  <c r="AT24" i="3" a="1"/>
  <c r="AT24" i="3" s="1"/>
  <c r="BG2" i="3" a="1"/>
  <c r="BG2" i="3" s="1"/>
  <c r="BL10" i="3" a="1"/>
  <c r="BL10" i="3" s="1"/>
  <c r="BJ12" i="3" a="1"/>
  <c r="BJ12" i="3" s="1"/>
  <c r="BK17" i="3" a="1"/>
  <c r="BK17" i="3" s="1"/>
  <c r="BH19" i="3" a="1"/>
  <c r="BH19" i="3" s="1"/>
  <c r="BK22" i="3" a="1"/>
  <c r="BK22" i="3" s="1"/>
  <c r="BI23" i="3" a="1"/>
  <c r="BI23" i="3" s="1"/>
  <c r="AL18" i="3" a="1"/>
  <c r="AL18" i="3" s="1"/>
  <c r="AI13" i="3" a="1"/>
  <c r="AI13" i="3" s="1"/>
  <c r="AL5" i="3" a="1"/>
  <c r="AL5" i="3" s="1"/>
  <c r="AY2" i="3" a="1"/>
  <c r="AY2" i="3" s="1"/>
  <c r="AV13" i="3" a="1"/>
  <c r="AV13" i="3" s="1"/>
  <c r="AT17" i="3" a="1"/>
  <c r="AT17" i="3" s="1"/>
  <c r="AR20" i="3" a="1"/>
  <c r="AR20" i="3" s="1"/>
  <c r="AU18" i="3" a="1"/>
  <c r="AU18" i="3" s="1"/>
  <c r="AV22" i="3" a="1"/>
  <c r="AV22" i="3" s="1"/>
  <c r="AT25" i="3" a="1"/>
  <c r="AT25" i="3" s="1"/>
  <c r="BF2" i="3" a="1"/>
  <c r="BF2" i="3" s="1"/>
  <c r="BB5" i="3" a="1"/>
  <c r="BB5" i="3" s="1"/>
  <c r="BI12" i="3" a="1"/>
  <c r="BI12" i="3" s="1"/>
  <c r="BF15" i="3" a="1"/>
  <c r="BF15" i="3" s="1"/>
  <c r="BJ17" i="3" a="1"/>
  <c r="BJ17" i="3" s="1"/>
  <c r="BG20" i="3" a="1"/>
  <c r="BG20" i="3" s="1"/>
  <c r="BG19" i="3" a="1"/>
  <c r="BG19" i="3" s="1"/>
  <c r="BI18" i="3" a="1"/>
  <c r="BI18" i="3" s="1"/>
  <c r="BJ22" i="3" a="1"/>
  <c r="BJ22" i="3" s="1"/>
  <c r="BH23" i="3" a="1"/>
  <c r="BH23" i="3" s="1"/>
  <c r="AL25" i="3" a="1"/>
  <c r="AL25" i="3" s="1"/>
  <c r="AC23" i="3" a="1"/>
  <c r="AC23" i="3" s="1"/>
  <c r="AK5" i="3" a="1"/>
  <c r="AK5" i="3" s="1"/>
  <c r="AX2" i="3" a="1"/>
  <c r="AX2" i="3" s="1"/>
  <c r="AT5" i="3" a="1"/>
  <c r="AT5" i="3" s="1"/>
  <c r="AS7" i="3" a="1"/>
  <c r="AS7" i="3" s="1"/>
  <c r="AU13" i="3" a="1"/>
  <c r="AU13" i="3" s="1"/>
  <c r="AS17" i="3" a="1"/>
  <c r="AS17" i="3" s="1"/>
  <c r="AQ20" i="3" a="1"/>
  <c r="AQ20" i="3" s="1"/>
  <c r="AR19" i="3" a="1"/>
  <c r="AR19" i="3" s="1"/>
  <c r="AU22" i="3" a="1"/>
  <c r="AU22" i="3" s="1"/>
  <c r="AS25" i="3" a="1"/>
  <c r="AS25" i="3" s="1"/>
  <c r="AS24" i="3" a="1"/>
  <c r="AS24" i="3" s="1"/>
  <c r="BH12" i="3" a="1"/>
  <c r="BH12" i="3" s="1"/>
  <c r="BF20" i="3" a="1"/>
  <c r="BF20" i="3" s="1"/>
  <c r="BI22" i="3" a="1"/>
  <c r="BI22" i="3" s="1"/>
  <c r="AK25" i="3" a="1"/>
  <c r="AK25" i="3" s="1"/>
  <c r="AJ18" i="3" a="1"/>
  <c r="AJ18" i="3" s="1"/>
  <c r="AL12" i="3" a="1"/>
  <c r="AL12" i="3" s="1"/>
  <c r="AH13" i="3" a="1"/>
  <c r="AH13" i="3" s="1"/>
  <c r="AW2" i="3" a="1"/>
  <c r="AW2" i="3" s="1"/>
  <c r="AR7" i="3" a="1"/>
  <c r="AR7" i="3" s="1"/>
  <c r="AR17" i="3" a="1"/>
  <c r="AR17" i="3" s="1"/>
  <c r="AP20" i="3" a="1"/>
  <c r="AP20" i="3" s="1"/>
  <c r="AT18" i="3" a="1"/>
  <c r="AT18" i="3" s="1"/>
  <c r="AT22" i="3" a="1"/>
  <c r="AT22" i="3" s="1"/>
  <c r="AR25" i="3" a="1"/>
  <c r="AR25" i="3" s="1"/>
  <c r="BE15" i="3" a="1"/>
  <c r="BE15" i="3" s="1"/>
  <c r="BH18" i="3" a="1"/>
  <c r="BH18" i="3" s="1"/>
  <c r="BE23" i="3" a="1"/>
  <c r="BE23" i="3" s="1"/>
  <c r="AB23" i="3" a="1"/>
  <c r="AB23" i="3" s="1"/>
  <c r="AO20" i="3" a="1"/>
  <c r="AO20" i="3" s="1"/>
  <c r="AQ19" i="3" a="1"/>
  <c r="AQ19" i="3" s="1"/>
  <c r="AS22" i="3" a="1"/>
  <c r="AS22" i="3" s="1"/>
  <c r="AR24" i="3" a="1"/>
  <c r="AR24" i="3" s="1"/>
  <c r="BD15" i="3" a="1"/>
  <c r="BD15" i="3" s="1"/>
  <c r="BD20" i="3" a="1"/>
  <c r="BD20" i="3" s="1"/>
  <c r="BD23" i="3" a="1"/>
  <c r="BD23" i="3" s="1"/>
  <c r="AO5" i="3" a="1"/>
  <c r="AO5" i="3" s="1"/>
  <c r="AQ7" i="3" a="1"/>
  <c r="AQ7" i="3" s="1"/>
  <c r="AS18" i="3" a="1"/>
  <c r="AS18" i="3" s="1"/>
  <c r="AQ25" i="3" a="1"/>
  <c r="AQ25" i="3" s="1"/>
  <c r="BE14" i="3" a="1"/>
  <c r="BE14" i="3" s="1"/>
  <c r="AE14" i="3" a="1"/>
  <c r="AE14" i="3" s="1"/>
  <c r="AQ24" i="3" a="1"/>
  <c r="AQ24" i="3" s="1"/>
  <c r="AY20" i="3" a="1"/>
  <c r="AY20" i="3" s="1"/>
  <c r="BF18" i="3" a="1"/>
  <c r="BF18" i="3" s="1"/>
  <c r="AW14" i="3" a="1"/>
  <c r="AW14" i="3" s="1"/>
  <c r="BJ14" i="3" a="1"/>
  <c r="BJ14" i="3" s="1"/>
  <c r="AJ14" i="3" a="1"/>
  <c r="AJ14" i="3" s="1"/>
  <c r="AG10" i="3" a="1"/>
  <c r="AG10" i="3" s="1"/>
  <c r="BG10" i="3" a="1"/>
  <c r="BG10" i="3" s="1"/>
  <c r="AT10" i="3" a="1"/>
  <c r="AT10" i="3" s="1"/>
  <c r="AJ24" i="3" a="1"/>
  <c r="AJ24" i="3" s="1"/>
  <c r="AW24" i="3" a="1"/>
  <c r="AW24" i="3" s="1"/>
  <c r="AS10" i="3" a="1"/>
  <c r="AS10" i="3" s="1"/>
  <c r="BF10" i="3" a="1"/>
  <c r="BF10" i="3" s="1"/>
  <c r="AF10" i="3" a="1"/>
  <c r="AF10" i="3" s="1"/>
  <c r="AR10" i="3" a="1"/>
  <c r="AR10" i="3" s="1"/>
  <c r="BE10" i="3" a="1"/>
  <c r="BE10" i="3" s="1"/>
  <c r="AE10" i="3" a="1"/>
  <c r="AE10" i="3" s="1"/>
  <c r="BF5" i="3" a="1"/>
  <c r="BF5" i="3" s="1"/>
  <c r="AS5" i="3" a="1"/>
  <c r="AS5" i="3" s="1"/>
  <c r="AE5" i="3" a="1"/>
  <c r="AE5" i="3" s="1"/>
  <c r="BE5" i="3" a="1"/>
  <c r="BE5" i="3" s="1"/>
  <c r="AT23" i="3" a="1"/>
  <c r="AT23" i="3" s="1"/>
  <c r="AG23" i="3" a="1"/>
  <c r="AG23" i="3" s="1"/>
  <c r="BF23" i="3" a="1"/>
  <c r="BF23" i="3" s="1"/>
  <c r="AS23" i="3" a="1"/>
  <c r="AS23" i="3" s="1"/>
  <c r="AG15" i="3" a="1"/>
  <c r="AG15" i="3" s="1"/>
  <c r="BG15" i="3" a="1"/>
  <c r="BG15" i="3" s="1"/>
  <c r="AT15" i="3" a="1"/>
  <c r="AT15" i="3" s="1"/>
  <c r="L24" i="4"/>
  <c r="E25" i="4"/>
  <c r="K23" i="4"/>
  <c r="F22" i="4"/>
  <c r="J19" i="4"/>
  <c r="E18" i="4"/>
  <c r="J15" i="4"/>
  <c r="D14" i="4"/>
  <c r="J12" i="4"/>
  <c r="C9" i="4"/>
  <c r="I8" i="4"/>
  <c r="C5" i="4"/>
  <c r="I4" i="4"/>
  <c r="E2" i="4"/>
  <c r="BB17" i="3" a="1"/>
  <c r="BB17" i="3" s="1"/>
  <c r="D25" i="4"/>
  <c r="J23" i="4"/>
  <c r="E22" i="4"/>
  <c r="I19" i="4"/>
  <c r="D18" i="4"/>
  <c r="H15" i="4"/>
  <c r="C14" i="4"/>
  <c r="I12" i="4"/>
  <c r="B9" i="4"/>
  <c r="H8" i="4"/>
  <c r="H4" i="4"/>
  <c r="D2" i="4"/>
  <c r="C25" i="4"/>
  <c r="I23" i="4"/>
  <c r="D22" i="4"/>
  <c r="H19" i="4"/>
  <c r="C18" i="4"/>
  <c r="G15" i="4"/>
  <c r="B14" i="4"/>
  <c r="H12" i="4"/>
  <c r="K10" i="4"/>
  <c r="G8" i="4"/>
  <c r="G4" i="4"/>
  <c r="C2" i="4"/>
  <c r="B25" i="4"/>
  <c r="H23" i="4"/>
  <c r="C22" i="4"/>
  <c r="G19" i="4"/>
  <c r="B18" i="4"/>
  <c r="F15" i="4"/>
  <c r="L13" i="4"/>
  <c r="G12" i="4"/>
  <c r="J10" i="4"/>
  <c r="F8" i="4"/>
  <c r="L7" i="4"/>
  <c r="F4" i="4"/>
  <c r="L3" i="4"/>
  <c r="B2" i="4"/>
  <c r="G23" i="4"/>
  <c r="B22" i="4"/>
  <c r="F19" i="4"/>
  <c r="L17" i="4"/>
  <c r="E15" i="4"/>
  <c r="K13" i="4"/>
  <c r="F12" i="4"/>
  <c r="I10" i="4"/>
  <c r="E8" i="4"/>
  <c r="K7" i="4"/>
  <c r="E4" i="4"/>
  <c r="K3" i="4"/>
  <c r="K24" i="4"/>
  <c r="F23" i="4"/>
  <c r="K20" i="4"/>
  <c r="E19" i="4"/>
  <c r="K17" i="4"/>
  <c r="D15" i="4"/>
  <c r="J13" i="4"/>
  <c r="E12" i="4"/>
  <c r="H10" i="4"/>
  <c r="D8" i="4"/>
  <c r="J7" i="4"/>
  <c r="D4" i="4"/>
  <c r="J24" i="4"/>
  <c r="E23" i="4"/>
  <c r="J20" i="4"/>
  <c r="D19" i="4"/>
  <c r="J17" i="4"/>
  <c r="C15" i="4"/>
  <c r="I13" i="4"/>
  <c r="D12" i="4"/>
  <c r="G10" i="4"/>
  <c r="C8" i="4"/>
  <c r="I7" i="4"/>
  <c r="I24" i="4"/>
  <c r="D23" i="4"/>
  <c r="H20" i="4"/>
  <c r="C19" i="4"/>
  <c r="I17" i="4"/>
  <c r="B15" i="4"/>
  <c r="H13" i="4"/>
  <c r="C12" i="4"/>
  <c r="F10" i="4"/>
  <c r="L9" i="4"/>
  <c r="B8" i="4"/>
  <c r="H7" i="4"/>
  <c r="B4" i="4"/>
  <c r="H24" i="4"/>
  <c r="C23" i="4"/>
  <c r="G20" i="4"/>
  <c r="B19" i="4"/>
  <c r="H17" i="4"/>
  <c r="L14" i="4"/>
  <c r="G13" i="4"/>
  <c r="B12" i="4"/>
  <c r="E10" i="4"/>
  <c r="K9" i="4"/>
  <c r="G7" i="4"/>
  <c r="K5" i="4"/>
  <c r="G3" i="4"/>
  <c r="G24" i="4"/>
  <c r="B23" i="4"/>
  <c r="F20" i="4"/>
  <c r="G17" i="4"/>
  <c r="K14" i="4"/>
  <c r="F13" i="4"/>
  <c r="D10" i="4"/>
  <c r="J9" i="4"/>
  <c r="F7" i="4"/>
  <c r="J5" i="4"/>
  <c r="F3" i="4"/>
  <c r="L2" i="4"/>
  <c r="L5" i="4"/>
  <c r="BB22" i="3" a="1"/>
  <c r="BB22" i="3" s="1"/>
  <c r="F24" i="4"/>
  <c r="L22" i="4"/>
  <c r="E20" i="4"/>
  <c r="K18" i="4"/>
  <c r="F17" i="4"/>
  <c r="J14" i="4"/>
  <c r="E13" i="4"/>
  <c r="C10" i="4"/>
  <c r="I9" i="4"/>
  <c r="E7" i="4"/>
  <c r="I5" i="4"/>
  <c r="E3" i="4"/>
  <c r="K2" i="4"/>
  <c r="L10" i="4"/>
  <c r="J25" i="4"/>
  <c r="E24" i="4"/>
  <c r="K22" i="4"/>
  <c r="E17" i="4"/>
  <c r="I14" i="4"/>
  <c r="D13" i="4"/>
  <c r="B10" i="4"/>
  <c r="H9" i="4"/>
  <c r="D7" i="4"/>
  <c r="H5" i="4"/>
  <c r="D3" i="4"/>
  <c r="J2" i="4"/>
  <c r="L15" i="4"/>
  <c r="I25" i="4"/>
  <c r="D24" i="4"/>
  <c r="J22" i="4"/>
  <c r="C20" i="4"/>
  <c r="I18" i="4"/>
  <c r="D17" i="4"/>
  <c r="H14" i="4"/>
  <c r="C13" i="4"/>
  <c r="G9" i="4"/>
  <c r="C7" i="4"/>
  <c r="G5" i="4"/>
  <c r="C3" i="4"/>
  <c r="I2" i="4"/>
  <c r="H25" i="4"/>
  <c r="C24" i="4"/>
  <c r="I22" i="4"/>
  <c r="B20" i="4"/>
  <c r="H18" i="4"/>
  <c r="C17" i="4"/>
  <c r="G14" i="4"/>
  <c r="B13" i="4"/>
  <c r="F9" i="4"/>
  <c r="L8" i="4"/>
  <c r="B7" i="4"/>
  <c r="F5" i="4"/>
  <c r="L4" i="4"/>
  <c r="B3" i="4"/>
  <c r="H2" i="4"/>
  <c r="G25" i="4"/>
  <c r="B24" i="4"/>
  <c r="H22" i="4"/>
  <c r="L19" i="4"/>
  <c r="G18" i="4"/>
  <c r="B17" i="4"/>
  <c r="F14" i="4"/>
  <c r="L12" i="4"/>
  <c r="E9" i="4"/>
  <c r="K8" i="4"/>
  <c r="E5" i="4"/>
  <c r="K4" i="4"/>
  <c r="G2" i="4"/>
  <c r="F25" i="4"/>
  <c r="L23" i="4"/>
  <c r="G22" i="4"/>
  <c r="K15" i="4"/>
  <c r="E14" i="4"/>
  <c r="K12" i="4"/>
  <c r="D9" i="4"/>
  <c r="J8" i="4"/>
  <c r="D5" i="4"/>
  <c r="F2" i="4"/>
  <c r="I20" i="4"/>
  <c r="I15" i="4"/>
  <c r="BB12" i="3" a="1"/>
  <c r="BB12" i="3" s="1"/>
  <c r="BB7" i="3" a="1"/>
  <c r="BB7" i="3" s="1"/>
  <c r="AB2" i="3" a="1"/>
  <c r="AB2" i="3" s="1"/>
  <c r="AO2" i="3" a="1"/>
  <c r="AO2" i="3" s="1"/>
  <c r="AB7" i="3" a="1"/>
  <c r="AB7" i="3" s="1"/>
  <c r="AB12" i="3" a="1"/>
  <c r="AB12" i="3" s="1"/>
  <c r="AB17" i="3" a="1"/>
  <c r="AB17" i="3" s="1"/>
  <c r="AB22" i="3" a="1"/>
  <c r="AB22" i="3" s="1"/>
  <c r="BS7" i="3" l="1"/>
  <c r="BU7" i="3"/>
  <c r="BT7" i="3"/>
  <c r="G32" i="4" s="1"/>
  <c r="BQ7" i="3"/>
  <c r="D32" i="4" s="1"/>
  <c r="BV7" i="3"/>
  <c r="BR7" i="3"/>
  <c r="E32" i="4" s="1"/>
  <c r="BX7" i="3"/>
  <c r="K32" i="4" s="1"/>
  <c r="BO8" i="3"/>
  <c r="B33" i="4" s="1"/>
  <c r="BO10" i="3"/>
  <c r="B35" i="4" s="1"/>
  <c r="BQ9" i="3"/>
  <c r="BX9" i="3"/>
  <c r="K34" i="4" s="1"/>
  <c r="BR9" i="3"/>
  <c r="BP9" i="3"/>
  <c r="C34" i="4" s="1"/>
  <c r="BW7" i="3"/>
  <c r="J32" i="4" s="1"/>
  <c r="BU9" i="3"/>
  <c r="H34" i="4" s="1"/>
  <c r="BY8" i="3"/>
  <c r="L33" i="4" s="1"/>
  <c r="BU10" i="3"/>
  <c r="H35" i="4" s="1"/>
  <c r="BV10" i="3"/>
  <c r="I35" i="4" s="1"/>
  <c r="BY9" i="3"/>
  <c r="L34" i="4" s="1"/>
  <c r="BP7" i="3"/>
  <c r="C32" i="4" s="1"/>
  <c r="BX10" i="3"/>
  <c r="K35" i="4" s="1"/>
  <c r="BT8" i="3"/>
  <c r="G33" i="4" s="1"/>
  <c r="BY7" i="3"/>
  <c r="BP8" i="3"/>
  <c r="BX8" i="3"/>
  <c r="K33" i="4" s="1"/>
  <c r="BV8" i="3"/>
  <c r="I33" i="4" s="1"/>
  <c r="BT9" i="3"/>
  <c r="G34" i="4" s="1"/>
  <c r="BP10" i="3"/>
  <c r="C35" i="4" s="1"/>
  <c r="BQ8" i="3"/>
  <c r="D33" i="4" s="1"/>
  <c r="BR8" i="3"/>
  <c r="E33" i="4" s="1"/>
  <c r="BO9" i="3"/>
  <c r="B34" i="4" s="1"/>
  <c r="BS8" i="3"/>
  <c r="F33" i="4" s="1"/>
  <c r="BW10" i="3"/>
  <c r="J35" i="4" s="1"/>
  <c r="BY10" i="3"/>
  <c r="L35" i="4" s="1"/>
  <c r="BS9" i="3"/>
  <c r="F34" i="4" s="1"/>
  <c r="BV9" i="3"/>
  <c r="I34" i="4" s="1"/>
  <c r="BQ10" i="3"/>
  <c r="D35" i="4" s="1"/>
  <c r="BU8" i="3"/>
  <c r="H33" i="4" s="1"/>
  <c r="BW8" i="3"/>
  <c r="J33" i="4" s="1"/>
  <c r="BW9" i="3"/>
  <c r="J34" i="4" s="1"/>
  <c r="BS10" i="3"/>
  <c r="F35" i="4" s="1"/>
  <c r="BR10" i="3"/>
  <c r="E35" i="4" s="1"/>
  <c r="BT10" i="3"/>
  <c r="G35" i="4" s="1"/>
  <c r="L32" i="4"/>
  <c r="C33" i="4"/>
  <c r="I32" i="4"/>
  <c r="H32" i="4"/>
  <c r="F32" i="4"/>
  <c r="BO7" i="3"/>
  <c r="B32" i="4" s="1"/>
  <c r="E34" i="4"/>
  <c r="D3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<sst xmlns="http://schemas.openxmlformats.org/spreadsheetml/2006/main" count="1822" uniqueCount="653">
  <si>
    <t>CODE</t>
  </si>
  <si>
    <t>KEYS</t>
  </si>
  <si>
    <t>FN1</t>
  </si>
  <si>
    <t>FN2</t>
  </si>
  <si>
    <t>FN3</t>
  </si>
  <si>
    <t>FN4</t>
  </si>
  <si>
    <t>BC</t>
  </si>
  <si>
    <t>v</t>
  </si>
  <si>
    <t>c</t>
  </si>
  <si>
    <t>d</t>
  </si>
  <si>
    <t>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</si>
  <si>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</si>
  <si>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</si>
  <si>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</si>
  <si>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</si>
  <si>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</si>
  <si>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</si>
  <si>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</si>
  <si>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</si>
  <si>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</si>
  <si>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</si>
  <si>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</si>
  <si>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</si>
  <si>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</si>
  <si>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</si>
  <si>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</si>
  <si>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</si>
  <si>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</si>
  <si>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</si>
  <si>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</si>
  <si>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</si>
  <si>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</si>
  <si>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</si>
  <si>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</si>
  <si>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</si>
  <si>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</si>
  <si>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</si>
  <si>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</si>
  <si>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</si>
  <si>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</si>
  <si>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</si>
  <si>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</si>
  <si>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</si>
  <si>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</si>
  <si>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</si>
  <si>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</si>
  <si>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</si>
  <si>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</si>
  <si>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</si>
  <si>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</si>
  <si>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</si>
  <si>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</si>
  <si>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</si>
  <si>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</si>
  <si>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</si>
  <si>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</si>
  <si>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</si>
  <si>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</si>
  <si>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</si>
  <si>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</si>
  <si>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</si>
  <si>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</si>
  <si>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</si>
  <si>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</si>
  <si>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</si>
  <si>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</si>
  <si>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</si>
  <si>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</si>
  <si>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</si>
  <si>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</si>
  <si>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</si>
  <si>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</si>
  <si>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</si>
  <si>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</si>
  <si>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</si>
  <si>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</si>
  <si>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</si>
  <si>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</si>
  <si>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</si>
  <si>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</si>
  <si>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</si>
  <si>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</si>
  <si>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</si>
  <si>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</si>
  <si>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</si>
  <si>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</si>
  <si>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</si>
  <si>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</si>
  <si>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</si>
  <si>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</si>
  <si>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</si>
  <si>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</si>
  <si>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</si>
  <si>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</si>
  <si>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</si>
  <si>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</si>
  <si>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</si>
  <si>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</si>
  <si>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</si>
  <si>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</si>
  <si>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</si>
  <si>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</si>
  <si>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</si>
  <si>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</si>
  <si>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</si>
  <si>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</si>
  <si>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</si>
  <si>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</si>
  <si>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</si>
  <si>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</si>
  <si>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</si>
  <si>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</si>
  <si>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</si>
  <si>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</si>
  <si>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</si>
  <si>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</si>
  <si>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</si>
  <si>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</si>
  <si>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</si>
  <si>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</si>
  <si>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</si>
  <si>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</si>
  <si>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</si>
  <si>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</si>
  <si>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</si>
  <si>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</si>
  <si>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</si>
  <si>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</si>
  <si>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</si>
  <si>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</si>
  <si>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</si>
  <si>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</si>
  <si>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</si>
  <si>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</si>
  <si>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</si>
  <si>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</si>
  <si>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</si>
  <si>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</si>
  <si>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</si>
  <si>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</si>
  <si>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</si>
  <si>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</si>
  <si>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</si>
  <si>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</si>
  <si>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</si>
  <si>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</si>
  <si>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</si>
  <si>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</si>
  <si>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</si>
  <si>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</si>
  <si>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</si>
  <si>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</si>
  <si>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</si>
  <si>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</si>
  <si>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</si>
  <si>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</si>
  <si>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</si>
  <si>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</si>
  <si>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</si>
  <si>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</si>
  <si>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</si>
  <si>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</si>
  <si>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</si>
  <si>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</si>
  <si>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</si>
  <si>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</si>
  <si>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</si>
  <si>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</si>
  <si>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</si>
  <si>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</si>
  <si>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</si>
  <si>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</si>
  <si>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</si>
  <si>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</si>
  <si>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</si>
  <si>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</si>
  <si>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</si>
  <si>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BD</t>
  </si>
  <si>
    <t>BE</t>
  </si>
  <si>
    <t>BF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</si>
  <si>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</si>
  <si>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</si>
  <si>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</si>
  <si>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</si>
  <si>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</si>
  <si>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</si>
  <si>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</si>
  <si>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</si>
  <si>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</si>
  <si>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</si>
  <si>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</si>
  <si>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</si>
  <si>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</si>
  <si>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</si>
  <si>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</si>
  <si>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</si>
  <si>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</si>
  <si>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</si>
  <si>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</si>
  <si>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</si>
  <si>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</si>
  <si>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</si>
  <si>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</si>
  <si>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</si>
  <si>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</si>
  <si>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</si>
  <si>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</si>
  <si>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</si>
  <si>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</si>
  <si>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</si>
  <si>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</si>
  <si>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</si>
  <si>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</si>
  <si>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</si>
  <si>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</si>
  <si>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</si>
  <si>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</si>
  <si>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</si>
  <si>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</si>
  <si>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</si>
  <si>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</si>
  <si>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Keyboard a and A</t>
  </si>
  <si>
    <t>Keyboard ErrorUndefined</t>
  </si>
  <si>
    <t>Keyboard POSTFail</t>
  </si>
  <si>
    <t>Keyboard ErrorRollOver</t>
  </si>
  <si>
    <t>Reserved (no event indicated)</t>
  </si>
  <si>
    <t>Keyboard b and B</t>
  </si>
  <si>
    <t>Keyboard c and C</t>
  </si>
  <si>
    <t>Keyboard d and D</t>
  </si>
  <si>
    <t>Keyboard e and E</t>
  </si>
  <si>
    <t>Keyboard f and F</t>
  </si>
  <si>
    <t>Keyboard g and G</t>
  </si>
  <si>
    <t>Keyboard h and H</t>
  </si>
  <si>
    <t>Keyboard i and I</t>
  </si>
  <si>
    <t>Keyboard j and J</t>
  </si>
  <si>
    <t>Keyboard k and K</t>
  </si>
  <si>
    <t>Keyboard l and L</t>
  </si>
  <si>
    <t>Keyboard m and M</t>
  </si>
  <si>
    <t>Keyboard n and N</t>
  </si>
  <si>
    <t>Keyboard o and O</t>
  </si>
  <si>
    <t>Keyboard p and P</t>
  </si>
  <si>
    <t>Keyboard q and Q</t>
  </si>
  <si>
    <t>Keyboard r and R</t>
  </si>
  <si>
    <t>Keyboard s and S</t>
  </si>
  <si>
    <t>Keyboard t and T</t>
  </si>
  <si>
    <t>Keyboard u and U</t>
  </si>
  <si>
    <t>Keyboard v and V</t>
  </si>
  <si>
    <t>Keyboard w and W</t>
  </si>
  <si>
    <t>Keyboard x and X</t>
  </si>
  <si>
    <t>Keyboard y and Y</t>
  </si>
  <si>
    <t>Keyboard z and Z</t>
  </si>
  <si>
    <t>Keyboard 1 and !</t>
  </si>
  <si>
    <t>Keyboard 2 and @</t>
  </si>
  <si>
    <t>Keyboard 3 and #</t>
  </si>
  <si>
    <t>Keyboard 4 and $</t>
  </si>
  <si>
    <t>Keyboard 5 and %</t>
  </si>
  <si>
    <t>Keyboard 6 and ^</t>
  </si>
  <si>
    <t>Keyboard 7 and &amp;</t>
  </si>
  <si>
    <t>Keyboard 8 and *</t>
  </si>
  <si>
    <t>Keyboard 9 and (</t>
  </si>
  <si>
    <t>Keyboard 0 and )</t>
  </si>
  <si>
    <t>Keyboard Return (ENTER)</t>
  </si>
  <si>
    <t>Keyboard ESCAPE</t>
  </si>
  <si>
    <t>Keyboard DELETE (Backspace)</t>
  </si>
  <si>
    <t>Keyboard Tab</t>
  </si>
  <si>
    <t>Keyboard Spacebar</t>
  </si>
  <si>
    <t>Keyboard - and (underscore)</t>
  </si>
  <si>
    <t>Keyboard = and +</t>
  </si>
  <si>
    <t>Keyboard [ and {</t>
  </si>
  <si>
    <t>Keyboard ] and }</t>
  </si>
  <si>
    <t>Keyboard \ and |</t>
  </si>
  <si>
    <t>Keyboard Non-US # and ~</t>
  </si>
  <si>
    <t>Keyboard ; and :</t>
  </si>
  <si>
    <t>Keyboard ‘ and “</t>
  </si>
  <si>
    <t>Keyboard Grave Accent and Tilde</t>
  </si>
  <si>
    <t>Keyboard, and &lt;</t>
  </si>
  <si>
    <t>Keyboard . and &gt;</t>
  </si>
  <si>
    <t>Keyboard / and ?</t>
  </si>
  <si>
    <t>Keyboard Caps Lock</t>
  </si>
  <si>
    <t>Keyboard F1</t>
  </si>
  <si>
    <t>Keyboard F2</t>
  </si>
  <si>
    <t>Keyboard F3</t>
  </si>
  <si>
    <t>Keyboard F4</t>
  </si>
  <si>
    <t>Keyboard F5</t>
  </si>
  <si>
    <t>Keyboard F6</t>
  </si>
  <si>
    <t>Keyboard F7</t>
  </si>
  <si>
    <t>Keyboard F8</t>
  </si>
  <si>
    <t>Keyboard F9</t>
  </si>
  <si>
    <t>Keyboard F10</t>
  </si>
  <si>
    <t>Keyboard F11</t>
  </si>
  <si>
    <t>Keyboard F12</t>
  </si>
  <si>
    <t>Keyboard PrintScreen</t>
  </si>
  <si>
    <t>Keyboard Scroll Lock</t>
  </si>
  <si>
    <t>Keyboard Pause</t>
  </si>
  <si>
    <t>Keyboard Insert</t>
  </si>
  <si>
    <t>Keyboard Home</t>
  </si>
  <si>
    <t>Keyboard PageUp</t>
  </si>
  <si>
    <t>Keyboard Delete Forward</t>
  </si>
  <si>
    <t>Keyboard End</t>
  </si>
  <si>
    <t>Keyboard PageDown</t>
  </si>
  <si>
    <t>Keyboard RightArrow</t>
  </si>
  <si>
    <t>Keyboard LeftArrow</t>
  </si>
  <si>
    <t>Keyboard DownArrow</t>
  </si>
  <si>
    <t>Keyboard UpArrow</t>
  </si>
  <si>
    <t>Keypad Num Lock and Clear</t>
  </si>
  <si>
    <t>Keypad /</t>
  </si>
  <si>
    <t>Keypad *</t>
  </si>
  <si>
    <t>Keypad -</t>
  </si>
  <si>
    <t>Keypad +</t>
  </si>
  <si>
    <t>Keypad ENTER</t>
  </si>
  <si>
    <t>Keypad 1 and End</t>
  </si>
  <si>
    <t>Keypad 2 and Down Arrow</t>
  </si>
  <si>
    <t>Keypad 3 and PageDn</t>
  </si>
  <si>
    <t>Keypad 4 and Left Arrow</t>
  </si>
  <si>
    <t>Keypad 5</t>
  </si>
  <si>
    <t>Keypad 6 and Right Arrow</t>
  </si>
  <si>
    <t>Keypad 7 and Home</t>
  </si>
  <si>
    <t>Keypad 8 and Up Arrow</t>
  </si>
  <si>
    <t>Keypad 9 and PageUp</t>
  </si>
  <si>
    <t>Keypad 0 and Insert</t>
  </si>
  <si>
    <t>Keypad . and Delete</t>
  </si>
  <si>
    <t>Keyboard Non-US \ and |</t>
  </si>
  <si>
    <t>Keyboard Application</t>
  </si>
  <si>
    <t>Keyboard Power</t>
  </si>
  <si>
    <t>Keypad =</t>
  </si>
  <si>
    <t>Keyboard F13</t>
  </si>
  <si>
    <t>Keyboard F14</t>
  </si>
  <si>
    <t>Keyboard F15</t>
  </si>
  <si>
    <t>Keyboard F16</t>
  </si>
  <si>
    <t>Keyboard F17</t>
  </si>
  <si>
    <t>Keyboard F18</t>
  </si>
  <si>
    <t>Keyboard F19</t>
  </si>
  <si>
    <t>Keyboard F20</t>
  </si>
  <si>
    <t>Keyboard F21</t>
  </si>
  <si>
    <t>Keyboard F22</t>
  </si>
  <si>
    <t>Keyboard F23</t>
  </si>
  <si>
    <t>Keyboard F24</t>
  </si>
  <si>
    <t>Keyboard Execute</t>
  </si>
  <si>
    <t>Keyboard Help</t>
  </si>
  <si>
    <t>Keyboard Menu</t>
  </si>
  <si>
    <t>Keyboard Select</t>
  </si>
  <si>
    <t>Keyboard Stop</t>
  </si>
  <si>
    <t>Keyboard Again</t>
  </si>
  <si>
    <t>Keyboard Undo</t>
  </si>
  <si>
    <t>Keyboard Cut</t>
  </si>
  <si>
    <t>Keyboard Copy</t>
  </si>
  <si>
    <t>Keyboard Paste</t>
  </si>
  <si>
    <t>Keyboard Find</t>
  </si>
  <si>
    <t>Keyboard Mute</t>
  </si>
  <si>
    <t>Keyboard Volume Up</t>
  </si>
  <si>
    <t>Keyboard Volume Down</t>
  </si>
  <si>
    <t>Keyboard Locking Caps Lock</t>
  </si>
  <si>
    <t>Keyboard Locking Num Lock</t>
  </si>
  <si>
    <t>Keyboard Locking Scroll Lock</t>
  </si>
  <si>
    <t>Keypad Comma</t>
  </si>
  <si>
    <t>Keypad Equal Sign</t>
  </si>
  <si>
    <t>Keyboard International7</t>
  </si>
  <si>
    <t>Keyboard International8</t>
  </si>
  <si>
    <t>Keyboard International9</t>
  </si>
  <si>
    <t>Keyboard LANG6</t>
  </si>
  <si>
    <t>Keyboard LANG7</t>
  </si>
  <si>
    <t>Keyboard LANG8</t>
  </si>
  <si>
    <t>Keyboard LANG9</t>
  </si>
  <si>
    <t>Keyboard Alternate Erase</t>
  </si>
  <si>
    <t>Keyboard SysReq/Attention</t>
  </si>
  <si>
    <t>Keyboard Cancel</t>
  </si>
  <si>
    <t>Keyboard Clear</t>
  </si>
  <si>
    <t>Keyboard Prior</t>
  </si>
  <si>
    <t>Keyboard Return</t>
  </si>
  <si>
    <t>Keyboard Separator</t>
  </si>
  <si>
    <t>Keyboard Out</t>
  </si>
  <si>
    <t>Keyboard Oper</t>
  </si>
  <si>
    <t>Keyboard Clear/Again</t>
  </si>
  <si>
    <t>Keyboard CrSel/Props</t>
  </si>
  <si>
    <t>Keyboard ExSel</t>
  </si>
  <si>
    <t>Reserved</t>
  </si>
  <si>
    <t>Keypad 00</t>
  </si>
  <si>
    <t>Keypad 000</t>
  </si>
  <si>
    <t>Thousands Separator</t>
  </si>
  <si>
    <t>Decimal Separator</t>
  </si>
  <si>
    <t>Currency Unit</t>
  </si>
  <si>
    <t>Currency Sub-unit</t>
  </si>
  <si>
    <t>Keypad (</t>
  </si>
  <si>
    <t>Keypad )</t>
  </si>
  <si>
    <t>Keypad {</t>
  </si>
  <si>
    <t>Keypad }</t>
  </si>
  <si>
    <t>Keypad Tab</t>
  </si>
  <si>
    <t>Keypad Backspace</t>
  </si>
  <si>
    <t>A0</t>
  </si>
  <si>
    <t>B0</t>
  </si>
  <si>
    <t>Keypad A</t>
  </si>
  <si>
    <t>Keypad B</t>
  </si>
  <si>
    <t>Keypad C</t>
  </si>
  <si>
    <t>Keypad D</t>
  </si>
  <si>
    <t>Keypad E</t>
  </si>
  <si>
    <t>Keypad F</t>
  </si>
  <si>
    <t>Keypad XOR</t>
  </si>
  <si>
    <t>Keypad ^</t>
  </si>
  <si>
    <t>Keypad %</t>
  </si>
  <si>
    <t>Keypad &lt;</t>
  </si>
  <si>
    <t>Keypad &gt;</t>
  </si>
  <si>
    <t>Keypad &amp;</t>
  </si>
  <si>
    <t>Keypad &amp;&amp;</t>
  </si>
  <si>
    <t>Keypad |</t>
  </si>
  <si>
    <t>C0</t>
  </si>
  <si>
    <t>Keypad ||</t>
  </si>
  <si>
    <t>Keypad :</t>
  </si>
  <si>
    <t>Keypad #</t>
  </si>
  <si>
    <t>Keypad Space</t>
  </si>
  <si>
    <t>Keypad @</t>
  </si>
  <si>
    <t>Keypad !</t>
  </si>
  <si>
    <t>Keypad Memory Store</t>
  </si>
  <si>
    <t>Keypad Memory Recall</t>
  </si>
  <si>
    <t>Keypad Memory Clear</t>
  </si>
  <si>
    <t>Keypad Memory Add</t>
  </si>
  <si>
    <t>Keypad Memory Subtract</t>
  </si>
  <si>
    <t>Keypad Memory Multiply</t>
  </si>
  <si>
    <t>Keypad Memory Divide</t>
  </si>
  <si>
    <t>Keypad +/-</t>
  </si>
  <si>
    <t>Keypad Clear</t>
  </si>
  <si>
    <t>D0</t>
  </si>
  <si>
    <t>Keypad Clear Entry</t>
  </si>
  <si>
    <t>Keypad Binary</t>
  </si>
  <si>
    <t>Keypad Octal</t>
  </si>
  <si>
    <t>Keypad Decimal</t>
  </si>
  <si>
    <t>Keypad Hexadecimal</t>
  </si>
  <si>
    <t>E0</t>
  </si>
  <si>
    <t>ENTER</t>
  </si>
  <si>
    <t>ESCAPE</t>
  </si>
  <si>
    <t>ç</t>
  </si>
  <si>
    <t>,</t>
  </si>
  <si>
    <t>SUPER</t>
  </si>
  <si>
    <t>ALT</t>
  </si>
  <si>
    <t>SHIFT</t>
  </si>
  <si>
    <t>Caps Lock</t>
  </si>
  <si>
    <t>²</t>
  </si>
  <si>
    <t>=</t>
  </si>
  <si>
    <t>%</t>
  </si>
  <si>
    <t>&amp;</t>
  </si>
  <si>
    <t>|</t>
  </si>
  <si>
    <t>:</t>
  </si>
  <si>
    <t>#</t>
  </si>
  <si>
    <t>@</t>
  </si>
  <si>
    <t>!</t>
  </si>
  <si>
    <t>^</t>
  </si>
  <si>
    <t>(</t>
  </si>
  <si>
    <t>)</t>
  </si>
  <si>
    <t>{</t>
  </si>
  <si>
    <t>}</t>
  </si>
  <si>
    <t>/</t>
  </si>
  <si>
    <t>*</t>
  </si>
  <si>
    <t>-</t>
  </si>
  <si>
    <t>+</t>
  </si>
  <si>
    <t>.</t>
  </si>
  <si>
    <t>q</t>
  </si>
  <si>
    <t>$</t>
  </si>
  <si>
    <t>£</t>
  </si>
  <si>
    <t>;</t>
  </si>
  <si>
    <t>ALTGR</t>
  </si>
  <si>
    <t>b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</si>
  <si>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</si>
  <si>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</si>
  <si>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</si>
  <si>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</si>
  <si>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</si>
  <si>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</si>
  <si>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</si>
  <si>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</si>
  <si>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</si>
  <si>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</si>
  <si>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a</t>
  </si>
  <si>
    <t>r</t>
  </si>
  <si>
    <t>s</t>
  </si>
  <si>
    <t>t</t>
  </si>
  <si>
    <t>u</t>
  </si>
  <si>
    <t>z</t>
  </si>
  <si>
    <t>x</t>
  </si>
  <si>
    <t>y</t>
  </si>
  <si>
    <t>w</t>
  </si>
  <si>
    <t>é</t>
  </si>
  <si>
    <t>DELETE</t>
  </si>
  <si>
    <t>"</t>
  </si>
  <si>
    <t>è</t>
  </si>
  <si>
    <t>_</t>
  </si>
  <si>
    <t>à</t>
  </si>
  <si>
    <t>[</t>
  </si>
  <si>
    <t>\</t>
  </si>
  <si>
    <t>`</t>
  </si>
  <si>
    <t>?</t>
  </si>
  <si>
    <t>€</t>
  </si>
  <si>
    <t>°</t>
  </si>
  <si>
    <t>]</t>
  </si>
  <si>
    <t>¨</t>
  </si>
  <si>
    <t>¤</t>
  </si>
  <si>
    <t>µ</t>
  </si>
  <si>
    <t>m</t>
  </si>
  <si>
    <t>CAPS LOCK</t>
  </si>
  <si>
    <t>ù</t>
  </si>
  <si>
    <t>§</t>
  </si>
  <si>
    <t>Name</t>
  </si>
  <si>
    <t>Key</t>
  </si>
  <si>
    <t>UP</t>
  </si>
  <si>
    <t>DOWN</t>
  </si>
  <si>
    <t>LEFT</t>
  </si>
  <si>
    <t>RIGHT</t>
  </si>
  <si>
    <t>SPACE</t>
  </si>
  <si>
    <t>BACKSPACE</t>
  </si>
  <si>
    <t>TAB</t>
  </si>
  <si>
    <t>COPY</t>
  </si>
  <si>
    <t>CUT</t>
  </si>
  <si>
    <t>PASTE</t>
  </si>
  <si>
    <t>PRINTSCREEN</t>
  </si>
  <si>
    <t>PAGE UP</t>
  </si>
  <si>
    <t>PAGE DOWN</t>
  </si>
  <si>
    <t>BEGIN</t>
  </si>
  <si>
    <t>END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</si>
  <si>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</si>
  <si>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</si>
  <si>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</si>
  <si>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</si>
  <si>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</si>
  <si>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</si>
  <si>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</si>
  <si>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</si>
  <si>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</si>
  <si>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</si>
  <si>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</si>
  <si>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</si>
  <si>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UNDO</t>
  </si>
  <si>
    <t>AGAIN</t>
  </si>
  <si>
    <t>~</t>
  </si>
  <si>
    <t>KEY_MEDIA_FIND</t>
  </si>
  <si>
    <t>EC</t>
  </si>
  <si>
    <t>ED</t>
  </si>
  <si>
    <t>EF</t>
  </si>
  <si>
    <t>F0</t>
  </si>
  <si>
    <t>FA</t>
  </si>
  <si>
    <t>FB</t>
  </si>
  <si>
    <t>EE</t>
  </si>
  <si>
    <t>'</t>
  </si>
  <si>
    <t>NUM LOCK</t>
  </si>
  <si>
    <t>INSERT</t>
  </si>
  <si>
    <t>PAUSE</t>
  </si>
  <si>
    <t>APPS</t>
  </si>
  <si>
    <t>CTRL</t>
  </si>
  <si>
    <t>MODIFIER_MASK</t>
  </si>
  <si>
    <t>TRIGGERS_MODIFIER</t>
  </si>
  <si>
    <t>INPUTKEYS</t>
  </si>
  <si>
    <t>FN2KEYS</t>
  </si>
  <si>
    <t>FN3KEYS</t>
  </si>
  <si>
    <t>FN4KEYS</t>
  </si>
  <si>
    <t>FN1-shift</t>
  </si>
  <si>
    <t>FN2-shift</t>
  </si>
  <si>
    <t>FN3-shift</t>
  </si>
  <si>
    <t>FN4-shift</t>
  </si>
  <si>
    <t>KEY-shift</t>
  </si>
  <si>
    <t>Key-altgr</t>
  </si>
  <si>
    <t>FN2-altgr</t>
  </si>
  <si>
    <t>FN1-altgr</t>
  </si>
  <si>
    <t>FN3-altgr</t>
  </si>
  <si>
    <t>FN4-altgr</t>
  </si>
  <si>
    <t>FN1KEYS</t>
  </si>
  <si>
    <t>KEY_MOD_LCTRL</t>
  </si>
  <si>
    <t>KEY_MOD_LSHIFT</t>
  </si>
  <si>
    <t>KEY_MOD_LALT</t>
  </si>
  <si>
    <t>KEY_MOD_LMETA</t>
  </si>
  <si>
    <t xml:space="preserve">KEY_RO </t>
  </si>
  <si>
    <t xml:space="preserve">KEY_KATAKANAHIRAGANA </t>
  </si>
  <si>
    <t xml:space="preserve">KEY_YEN </t>
  </si>
  <si>
    <t xml:space="preserve">KEY_HENKAN </t>
  </si>
  <si>
    <t xml:space="preserve">KEY_MUHENKAN </t>
  </si>
  <si>
    <t xml:space="preserve">KEY_KPJPCOMMA </t>
  </si>
  <si>
    <t xml:space="preserve">KEY_HANGEUL </t>
  </si>
  <si>
    <t xml:space="preserve">KEY_HANJA </t>
  </si>
  <si>
    <t xml:space="preserve">KEY_KATAKANA </t>
  </si>
  <si>
    <t xml:space="preserve">KEY_HIRAGANA </t>
  </si>
  <si>
    <t xml:space="preserve">KEY_ZENKAKUHANKAKU </t>
  </si>
  <si>
    <t xml:space="preserve">KEY_LEFTCTRL </t>
  </si>
  <si>
    <t xml:space="preserve">KEY_LEFTSHIFT </t>
  </si>
  <si>
    <t xml:space="preserve">KEY_LEFTALT </t>
  </si>
  <si>
    <t xml:space="preserve">KEY_LEFTMETA </t>
  </si>
  <si>
    <t xml:space="preserve">KEY_RIGHTCTRL </t>
  </si>
  <si>
    <t xml:space="preserve">KEY_RIGHTSHIFT </t>
  </si>
  <si>
    <t xml:space="preserve">KEY_RIGHTALT </t>
  </si>
  <si>
    <t xml:space="preserve">KEY_RIGHTMETA </t>
  </si>
  <si>
    <t xml:space="preserve">KEY_MEDIA_PLAYPAUSE </t>
  </si>
  <si>
    <t xml:space="preserve">KEY_MEDIA_STOPCD </t>
  </si>
  <si>
    <t xml:space="preserve">KEY_MEDIA_PREVIOUSSONG </t>
  </si>
  <si>
    <t xml:space="preserve">KEY_MEDIA_NEXTSONG </t>
  </si>
  <si>
    <t xml:space="preserve">KEY_MEDIA_EJECTCD </t>
  </si>
  <si>
    <t xml:space="preserve">KEY_MEDIA_VOLUMEUP </t>
  </si>
  <si>
    <t xml:space="preserve">KEY_MEDIA_VOLUMEDOWN </t>
  </si>
  <si>
    <t xml:space="preserve">KEY_MEDIA_MUTE </t>
  </si>
  <si>
    <t xml:space="preserve">KEY_MEDIA_WWW </t>
  </si>
  <si>
    <t xml:space="preserve">KEY_MEDIA_BACK </t>
  </si>
  <si>
    <t xml:space="preserve">KEY_MEDIA_FORWARD </t>
  </si>
  <si>
    <t xml:space="preserve">KEY_MEDIA_STOP </t>
  </si>
  <si>
    <t xml:space="preserve">KEY_MEDIA_SCROLLUP </t>
  </si>
  <si>
    <t xml:space="preserve">KEY_MEDIA_SCROLLDOWN </t>
  </si>
  <si>
    <t xml:space="preserve">KEY_MEDIA_EDIT </t>
  </si>
  <si>
    <t xml:space="preserve">KEY_MEDIA_SLEEP </t>
  </si>
  <si>
    <t xml:space="preserve">KEY_MEDIA_COFFEE </t>
  </si>
  <si>
    <t xml:space="preserve">KEY_MEDIA_REFRESH </t>
  </si>
  <si>
    <t xml:space="preserve">KEY_MEDIA_CALC </t>
  </si>
  <si>
    <t>FIND</t>
  </si>
  <si>
    <t>FC</t>
  </si>
  <si>
    <t>FD</t>
  </si>
  <si>
    <t>FE</t>
  </si>
  <si>
    <t>FF</t>
  </si>
  <si>
    <t>CLOSE</t>
  </si>
  <si>
    <t>REPLACE</t>
  </si>
  <si>
    <t>Key-ctrl</t>
  </si>
  <si>
    <t>FN1-ctrl</t>
  </si>
  <si>
    <t>FN2-ctrl</t>
  </si>
  <si>
    <t>FN3-ctrl</t>
  </si>
  <si>
    <t>FN4-ctrl</t>
  </si>
  <si>
    <t>&lt;</t>
  </si>
  <si>
    <t>&gt;</t>
  </si>
  <si>
    <t>NONE</t>
  </si>
  <si>
    <t>MODIFIER</t>
  </si>
  <si>
    <t>KEY_MOD_RCTRL</t>
  </si>
  <si>
    <t>KEY_MOD_RSHIFT</t>
  </si>
  <si>
    <t>KEY_MOD_RALT</t>
  </si>
  <si>
    <t>KEY_MOD_RMETA</t>
  </si>
  <si>
    <t>RCTRL</t>
  </si>
  <si>
    <t>RSHIFT</t>
  </si>
  <si>
    <t>RALT</t>
  </si>
  <si>
    <t>RMETA</t>
  </si>
  <si>
    <t>RO</t>
  </si>
  <si>
    <t>Usage key</t>
  </si>
  <si>
    <t>Usage SHIFT</t>
  </si>
  <si>
    <t>Usage ALTGR</t>
  </si>
  <si>
    <t>Usage CTRL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</si>
  <si>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</si>
  <si>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</si>
  <si>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</si>
  <si>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</si>
  <si>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</si>
  <si>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</si>
  <si>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</si>
  <si>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</si>
  <si>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</si>
  <si>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</si>
  <si>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</si>
  <si>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l1</t>
  </si>
  <si>
    <t>l2</t>
  </si>
  <si>
    <t>l3</t>
  </si>
  <si>
    <t>l4</t>
  </si>
  <si>
    <t>FN1_</t>
  </si>
  <si>
    <t>FN2_</t>
  </si>
  <si>
    <t>FN3_</t>
  </si>
  <si>
    <t>FN4_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</si>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</sst>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4" fillId="0" borderId="1" xfId="0" quotePrefix="1" applyFont="1" applyBorder="1" applyAlignment="1">
      <alignment horizontal="right"/>
    </xf>
    <xf numFmtId="0" fontId="2" fillId="2" borderId="0" xfId="0" applyFont="1" applyFill="1"/>
    <xf numFmtId="0" fontId="6" fillId="11" borderId="0" xfId="0" applyFont="1" applyFill="1"/>
    <xf numFmtId="0" fontId="3" fillId="8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14" xfId="0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2" borderId="6" xfId="0" quotePrefix="1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8" xfId="0" applyNumberFormat="1" applyBorder="1" applyAlignment="1">
      <alignment horizontal="right"/>
    </xf>
    <xf numFmtId="49" fontId="0" fillId="3" borderId="8" xfId="0" applyNumberFormat="1" applyFill="1" applyBorder="1" applyAlignment="1">
      <alignment horizontal="right"/>
    </xf>
    <xf numFmtId="49" fontId="0" fillId="0" borderId="9" xfId="0" applyNumberFormat="1" applyBorder="1" applyAlignment="1">
      <alignment horizontal="right"/>
    </xf>
    <xf numFmtId="49" fontId="0" fillId="0" borderId="0" xfId="0" applyNumberFormat="1"/>
    <xf numFmtId="49" fontId="1" fillId="10" borderId="5" xfId="0" applyNumberFormat="1" applyFont="1" applyFill="1" applyBorder="1" applyAlignment="1">
      <alignment textRotation="180"/>
    </xf>
    <xf numFmtId="0" fontId="1" fillId="10" borderId="6" xfId="0" applyFont="1" applyFill="1" applyBorder="1" applyAlignment="1">
      <alignment textRotation="180"/>
    </xf>
    <xf numFmtId="0" fontId="1" fillId="10" borderId="7" xfId="0" applyFont="1" applyFill="1" applyBorder="1" applyAlignment="1">
      <alignment textRotation="180"/>
    </xf>
    <xf numFmtId="0" fontId="1" fillId="10" borderId="13" xfId="0" applyFont="1" applyFill="1" applyBorder="1" applyAlignment="1">
      <alignment horizontal="center" vertical="center" textRotation="180"/>
    </xf>
    <xf numFmtId="0" fontId="1" fillId="10" borderId="0" xfId="0" applyFont="1" applyFill="1" applyAlignment="1">
      <alignment horizontal="left" vertical="center" textRotation="180"/>
    </xf>
    <xf numFmtId="0" fontId="0" fillId="0" borderId="0" xfId="0" applyAlignment="1">
      <alignment textRotation="180"/>
    </xf>
  </cellXfs>
  <cellStyles count="1">
    <cellStyle name="Normal" xfId="0" builtinId="0"/>
  </cellStyles>
  <dxfs count="5">
    <dxf>
      <fill>
        <patternFill patternType="darkTrellis">
          <fgColor auto="1"/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9966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615D-6C6B-4545-830A-5005E3C48D17}">
  <dimension ref="A1:K255"/>
  <sheetViews>
    <sheetView workbookViewId="0">
      <pane ySplit="1" topLeftCell="A154" activePane="bottomLeft" state="frozen"/>
      <selection pane="bottomLeft" activeCell="N145" sqref="N145"/>
    </sheetView>
  </sheetViews>
  <sheetFormatPr defaultRowHeight="14.5" x14ac:dyDescent="0.35"/>
  <cols>
    <col min="1" max="1" width="3.36328125" style="59" bestFit="1" customWidth="1"/>
    <col min="2" max="2" width="28.54296875" bestFit="1" customWidth="1"/>
    <col min="3" max="3" width="12.08984375" bestFit="1" customWidth="1"/>
    <col min="4" max="5" width="3.36328125" bestFit="1" customWidth="1"/>
    <col min="6" max="6" width="8" bestFit="1" customWidth="1"/>
    <col min="7" max="7" width="3.36328125" style="54" bestFit="1" customWidth="1"/>
    <col min="8" max="11" width="3.90625" style="55" bestFit="1" customWidth="1"/>
  </cols>
  <sheetData>
    <row r="1" spans="1:11" s="65" customFormat="1" ht="64" x14ac:dyDescent="0.35">
      <c r="A1" s="60" t="s">
        <v>0</v>
      </c>
      <c r="B1" s="61" t="s">
        <v>499</v>
      </c>
      <c r="C1" s="61" t="s">
        <v>500</v>
      </c>
      <c r="D1" s="61" t="s">
        <v>433</v>
      </c>
      <c r="E1" s="61" t="s">
        <v>458</v>
      </c>
      <c r="F1" s="62" t="s">
        <v>544</v>
      </c>
      <c r="G1" s="63" t="s">
        <v>619</v>
      </c>
      <c r="H1" s="64" t="s">
        <v>629</v>
      </c>
      <c r="I1" s="64" t="s">
        <v>630</v>
      </c>
      <c r="J1" s="64" t="s">
        <v>631</v>
      </c>
      <c r="K1" s="64" t="s">
        <v>632</v>
      </c>
    </row>
    <row r="2" spans="1:11" x14ac:dyDescent="0.35">
      <c r="A2" s="56" t="s">
        <v>12</v>
      </c>
      <c r="B2" s="30" t="s">
        <v>562</v>
      </c>
      <c r="C2" s="30" t="s">
        <v>544</v>
      </c>
      <c r="D2" s="32" t="s">
        <v>652</v>
      </c>
      <c r="E2" s="32" t="s">
        <v>652</v>
      </c>
      <c r="F2" s="32" t="s">
        <v>652</v>
      </c>
      <c r="G2" s="54">
        <v>1</v>
      </c>
      <c r="H2" s="55">
        <f>COUNTIF(LAYERS!$B$2:$L$25, KEYS!C2)</f>
        <v>5</v>
      </c>
      <c r="I2" s="55">
        <f>COUNTIF(LAYERS!$B$2:$L$25, KEYS!D2)</f>
        <v>0</v>
      </c>
      <c r="J2" s="55">
        <f>COUNTIF(LAYERS!$B$2:$L$25, KEYS!E2)</f>
        <v>0</v>
      </c>
      <c r="K2" s="55">
        <f>COUNTIF(LAYERS!$B$2:$L$25, KEYS!F2)</f>
        <v>0</v>
      </c>
    </row>
    <row r="3" spans="1:11" x14ac:dyDescent="0.35">
      <c r="A3" s="56" t="s">
        <v>13</v>
      </c>
      <c r="B3" s="30" t="s">
        <v>563</v>
      </c>
      <c r="C3" s="30" t="s">
        <v>433</v>
      </c>
      <c r="D3" s="32" t="s">
        <v>652</v>
      </c>
      <c r="E3" s="32" t="s">
        <v>652</v>
      </c>
      <c r="F3" s="32" t="s">
        <v>652</v>
      </c>
      <c r="G3" s="54">
        <v>1</v>
      </c>
      <c r="H3" s="55">
        <f>COUNTIF(LAYERS!$A$1:$L$25, KEYS!C3)</f>
        <v>5</v>
      </c>
      <c r="I3" s="55">
        <f>COUNTIF(LAYERS!$A$1:$L$25, KEYS!D3)</f>
        <v>0</v>
      </c>
      <c r="J3" s="55">
        <f>COUNTIF(LAYERS!$A$1:$L$25, KEYS!E3)</f>
        <v>0</v>
      </c>
      <c r="K3" s="55">
        <f>COUNTIF(LAYERS!$A$1:$L$25, KEYS!F3)</f>
        <v>0</v>
      </c>
    </row>
    <row r="4" spans="1:11" x14ac:dyDescent="0.35">
      <c r="A4" s="56" t="s">
        <v>15</v>
      </c>
      <c r="B4" s="30" t="s">
        <v>564</v>
      </c>
      <c r="C4" s="30" t="s">
        <v>432</v>
      </c>
      <c r="D4" s="32" t="s">
        <v>652</v>
      </c>
      <c r="E4" s="32" t="s">
        <v>652</v>
      </c>
      <c r="F4" s="32" t="s">
        <v>652</v>
      </c>
      <c r="G4" s="54">
        <v>1</v>
      </c>
      <c r="H4" s="55">
        <f>COUNTIF(LAYERS!$A$1:$L$25, KEYS!C4)</f>
        <v>5</v>
      </c>
      <c r="I4" s="55">
        <f>COUNTIF(LAYERS!$A$1:$L$25, KEYS!D4)</f>
        <v>0</v>
      </c>
      <c r="J4" s="55">
        <f>COUNTIF(LAYERS!$A$1:$L$25, KEYS!E4)</f>
        <v>0</v>
      </c>
      <c r="K4" s="55">
        <f>COUNTIF(LAYERS!$A$1:$L$25, KEYS!F4)</f>
        <v>0</v>
      </c>
    </row>
    <row r="5" spans="1:11" x14ac:dyDescent="0.35">
      <c r="A5" s="56" t="s">
        <v>19</v>
      </c>
      <c r="B5" s="30" t="s">
        <v>565</v>
      </c>
      <c r="C5" s="30" t="s">
        <v>431</v>
      </c>
      <c r="D5" s="32" t="s">
        <v>652</v>
      </c>
      <c r="E5" s="32" t="s">
        <v>652</v>
      </c>
      <c r="F5" s="32" t="s">
        <v>652</v>
      </c>
      <c r="G5" s="54">
        <v>1</v>
      </c>
      <c r="H5" s="55">
        <f>COUNTIF(LAYERS!$A$1:$L$25, KEYS!C5)</f>
        <v>5</v>
      </c>
      <c r="I5" s="55">
        <f>COUNTIF(LAYERS!$A$1:$L$25, KEYS!D5)</f>
        <v>0</v>
      </c>
      <c r="J5" s="55">
        <f>COUNTIF(LAYERS!$A$1:$L$25, KEYS!E5)</f>
        <v>0</v>
      </c>
      <c r="K5" s="55">
        <f>COUNTIF(LAYERS!$A$1:$L$25, KEYS!F5)</f>
        <v>0</v>
      </c>
    </row>
    <row r="6" spans="1:11" x14ac:dyDescent="0.35">
      <c r="A6" s="56">
        <v>10</v>
      </c>
      <c r="B6" s="30" t="s">
        <v>620</v>
      </c>
      <c r="C6" s="42" t="s">
        <v>624</v>
      </c>
      <c r="D6" s="32" t="s">
        <v>652</v>
      </c>
      <c r="E6" s="32" t="s">
        <v>652</v>
      </c>
      <c r="F6" s="32" t="s">
        <v>652</v>
      </c>
      <c r="G6" s="54">
        <v>1</v>
      </c>
      <c r="H6" s="55">
        <f>COUNTIF(LAYERS!$A$1:$L$25, KEYS!C6)</f>
        <v>0</v>
      </c>
      <c r="I6" s="55">
        <f>COUNTIF(LAYERS!$A$1:$L$25, KEYS!D6)</f>
        <v>0</v>
      </c>
      <c r="J6" s="55">
        <f>COUNTIF(LAYERS!$A$1:$L$25, KEYS!E6)</f>
        <v>0</v>
      </c>
      <c r="K6" s="55">
        <f>COUNTIF(LAYERS!$A$1:$L$25, KEYS!F6)</f>
        <v>0</v>
      </c>
    </row>
    <row r="7" spans="1:11" x14ac:dyDescent="0.35">
      <c r="A7" s="56">
        <v>20</v>
      </c>
      <c r="B7" s="30" t="s">
        <v>621</v>
      </c>
      <c r="C7" s="42" t="s">
        <v>625</v>
      </c>
      <c r="D7" s="32" t="s">
        <v>652</v>
      </c>
      <c r="E7" s="32" t="s">
        <v>652</v>
      </c>
      <c r="F7" s="32" t="s">
        <v>652</v>
      </c>
      <c r="G7" s="54">
        <v>1</v>
      </c>
      <c r="H7" s="55">
        <f>COUNTIF(LAYERS!$A$1:$L$25, KEYS!C7)</f>
        <v>0</v>
      </c>
      <c r="I7" s="55">
        <f>COUNTIF(LAYERS!$A$1:$L$25, KEYS!D7)</f>
        <v>0</v>
      </c>
      <c r="J7" s="55">
        <f>COUNTIF(LAYERS!$A$1:$L$25, KEYS!E7)</f>
        <v>0</v>
      </c>
      <c r="K7" s="55">
        <f>COUNTIF(LAYERS!$A$1:$L$25, KEYS!F7)</f>
        <v>0</v>
      </c>
    </row>
    <row r="8" spans="1:11" x14ac:dyDescent="0.35">
      <c r="A8" s="56">
        <v>40</v>
      </c>
      <c r="B8" s="30" t="s">
        <v>622</v>
      </c>
      <c r="C8" s="42" t="s">
        <v>626</v>
      </c>
      <c r="D8" s="32" t="s">
        <v>652</v>
      </c>
      <c r="E8" s="32" t="s">
        <v>652</v>
      </c>
      <c r="F8" s="32" t="s">
        <v>652</v>
      </c>
      <c r="G8" s="54">
        <v>1</v>
      </c>
      <c r="H8" s="55">
        <f>COUNTIF(LAYERS!$A$1:$L$25, KEYS!C8)</f>
        <v>0</v>
      </c>
      <c r="I8" s="55">
        <f>COUNTIF(LAYERS!$A$1:$L$25, KEYS!D8)</f>
        <v>0</v>
      </c>
      <c r="J8" s="55">
        <f>COUNTIF(LAYERS!$A$1:$L$25, KEYS!E8)</f>
        <v>0</v>
      </c>
      <c r="K8" s="55">
        <f>COUNTIF(LAYERS!$A$1:$L$25, KEYS!F8)</f>
        <v>0</v>
      </c>
    </row>
    <row r="9" spans="1:11" x14ac:dyDescent="0.35">
      <c r="A9" s="56">
        <v>80</v>
      </c>
      <c r="B9" s="30" t="s">
        <v>623</v>
      </c>
      <c r="C9" s="42" t="s">
        <v>627</v>
      </c>
      <c r="D9" s="32" t="s">
        <v>652</v>
      </c>
      <c r="E9" s="32" t="s">
        <v>652</v>
      </c>
      <c r="F9" s="32" t="s">
        <v>652</v>
      </c>
      <c r="G9" s="54">
        <v>1</v>
      </c>
      <c r="H9" s="55">
        <f>COUNTIF(LAYERS!$A$1:$L$25, KEYS!C9)</f>
        <v>0</v>
      </c>
      <c r="I9" s="55">
        <f>COUNTIF(LAYERS!$A$1:$L$25, KEYS!D9)</f>
        <v>0</v>
      </c>
      <c r="J9" s="55">
        <f>COUNTIF(LAYERS!$A$1:$L$25, KEYS!E9)</f>
        <v>0</v>
      </c>
      <c r="K9" s="55">
        <f>COUNTIF(LAYERS!$A$1:$L$25, KEYS!F9)</f>
        <v>0</v>
      </c>
    </row>
    <row r="10" spans="1:11" x14ac:dyDescent="0.35">
      <c r="A10" s="56" t="s">
        <v>11</v>
      </c>
      <c r="B10" s="30" t="s">
        <v>225</v>
      </c>
      <c r="C10" s="30" t="s">
        <v>618</v>
      </c>
      <c r="D10" s="32" t="s">
        <v>652</v>
      </c>
      <c r="E10" s="32" t="s">
        <v>652</v>
      </c>
      <c r="F10" s="32" t="s">
        <v>652</v>
      </c>
      <c r="G10" s="54">
        <v>0</v>
      </c>
      <c r="H10" s="55">
        <f>COUNTIF(LAYERS!$A$1:$L$25, KEYS!C10)</f>
        <v>44</v>
      </c>
      <c r="I10" s="55">
        <f>COUNTIF(LAYERS!$A$1:$L$25, KEYS!D10)</f>
        <v>0</v>
      </c>
      <c r="J10" s="55">
        <f>COUNTIF(LAYERS!$A$1:$L$25, KEYS!E10)</f>
        <v>0</v>
      </c>
      <c r="K10" s="55">
        <f>COUNTIF(LAYERS!$A$1:$L$25, KEYS!F10)</f>
        <v>0</v>
      </c>
    </row>
    <row r="11" spans="1:11" x14ac:dyDescent="0.35">
      <c r="A11" s="56" t="s">
        <v>12</v>
      </c>
      <c r="B11" s="30" t="s">
        <v>224</v>
      </c>
      <c r="C11" s="32" t="s">
        <v>652</v>
      </c>
      <c r="D11" s="32" t="s">
        <v>652</v>
      </c>
      <c r="E11" s="32" t="s">
        <v>652</v>
      </c>
      <c r="F11" s="32" t="s">
        <v>652</v>
      </c>
      <c r="G11" s="54">
        <v>0</v>
      </c>
      <c r="H11" s="55">
        <f>COUNTIF(LAYERS!$A$1:$L$25, KEYS!C11)</f>
        <v>0</v>
      </c>
      <c r="I11" s="55">
        <f>COUNTIF(LAYERS!$A$1:$L$25, KEYS!D11)</f>
        <v>0</v>
      </c>
      <c r="J11" s="55">
        <f>COUNTIF(LAYERS!$A$1:$L$25, KEYS!E11)</f>
        <v>0</v>
      </c>
      <c r="K11" s="55">
        <f>COUNTIF(LAYERS!$A$1:$L$25, KEYS!F11)</f>
        <v>0</v>
      </c>
    </row>
    <row r="12" spans="1:11" x14ac:dyDescent="0.35">
      <c r="A12" s="56" t="s">
        <v>13</v>
      </c>
      <c r="B12" s="30" t="s">
        <v>223</v>
      </c>
      <c r="C12" s="32" t="s">
        <v>652</v>
      </c>
      <c r="D12" s="32" t="s">
        <v>652</v>
      </c>
      <c r="E12" s="32" t="s">
        <v>652</v>
      </c>
      <c r="F12" s="32" t="s">
        <v>652</v>
      </c>
      <c r="G12" s="54">
        <v>0</v>
      </c>
      <c r="H12" s="55">
        <f>COUNTIF(LAYERS!$A$1:$L$25, KEYS!C12)</f>
        <v>0</v>
      </c>
      <c r="I12" s="55">
        <f>COUNTIF(LAYERS!$A$1:$L$25, KEYS!D12)</f>
        <v>0</v>
      </c>
      <c r="J12" s="55">
        <f>COUNTIF(LAYERS!$A$1:$L$25, KEYS!E12)</f>
        <v>0</v>
      </c>
      <c r="K12" s="55">
        <f>COUNTIF(LAYERS!$A$1:$L$25, KEYS!F12)</f>
        <v>0</v>
      </c>
    </row>
    <row r="13" spans="1:11" x14ac:dyDescent="0.35">
      <c r="A13" s="56" t="s">
        <v>14</v>
      </c>
      <c r="B13" s="30" t="s">
        <v>222</v>
      </c>
      <c r="C13" s="32" t="s">
        <v>652</v>
      </c>
      <c r="D13" s="32" t="s">
        <v>652</v>
      </c>
      <c r="E13" s="32" t="s">
        <v>652</v>
      </c>
      <c r="F13" s="32" t="s">
        <v>652</v>
      </c>
      <c r="G13" s="54">
        <v>0</v>
      </c>
      <c r="H13" s="55">
        <f>COUNTIF(LAYERS!$A$1:$L$25, KEYS!C13)</f>
        <v>0</v>
      </c>
      <c r="I13" s="55">
        <f>COUNTIF(LAYERS!$A$1:$L$25, KEYS!D13)</f>
        <v>0</v>
      </c>
      <c r="J13" s="55">
        <f>COUNTIF(LAYERS!$A$1:$L$25, KEYS!E13)</f>
        <v>0</v>
      </c>
      <c r="K13" s="55">
        <f>COUNTIF(LAYERS!$A$1:$L$25, KEYS!F13)</f>
        <v>0</v>
      </c>
    </row>
    <row r="14" spans="1:11" x14ac:dyDescent="0.35">
      <c r="A14" s="56" t="s">
        <v>15</v>
      </c>
      <c r="B14" s="30" t="s">
        <v>221</v>
      </c>
      <c r="C14" s="30" t="s">
        <v>454</v>
      </c>
      <c r="D14" s="32" t="s">
        <v>652</v>
      </c>
      <c r="E14" s="32" t="s">
        <v>652</v>
      </c>
      <c r="F14" s="32" t="s">
        <v>652</v>
      </c>
      <c r="G14" s="54">
        <v>0</v>
      </c>
      <c r="H14" s="55">
        <f>COUNTIF(LAYERS!$A$1:$L$25, KEYS!C14)</f>
        <v>1</v>
      </c>
      <c r="I14" s="55">
        <f>COUNTIF(LAYERS!$A$1:$L$25, KEYS!D14)</f>
        <v>0</v>
      </c>
      <c r="J14" s="55">
        <f>COUNTIF(LAYERS!$A$1:$L$25, KEYS!E14)</f>
        <v>0</v>
      </c>
      <c r="K14" s="55">
        <f>COUNTIF(LAYERS!$A$1:$L$25, KEYS!F14)</f>
        <v>0</v>
      </c>
    </row>
    <row r="15" spans="1:11" x14ac:dyDescent="0.35">
      <c r="A15" s="56" t="s">
        <v>16</v>
      </c>
      <c r="B15" s="30" t="s">
        <v>226</v>
      </c>
      <c r="C15" s="30" t="s">
        <v>459</v>
      </c>
      <c r="D15" s="32" t="s">
        <v>652</v>
      </c>
      <c r="E15" s="32" t="s">
        <v>652</v>
      </c>
      <c r="F15" s="32" t="s">
        <v>652</v>
      </c>
      <c r="G15" s="54">
        <v>0</v>
      </c>
      <c r="H15" s="55">
        <f>COUNTIF(LAYERS!$A$1:$L$25, KEYS!C15)</f>
        <v>1</v>
      </c>
      <c r="I15" s="55">
        <f>COUNTIF(LAYERS!$A$1:$L$25, KEYS!D15)</f>
        <v>0</v>
      </c>
      <c r="J15" s="55">
        <f>COUNTIF(LAYERS!$A$1:$L$25, KEYS!E15)</f>
        <v>0</v>
      </c>
      <c r="K15" s="55">
        <f>COUNTIF(LAYERS!$A$1:$L$25, KEYS!F15)</f>
        <v>0</v>
      </c>
    </row>
    <row r="16" spans="1:11" x14ac:dyDescent="0.35">
      <c r="A16" s="56" t="s">
        <v>17</v>
      </c>
      <c r="B16" s="30" t="s">
        <v>227</v>
      </c>
      <c r="C16" s="30" t="s">
        <v>8</v>
      </c>
      <c r="D16" s="32" t="s">
        <v>652</v>
      </c>
      <c r="E16" s="32" t="s">
        <v>652</v>
      </c>
      <c r="F16" s="35" t="s">
        <v>508</v>
      </c>
      <c r="G16" s="54">
        <v>0</v>
      </c>
      <c r="H16" s="55">
        <f>COUNTIF(LAYERS!$A$1:$L$25, KEYS!C16)</f>
        <v>1</v>
      </c>
      <c r="I16" s="55">
        <f>COUNTIF(LAYERS!$A$1:$L$25, KEYS!D16)</f>
        <v>0</v>
      </c>
      <c r="J16" s="55">
        <f>COUNTIF(LAYERS!$A$1:$L$25, KEYS!E16)</f>
        <v>0</v>
      </c>
      <c r="K16" s="55">
        <f>COUNTIF(LAYERS!$A$1:$L$25, KEYS!F16)</f>
        <v>1</v>
      </c>
    </row>
    <row r="17" spans="1:11" x14ac:dyDescent="0.35">
      <c r="A17" s="56" t="s">
        <v>18</v>
      </c>
      <c r="B17" s="30" t="s">
        <v>228</v>
      </c>
      <c r="C17" s="30" t="s">
        <v>9</v>
      </c>
      <c r="D17" s="32" t="s">
        <v>652</v>
      </c>
      <c r="E17" s="32" t="s">
        <v>652</v>
      </c>
      <c r="F17" s="32" t="s">
        <v>652</v>
      </c>
      <c r="G17" s="54">
        <v>0</v>
      </c>
      <c r="H17" s="55">
        <f>COUNTIF(LAYERS!$A$1:$L$25, KEYS!C17)</f>
        <v>1</v>
      </c>
      <c r="I17" s="55">
        <f>COUNTIF(LAYERS!$A$1:$L$25, KEYS!D17)</f>
        <v>0</v>
      </c>
      <c r="J17" s="55">
        <f>COUNTIF(LAYERS!$A$1:$L$25, KEYS!E17)</f>
        <v>0</v>
      </c>
      <c r="K17" s="55">
        <f>COUNTIF(LAYERS!$A$1:$L$25, KEYS!F17)</f>
        <v>0</v>
      </c>
    </row>
    <row r="18" spans="1:11" x14ac:dyDescent="0.35">
      <c r="A18" s="56" t="s">
        <v>19</v>
      </c>
      <c r="B18" s="30" t="s">
        <v>229</v>
      </c>
      <c r="C18" s="30" t="s">
        <v>460</v>
      </c>
      <c r="D18" s="32" t="s">
        <v>652</v>
      </c>
      <c r="E18" s="33" t="s">
        <v>489</v>
      </c>
      <c r="F18" s="32" t="s">
        <v>652</v>
      </c>
      <c r="G18" s="54">
        <v>0</v>
      </c>
      <c r="H18" s="55">
        <f>COUNTIF(LAYERS!$A$1:$L$25, KEYS!C18)</f>
        <v>1</v>
      </c>
      <c r="I18" s="55">
        <f>COUNTIF(LAYERS!$A$1:$L$25, KEYS!D18)</f>
        <v>0</v>
      </c>
      <c r="J18" s="55">
        <f>COUNTIF(LAYERS!$A$1:$L$25, KEYS!E18)</f>
        <v>1</v>
      </c>
      <c r="K18" s="55">
        <f>COUNTIF(LAYERS!$A$1:$L$25, KEYS!F18)</f>
        <v>0</v>
      </c>
    </row>
    <row r="19" spans="1:11" x14ac:dyDescent="0.35">
      <c r="A19" s="56" t="s">
        <v>20</v>
      </c>
      <c r="B19" s="30" t="s">
        <v>230</v>
      </c>
      <c r="C19" s="30" t="s">
        <v>10</v>
      </c>
      <c r="D19" s="32" t="s">
        <v>652</v>
      </c>
      <c r="E19" s="32" t="s">
        <v>652</v>
      </c>
      <c r="F19" s="35" t="s">
        <v>604</v>
      </c>
      <c r="G19" s="54">
        <v>0</v>
      </c>
      <c r="H19" s="55">
        <f>COUNTIF(LAYERS!$A$1:$L$25, KEYS!C19)</f>
        <v>1</v>
      </c>
      <c r="I19" s="55">
        <f>COUNTIF(LAYERS!$A$1:$L$25, KEYS!D19)</f>
        <v>0</v>
      </c>
      <c r="J19" s="55">
        <f>COUNTIF(LAYERS!$A$1:$L$25, KEYS!E19)</f>
        <v>0</v>
      </c>
      <c r="K19" s="55">
        <f>COUNTIF(LAYERS!$A$1:$L$25, KEYS!F19)</f>
        <v>1</v>
      </c>
    </row>
    <row r="20" spans="1:11" x14ac:dyDescent="0.35">
      <c r="A20" s="56" t="s">
        <v>21</v>
      </c>
      <c r="B20" s="30" t="s">
        <v>231</v>
      </c>
      <c r="C20" s="30" t="s">
        <v>461</v>
      </c>
      <c r="D20" s="32" t="s">
        <v>652</v>
      </c>
      <c r="E20" s="32" t="s">
        <v>652</v>
      </c>
      <c r="F20" s="32" t="s">
        <v>652</v>
      </c>
      <c r="G20" s="54">
        <v>0</v>
      </c>
      <c r="H20" s="55">
        <f>COUNTIF(LAYERS!$A$1:$L$25, KEYS!C20)</f>
        <v>1</v>
      </c>
      <c r="I20" s="55">
        <f>COUNTIF(LAYERS!$A$1:$L$25, KEYS!D20)</f>
        <v>0</v>
      </c>
      <c r="J20" s="55">
        <f>COUNTIF(LAYERS!$A$1:$L$25, KEYS!E20)</f>
        <v>0</v>
      </c>
      <c r="K20" s="55">
        <f>COUNTIF(LAYERS!$A$1:$L$25, KEYS!F20)</f>
        <v>0</v>
      </c>
    </row>
    <row r="21" spans="1:11" x14ac:dyDescent="0.35">
      <c r="A21" s="56" t="s">
        <v>22</v>
      </c>
      <c r="B21" s="30" t="s">
        <v>232</v>
      </c>
      <c r="C21" s="30" t="s">
        <v>462</v>
      </c>
      <c r="D21" s="32" t="s">
        <v>652</v>
      </c>
      <c r="E21" s="32" t="s">
        <v>652</v>
      </c>
      <c r="F21" s="32" t="s">
        <v>652</v>
      </c>
      <c r="G21" s="54">
        <v>0</v>
      </c>
      <c r="H21" s="55">
        <f>COUNTIF(LAYERS!$A$1:$L$25, KEYS!C21)</f>
        <v>1</v>
      </c>
      <c r="I21" s="55">
        <f>COUNTIF(LAYERS!$A$1:$L$25, KEYS!D21)</f>
        <v>0</v>
      </c>
      <c r="J21" s="55">
        <f>COUNTIF(LAYERS!$A$1:$L$25, KEYS!E21)</f>
        <v>0</v>
      </c>
      <c r="K21" s="55">
        <f>COUNTIF(LAYERS!$A$1:$L$25, KEYS!F21)</f>
        <v>0</v>
      </c>
    </row>
    <row r="22" spans="1:11" x14ac:dyDescent="0.35">
      <c r="A22" s="56" t="s">
        <v>23</v>
      </c>
      <c r="B22" s="30" t="s">
        <v>233</v>
      </c>
      <c r="C22" s="30" t="s">
        <v>463</v>
      </c>
      <c r="D22" s="32" t="s">
        <v>652</v>
      </c>
      <c r="E22" s="32" t="s">
        <v>652</v>
      </c>
      <c r="F22" s="32" t="s">
        <v>652</v>
      </c>
      <c r="G22" s="54">
        <v>0</v>
      </c>
      <c r="H22" s="55">
        <f>COUNTIF(LAYERS!$A$1:$L$25, KEYS!C22)</f>
        <v>1</v>
      </c>
      <c r="I22" s="55">
        <f>COUNTIF(LAYERS!$A$1:$L$25, KEYS!D22)</f>
        <v>0</v>
      </c>
      <c r="J22" s="55">
        <f>COUNTIF(LAYERS!$A$1:$L$25, KEYS!E22)</f>
        <v>0</v>
      </c>
      <c r="K22" s="55">
        <f>COUNTIF(LAYERS!$A$1:$L$25, KEYS!F22)</f>
        <v>0</v>
      </c>
    </row>
    <row r="23" spans="1:11" x14ac:dyDescent="0.35">
      <c r="A23" s="56" t="s">
        <v>24</v>
      </c>
      <c r="B23" s="30" t="s">
        <v>234</v>
      </c>
      <c r="C23" s="30" t="s">
        <v>464</v>
      </c>
      <c r="D23" s="32" t="s">
        <v>652</v>
      </c>
      <c r="E23" s="32" t="s">
        <v>652</v>
      </c>
      <c r="F23" s="32" t="s">
        <v>652</v>
      </c>
      <c r="G23" s="54">
        <v>0</v>
      </c>
      <c r="H23" s="55">
        <f>COUNTIF(LAYERS!$A$1:$L$25, KEYS!C23)</f>
        <v>1</v>
      </c>
      <c r="I23" s="55">
        <f>COUNTIF(LAYERS!$A$1:$L$25, KEYS!D23)</f>
        <v>0</v>
      </c>
      <c r="J23" s="55">
        <f>COUNTIF(LAYERS!$A$1:$L$25, KEYS!E23)</f>
        <v>0</v>
      </c>
      <c r="K23" s="55">
        <f>COUNTIF(LAYERS!$A$1:$L$25, KEYS!F23)</f>
        <v>0</v>
      </c>
    </row>
    <row r="24" spans="1:11" x14ac:dyDescent="0.35">
      <c r="A24" s="56" t="s">
        <v>25</v>
      </c>
      <c r="B24" s="30" t="s">
        <v>235</v>
      </c>
      <c r="C24" s="30" t="s">
        <v>465</v>
      </c>
      <c r="D24" s="32" t="s">
        <v>652</v>
      </c>
      <c r="E24" s="32" t="s">
        <v>652</v>
      </c>
      <c r="F24" s="32" t="s">
        <v>652</v>
      </c>
      <c r="G24" s="54">
        <v>0</v>
      </c>
      <c r="H24" s="55">
        <f>COUNTIF(LAYERS!$A$1:$L$25, KEYS!C24)</f>
        <v>1</v>
      </c>
      <c r="I24" s="55">
        <f>COUNTIF(LAYERS!$A$1:$L$25, KEYS!D24)</f>
        <v>0</v>
      </c>
      <c r="J24" s="55">
        <f>COUNTIF(LAYERS!$A$1:$L$25, KEYS!E24)</f>
        <v>0</v>
      </c>
      <c r="K24" s="55">
        <f>COUNTIF(LAYERS!$A$1:$L$25, KEYS!F24)</f>
        <v>0</v>
      </c>
    </row>
    <row r="25" spans="1:11" x14ac:dyDescent="0.35">
      <c r="A25" s="56" t="s">
        <v>26</v>
      </c>
      <c r="B25" s="30" t="s">
        <v>236</v>
      </c>
      <c r="C25" s="30" t="s">
        <v>466</v>
      </c>
      <c r="D25" s="32" t="s">
        <v>652</v>
      </c>
      <c r="E25" s="32" t="s">
        <v>652</v>
      </c>
      <c r="F25" s="32" t="s">
        <v>652</v>
      </c>
      <c r="G25" s="54">
        <v>0</v>
      </c>
      <c r="H25" s="55">
        <f>COUNTIF(LAYERS!$A$1:$L$25, KEYS!C25)</f>
        <v>1</v>
      </c>
      <c r="I25" s="55">
        <f>COUNTIF(LAYERS!$A$1:$L$25, KEYS!D25)</f>
        <v>0</v>
      </c>
      <c r="J25" s="55">
        <f>COUNTIF(LAYERS!$A$1:$L$25, KEYS!E25)</f>
        <v>0</v>
      </c>
      <c r="K25" s="55">
        <f>COUNTIF(LAYERS!$A$1:$L$25, KEYS!F25)</f>
        <v>0</v>
      </c>
    </row>
    <row r="26" spans="1:11" x14ac:dyDescent="0.35">
      <c r="A26" s="56">
        <v>10</v>
      </c>
      <c r="B26" s="30" t="s">
        <v>237</v>
      </c>
      <c r="C26" s="30" t="s">
        <v>430</v>
      </c>
      <c r="D26" s="32" t="s">
        <v>488</v>
      </c>
      <c r="E26" s="32" t="s">
        <v>652</v>
      </c>
      <c r="F26" s="32" t="s">
        <v>652</v>
      </c>
      <c r="G26" s="54">
        <v>0</v>
      </c>
      <c r="H26" s="55">
        <f>COUNTIF(LAYERS!$A$1:$L$25, KEYS!C26)</f>
        <v>1</v>
      </c>
      <c r="I26" s="55">
        <f>COUNTIF(LAYERS!$A$1:$L$25, KEYS!D26)</f>
        <v>85</v>
      </c>
      <c r="J26" s="55">
        <f>COUNTIF(LAYERS!$A$1:$L$25, KEYS!E26)</f>
        <v>0</v>
      </c>
      <c r="K26" s="55">
        <f>COUNTIF(LAYERS!$A$1:$L$25, KEYS!F26)</f>
        <v>0</v>
      </c>
    </row>
    <row r="27" spans="1:11" x14ac:dyDescent="0.35">
      <c r="A27" s="56">
        <v>11</v>
      </c>
      <c r="B27" s="30" t="s">
        <v>238</v>
      </c>
      <c r="C27" s="30" t="s">
        <v>467</v>
      </c>
      <c r="D27" s="32" t="s">
        <v>652</v>
      </c>
      <c r="E27" s="32" t="s">
        <v>652</v>
      </c>
      <c r="F27" s="32" t="s">
        <v>652</v>
      </c>
      <c r="G27" s="54">
        <v>0</v>
      </c>
      <c r="H27" s="55">
        <f>COUNTIF(LAYERS!$A$1:$L$25, KEYS!C27)</f>
        <v>1</v>
      </c>
      <c r="I27" s="55">
        <f>COUNTIF(LAYERS!$A$1:$L$25, KEYS!D27)</f>
        <v>0</v>
      </c>
      <c r="J27" s="55">
        <f>COUNTIF(LAYERS!$A$1:$L$25, KEYS!E27)</f>
        <v>0</v>
      </c>
      <c r="K27" s="55">
        <f>COUNTIF(LAYERS!$A$1:$L$25, KEYS!F27)</f>
        <v>0</v>
      </c>
    </row>
    <row r="28" spans="1:11" x14ac:dyDescent="0.35">
      <c r="A28" s="56">
        <v>12</v>
      </c>
      <c r="B28" s="30" t="s">
        <v>239</v>
      </c>
      <c r="C28" s="30" t="s">
        <v>468</v>
      </c>
      <c r="D28" s="32" t="s">
        <v>652</v>
      </c>
      <c r="E28" s="32" t="s">
        <v>652</v>
      </c>
      <c r="F28" s="32" t="s">
        <v>652</v>
      </c>
      <c r="G28" s="54">
        <v>0</v>
      </c>
      <c r="H28" s="55">
        <f>COUNTIF(LAYERS!$A$1:$L$25, KEYS!C28)</f>
        <v>1</v>
      </c>
      <c r="I28" s="55">
        <f>COUNTIF(LAYERS!$A$1:$L$25, KEYS!D28)</f>
        <v>0</v>
      </c>
      <c r="J28" s="55">
        <f>COUNTIF(LAYERS!$A$1:$L$25, KEYS!E28)</f>
        <v>0</v>
      </c>
      <c r="K28" s="55">
        <f>COUNTIF(LAYERS!$A$1:$L$25, KEYS!F28)</f>
        <v>0</v>
      </c>
    </row>
    <row r="29" spans="1:11" x14ac:dyDescent="0.35">
      <c r="A29" s="56">
        <v>13</v>
      </c>
      <c r="B29" s="30" t="s">
        <v>240</v>
      </c>
      <c r="C29" s="30" t="s">
        <v>469</v>
      </c>
      <c r="D29" s="32" t="s">
        <v>652</v>
      </c>
      <c r="E29" s="32" t="s">
        <v>652</v>
      </c>
      <c r="F29" s="32" t="s">
        <v>652</v>
      </c>
      <c r="G29" s="54">
        <v>0</v>
      </c>
      <c r="H29" s="55">
        <f>COUNTIF(LAYERS!$A$1:$L$25, KEYS!C29)</f>
        <v>1</v>
      </c>
      <c r="I29" s="55">
        <f>COUNTIF(LAYERS!$A$1:$L$25, KEYS!D29)</f>
        <v>0</v>
      </c>
      <c r="J29" s="55">
        <f>COUNTIF(LAYERS!$A$1:$L$25, KEYS!E29)</f>
        <v>0</v>
      </c>
      <c r="K29" s="55">
        <f>COUNTIF(LAYERS!$A$1:$L$25, KEYS!F29)</f>
        <v>0</v>
      </c>
    </row>
    <row r="30" spans="1:11" x14ac:dyDescent="0.35">
      <c r="A30" s="56">
        <v>14</v>
      </c>
      <c r="B30" s="30" t="s">
        <v>241</v>
      </c>
      <c r="C30" s="30" t="s">
        <v>470</v>
      </c>
      <c r="D30" s="32" t="s">
        <v>652</v>
      </c>
      <c r="E30" s="32" t="s">
        <v>652</v>
      </c>
      <c r="F30" s="32" t="s">
        <v>652</v>
      </c>
      <c r="G30" s="54">
        <v>0</v>
      </c>
      <c r="H30" s="55">
        <f>COUNTIF(LAYERS!$A$1:$L$25, KEYS!C30)</f>
        <v>1</v>
      </c>
      <c r="I30" s="55">
        <f>COUNTIF(LAYERS!$A$1:$L$25, KEYS!D30)</f>
        <v>0</v>
      </c>
      <c r="J30" s="55">
        <f>COUNTIF(LAYERS!$A$1:$L$25, KEYS!E30)</f>
        <v>0</v>
      </c>
      <c r="K30" s="55">
        <f>COUNTIF(LAYERS!$A$1:$L$25, KEYS!F30)</f>
        <v>0</v>
      </c>
    </row>
    <row r="31" spans="1:11" x14ac:dyDescent="0.35">
      <c r="A31" s="56">
        <v>15</v>
      </c>
      <c r="B31" s="30" t="s">
        <v>242</v>
      </c>
      <c r="C31" s="30" t="s">
        <v>471</v>
      </c>
      <c r="D31" s="32" t="s">
        <v>652</v>
      </c>
      <c r="E31" s="32" t="s">
        <v>652</v>
      </c>
      <c r="F31" s="34" t="s">
        <v>610</v>
      </c>
      <c r="G31" s="54">
        <v>0</v>
      </c>
      <c r="H31" s="55">
        <f>COUNTIF(LAYERS!$A$1:$L$25, KEYS!C31)</f>
        <v>1</v>
      </c>
      <c r="I31" s="55">
        <f>COUNTIF(LAYERS!$A$1:$L$25, KEYS!D31)</f>
        <v>0</v>
      </c>
      <c r="J31" s="55">
        <f>COUNTIF(LAYERS!$A$1:$L$25, KEYS!E31)</f>
        <v>0</v>
      </c>
      <c r="K31" s="55">
        <f>COUNTIF(LAYERS!$A$1:$L$25, KEYS!F31)</f>
        <v>1</v>
      </c>
    </row>
    <row r="32" spans="1:11" x14ac:dyDescent="0.35">
      <c r="A32" s="56">
        <v>16</v>
      </c>
      <c r="B32" s="30" t="s">
        <v>243</v>
      </c>
      <c r="C32" s="30" t="s">
        <v>472</v>
      </c>
      <c r="D32" s="32" t="s">
        <v>652</v>
      </c>
      <c r="E32" s="32" t="s">
        <v>652</v>
      </c>
      <c r="F32" s="32" t="s">
        <v>652</v>
      </c>
      <c r="G32" s="54">
        <v>0</v>
      </c>
      <c r="H32" s="55">
        <f>COUNTIF(LAYERS!$A$1:$L$25, KEYS!C32)</f>
        <v>1</v>
      </c>
      <c r="I32" s="55">
        <f>COUNTIF(LAYERS!$A$1:$L$25, KEYS!D32)</f>
        <v>0</v>
      </c>
      <c r="J32" s="55">
        <f>COUNTIF(LAYERS!$A$1:$L$25, KEYS!E32)</f>
        <v>0</v>
      </c>
      <c r="K32" s="55">
        <f>COUNTIF(LAYERS!$A$1:$L$25, KEYS!F32)</f>
        <v>0</v>
      </c>
    </row>
    <row r="33" spans="1:11" x14ac:dyDescent="0.35">
      <c r="A33" s="56">
        <v>17</v>
      </c>
      <c r="B33" s="30" t="s">
        <v>244</v>
      </c>
      <c r="C33" s="30" t="s">
        <v>473</v>
      </c>
      <c r="D33" s="32" t="s">
        <v>652</v>
      </c>
      <c r="E33" s="32" t="s">
        <v>652</v>
      </c>
      <c r="F33" s="32" t="s">
        <v>652</v>
      </c>
      <c r="G33" s="54">
        <v>0</v>
      </c>
      <c r="H33" s="55">
        <f>COUNTIF(LAYERS!$A$1:$L$25, KEYS!C33)</f>
        <v>1</v>
      </c>
      <c r="I33" s="55">
        <f>COUNTIF(LAYERS!$A$1:$L$25, KEYS!D33)</f>
        <v>0</v>
      </c>
      <c r="J33" s="55">
        <f>COUNTIF(LAYERS!$A$1:$L$25, KEYS!E33)</f>
        <v>0</v>
      </c>
      <c r="K33" s="55">
        <f>COUNTIF(LAYERS!$A$1:$L$25, KEYS!F33)</f>
        <v>0</v>
      </c>
    </row>
    <row r="34" spans="1:11" x14ac:dyDescent="0.35">
      <c r="A34" s="56">
        <v>18</v>
      </c>
      <c r="B34" s="30" t="s">
        <v>245</v>
      </c>
      <c r="C34" s="30" t="s">
        <v>474</v>
      </c>
      <c r="D34" s="32" t="s">
        <v>652</v>
      </c>
      <c r="E34" s="32" t="s">
        <v>652</v>
      </c>
      <c r="F34" s="32" t="s">
        <v>652</v>
      </c>
      <c r="G34" s="54">
        <v>0</v>
      </c>
      <c r="H34" s="55">
        <f>COUNTIF(LAYERS!$A$1:$L$25, KEYS!C34)</f>
        <v>1</v>
      </c>
      <c r="I34" s="55">
        <f>COUNTIF(LAYERS!$A$1:$L$25, KEYS!D34)</f>
        <v>0</v>
      </c>
      <c r="J34" s="55">
        <f>COUNTIF(LAYERS!$A$1:$L$25, KEYS!E34)</f>
        <v>0</v>
      </c>
      <c r="K34" s="55">
        <f>COUNTIF(LAYERS!$A$1:$L$25, KEYS!F34)</f>
        <v>0</v>
      </c>
    </row>
    <row r="35" spans="1:11" x14ac:dyDescent="0.35">
      <c r="A35" s="56">
        <v>19</v>
      </c>
      <c r="B35" s="30" t="s">
        <v>246</v>
      </c>
      <c r="C35" s="30" t="s">
        <v>7</v>
      </c>
      <c r="D35" s="32" t="s">
        <v>652</v>
      </c>
      <c r="E35" s="32" t="s">
        <v>652</v>
      </c>
      <c r="F35" s="34" t="s">
        <v>510</v>
      </c>
      <c r="G35" s="54">
        <v>0</v>
      </c>
      <c r="H35" s="55">
        <f>COUNTIF(LAYERS!$A$1:$L$25, KEYS!C35)</f>
        <v>1</v>
      </c>
      <c r="I35" s="55">
        <f>COUNTIF(LAYERS!$A$1:$L$25, KEYS!D35)</f>
        <v>0</v>
      </c>
      <c r="J35" s="55">
        <f>COUNTIF(LAYERS!$A$1:$L$25, KEYS!E35)</f>
        <v>0</v>
      </c>
      <c r="K35" s="55">
        <f>COUNTIF(LAYERS!$A$1:$L$25, KEYS!F35)</f>
        <v>1</v>
      </c>
    </row>
    <row r="36" spans="1:11" x14ac:dyDescent="0.35">
      <c r="A36" s="56" t="s">
        <v>27</v>
      </c>
      <c r="B36" s="30" t="s">
        <v>247</v>
      </c>
      <c r="C36" s="30" t="s">
        <v>475</v>
      </c>
      <c r="D36" s="32" t="s">
        <v>652</v>
      </c>
      <c r="E36" s="32" t="s">
        <v>652</v>
      </c>
      <c r="F36" s="35" t="s">
        <v>528</v>
      </c>
      <c r="G36" s="54">
        <v>0</v>
      </c>
      <c r="H36" s="55">
        <f>COUNTIF(LAYERS!$A$1:$L$25, KEYS!C36)</f>
        <v>1</v>
      </c>
      <c r="I36" s="55">
        <f>COUNTIF(LAYERS!$A$1:$L$25, KEYS!D36)</f>
        <v>0</v>
      </c>
      <c r="J36" s="55">
        <f>COUNTIF(LAYERS!$A$1:$L$25, KEYS!E36)</f>
        <v>0</v>
      </c>
      <c r="K36" s="55">
        <f>COUNTIF(LAYERS!$A$1:$L$25, KEYS!F36)</f>
        <v>1</v>
      </c>
    </row>
    <row r="37" spans="1:11" x14ac:dyDescent="0.35">
      <c r="A37" s="56" t="s">
        <v>28</v>
      </c>
      <c r="B37" s="30" t="s">
        <v>248</v>
      </c>
      <c r="C37" s="30" t="s">
        <v>476</v>
      </c>
      <c r="D37" s="32" t="s">
        <v>652</v>
      </c>
      <c r="E37" s="32" t="s">
        <v>652</v>
      </c>
      <c r="F37" s="35" t="s">
        <v>509</v>
      </c>
      <c r="G37" s="54">
        <v>0</v>
      </c>
      <c r="H37" s="55">
        <f>COUNTIF(LAYERS!$A$1:$L$25, KEYS!C37)</f>
        <v>1</v>
      </c>
      <c r="I37" s="55">
        <f>COUNTIF(LAYERS!$A$1:$L$25, KEYS!D37)</f>
        <v>0</v>
      </c>
      <c r="J37" s="55">
        <f>COUNTIF(LAYERS!$A$1:$L$25, KEYS!E37)</f>
        <v>0</v>
      </c>
      <c r="K37" s="55">
        <f>COUNTIF(LAYERS!$A$1:$L$25, KEYS!F37)</f>
        <v>1</v>
      </c>
    </row>
    <row r="38" spans="1:11" x14ac:dyDescent="0.35">
      <c r="A38" s="56" t="s">
        <v>29</v>
      </c>
      <c r="B38" s="30" t="s">
        <v>249</v>
      </c>
      <c r="C38" s="30" t="s">
        <v>477</v>
      </c>
      <c r="D38" s="32" t="s">
        <v>652</v>
      </c>
      <c r="E38" s="32" t="s">
        <v>652</v>
      </c>
      <c r="F38" s="35" t="s">
        <v>529</v>
      </c>
      <c r="G38" s="54">
        <v>0</v>
      </c>
      <c r="H38" s="55">
        <f>COUNTIF(LAYERS!$A$1:$L$25, KEYS!C38)</f>
        <v>1</v>
      </c>
      <c r="I38" s="55">
        <f>COUNTIF(LAYERS!$A$1:$L$25, KEYS!D38)</f>
        <v>0</v>
      </c>
      <c r="J38" s="55">
        <f>COUNTIF(LAYERS!$A$1:$L$25, KEYS!E38)</f>
        <v>0</v>
      </c>
      <c r="K38" s="55">
        <f>COUNTIF(LAYERS!$A$1:$L$25, KEYS!F38)</f>
        <v>1</v>
      </c>
    </row>
    <row r="39" spans="1:11" x14ac:dyDescent="0.35">
      <c r="A39" s="56" t="s">
        <v>30</v>
      </c>
      <c r="B39" s="30" t="s">
        <v>250</v>
      </c>
      <c r="C39" s="30" t="s">
        <v>478</v>
      </c>
      <c r="D39" s="32" t="s">
        <v>652</v>
      </c>
      <c r="E39" s="32" t="s">
        <v>652</v>
      </c>
      <c r="F39" s="35" t="s">
        <v>609</v>
      </c>
      <c r="G39" s="54">
        <v>0</v>
      </c>
      <c r="H39" s="55">
        <f>COUNTIF(LAYERS!$A$1:$L$25, KEYS!C39)</f>
        <v>1</v>
      </c>
      <c r="I39" s="55">
        <f>COUNTIF(LAYERS!$A$1:$L$25, KEYS!D39)</f>
        <v>0</v>
      </c>
      <c r="J39" s="55">
        <f>COUNTIF(LAYERS!$A$1:$L$25, KEYS!E39)</f>
        <v>0</v>
      </c>
      <c r="K39" s="55">
        <f>COUNTIF(LAYERS!$A$1:$L$25, KEYS!F39)</f>
        <v>1</v>
      </c>
    </row>
    <row r="40" spans="1:11" x14ac:dyDescent="0.35">
      <c r="A40" s="56" t="s">
        <v>31</v>
      </c>
      <c r="B40" s="30" t="s">
        <v>251</v>
      </c>
      <c r="C40" s="30" t="s">
        <v>438</v>
      </c>
      <c r="D40" s="32">
        <v>1</v>
      </c>
      <c r="E40" s="32" t="s">
        <v>652</v>
      </c>
      <c r="F40" s="32" t="s">
        <v>652</v>
      </c>
      <c r="G40" s="54">
        <v>0</v>
      </c>
      <c r="H40" s="55">
        <f>COUNTIF(LAYERS!$A$1:$L$25, KEYS!C40)</f>
        <v>2</v>
      </c>
      <c r="I40" s="55">
        <f>COUNTIF(LAYERS!$A$1:$L$25, KEYS!D40)</f>
        <v>1</v>
      </c>
      <c r="J40" s="55">
        <f>COUNTIF(LAYERS!$A$1:$L$25, KEYS!E40)</f>
        <v>0</v>
      </c>
      <c r="K40" s="55">
        <f>COUNTIF(LAYERS!$A$1:$L$25, KEYS!F40)</f>
        <v>0</v>
      </c>
    </row>
    <row r="41" spans="1:11" x14ac:dyDescent="0.35">
      <c r="A41" s="56" t="s">
        <v>32</v>
      </c>
      <c r="B41" s="30" t="s">
        <v>252</v>
      </c>
      <c r="C41" s="30" t="s">
        <v>479</v>
      </c>
      <c r="D41" s="32">
        <v>2</v>
      </c>
      <c r="E41" s="33" t="s">
        <v>530</v>
      </c>
      <c r="F41" s="32" t="s">
        <v>652</v>
      </c>
      <c r="G41" s="54">
        <v>0</v>
      </c>
      <c r="H41" s="55">
        <f>COUNTIF(LAYERS!$A$1:$L$25, KEYS!C41)</f>
        <v>1</v>
      </c>
      <c r="I41" s="55">
        <f>COUNTIF(LAYERS!$A$1:$L$25, KEYS!D41)</f>
        <v>1</v>
      </c>
      <c r="J41" s="55">
        <f>COUNTIF(LAYERS!$A$1:$L$25, KEYS!E41)</f>
        <v>1</v>
      </c>
      <c r="K41" s="55">
        <f>COUNTIF(LAYERS!$A$1:$L$25, KEYS!F41)</f>
        <v>0</v>
      </c>
    </row>
    <row r="42" spans="1:11" x14ac:dyDescent="0.35">
      <c r="A42" s="56" t="s">
        <v>33</v>
      </c>
      <c r="B42" s="30" t="s">
        <v>253</v>
      </c>
      <c r="C42" s="30" t="s">
        <v>481</v>
      </c>
      <c r="D42" s="32">
        <v>3</v>
      </c>
      <c r="E42" s="33" t="s">
        <v>441</v>
      </c>
      <c r="F42" s="32" t="s">
        <v>652</v>
      </c>
      <c r="G42" s="54">
        <v>0</v>
      </c>
      <c r="H42" s="55">
        <f>COUNTIF(LAYERS!$A$1:$L$25, KEYS!C42)</f>
        <v>1</v>
      </c>
      <c r="I42" s="55">
        <f>COUNTIF(LAYERS!$A$1:$L$25, KEYS!D42)</f>
        <v>1</v>
      </c>
      <c r="J42" s="55">
        <f>COUNTIF(LAYERS!$A$1:$L$25, KEYS!E42)</f>
        <v>1</v>
      </c>
      <c r="K42" s="55">
        <f>COUNTIF(LAYERS!$A$1:$L$25, KEYS!F42)</f>
        <v>0</v>
      </c>
    </row>
    <row r="43" spans="1:11" x14ac:dyDescent="0.35">
      <c r="A43" s="56" t="s">
        <v>34</v>
      </c>
      <c r="B43" s="30" t="s">
        <v>254</v>
      </c>
      <c r="C43" s="36" t="s">
        <v>539</v>
      </c>
      <c r="D43" s="32">
        <v>4</v>
      </c>
      <c r="E43" s="33" t="s">
        <v>447</v>
      </c>
      <c r="F43" s="32" t="s">
        <v>652</v>
      </c>
      <c r="G43" s="54">
        <v>0</v>
      </c>
      <c r="H43" s="55">
        <f>COUNTIF(LAYERS!$A$1:$L$25, KEYS!C43)</f>
        <v>1</v>
      </c>
      <c r="I43" s="55">
        <f>COUNTIF(LAYERS!$A$1:$L$25, KEYS!D43)</f>
        <v>1</v>
      </c>
      <c r="J43" s="55">
        <f>COUNTIF(LAYERS!$A$1:$L$25, KEYS!E43)</f>
        <v>2</v>
      </c>
      <c r="K43" s="55">
        <f>COUNTIF(LAYERS!$A$1:$L$25, KEYS!F43)</f>
        <v>0</v>
      </c>
    </row>
    <row r="44" spans="1:11" x14ac:dyDescent="0.35">
      <c r="A44" s="56" t="s">
        <v>35</v>
      </c>
      <c r="B44" s="30" t="s">
        <v>255</v>
      </c>
      <c r="C44" s="30" t="s">
        <v>445</v>
      </c>
      <c r="D44" s="32">
        <v>5</v>
      </c>
      <c r="E44" s="33" t="s">
        <v>485</v>
      </c>
      <c r="F44" s="32" t="s">
        <v>652</v>
      </c>
      <c r="G44" s="54">
        <v>0</v>
      </c>
      <c r="H44" s="55">
        <f>COUNTIF(LAYERS!$A$1:$L$25, KEYS!C44)</f>
        <v>2</v>
      </c>
      <c r="I44" s="55">
        <f>COUNTIF(LAYERS!$A$1:$L$25, KEYS!D44)</f>
        <v>1</v>
      </c>
      <c r="J44" s="55">
        <f>COUNTIF(LAYERS!$A$1:$L$25, KEYS!E44)</f>
        <v>2</v>
      </c>
      <c r="K44" s="55">
        <f>COUNTIF(LAYERS!$A$1:$L$25, KEYS!F44)</f>
        <v>0</v>
      </c>
    </row>
    <row r="45" spans="1:11" x14ac:dyDescent="0.35">
      <c r="A45" s="56" t="s">
        <v>36</v>
      </c>
      <c r="B45" s="30" t="s">
        <v>256</v>
      </c>
      <c r="C45" s="30" t="s">
        <v>451</v>
      </c>
      <c r="D45" s="32">
        <v>6</v>
      </c>
      <c r="E45" s="33" t="s">
        <v>439</v>
      </c>
      <c r="F45" s="32" t="s">
        <v>652</v>
      </c>
      <c r="G45" s="54">
        <v>0</v>
      </c>
      <c r="H45" s="55">
        <f>COUNTIF(LAYERS!$A$1:$L$25, KEYS!C45)</f>
        <v>2</v>
      </c>
      <c r="I45" s="55">
        <f>COUNTIF(LAYERS!$A$1:$L$25, KEYS!D45)</f>
        <v>1</v>
      </c>
      <c r="J45" s="55">
        <f>COUNTIF(LAYERS!$A$1:$L$25, KEYS!E45)</f>
        <v>2</v>
      </c>
      <c r="K45" s="55">
        <f>COUNTIF(LAYERS!$A$1:$L$25, KEYS!F45)</f>
        <v>0</v>
      </c>
    </row>
    <row r="46" spans="1:11" x14ac:dyDescent="0.35">
      <c r="A46" s="56" t="s">
        <v>37</v>
      </c>
      <c r="B46" s="30" t="s">
        <v>257</v>
      </c>
      <c r="C46" s="30" t="s">
        <v>482</v>
      </c>
      <c r="D46" s="32">
        <v>7</v>
      </c>
      <c r="E46" s="33" t="s">
        <v>487</v>
      </c>
      <c r="F46" s="32" t="s">
        <v>652</v>
      </c>
      <c r="G46" s="54">
        <v>0</v>
      </c>
      <c r="H46" s="55">
        <f>COUNTIF(LAYERS!$A$1:$L$25, KEYS!C46)</f>
        <v>1</v>
      </c>
      <c r="I46" s="55">
        <f>COUNTIF(LAYERS!$A$1:$L$25, KEYS!D46)</f>
        <v>1</v>
      </c>
      <c r="J46" s="55">
        <f>COUNTIF(LAYERS!$A$1:$L$25, KEYS!E46)</f>
        <v>1</v>
      </c>
      <c r="K46" s="55">
        <f>COUNTIF(LAYERS!$A$1:$L$25, KEYS!F46)</f>
        <v>0</v>
      </c>
    </row>
    <row r="47" spans="1:11" x14ac:dyDescent="0.35">
      <c r="A47" s="56" t="s">
        <v>38</v>
      </c>
      <c r="B47" s="30" t="s">
        <v>258</v>
      </c>
      <c r="C47" s="30" t="s">
        <v>483</v>
      </c>
      <c r="D47" s="32">
        <v>8</v>
      </c>
      <c r="E47" s="33" t="s">
        <v>486</v>
      </c>
      <c r="F47" s="32" t="s">
        <v>652</v>
      </c>
      <c r="G47" s="54">
        <v>0</v>
      </c>
      <c r="H47" s="55">
        <f>COUNTIF(LAYERS!$A$1:$L$25, KEYS!C47)</f>
        <v>2</v>
      </c>
      <c r="I47" s="55">
        <f>COUNTIF(LAYERS!$A$1:$L$25, KEYS!D47)</f>
        <v>1</v>
      </c>
      <c r="J47" s="55">
        <f>COUNTIF(LAYERS!$A$1:$L$25, KEYS!E47)</f>
        <v>2</v>
      </c>
      <c r="K47" s="55">
        <f>COUNTIF(LAYERS!$A$1:$L$25, KEYS!F47)</f>
        <v>0</v>
      </c>
    </row>
    <row r="48" spans="1:11" x14ac:dyDescent="0.35">
      <c r="A48" s="56" t="s">
        <v>39</v>
      </c>
      <c r="B48" s="30" t="s">
        <v>259</v>
      </c>
      <c r="C48" s="30" t="s">
        <v>429</v>
      </c>
      <c r="D48" s="32">
        <v>9</v>
      </c>
      <c r="E48" s="33"/>
      <c r="F48" s="32" t="s">
        <v>652</v>
      </c>
      <c r="G48" s="54">
        <v>0</v>
      </c>
      <c r="H48" s="55">
        <f>COUNTIF(LAYERS!$A$1:$L$25, KEYS!C48)</f>
        <v>1</v>
      </c>
      <c r="I48" s="55">
        <f>COUNTIF(LAYERS!$A$1:$L$25, KEYS!D48)</f>
        <v>1</v>
      </c>
      <c r="J48" s="55">
        <f>COUNTIF(LAYERS!$A$1:$L$25, KEYS!E48)</f>
        <v>1</v>
      </c>
      <c r="K48" s="55">
        <f>COUNTIF(LAYERS!$A$1:$L$25, KEYS!F48)</f>
        <v>0</v>
      </c>
    </row>
    <row r="49" spans="1:11" x14ac:dyDescent="0.35">
      <c r="A49" s="56" t="s">
        <v>40</v>
      </c>
      <c r="B49" s="30" t="s">
        <v>260</v>
      </c>
      <c r="C49" s="30" t="s">
        <v>484</v>
      </c>
      <c r="D49" s="32">
        <v>0</v>
      </c>
      <c r="E49" s="33" t="s">
        <v>442</v>
      </c>
      <c r="F49" s="32" t="s">
        <v>652</v>
      </c>
      <c r="G49" s="54">
        <v>0</v>
      </c>
      <c r="H49" s="55">
        <f>COUNTIF(LAYERS!$A$1:$L$25, KEYS!C49)</f>
        <v>1</v>
      </c>
      <c r="I49" s="55">
        <f>COUNTIF(LAYERS!$A$1:$L$25, KEYS!D49)</f>
        <v>1</v>
      </c>
      <c r="J49" s="55">
        <f>COUNTIF(LAYERS!$A$1:$L$25, KEYS!E49)</f>
        <v>1</v>
      </c>
      <c r="K49" s="55">
        <f>COUNTIF(LAYERS!$A$1:$L$25, KEYS!F49)</f>
        <v>0</v>
      </c>
    </row>
    <row r="50" spans="1:11" x14ac:dyDescent="0.35">
      <c r="A50" s="56" t="s">
        <v>41</v>
      </c>
      <c r="B50" s="30" t="s">
        <v>261</v>
      </c>
      <c r="C50" s="30" t="s">
        <v>427</v>
      </c>
      <c r="D50" s="32" t="s">
        <v>652</v>
      </c>
      <c r="E50" s="32" t="s">
        <v>652</v>
      </c>
      <c r="F50" s="32" t="s">
        <v>652</v>
      </c>
      <c r="G50" s="54">
        <v>0</v>
      </c>
      <c r="H50" s="55">
        <f>COUNTIF(LAYERS!$A$1:$L$25, KEYS!C50)</f>
        <v>1</v>
      </c>
      <c r="I50" s="55">
        <f>COUNTIF(LAYERS!$A$1:$L$25, KEYS!D50)</f>
        <v>0</v>
      </c>
      <c r="J50" s="55">
        <f>COUNTIF(LAYERS!$A$1:$L$25, KEYS!E50)</f>
        <v>0</v>
      </c>
      <c r="K50" s="55">
        <f>COUNTIF(LAYERS!$A$1:$L$25, KEYS!F50)</f>
        <v>0</v>
      </c>
    </row>
    <row r="51" spans="1:11" x14ac:dyDescent="0.35">
      <c r="A51" s="56" t="s">
        <v>42</v>
      </c>
      <c r="B51" s="30" t="s">
        <v>262</v>
      </c>
      <c r="C51" s="30" t="s">
        <v>428</v>
      </c>
      <c r="D51" s="32" t="s">
        <v>652</v>
      </c>
      <c r="E51" s="32" t="s">
        <v>652</v>
      </c>
      <c r="F51" s="32" t="s">
        <v>652</v>
      </c>
      <c r="G51" s="54">
        <v>0</v>
      </c>
      <c r="H51" s="55">
        <f>COUNTIF(LAYERS!$A$1:$L$25, KEYS!C51)</f>
        <v>1</v>
      </c>
      <c r="I51" s="55">
        <f>COUNTIF(LAYERS!$A$1:$L$25, KEYS!D51)</f>
        <v>0</v>
      </c>
      <c r="J51" s="55">
        <f>COUNTIF(LAYERS!$A$1:$L$25, KEYS!E51)</f>
        <v>0</v>
      </c>
      <c r="K51" s="55">
        <f>COUNTIF(LAYERS!$A$1:$L$25, KEYS!F51)</f>
        <v>0</v>
      </c>
    </row>
    <row r="52" spans="1:11" x14ac:dyDescent="0.35">
      <c r="A52" s="56" t="s">
        <v>43</v>
      </c>
      <c r="B52" s="30" t="s">
        <v>263</v>
      </c>
      <c r="C52" s="30" t="s">
        <v>506</v>
      </c>
      <c r="D52" s="32" t="s">
        <v>652</v>
      </c>
      <c r="E52" s="32" t="s">
        <v>652</v>
      </c>
      <c r="F52" s="32" t="s">
        <v>652</v>
      </c>
      <c r="G52" s="54">
        <v>0</v>
      </c>
      <c r="H52" s="55">
        <f>COUNTIF(LAYERS!$A$1:$L$25, KEYS!C52)</f>
        <v>1</v>
      </c>
      <c r="I52" s="55">
        <f>COUNTIF(LAYERS!$A$1:$L$25, KEYS!D52)</f>
        <v>0</v>
      </c>
      <c r="J52" s="55">
        <f>COUNTIF(LAYERS!$A$1:$L$25, KEYS!E52)</f>
        <v>0</v>
      </c>
      <c r="K52" s="55">
        <f>COUNTIF(LAYERS!$A$1:$L$25, KEYS!F52)</f>
        <v>0</v>
      </c>
    </row>
    <row r="53" spans="1:11" x14ac:dyDescent="0.35">
      <c r="A53" s="56" t="s">
        <v>44</v>
      </c>
      <c r="B53" s="30" t="s">
        <v>264</v>
      </c>
      <c r="C53" s="30" t="s">
        <v>507</v>
      </c>
      <c r="D53" s="32" t="s">
        <v>652</v>
      </c>
      <c r="E53" s="32" t="s">
        <v>652</v>
      </c>
      <c r="F53" s="32" t="s">
        <v>652</v>
      </c>
      <c r="G53" s="54">
        <v>0</v>
      </c>
      <c r="H53" s="55">
        <f>COUNTIF(LAYERS!$A$1:$L$25, KEYS!C53)</f>
        <v>1</v>
      </c>
      <c r="I53" s="55">
        <f>COUNTIF(LAYERS!$A$1:$L$25, KEYS!D53)</f>
        <v>0</v>
      </c>
      <c r="J53" s="55">
        <f>COUNTIF(LAYERS!$A$1:$L$25, KEYS!E53)</f>
        <v>0</v>
      </c>
      <c r="K53" s="55">
        <f>COUNTIF(LAYERS!$A$1:$L$25, KEYS!F53)</f>
        <v>0</v>
      </c>
    </row>
    <row r="54" spans="1:11" x14ac:dyDescent="0.35">
      <c r="A54" s="56" t="s">
        <v>45</v>
      </c>
      <c r="B54" s="30" t="s">
        <v>265</v>
      </c>
      <c r="C54" s="30" t="s">
        <v>505</v>
      </c>
      <c r="D54" s="32" t="s">
        <v>652</v>
      </c>
      <c r="E54" s="32" t="s">
        <v>652</v>
      </c>
      <c r="F54" s="32" t="s">
        <v>652</v>
      </c>
      <c r="G54" s="54">
        <v>0</v>
      </c>
      <c r="H54" s="55">
        <f>COUNTIF(LAYERS!$A$1:$L$25, KEYS!C54)</f>
        <v>1</v>
      </c>
      <c r="I54" s="55">
        <f>COUNTIF(LAYERS!$A$1:$L$25, KEYS!D54)</f>
        <v>0</v>
      </c>
      <c r="J54" s="55">
        <f>COUNTIF(LAYERS!$A$1:$L$25, KEYS!E54)</f>
        <v>0</v>
      </c>
      <c r="K54" s="55">
        <f>COUNTIF(LAYERS!$A$1:$L$25, KEYS!F54)</f>
        <v>0</v>
      </c>
    </row>
    <row r="55" spans="1:11" x14ac:dyDescent="0.35">
      <c r="A55" s="56" t="s">
        <v>46</v>
      </c>
      <c r="B55" s="30" t="s">
        <v>266</v>
      </c>
      <c r="C55" s="30" t="s">
        <v>446</v>
      </c>
      <c r="D55" s="32" t="s">
        <v>490</v>
      </c>
      <c r="E55" s="33" t="s">
        <v>491</v>
      </c>
      <c r="F55" s="32" t="s">
        <v>652</v>
      </c>
      <c r="G55" s="54">
        <v>0</v>
      </c>
      <c r="H55" s="55">
        <f>COUNTIF(LAYERS!$A$1:$L$25, KEYS!C55)</f>
        <v>2</v>
      </c>
      <c r="I55" s="55">
        <f>COUNTIF(LAYERS!$A$1:$L$25, KEYS!D55)</f>
        <v>1</v>
      </c>
      <c r="J55" s="55">
        <f>COUNTIF(LAYERS!$A$1:$L$25, KEYS!E55)</f>
        <v>2</v>
      </c>
      <c r="K55" s="55">
        <f>COUNTIF(LAYERS!$A$1:$L$25, KEYS!F55)</f>
        <v>0</v>
      </c>
    </row>
    <row r="56" spans="1:11" x14ac:dyDescent="0.35">
      <c r="A56" s="56" t="s">
        <v>47</v>
      </c>
      <c r="B56" s="30" t="s">
        <v>267</v>
      </c>
      <c r="C56" s="30" t="s">
        <v>436</v>
      </c>
      <c r="D56" s="32" t="s">
        <v>452</v>
      </c>
      <c r="E56" s="33" t="s">
        <v>448</v>
      </c>
      <c r="F56" s="32" t="s">
        <v>652</v>
      </c>
      <c r="G56" s="54">
        <v>0</v>
      </c>
      <c r="H56" s="55">
        <f>COUNTIF(LAYERS!$A$1:$L$25, KEYS!C56)</f>
        <v>0</v>
      </c>
      <c r="I56" s="55">
        <f>COUNTIF(LAYERS!$A$1:$L$25, KEYS!D56)</f>
        <v>2</v>
      </c>
      <c r="J56" s="55">
        <f>COUNTIF(LAYERS!$A$1:$L$25, KEYS!E56)</f>
        <v>2</v>
      </c>
      <c r="K56" s="55">
        <f>COUNTIF(LAYERS!$A$1:$L$25, KEYS!F56)</f>
        <v>0</v>
      </c>
    </row>
    <row r="57" spans="1:11" x14ac:dyDescent="0.35">
      <c r="A57" s="56" t="s">
        <v>48</v>
      </c>
      <c r="B57" s="30" t="s">
        <v>268</v>
      </c>
      <c r="C57" s="30" t="s">
        <v>444</v>
      </c>
      <c r="D57" s="32" t="s">
        <v>492</v>
      </c>
      <c r="E57" s="32" t="s">
        <v>652</v>
      </c>
      <c r="F57" s="32" t="s">
        <v>652</v>
      </c>
      <c r="G57" s="54">
        <v>0</v>
      </c>
      <c r="H57" s="55">
        <f>COUNTIF(LAYERS!$A$1:$L$25, KEYS!C57)</f>
        <v>2</v>
      </c>
      <c r="I57" s="55">
        <f>COUNTIF(LAYERS!$A$1:$L$25, KEYS!D57)</f>
        <v>1</v>
      </c>
      <c r="J57" s="55">
        <f>COUNTIF(LAYERS!$A$1:$L$25, KEYS!E57)</f>
        <v>0</v>
      </c>
      <c r="K57" s="55">
        <f>COUNTIF(LAYERS!$A$1:$L$25, KEYS!F57)</f>
        <v>0</v>
      </c>
    </row>
    <row r="58" spans="1:11" x14ac:dyDescent="0.35">
      <c r="A58" s="56" t="s">
        <v>49</v>
      </c>
      <c r="B58" s="30" t="s">
        <v>269</v>
      </c>
      <c r="C58" s="30" t="s">
        <v>455</v>
      </c>
      <c r="D58" s="32" t="s">
        <v>456</v>
      </c>
      <c r="E58" s="33" t="s">
        <v>493</v>
      </c>
      <c r="F58" s="32" t="s">
        <v>652</v>
      </c>
      <c r="G58" s="54">
        <v>0</v>
      </c>
      <c r="H58" s="55">
        <f>COUNTIF(LAYERS!$A$1:$L$25, KEYS!C58)</f>
        <v>1</v>
      </c>
      <c r="I58" s="55">
        <f>COUNTIF(LAYERS!$A$1:$L$25, KEYS!D58)</f>
        <v>1</v>
      </c>
      <c r="J58" s="55">
        <f>COUNTIF(LAYERS!$A$1:$L$25, KEYS!E58)</f>
        <v>1</v>
      </c>
      <c r="K58" s="55">
        <f>COUNTIF(LAYERS!$A$1:$L$25, KEYS!F58)</f>
        <v>0</v>
      </c>
    </row>
    <row r="59" spans="1:11" x14ac:dyDescent="0.35">
      <c r="A59" s="56" t="s">
        <v>50</v>
      </c>
      <c r="B59" s="30" t="s">
        <v>270</v>
      </c>
      <c r="C59" s="30" t="s">
        <v>450</v>
      </c>
      <c r="D59" s="32" t="s">
        <v>494</v>
      </c>
      <c r="E59" s="32" t="s">
        <v>652</v>
      </c>
      <c r="F59" s="32" t="s">
        <v>652</v>
      </c>
      <c r="G59" s="54">
        <v>0</v>
      </c>
      <c r="H59" s="55">
        <f>COUNTIF(LAYERS!$A$1:$L$25, KEYS!C59)</f>
        <v>290</v>
      </c>
      <c r="I59" s="55">
        <f>COUNTIF(LAYERS!$A$1:$L$25, KEYS!D59)</f>
        <v>1</v>
      </c>
      <c r="J59" s="55">
        <f>COUNTIF(LAYERS!$A$1:$L$25, KEYS!E59)</f>
        <v>0</v>
      </c>
      <c r="K59" s="55">
        <f>COUNTIF(LAYERS!$A$1:$L$25, KEYS!F59)</f>
        <v>0</v>
      </c>
    </row>
    <row r="60" spans="1:11" x14ac:dyDescent="0.35">
      <c r="A60" s="56" t="s">
        <v>51</v>
      </c>
      <c r="B60" s="30" t="s">
        <v>271</v>
      </c>
      <c r="C60" s="32" t="s">
        <v>652</v>
      </c>
      <c r="D60" s="32" t="s">
        <v>652</v>
      </c>
      <c r="E60" s="32" t="s">
        <v>652</v>
      </c>
      <c r="F60" s="32" t="s">
        <v>652</v>
      </c>
      <c r="G60" s="54">
        <v>0</v>
      </c>
      <c r="H60" s="55">
        <f>COUNTIF(LAYERS!$A$1:$L$25, KEYS!C60)</f>
        <v>0</v>
      </c>
      <c r="I60" s="55">
        <f>COUNTIF(LAYERS!$A$1:$L$25, KEYS!D60)</f>
        <v>0</v>
      </c>
      <c r="J60" s="55">
        <f>COUNTIF(LAYERS!$A$1:$L$25, KEYS!E60)</f>
        <v>0</v>
      </c>
      <c r="K60" s="55">
        <f>COUNTIF(LAYERS!$A$1:$L$25, KEYS!F60)</f>
        <v>0</v>
      </c>
    </row>
    <row r="61" spans="1:11" x14ac:dyDescent="0.35">
      <c r="A61" s="56" t="s">
        <v>52</v>
      </c>
      <c r="B61" s="30" t="s">
        <v>272</v>
      </c>
      <c r="C61" s="30" t="s">
        <v>495</v>
      </c>
      <c r="D61" s="32" t="s">
        <v>652</v>
      </c>
      <c r="E61" s="32" t="s">
        <v>652</v>
      </c>
      <c r="F61" s="32" t="s">
        <v>652</v>
      </c>
      <c r="G61" s="54">
        <v>0</v>
      </c>
      <c r="H61" s="55">
        <f>COUNTIF(LAYERS!$A$1:$L$25, KEYS!C61)</f>
        <v>1</v>
      </c>
      <c r="I61" s="55">
        <f>COUNTIF(LAYERS!$A$1:$L$25, KEYS!D61)</f>
        <v>0</v>
      </c>
      <c r="J61" s="55">
        <f>COUNTIF(LAYERS!$A$1:$L$25, KEYS!E61)</f>
        <v>0</v>
      </c>
      <c r="K61" s="55">
        <f>COUNTIF(LAYERS!$A$1:$L$25, KEYS!F61)</f>
        <v>0</v>
      </c>
    </row>
    <row r="62" spans="1:11" x14ac:dyDescent="0.35">
      <c r="A62" s="56" t="s">
        <v>53</v>
      </c>
      <c r="B62" s="30" t="s">
        <v>273</v>
      </c>
      <c r="C62" s="30" t="s">
        <v>497</v>
      </c>
      <c r="D62" s="32" t="s">
        <v>437</v>
      </c>
      <c r="E62" s="32" t="s">
        <v>652</v>
      </c>
      <c r="F62" s="32" t="s">
        <v>652</v>
      </c>
      <c r="G62" s="54">
        <v>0</v>
      </c>
      <c r="H62" s="55">
        <f>COUNTIF(LAYERS!$A$1:$L$25, KEYS!C62)</f>
        <v>1</v>
      </c>
      <c r="I62" s="55">
        <f>COUNTIF(LAYERS!$A$1:$L$25, KEYS!D62)</f>
        <v>1</v>
      </c>
      <c r="J62" s="55">
        <f>COUNTIF(LAYERS!$A$1:$L$25, KEYS!E62)</f>
        <v>0</v>
      </c>
      <c r="K62" s="55">
        <f>COUNTIF(LAYERS!$A$1:$L$25, KEYS!F62)</f>
        <v>0</v>
      </c>
    </row>
    <row r="63" spans="1:11" x14ac:dyDescent="0.35">
      <c r="A63" s="56" t="s">
        <v>54</v>
      </c>
      <c r="B63" s="30" t="s">
        <v>274</v>
      </c>
      <c r="C63" s="30" t="s">
        <v>435</v>
      </c>
      <c r="D63" s="32" t="s">
        <v>652</v>
      </c>
      <c r="E63" s="32" t="s">
        <v>652</v>
      </c>
      <c r="F63" s="32" t="s">
        <v>652</v>
      </c>
      <c r="G63" s="54">
        <v>0</v>
      </c>
      <c r="H63" s="55">
        <f>COUNTIF(LAYERS!$A$1:$L$25, KEYS!C63)</f>
        <v>1</v>
      </c>
      <c r="I63" s="55">
        <f>COUNTIF(LAYERS!$A$1:$L$25, KEYS!D63)</f>
        <v>0</v>
      </c>
      <c r="J63" s="55">
        <f>COUNTIF(LAYERS!$A$1:$L$25, KEYS!E63)</f>
        <v>0</v>
      </c>
      <c r="K63" s="55">
        <f>COUNTIF(LAYERS!$A$1:$L$25, KEYS!F63)</f>
        <v>0</v>
      </c>
    </row>
    <row r="64" spans="1:11" x14ac:dyDescent="0.35">
      <c r="A64" s="56" t="s">
        <v>55</v>
      </c>
      <c r="B64" s="30" t="s">
        <v>275</v>
      </c>
      <c r="C64" s="30" t="s">
        <v>457</v>
      </c>
      <c r="D64" s="32" t="s">
        <v>453</v>
      </c>
      <c r="E64" s="32" t="s">
        <v>652</v>
      </c>
      <c r="F64" s="32" t="s">
        <v>652</v>
      </c>
      <c r="G64" s="54">
        <v>0</v>
      </c>
      <c r="H64" s="55">
        <f>COUNTIF(LAYERS!$A$1:$L$25, KEYS!C64)</f>
        <v>1</v>
      </c>
      <c r="I64" s="55">
        <f>COUNTIF(LAYERS!$A$1:$L$25, KEYS!D64)</f>
        <v>1</v>
      </c>
      <c r="J64" s="55">
        <f>COUNTIF(LAYERS!$A$1:$L$25, KEYS!E64)</f>
        <v>0</v>
      </c>
      <c r="K64" s="55">
        <f>COUNTIF(LAYERS!$A$1:$L$25, KEYS!F64)</f>
        <v>0</v>
      </c>
    </row>
    <row r="65" spans="1:11" x14ac:dyDescent="0.35">
      <c r="A65" s="56" t="s">
        <v>56</v>
      </c>
      <c r="B65" s="30" t="s">
        <v>276</v>
      </c>
      <c r="C65" s="30" t="s">
        <v>440</v>
      </c>
      <c r="D65" s="32" t="s">
        <v>449</v>
      </c>
      <c r="E65" s="32" t="s">
        <v>652</v>
      </c>
      <c r="F65" s="32" t="s">
        <v>652</v>
      </c>
      <c r="G65" s="54">
        <v>0</v>
      </c>
      <c r="H65" s="55">
        <f>COUNTIF(LAYERS!$A$1:$L$25, KEYS!C65)</f>
        <v>1</v>
      </c>
      <c r="I65" s="55">
        <f>COUNTIF(LAYERS!$A$1:$L$25, KEYS!D65)</f>
        <v>1</v>
      </c>
      <c r="J65" s="55">
        <f>COUNTIF(LAYERS!$A$1:$L$25, KEYS!E65)</f>
        <v>0</v>
      </c>
      <c r="K65" s="55">
        <f>COUNTIF(LAYERS!$A$1:$L$25, KEYS!F65)</f>
        <v>0</v>
      </c>
    </row>
    <row r="66" spans="1:11" x14ac:dyDescent="0.35">
      <c r="A66" s="56" t="s">
        <v>57</v>
      </c>
      <c r="B66" s="30" t="s">
        <v>277</v>
      </c>
      <c r="C66" s="30" t="s">
        <v>443</v>
      </c>
      <c r="D66" s="32" t="s">
        <v>498</v>
      </c>
      <c r="E66" s="32" t="s">
        <v>652</v>
      </c>
      <c r="F66" s="32" t="s">
        <v>652</v>
      </c>
      <c r="G66" s="54">
        <v>0</v>
      </c>
      <c r="H66" s="55">
        <f>COUNTIF(LAYERS!$A$1:$L$25, KEYS!C66)</f>
        <v>1</v>
      </c>
      <c r="I66" s="55">
        <f>COUNTIF(LAYERS!$A$1:$L$25, KEYS!D66)</f>
        <v>1</v>
      </c>
      <c r="J66" s="55">
        <f>COUNTIF(LAYERS!$A$1:$L$25, KEYS!E66)</f>
        <v>0</v>
      </c>
      <c r="K66" s="55">
        <f>COUNTIF(LAYERS!$A$1:$L$25, KEYS!F66)</f>
        <v>0</v>
      </c>
    </row>
    <row r="67" spans="1:11" x14ac:dyDescent="0.35">
      <c r="A67" s="56" t="s">
        <v>58</v>
      </c>
      <c r="B67" s="30" t="s">
        <v>278</v>
      </c>
      <c r="C67" s="30" t="s">
        <v>434</v>
      </c>
      <c r="D67" s="32" t="s">
        <v>652</v>
      </c>
      <c r="E67" s="32" t="s">
        <v>652</v>
      </c>
      <c r="F67" s="32" t="s">
        <v>652</v>
      </c>
      <c r="G67" s="54">
        <v>0</v>
      </c>
      <c r="H67" s="55">
        <f>COUNTIF(LAYERS!$A$1:$L$25, KEYS!C67)</f>
        <v>1</v>
      </c>
      <c r="I67" s="55">
        <f>COUNTIF(LAYERS!$A$1:$L$25, KEYS!D67)</f>
        <v>0</v>
      </c>
      <c r="J67" s="55">
        <f>COUNTIF(LAYERS!$A$1:$L$25, KEYS!E67)</f>
        <v>0</v>
      </c>
      <c r="K67" s="55">
        <f>COUNTIF(LAYERS!$A$1:$L$25, KEYS!F67)</f>
        <v>0</v>
      </c>
    </row>
    <row r="68" spans="1:11" x14ac:dyDescent="0.35">
      <c r="A68" s="56" t="s">
        <v>59</v>
      </c>
      <c r="B68" s="30" t="s">
        <v>279</v>
      </c>
      <c r="C68" s="30" t="s">
        <v>516</v>
      </c>
      <c r="D68" s="32" t="s">
        <v>652</v>
      </c>
      <c r="E68" s="32" t="s">
        <v>652</v>
      </c>
      <c r="F68" s="32" t="s">
        <v>652</v>
      </c>
      <c r="G68" s="54">
        <v>0</v>
      </c>
      <c r="H68" s="55">
        <f>COUNTIF(LAYERS!$A$1:$L$25, KEYS!C68)</f>
        <v>1</v>
      </c>
      <c r="I68" s="55">
        <f>COUNTIF(LAYERS!$A$1:$L$25, KEYS!D68)</f>
        <v>0</v>
      </c>
      <c r="J68" s="55">
        <f>COUNTIF(LAYERS!$A$1:$L$25, KEYS!E68)</f>
        <v>0</v>
      </c>
      <c r="K68" s="55">
        <f>COUNTIF(LAYERS!$A$1:$L$25, KEYS!F68)</f>
        <v>0</v>
      </c>
    </row>
    <row r="69" spans="1:11" x14ac:dyDescent="0.35">
      <c r="A69" s="56" t="s">
        <v>60</v>
      </c>
      <c r="B69" s="30" t="s">
        <v>280</v>
      </c>
      <c r="C69" s="30" t="s">
        <v>517</v>
      </c>
      <c r="D69" s="32" t="s">
        <v>652</v>
      </c>
      <c r="E69" s="32" t="s">
        <v>652</v>
      </c>
      <c r="F69" s="32" t="s">
        <v>652</v>
      </c>
      <c r="G69" s="54">
        <v>0</v>
      </c>
      <c r="H69" s="55">
        <f>COUNTIF(LAYERS!$A$1:$L$25, KEYS!C69)</f>
        <v>1</v>
      </c>
      <c r="I69" s="55">
        <f>COUNTIF(LAYERS!$A$1:$L$25, KEYS!D69)</f>
        <v>0</v>
      </c>
      <c r="J69" s="55">
        <f>COUNTIF(LAYERS!$A$1:$L$25, KEYS!E69)</f>
        <v>0</v>
      </c>
      <c r="K69" s="55">
        <f>COUNTIF(LAYERS!$A$1:$L$25, KEYS!F69)</f>
        <v>0</v>
      </c>
    </row>
    <row r="70" spans="1:11" x14ac:dyDescent="0.35">
      <c r="A70" s="56" t="s">
        <v>61</v>
      </c>
      <c r="B70" s="30" t="s">
        <v>281</v>
      </c>
      <c r="C70" s="30" t="s">
        <v>518</v>
      </c>
      <c r="D70" s="32" t="s">
        <v>652</v>
      </c>
      <c r="E70" s="32" t="s">
        <v>652</v>
      </c>
      <c r="F70" s="32" t="s">
        <v>652</v>
      </c>
      <c r="G70" s="54">
        <v>0</v>
      </c>
      <c r="H70" s="55">
        <f>COUNTIF(LAYERS!$A$1:$L$25, KEYS!C70)</f>
        <v>1</v>
      </c>
      <c r="I70" s="55">
        <f>COUNTIF(LAYERS!$A$1:$L$25, KEYS!D70)</f>
        <v>0</v>
      </c>
      <c r="J70" s="55">
        <f>COUNTIF(LAYERS!$A$1:$L$25, KEYS!E70)</f>
        <v>0</v>
      </c>
      <c r="K70" s="55">
        <f>COUNTIF(LAYERS!$A$1:$L$25, KEYS!F70)</f>
        <v>0</v>
      </c>
    </row>
    <row r="71" spans="1:11" x14ac:dyDescent="0.35">
      <c r="A71" s="56" t="s">
        <v>62</v>
      </c>
      <c r="B71" s="30" t="s">
        <v>282</v>
      </c>
      <c r="C71" s="30" t="s">
        <v>519</v>
      </c>
      <c r="D71" s="32" t="s">
        <v>652</v>
      </c>
      <c r="E71" s="32" t="s">
        <v>652</v>
      </c>
      <c r="F71" s="32" t="s">
        <v>652</v>
      </c>
      <c r="G71" s="54">
        <v>0</v>
      </c>
      <c r="H71" s="55">
        <f>COUNTIF(LAYERS!$A$1:$L$25, KEYS!C71)</f>
        <v>1</v>
      </c>
      <c r="I71" s="55">
        <f>COUNTIF(LAYERS!$A$1:$L$25, KEYS!D71)</f>
        <v>0</v>
      </c>
      <c r="J71" s="55">
        <f>COUNTIF(LAYERS!$A$1:$L$25, KEYS!E71)</f>
        <v>0</v>
      </c>
      <c r="K71" s="55">
        <f>COUNTIF(LAYERS!$A$1:$L$25, KEYS!F71)</f>
        <v>0</v>
      </c>
    </row>
    <row r="72" spans="1:11" x14ac:dyDescent="0.35">
      <c r="A72" s="56" t="s">
        <v>63</v>
      </c>
      <c r="B72" s="30" t="s">
        <v>283</v>
      </c>
      <c r="C72" s="30" t="s">
        <v>520</v>
      </c>
      <c r="D72" s="32" t="s">
        <v>652</v>
      </c>
      <c r="E72" s="32" t="s">
        <v>652</v>
      </c>
      <c r="F72" s="32" t="s">
        <v>652</v>
      </c>
      <c r="G72" s="54">
        <v>0</v>
      </c>
      <c r="H72" s="55">
        <f>COUNTIF(LAYERS!$A$1:$L$25, KEYS!C72)</f>
        <v>1</v>
      </c>
      <c r="I72" s="55">
        <f>COUNTIF(LAYERS!$A$1:$L$25, KEYS!D72)</f>
        <v>0</v>
      </c>
      <c r="J72" s="55">
        <f>COUNTIF(LAYERS!$A$1:$L$25, KEYS!E72)</f>
        <v>0</v>
      </c>
      <c r="K72" s="55">
        <f>COUNTIF(LAYERS!$A$1:$L$25, KEYS!F72)</f>
        <v>0</v>
      </c>
    </row>
    <row r="73" spans="1:11" x14ac:dyDescent="0.35">
      <c r="A73" s="56" t="s">
        <v>64</v>
      </c>
      <c r="B73" s="30" t="s">
        <v>284</v>
      </c>
      <c r="C73" s="30" t="s">
        <v>521</v>
      </c>
      <c r="D73" s="32" t="s">
        <v>652</v>
      </c>
      <c r="E73" s="32" t="s">
        <v>652</v>
      </c>
      <c r="F73" s="32" t="s">
        <v>652</v>
      </c>
      <c r="G73" s="54">
        <v>0</v>
      </c>
      <c r="H73" s="55">
        <f>COUNTIF(LAYERS!$A$1:$L$25, KEYS!C73)</f>
        <v>1</v>
      </c>
      <c r="I73" s="55">
        <f>COUNTIF(LAYERS!$A$1:$L$25, KEYS!D73)</f>
        <v>0</v>
      </c>
      <c r="J73" s="55">
        <f>COUNTIF(LAYERS!$A$1:$L$25, KEYS!E73)</f>
        <v>0</v>
      </c>
      <c r="K73" s="55">
        <f>COUNTIF(LAYERS!$A$1:$L$25, KEYS!F73)</f>
        <v>0</v>
      </c>
    </row>
    <row r="74" spans="1:11" x14ac:dyDescent="0.35">
      <c r="A74" s="56" t="s">
        <v>65</v>
      </c>
      <c r="B74" s="30" t="s">
        <v>285</v>
      </c>
      <c r="C74" s="30" t="s">
        <v>522</v>
      </c>
      <c r="D74" s="32" t="s">
        <v>652</v>
      </c>
      <c r="E74" s="32" t="s">
        <v>652</v>
      </c>
      <c r="F74" s="32" t="s">
        <v>652</v>
      </c>
      <c r="G74" s="54">
        <v>0</v>
      </c>
      <c r="H74" s="55">
        <f>COUNTIF(LAYERS!$A$1:$L$25, KEYS!C74)</f>
        <v>1</v>
      </c>
      <c r="I74" s="55">
        <f>COUNTIF(LAYERS!$A$1:$L$25, KEYS!D74)</f>
        <v>0</v>
      </c>
      <c r="J74" s="55">
        <f>COUNTIF(LAYERS!$A$1:$L$25, KEYS!E74)</f>
        <v>0</v>
      </c>
      <c r="K74" s="55">
        <f>COUNTIF(LAYERS!$A$1:$L$25, KEYS!F74)</f>
        <v>0</v>
      </c>
    </row>
    <row r="75" spans="1:11" x14ac:dyDescent="0.35">
      <c r="A75" s="56" t="s">
        <v>66</v>
      </c>
      <c r="B75" s="30" t="s">
        <v>286</v>
      </c>
      <c r="C75" s="30" t="s">
        <v>523</v>
      </c>
      <c r="D75" s="32" t="s">
        <v>652</v>
      </c>
      <c r="E75" s="32" t="s">
        <v>652</v>
      </c>
      <c r="F75" s="32" t="s">
        <v>652</v>
      </c>
      <c r="G75" s="54">
        <v>0</v>
      </c>
      <c r="H75" s="55">
        <f>COUNTIF(LAYERS!$A$1:$L$25, KEYS!C75)</f>
        <v>1</v>
      </c>
      <c r="I75" s="55">
        <f>COUNTIF(LAYERS!$A$1:$L$25, KEYS!D75)</f>
        <v>0</v>
      </c>
      <c r="J75" s="55">
        <f>COUNTIF(LAYERS!$A$1:$L$25, KEYS!E75)</f>
        <v>0</v>
      </c>
      <c r="K75" s="55">
        <f>COUNTIF(LAYERS!$A$1:$L$25, KEYS!F75)</f>
        <v>0</v>
      </c>
    </row>
    <row r="76" spans="1:11" x14ac:dyDescent="0.35">
      <c r="A76" s="56" t="s">
        <v>67</v>
      </c>
      <c r="B76" s="30" t="s">
        <v>287</v>
      </c>
      <c r="C76" s="30" t="s">
        <v>524</v>
      </c>
      <c r="D76" s="32" t="s">
        <v>652</v>
      </c>
      <c r="E76" s="32" t="s">
        <v>652</v>
      </c>
      <c r="F76" s="32" t="s">
        <v>652</v>
      </c>
      <c r="G76" s="54">
        <v>0</v>
      </c>
      <c r="H76" s="55">
        <f>COUNTIF(LAYERS!$A$1:$L$25, KEYS!C76)</f>
        <v>1</v>
      </c>
      <c r="I76" s="55">
        <f>COUNTIF(LAYERS!$A$1:$L$25, KEYS!D76)</f>
        <v>0</v>
      </c>
      <c r="J76" s="55">
        <f>COUNTIF(LAYERS!$A$1:$L$25, KEYS!E76)</f>
        <v>0</v>
      </c>
      <c r="K76" s="55">
        <f>COUNTIF(LAYERS!$A$1:$L$25, KEYS!F76)</f>
        <v>0</v>
      </c>
    </row>
    <row r="77" spans="1:11" x14ac:dyDescent="0.35">
      <c r="A77" s="56" t="s">
        <v>68</v>
      </c>
      <c r="B77" s="30" t="s">
        <v>288</v>
      </c>
      <c r="C77" s="30" t="s">
        <v>525</v>
      </c>
      <c r="D77" s="32" t="s">
        <v>652</v>
      </c>
      <c r="E77" s="32" t="s">
        <v>652</v>
      </c>
      <c r="F77" s="32" t="s">
        <v>652</v>
      </c>
      <c r="G77" s="54">
        <v>0</v>
      </c>
      <c r="H77" s="55">
        <f>COUNTIF(LAYERS!$A$1:$L$25, KEYS!C77)</f>
        <v>1</v>
      </c>
      <c r="I77" s="55">
        <f>COUNTIF(LAYERS!$A$1:$L$25, KEYS!D77)</f>
        <v>0</v>
      </c>
      <c r="J77" s="55">
        <f>COUNTIF(LAYERS!$A$1:$L$25, KEYS!E77)</f>
        <v>0</v>
      </c>
      <c r="K77" s="55">
        <f>COUNTIF(LAYERS!$A$1:$L$25, KEYS!F77)</f>
        <v>0</v>
      </c>
    </row>
    <row r="78" spans="1:11" x14ac:dyDescent="0.35">
      <c r="A78" s="56" t="s">
        <v>69</v>
      </c>
      <c r="B78" s="30" t="s">
        <v>289</v>
      </c>
      <c r="C78" s="30" t="s">
        <v>526</v>
      </c>
      <c r="D78" s="32" t="s">
        <v>652</v>
      </c>
      <c r="E78" s="32" t="s">
        <v>652</v>
      </c>
      <c r="F78" s="32" t="s">
        <v>652</v>
      </c>
      <c r="G78" s="54">
        <v>0</v>
      </c>
      <c r="H78" s="55">
        <f>COUNTIF(LAYERS!$A$1:$L$25, KEYS!C78)</f>
        <v>1</v>
      </c>
      <c r="I78" s="55">
        <f>COUNTIF(LAYERS!$A$1:$L$25, KEYS!D78)</f>
        <v>0</v>
      </c>
      <c r="J78" s="55">
        <f>COUNTIF(LAYERS!$A$1:$L$25, KEYS!E78)</f>
        <v>0</v>
      </c>
      <c r="K78" s="55">
        <f>COUNTIF(LAYERS!$A$1:$L$25, KEYS!F78)</f>
        <v>0</v>
      </c>
    </row>
    <row r="79" spans="1:11" x14ac:dyDescent="0.35">
      <c r="A79" s="56" t="s">
        <v>70</v>
      </c>
      <c r="B79" s="30" t="s">
        <v>290</v>
      </c>
      <c r="C79" s="30" t="s">
        <v>527</v>
      </c>
      <c r="D79" s="32" t="s">
        <v>652</v>
      </c>
      <c r="E79" s="32" t="s">
        <v>652</v>
      </c>
      <c r="F79" s="32" t="s">
        <v>652</v>
      </c>
      <c r="G79" s="54">
        <v>0</v>
      </c>
      <c r="H79" s="55">
        <f>COUNTIF(LAYERS!$A$1:$L$25, KEYS!C79)</f>
        <v>1</v>
      </c>
      <c r="I79" s="55">
        <f>COUNTIF(LAYERS!$A$1:$L$25, KEYS!D79)</f>
        <v>0</v>
      </c>
      <c r="J79" s="55">
        <f>COUNTIF(LAYERS!$A$1:$L$25, KEYS!E79)</f>
        <v>0</v>
      </c>
      <c r="K79" s="55">
        <f>COUNTIF(LAYERS!$A$1:$L$25, KEYS!F79)</f>
        <v>0</v>
      </c>
    </row>
    <row r="80" spans="1:11" x14ac:dyDescent="0.35">
      <c r="A80" s="56" t="s">
        <v>71</v>
      </c>
      <c r="B80" s="30" t="s">
        <v>291</v>
      </c>
      <c r="C80" s="30" t="s">
        <v>511</v>
      </c>
      <c r="D80" s="32" t="s">
        <v>652</v>
      </c>
      <c r="E80" s="32" t="s">
        <v>652</v>
      </c>
      <c r="F80" s="32" t="s">
        <v>652</v>
      </c>
      <c r="G80" s="54">
        <v>0</v>
      </c>
      <c r="H80" s="55">
        <f>COUNTIF(LAYERS!$A$1:$L$25, KEYS!C80)</f>
        <v>1</v>
      </c>
      <c r="I80" s="55">
        <f>COUNTIF(LAYERS!$A$1:$L$25, KEYS!D80)</f>
        <v>0</v>
      </c>
      <c r="J80" s="55">
        <f>COUNTIF(LAYERS!$A$1:$L$25, KEYS!E80)</f>
        <v>0</v>
      </c>
      <c r="K80" s="55">
        <f>COUNTIF(LAYERS!$A$1:$L$25, KEYS!F80)</f>
        <v>0</v>
      </c>
    </row>
    <row r="81" spans="1:11" x14ac:dyDescent="0.35">
      <c r="A81" s="56" t="s">
        <v>72</v>
      </c>
      <c r="B81" s="30" t="s">
        <v>292</v>
      </c>
      <c r="C81" s="30" t="s">
        <v>652</v>
      </c>
      <c r="D81" s="32" t="s">
        <v>652</v>
      </c>
      <c r="E81" s="32" t="s">
        <v>652</v>
      </c>
      <c r="F81" s="32" t="s">
        <v>652</v>
      </c>
      <c r="G81" s="54">
        <v>0</v>
      </c>
      <c r="H81" s="55">
        <f>COUNTIF(LAYERS!$A$1:$L$25, KEYS!C81)</f>
        <v>0</v>
      </c>
      <c r="I81" s="55">
        <f>COUNTIF(LAYERS!$A$1:$L$25, KEYS!D81)</f>
        <v>0</v>
      </c>
      <c r="J81" s="55">
        <f>COUNTIF(LAYERS!$A$1:$L$25, KEYS!E81)</f>
        <v>0</v>
      </c>
      <c r="K81" s="55">
        <f>COUNTIF(LAYERS!$A$1:$L$25, KEYS!F81)</f>
        <v>0</v>
      </c>
    </row>
    <row r="82" spans="1:11" x14ac:dyDescent="0.35">
      <c r="A82" s="56" t="s">
        <v>73</v>
      </c>
      <c r="B82" s="30" t="s">
        <v>293</v>
      </c>
      <c r="C82" s="30" t="s">
        <v>542</v>
      </c>
      <c r="D82" s="32" t="s">
        <v>652</v>
      </c>
      <c r="E82" s="32" t="s">
        <v>652</v>
      </c>
      <c r="F82" s="32" t="s">
        <v>652</v>
      </c>
      <c r="G82" s="54">
        <v>0</v>
      </c>
      <c r="H82" s="55">
        <f>COUNTIF(LAYERS!$A$1:$L$25, KEYS!C82)</f>
        <v>1</v>
      </c>
      <c r="I82" s="55">
        <f>COUNTIF(LAYERS!$A$1:$L$25, KEYS!D82)</f>
        <v>0</v>
      </c>
      <c r="J82" s="55">
        <f>COUNTIF(LAYERS!$A$1:$L$25, KEYS!E82)</f>
        <v>0</v>
      </c>
      <c r="K82" s="55">
        <f>COUNTIF(LAYERS!$A$1:$L$25, KEYS!F82)</f>
        <v>0</v>
      </c>
    </row>
    <row r="83" spans="1:11" x14ac:dyDescent="0.35">
      <c r="A83" s="56" t="s">
        <v>74</v>
      </c>
      <c r="B83" s="30" t="s">
        <v>294</v>
      </c>
      <c r="C83" s="30" t="s">
        <v>541</v>
      </c>
      <c r="D83" s="32" t="s">
        <v>652</v>
      </c>
      <c r="E83" s="32" t="s">
        <v>652</v>
      </c>
      <c r="F83" s="32" t="s">
        <v>652</v>
      </c>
      <c r="G83" s="54">
        <v>0</v>
      </c>
      <c r="H83" s="55">
        <f>COUNTIF(LAYERS!$A$1:$L$25, KEYS!C83)</f>
        <v>1</v>
      </c>
      <c r="I83" s="55">
        <f>COUNTIF(LAYERS!$A$1:$L$25, KEYS!D83)</f>
        <v>0</v>
      </c>
      <c r="J83" s="55">
        <f>COUNTIF(LAYERS!$A$1:$L$25, KEYS!E83)</f>
        <v>0</v>
      </c>
      <c r="K83" s="55">
        <f>COUNTIF(LAYERS!$A$1:$L$25, KEYS!F83)</f>
        <v>0</v>
      </c>
    </row>
    <row r="84" spans="1:11" x14ac:dyDescent="0.35">
      <c r="A84" s="56" t="s">
        <v>75</v>
      </c>
      <c r="B84" s="30" t="s">
        <v>295</v>
      </c>
      <c r="C84" s="30" t="s">
        <v>514</v>
      </c>
      <c r="D84" s="32" t="s">
        <v>652</v>
      </c>
      <c r="E84" s="32" t="s">
        <v>652</v>
      </c>
      <c r="F84" s="32" t="s">
        <v>652</v>
      </c>
      <c r="G84" s="54">
        <v>0</v>
      </c>
      <c r="H84" s="55">
        <f>COUNTIF(LAYERS!$A$1:$L$25, KEYS!C84)</f>
        <v>1</v>
      </c>
      <c r="I84" s="55">
        <f>COUNTIF(LAYERS!$A$1:$L$25, KEYS!D84)</f>
        <v>0</v>
      </c>
      <c r="J84" s="55">
        <f>COUNTIF(LAYERS!$A$1:$L$25, KEYS!E84)</f>
        <v>0</v>
      </c>
      <c r="K84" s="55">
        <f>COUNTIF(LAYERS!$A$1:$L$25, KEYS!F84)</f>
        <v>0</v>
      </c>
    </row>
    <row r="85" spans="1:11" x14ac:dyDescent="0.35">
      <c r="A85" s="56" t="s">
        <v>76</v>
      </c>
      <c r="B85" s="30" t="s">
        <v>296</v>
      </c>
      <c r="C85" s="30" t="s">
        <v>512</v>
      </c>
      <c r="D85" s="32" t="s">
        <v>652</v>
      </c>
      <c r="E85" s="32" t="s">
        <v>652</v>
      </c>
      <c r="F85" s="32" t="s">
        <v>652</v>
      </c>
      <c r="G85" s="54">
        <v>0</v>
      </c>
      <c r="H85" s="55">
        <f>COUNTIF(LAYERS!$A$1:$L$25, KEYS!C85)</f>
        <v>1</v>
      </c>
      <c r="I85" s="55">
        <f>COUNTIF(LAYERS!$A$1:$L$25, KEYS!D85)</f>
        <v>0</v>
      </c>
      <c r="J85" s="55">
        <f>COUNTIF(LAYERS!$A$1:$L$25, KEYS!E85)</f>
        <v>0</v>
      </c>
      <c r="K85" s="55">
        <f>COUNTIF(LAYERS!$A$1:$L$25, KEYS!F85)</f>
        <v>0</v>
      </c>
    </row>
    <row r="86" spans="1:11" x14ac:dyDescent="0.35">
      <c r="A86" s="56" t="s">
        <v>77</v>
      </c>
      <c r="B86" s="30" t="s">
        <v>297</v>
      </c>
      <c r="C86" s="30" t="s">
        <v>480</v>
      </c>
      <c r="D86" s="32" t="s">
        <v>652</v>
      </c>
      <c r="E86" s="32" t="s">
        <v>652</v>
      </c>
      <c r="F86" s="32" t="s">
        <v>652</v>
      </c>
      <c r="G86" s="54">
        <v>0</v>
      </c>
      <c r="H86" s="55">
        <f>COUNTIF(LAYERS!$A$1:$L$25, KEYS!C86)</f>
        <v>1</v>
      </c>
      <c r="I86" s="55">
        <f>COUNTIF(LAYERS!$A$1:$L$25, KEYS!D86)</f>
        <v>0</v>
      </c>
      <c r="J86" s="55">
        <f>COUNTIF(LAYERS!$A$1:$L$25, KEYS!E86)</f>
        <v>0</v>
      </c>
      <c r="K86" s="55">
        <f>COUNTIF(LAYERS!$A$1:$L$25, KEYS!F86)</f>
        <v>0</v>
      </c>
    </row>
    <row r="87" spans="1:11" x14ac:dyDescent="0.35">
      <c r="A87" s="56" t="s">
        <v>78</v>
      </c>
      <c r="B87" s="30" t="s">
        <v>298</v>
      </c>
      <c r="C87" s="30" t="s">
        <v>515</v>
      </c>
      <c r="D87" s="32" t="s">
        <v>652</v>
      </c>
      <c r="E87" s="32" t="s">
        <v>652</v>
      </c>
      <c r="F87" s="32" t="s">
        <v>652</v>
      </c>
      <c r="G87" s="54">
        <v>0</v>
      </c>
      <c r="H87" s="55">
        <f>COUNTIF(LAYERS!$A$1:$L$25, KEYS!C87)</f>
        <v>1</v>
      </c>
      <c r="I87" s="55">
        <f>COUNTIF(LAYERS!$A$1:$L$25, KEYS!D87)</f>
        <v>0</v>
      </c>
      <c r="J87" s="55">
        <f>COUNTIF(LAYERS!$A$1:$L$25, KEYS!E87)</f>
        <v>0</v>
      </c>
      <c r="K87" s="55">
        <f>COUNTIF(LAYERS!$A$1:$L$25, KEYS!F87)</f>
        <v>0</v>
      </c>
    </row>
    <row r="88" spans="1:11" x14ac:dyDescent="0.35">
      <c r="A88" s="56" t="s">
        <v>79</v>
      </c>
      <c r="B88" s="30" t="s">
        <v>299</v>
      </c>
      <c r="C88" s="30" t="s">
        <v>513</v>
      </c>
      <c r="D88" s="32" t="s">
        <v>652</v>
      </c>
      <c r="E88" s="32" t="s">
        <v>652</v>
      </c>
      <c r="F88" s="32" t="s">
        <v>652</v>
      </c>
      <c r="G88" s="54">
        <v>0</v>
      </c>
      <c r="H88" s="55">
        <f>COUNTIF(LAYERS!$A$1:$L$25, KEYS!C88)</f>
        <v>1</v>
      </c>
      <c r="I88" s="55">
        <f>COUNTIF(LAYERS!$A$1:$L$25, KEYS!D88)</f>
        <v>0</v>
      </c>
      <c r="J88" s="55">
        <f>COUNTIF(LAYERS!$A$1:$L$25, KEYS!E88)</f>
        <v>0</v>
      </c>
      <c r="K88" s="55">
        <f>COUNTIF(LAYERS!$A$1:$L$25, KEYS!F88)</f>
        <v>0</v>
      </c>
    </row>
    <row r="89" spans="1:11" x14ac:dyDescent="0.35">
      <c r="A89" s="56" t="s">
        <v>80</v>
      </c>
      <c r="B89" s="30" t="s">
        <v>300</v>
      </c>
      <c r="C89" s="30" t="s">
        <v>504</v>
      </c>
      <c r="D89" s="32" t="s">
        <v>652</v>
      </c>
      <c r="E89" s="32" t="s">
        <v>652</v>
      </c>
      <c r="F89" s="32" t="s">
        <v>652</v>
      </c>
      <c r="G89" s="54">
        <v>0</v>
      </c>
      <c r="H89" s="55">
        <f>COUNTIF(LAYERS!$A$1:$L$25, KEYS!C89)</f>
        <v>1</v>
      </c>
      <c r="I89" s="55">
        <f>COUNTIF(LAYERS!$A$1:$L$25, KEYS!D89)</f>
        <v>0</v>
      </c>
      <c r="J89" s="55">
        <f>COUNTIF(LAYERS!$A$1:$L$25, KEYS!E89)</f>
        <v>0</v>
      </c>
      <c r="K89" s="55">
        <f>COUNTIF(LAYERS!$A$1:$L$25, KEYS!F89)</f>
        <v>0</v>
      </c>
    </row>
    <row r="90" spans="1:11" x14ac:dyDescent="0.35">
      <c r="A90" s="56" t="s">
        <v>81</v>
      </c>
      <c r="B90" s="30" t="s">
        <v>301</v>
      </c>
      <c r="C90" s="30" t="s">
        <v>503</v>
      </c>
      <c r="D90" s="32" t="s">
        <v>652</v>
      </c>
      <c r="E90" s="32" t="s">
        <v>652</v>
      </c>
      <c r="F90" s="32" t="s">
        <v>652</v>
      </c>
      <c r="G90" s="54">
        <v>0</v>
      </c>
      <c r="H90" s="55">
        <f>COUNTIF(LAYERS!$A$1:$L$25, KEYS!C90)</f>
        <v>1</v>
      </c>
      <c r="I90" s="55">
        <f>COUNTIF(LAYERS!$A$1:$L$25, KEYS!D90)</f>
        <v>0</v>
      </c>
      <c r="J90" s="55">
        <f>COUNTIF(LAYERS!$A$1:$L$25, KEYS!E90)</f>
        <v>0</v>
      </c>
      <c r="K90" s="55">
        <f>COUNTIF(LAYERS!$A$1:$L$25, KEYS!F90)</f>
        <v>0</v>
      </c>
    </row>
    <row r="91" spans="1:11" x14ac:dyDescent="0.35">
      <c r="A91" s="56" t="s">
        <v>82</v>
      </c>
      <c r="B91" s="30" t="s">
        <v>302</v>
      </c>
      <c r="C91" s="30" t="s">
        <v>502</v>
      </c>
      <c r="D91" s="32" t="s">
        <v>652</v>
      </c>
      <c r="E91" s="32" t="s">
        <v>652</v>
      </c>
      <c r="F91" s="32" t="s">
        <v>652</v>
      </c>
      <c r="G91" s="54">
        <v>0</v>
      </c>
      <c r="H91" s="55">
        <f>COUNTIF(LAYERS!$A$1:$L$25, KEYS!C91)</f>
        <v>1</v>
      </c>
      <c r="I91" s="55">
        <f>COUNTIF(LAYERS!$A$1:$L$25, KEYS!D91)</f>
        <v>0</v>
      </c>
      <c r="J91" s="55">
        <f>COUNTIF(LAYERS!$A$1:$L$25, KEYS!E91)</f>
        <v>0</v>
      </c>
      <c r="K91" s="55">
        <f>COUNTIF(LAYERS!$A$1:$L$25, KEYS!F91)</f>
        <v>0</v>
      </c>
    </row>
    <row r="92" spans="1:11" x14ac:dyDescent="0.35">
      <c r="A92" s="56" t="s">
        <v>83</v>
      </c>
      <c r="B92" s="30" t="s">
        <v>303</v>
      </c>
      <c r="C92" s="30" t="s">
        <v>501</v>
      </c>
      <c r="D92" s="32" t="s">
        <v>652</v>
      </c>
      <c r="E92" s="32" t="s">
        <v>652</v>
      </c>
      <c r="F92" s="32" t="s">
        <v>652</v>
      </c>
      <c r="G92" s="54">
        <v>0</v>
      </c>
      <c r="H92" s="55">
        <f>COUNTIF(LAYERS!$A$1:$L$25, KEYS!C92)</f>
        <v>1</v>
      </c>
      <c r="I92" s="55">
        <f>COUNTIF(LAYERS!$A$1:$L$25, KEYS!D92)</f>
        <v>0</v>
      </c>
      <c r="J92" s="55">
        <f>COUNTIF(LAYERS!$A$1:$L$25, KEYS!E92)</f>
        <v>0</v>
      </c>
      <c r="K92" s="55">
        <f>COUNTIF(LAYERS!$A$1:$L$25, KEYS!F92)</f>
        <v>0</v>
      </c>
    </row>
    <row r="93" spans="1:11" x14ac:dyDescent="0.35">
      <c r="A93" s="56" t="s">
        <v>84</v>
      </c>
      <c r="B93" s="30" t="s">
        <v>304</v>
      </c>
      <c r="C93" s="30" t="s">
        <v>540</v>
      </c>
      <c r="D93" s="32" t="s">
        <v>652</v>
      </c>
      <c r="E93" s="32" t="s">
        <v>652</v>
      </c>
      <c r="F93" s="32" t="s">
        <v>652</v>
      </c>
      <c r="G93" s="54">
        <v>0</v>
      </c>
      <c r="H93" s="55">
        <f>COUNTIF(LAYERS!$A$1:$L$25, KEYS!C93)</f>
        <v>1</v>
      </c>
      <c r="I93" s="55">
        <f>COUNTIF(LAYERS!$A$1:$L$25, KEYS!D93)</f>
        <v>0</v>
      </c>
      <c r="J93" s="55">
        <f>COUNTIF(LAYERS!$A$1:$L$25, KEYS!E93)</f>
        <v>0</v>
      </c>
      <c r="K93" s="55">
        <f>COUNTIF(LAYERS!$A$1:$L$25, KEYS!F93)</f>
        <v>0</v>
      </c>
    </row>
    <row r="94" spans="1:11" x14ac:dyDescent="0.35">
      <c r="A94" s="57" t="s">
        <v>85</v>
      </c>
      <c r="B94" s="53" t="s">
        <v>305</v>
      </c>
      <c r="C94" s="32" t="s">
        <v>652</v>
      </c>
      <c r="D94" s="32" t="s">
        <v>652</v>
      </c>
      <c r="E94" s="32" t="s">
        <v>652</v>
      </c>
      <c r="F94" s="32" t="s">
        <v>652</v>
      </c>
      <c r="G94" s="54">
        <v>0</v>
      </c>
      <c r="H94" s="55">
        <f>COUNTIF(LAYERS!$A$1:$L$25, KEYS!C94)</f>
        <v>0</v>
      </c>
      <c r="I94" s="55">
        <f>COUNTIF(LAYERS!$A$1:$L$25, KEYS!D94)</f>
        <v>0</v>
      </c>
      <c r="J94" s="55">
        <f>COUNTIF(LAYERS!$A$1:$L$25, KEYS!E94)</f>
        <v>0</v>
      </c>
      <c r="K94" s="55">
        <f>COUNTIF(LAYERS!$A$1:$L$25, KEYS!F94)</f>
        <v>0</v>
      </c>
    </row>
    <row r="95" spans="1:11" x14ac:dyDescent="0.35">
      <c r="A95" s="57" t="s">
        <v>86</v>
      </c>
      <c r="B95" s="53" t="s">
        <v>306</v>
      </c>
      <c r="C95" s="32" t="s">
        <v>652</v>
      </c>
      <c r="D95" s="32" t="s">
        <v>652</v>
      </c>
      <c r="E95" s="32" t="s">
        <v>652</v>
      </c>
      <c r="F95" s="32" t="s">
        <v>652</v>
      </c>
      <c r="G95" s="54">
        <v>0</v>
      </c>
      <c r="H95" s="55">
        <f>COUNTIF(LAYERS!$A$1:$L$25, KEYS!C95)</f>
        <v>0</v>
      </c>
      <c r="I95" s="55">
        <f>COUNTIF(LAYERS!$A$1:$L$25, KEYS!D95)</f>
        <v>0</v>
      </c>
      <c r="J95" s="55">
        <f>COUNTIF(LAYERS!$A$1:$L$25, KEYS!E95)</f>
        <v>0</v>
      </c>
      <c r="K95" s="55">
        <f>COUNTIF(LAYERS!$A$1:$L$25, KEYS!F95)</f>
        <v>0</v>
      </c>
    </row>
    <row r="96" spans="1:11" x14ac:dyDescent="0.35">
      <c r="A96" s="57" t="s">
        <v>87</v>
      </c>
      <c r="B96" s="53" t="s">
        <v>307</v>
      </c>
      <c r="C96" s="32" t="s">
        <v>652</v>
      </c>
      <c r="D96" s="32" t="s">
        <v>652</v>
      </c>
      <c r="E96" s="32" t="s">
        <v>652</v>
      </c>
      <c r="F96" s="32" t="s">
        <v>652</v>
      </c>
      <c r="G96" s="54">
        <v>0</v>
      </c>
      <c r="H96" s="55">
        <f>COUNTIF(LAYERS!$A$1:$L$25, KEYS!C96)</f>
        <v>0</v>
      </c>
      <c r="I96" s="55">
        <f>COUNTIF(LAYERS!$A$1:$L$25, KEYS!D96)</f>
        <v>0</v>
      </c>
      <c r="J96" s="55">
        <f>COUNTIF(LAYERS!$A$1:$L$25, KEYS!E96)</f>
        <v>0</v>
      </c>
      <c r="K96" s="55">
        <f>COUNTIF(LAYERS!$A$1:$L$25, KEYS!F96)</f>
        <v>0</v>
      </c>
    </row>
    <row r="97" spans="1:11" x14ac:dyDescent="0.35">
      <c r="A97" s="57" t="s">
        <v>88</v>
      </c>
      <c r="B97" s="53" t="s">
        <v>308</v>
      </c>
      <c r="C97" s="32" t="s">
        <v>652</v>
      </c>
      <c r="D97" s="32" t="s">
        <v>652</v>
      </c>
      <c r="E97" s="32" t="s">
        <v>652</v>
      </c>
      <c r="F97" s="32" t="s">
        <v>652</v>
      </c>
      <c r="G97" s="54">
        <v>0</v>
      </c>
      <c r="H97" s="55">
        <f>COUNTIF(LAYERS!$A$1:$L$25, KEYS!C97)</f>
        <v>0</v>
      </c>
      <c r="I97" s="55">
        <f>COUNTIF(LAYERS!$A$1:$L$25, KEYS!D97)</f>
        <v>0</v>
      </c>
      <c r="J97" s="55">
        <f>COUNTIF(LAYERS!$A$1:$L$25, KEYS!E97)</f>
        <v>0</v>
      </c>
      <c r="K97" s="55">
        <f>COUNTIF(LAYERS!$A$1:$L$25, KEYS!F97)</f>
        <v>0</v>
      </c>
    </row>
    <row r="98" spans="1:11" x14ac:dyDescent="0.35">
      <c r="A98" s="57" t="s">
        <v>89</v>
      </c>
      <c r="B98" s="53" t="s">
        <v>309</v>
      </c>
      <c r="C98" s="32" t="s">
        <v>652</v>
      </c>
      <c r="D98" s="32" t="s">
        <v>652</v>
      </c>
      <c r="E98" s="32" t="s">
        <v>652</v>
      </c>
      <c r="F98" s="32" t="s">
        <v>652</v>
      </c>
      <c r="G98" s="54">
        <v>0</v>
      </c>
      <c r="H98" s="55">
        <f>COUNTIF(LAYERS!$A$1:$L$25, KEYS!C98)</f>
        <v>0</v>
      </c>
      <c r="I98" s="55">
        <f>COUNTIF(LAYERS!$A$1:$L$25, KEYS!D98)</f>
        <v>0</v>
      </c>
      <c r="J98" s="55">
        <f>COUNTIF(LAYERS!$A$1:$L$25, KEYS!E98)</f>
        <v>0</v>
      </c>
      <c r="K98" s="55">
        <f>COUNTIF(LAYERS!$A$1:$L$25, KEYS!F98)</f>
        <v>0</v>
      </c>
    </row>
    <row r="99" spans="1:11" x14ac:dyDescent="0.35">
      <c r="A99" s="57" t="s">
        <v>90</v>
      </c>
      <c r="B99" s="53" t="s">
        <v>310</v>
      </c>
      <c r="C99" s="32" t="s">
        <v>652</v>
      </c>
      <c r="D99" s="32" t="s">
        <v>652</v>
      </c>
      <c r="E99" s="32" t="s">
        <v>652</v>
      </c>
      <c r="F99" s="32" t="s">
        <v>652</v>
      </c>
      <c r="G99" s="54">
        <v>0</v>
      </c>
      <c r="H99" s="55">
        <f>COUNTIF(LAYERS!$A$1:$L$25, KEYS!C99)</f>
        <v>0</v>
      </c>
      <c r="I99" s="55">
        <f>COUNTIF(LAYERS!$A$1:$L$25, KEYS!D99)</f>
        <v>0</v>
      </c>
      <c r="J99" s="55">
        <f>COUNTIF(LAYERS!$A$1:$L$25, KEYS!E99)</f>
        <v>0</v>
      </c>
      <c r="K99" s="55">
        <f>COUNTIF(LAYERS!$A$1:$L$25, KEYS!F99)</f>
        <v>0</v>
      </c>
    </row>
    <row r="100" spans="1:11" x14ac:dyDescent="0.35">
      <c r="A100" s="57" t="s">
        <v>91</v>
      </c>
      <c r="B100" s="53" t="s">
        <v>311</v>
      </c>
      <c r="C100" s="32" t="s">
        <v>652</v>
      </c>
      <c r="D100" s="32" t="s">
        <v>652</v>
      </c>
      <c r="E100" s="32" t="s">
        <v>652</v>
      </c>
      <c r="F100" s="32" t="s">
        <v>652</v>
      </c>
      <c r="G100" s="54">
        <v>0</v>
      </c>
      <c r="H100" s="55">
        <f>COUNTIF(LAYERS!$A$1:$L$25, KEYS!C100)</f>
        <v>0</v>
      </c>
      <c r="I100" s="55">
        <f>COUNTIF(LAYERS!$A$1:$L$25, KEYS!D100)</f>
        <v>0</v>
      </c>
      <c r="J100" s="55">
        <f>COUNTIF(LAYERS!$A$1:$L$25, KEYS!E100)</f>
        <v>0</v>
      </c>
      <c r="K100" s="55">
        <f>COUNTIF(LAYERS!$A$1:$L$25, KEYS!F100)</f>
        <v>0</v>
      </c>
    </row>
    <row r="101" spans="1:11" x14ac:dyDescent="0.35">
      <c r="A101" s="57" t="s">
        <v>92</v>
      </c>
      <c r="B101" s="53" t="s">
        <v>312</v>
      </c>
      <c r="C101" s="32" t="s">
        <v>652</v>
      </c>
      <c r="D101" s="32" t="s">
        <v>652</v>
      </c>
      <c r="E101" s="32" t="s">
        <v>652</v>
      </c>
      <c r="F101" s="32" t="s">
        <v>652</v>
      </c>
      <c r="G101" s="54">
        <v>0</v>
      </c>
      <c r="H101" s="55">
        <f>COUNTIF(LAYERS!$A$1:$L$25, KEYS!C101)</f>
        <v>0</v>
      </c>
      <c r="I101" s="55">
        <f>COUNTIF(LAYERS!$A$1:$L$25, KEYS!D101)</f>
        <v>0</v>
      </c>
      <c r="J101" s="55">
        <f>COUNTIF(LAYERS!$A$1:$L$25, KEYS!E101)</f>
        <v>0</v>
      </c>
      <c r="K101" s="55">
        <f>COUNTIF(LAYERS!$A$1:$L$25, KEYS!F101)</f>
        <v>0</v>
      </c>
    </row>
    <row r="102" spans="1:11" x14ac:dyDescent="0.35">
      <c r="A102" s="57" t="s">
        <v>93</v>
      </c>
      <c r="B102" s="53" t="s">
        <v>313</v>
      </c>
      <c r="C102" s="32" t="s">
        <v>652</v>
      </c>
      <c r="D102" s="32" t="s">
        <v>652</v>
      </c>
      <c r="E102" s="32" t="s">
        <v>652</v>
      </c>
      <c r="F102" s="32" t="s">
        <v>652</v>
      </c>
      <c r="G102" s="54">
        <v>0</v>
      </c>
      <c r="H102" s="55">
        <f>COUNTIF(LAYERS!$A$1:$L$25, KEYS!C102)</f>
        <v>0</v>
      </c>
      <c r="I102" s="55">
        <f>COUNTIF(LAYERS!$A$1:$L$25, KEYS!D102)</f>
        <v>0</v>
      </c>
      <c r="J102" s="55">
        <f>COUNTIF(LAYERS!$A$1:$L$25, KEYS!E102)</f>
        <v>0</v>
      </c>
      <c r="K102" s="55">
        <f>COUNTIF(LAYERS!$A$1:$L$25, KEYS!F102)</f>
        <v>0</v>
      </c>
    </row>
    <row r="103" spans="1:11" x14ac:dyDescent="0.35">
      <c r="A103" s="57" t="s">
        <v>94</v>
      </c>
      <c r="B103" s="53" t="s">
        <v>314</v>
      </c>
      <c r="C103" s="32" t="s">
        <v>652</v>
      </c>
      <c r="D103" s="32" t="s">
        <v>652</v>
      </c>
      <c r="E103" s="32" t="s">
        <v>652</v>
      </c>
      <c r="F103" s="32" t="s">
        <v>652</v>
      </c>
      <c r="G103" s="54">
        <v>0</v>
      </c>
      <c r="H103" s="55">
        <f>COUNTIF(LAYERS!$A$1:$L$25, KEYS!C103)</f>
        <v>0</v>
      </c>
      <c r="I103" s="55">
        <f>COUNTIF(LAYERS!$A$1:$L$25, KEYS!D103)</f>
        <v>0</v>
      </c>
      <c r="J103" s="55">
        <f>COUNTIF(LAYERS!$A$1:$L$25, KEYS!E103)</f>
        <v>0</v>
      </c>
      <c r="K103" s="55">
        <f>COUNTIF(LAYERS!$A$1:$L$25, KEYS!F103)</f>
        <v>0</v>
      </c>
    </row>
    <row r="104" spans="1:11" x14ac:dyDescent="0.35">
      <c r="A104" s="57" t="s">
        <v>95</v>
      </c>
      <c r="B104" s="53" t="s">
        <v>315</v>
      </c>
      <c r="C104" s="32" t="s">
        <v>652</v>
      </c>
      <c r="D104" s="32" t="s">
        <v>652</v>
      </c>
      <c r="E104" s="32" t="s">
        <v>652</v>
      </c>
      <c r="F104" s="32" t="s">
        <v>652</v>
      </c>
      <c r="G104" s="54">
        <v>0</v>
      </c>
      <c r="H104" s="55">
        <f>COUNTIF(LAYERS!$A$1:$L$25, KEYS!C104)</f>
        <v>0</v>
      </c>
      <c r="I104" s="55">
        <f>COUNTIF(LAYERS!$A$1:$L$25, KEYS!D104)</f>
        <v>0</v>
      </c>
      <c r="J104" s="55">
        <f>COUNTIF(LAYERS!$A$1:$L$25, KEYS!E104)</f>
        <v>0</v>
      </c>
      <c r="K104" s="55">
        <f>COUNTIF(LAYERS!$A$1:$L$25, KEYS!F104)</f>
        <v>0</v>
      </c>
    </row>
    <row r="105" spans="1:11" x14ac:dyDescent="0.35">
      <c r="A105" s="57" t="s">
        <v>96</v>
      </c>
      <c r="B105" s="53" t="s">
        <v>316</v>
      </c>
      <c r="C105" s="32" t="s">
        <v>652</v>
      </c>
      <c r="D105" s="32" t="s">
        <v>652</v>
      </c>
      <c r="E105" s="32" t="s">
        <v>652</v>
      </c>
      <c r="F105" s="32" t="s">
        <v>652</v>
      </c>
      <c r="G105" s="54">
        <v>0</v>
      </c>
      <c r="H105" s="55">
        <f>COUNTIF(LAYERS!$A$1:$L$25, KEYS!C105)</f>
        <v>0</v>
      </c>
      <c r="I105" s="55">
        <f>COUNTIF(LAYERS!$A$1:$L$25, KEYS!D105)</f>
        <v>0</v>
      </c>
      <c r="J105" s="55">
        <f>COUNTIF(LAYERS!$A$1:$L$25, KEYS!E105)</f>
        <v>0</v>
      </c>
      <c r="K105" s="55">
        <f>COUNTIF(LAYERS!$A$1:$L$25, KEYS!F105)</f>
        <v>0</v>
      </c>
    </row>
    <row r="106" spans="1:11" x14ac:dyDescent="0.35">
      <c r="A106" s="57" t="s">
        <v>97</v>
      </c>
      <c r="B106" s="53" t="s">
        <v>317</v>
      </c>
      <c r="C106" s="32" t="s">
        <v>652</v>
      </c>
      <c r="D106" s="32" t="s">
        <v>652</v>
      </c>
      <c r="E106" s="32" t="s">
        <v>652</v>
      </c>
      <c r="F106" s="32" t="s">
        <v>652</v>
      </c>
      <c r="G106" s="54">
        <v>0</v>
      </c>
      <c r="H106" s="55">
        <f>COUNTIF(LAYERS!$A$1:$L$25, KEYS!C106)</f>
        <v>0</v>
      </c>
      <c r="I106" s="55">
        <f>COUNTIF(LAYERS!$A$1:$L$25, KEYS!D106)</f>
        <v>0</v>
      </c>
      <c r="J106" s="55">
        <f>COUNTIF(LAYERS!$A$1:$L$25, KEYS!E106)</f>
        <v>0</v>
      </c>
      <c r="K106" s="55">
        <f>COUNTIF(LAYERS!$A$1:$L$25, KEYS!F106)</f>
        <v>0</v>
      </c>
    </row>
    <row r="107" spans="1:11" x14ac:dyDescent="0.35">
      <c r="A107" s="57" t="s">
        <v>98</v>
      </c>
      <c r="B107" s="53" t="s">
        <v>318</v>
      </c>
      <c r="C107" s="32" t="s">
        <v>652</v>
      </c>
      <c r="D107" s="32" t="s">
        <v>652</v>
      </c>
      <c r="E107" s="32" t="s">
        <v>652</v>
      </c>
      <c r="F107" s="32" t="s">
        <v>652</v>
      </c>
      <c r="G107" s="54">
        <v>0</v>
      </c>
      <c r="H107" s="55">
        <f>COUNTIF(LAYERS!$A$1:$L$25, KEYS!C107)</f>
        <v>0</v>
      </c>
      <c r="I107" s="55">
        <f>COUNTIF(LAYERS!$A$1:$L$25, KEYS!D107)</f>
        <v>0</v>
      </c>
      <c r="J107" s="55">
        <f>COUNTIF(LAYERS!$A$1:$L$25, KEYS!E107)</f>
        <v>0</v>
      </c>
      <c r="K107" s="55">
        <f>COUNTIF(LAYERS!$A$1:$L$25, KEYS!F107)</f>
        <v>0</v>
      </c>
    </row>
    <row r="108" spans="1:11" x14ac:dyDescent="0.35">
      <c r="A108" s="57" t="s">
        <v>99</v>
      </c>
      <c r="B108" s="53" t="s">
        <v>319</v>
      </c>
      <c r="C108" s="32" t="s">
        <v>652</v>
      </c>
      <c r="D108" s="32" t="s">
        <v>652</v>
      </c>
      <c r="E108" s="32" t="s">
        <v>652</v>
      </c>
      <c r="F108" s="32" t="s">
        <v>652</v>
      </c>
      <c r="G108" s="54">
        <v>0</v>
      </c>
      <c r="H108" s="55">
        <f>COUNTIF(LAYERS!$A$1:$L$25, KEYS!C108)</f>
        <v>0</v>
      </c>
      <c r="I108" s="55">
        <f>COUNTIF(LAYERS!$A$1:$L$25, KEYS!D108)</f>
        <v>0</v>
      </c>
      <c r="J108" s="55">
        <f>COUNTIF(LAYERS!$A$1:$L$25, KEYS!E108)</f>
        <v>0</v>
      </c>
      <c r="K108" s="55">
        <f>COUNTIF(LAYERS!$A$1:$L$25, KEYS!F108)</f>
        <v>0</v>
      </c>
    </row>
    <row r="109" spans="1:11" x14ac:dyDescent="0.35">
      <c r="A109" s="57" t="s">
        <v>100</v>
      </c>
      <c r="B109" s="53" t="s">
        <v>320</v>
      </c>
      <c r="C109" s="32" t="s">
        <v>652</v>
      </c>
      <c r="D109" s="32" t="s">
        <v>652</v>
      </c>
      <c r="E109" s="32" t="s">
        <v>652</v>
      </c>
      <c r="F109" s="32" t="s">
        <v>652</v>
      </c>
      <c r="G109" s="54">
        <v>0</v>
      </c>
      <c r="H109" s="55">
        <f>COUNTIF(LAYERS!$A$1:$L$25, KEYS!C109)</f>
        <v>0</v>
      </c>
      <c r="I109" s="55">
        <f>COUNTIF(LAYERS!$A$1:$L$25, KEYS!D109)</f>
        <v>0</v>
      </c>
      <c r="J109" s="55">
        <f>COUNTIF(LAYERS!$A$1:$L$25, KEYS!E109)</f>
        <v>0</v>
      </c>
      <c r="K109" s="55">
        <f>COUNTIF(LAYERS!$A$1:$L$25, KEYS!F109)</f>
        <v>0</v>
      </c>
    </row>
    <row r="110" spans="1:11" x14ac:dyDescent="0.35">
      <c r="A110" s="56" t="s">
        <v>101</v>
      </c>
      <c r="B110" s="30" t="s">
        <v>321</v>
      </c>
      <c r="C110" s="30" t="s">
        <v>616</v>
      </c>
      <c r="D110" s="32" t="s">
        <v>617</v>
      </c>
      <c r="E110" s="32" t="s">
        <v>652</v>
      </c>
      <c r="F110" s="32" t="s">
        <v>652</v>
      </c>
      <c r="G110" s="54">
        <v>0</v>
      </c>
      <c r="H110" s="55">
        <f>COUNTIF(LAYERS!$A$1:$L$25, KEYS!C110)</f>
        <v>0</v>
      </c>
      <c r="I110" s="55">
        <f>COUNTIF(LAYERS!$A$1:$L$25, KEYS!D110)</f>
        <v>0</v>
      </c>
      <c r="J110" s="55">
        <f>COUNTIF(LAYERS!$A$1:$L$25, KEYS!E110)</f>
        <v>0</v>
      </c>
      <c r="K110" s="55">
        <f>COUNTIF(LAYERS!$A$1:$L$25, KEYS!F110)</f>
        <v>0</v>
      </c>
    </row>
    <row r="111" spans="1:11" x14ac:dyDescent="0.35">
      <c r="A111" s="56" t="s">
        <v>102</v>
      </c>
      <c r="B111" s="30" t="s">
        <v>322</v>
      </c>
      <c r="C111" s="30" t="s">
        <v>543</v>
      </c>
      <c r="D111" s="32" t="s">
        <v>652</v>
      </c>
      <c r="E111" s="32" t="s">
        <v>652</v>
      </c>
      <c r="F111" s="32" t="s">
        <v>652</v>
      </c>
      <c r="G111" s="54">
        <v>0</v>
      </c>
      <c r="H111" s="55">
        <f>COUNTIF(LAYERS!$A$1:$L$25, KEYS!C111)</f>
        <v>1</v>
      </c>
      <c r="I111" s="55">
        <f>COUNTIF(LAYERS!$A$1:$L$25, KEYS!D111)</f>
        <v>0</v>
      </c>
      <c r="J111" s="55">
        <f>COUNTIF(LAYERS!$A$1:$L$25, KEYS!E111)</f>
        <v>0</v>
      </c>
      <c r="K111" s="55">
        <f>COUNTIF(LAYERS!$A$1:$L$25, KEYS!F111)</f>
        <v>0</v>
      </c>
    </row>
    <row r="112" spans="1:11" x14ac:dyDescent="0.35">
      <c r="A112" s="57" t="s">
        <v>103</v>
      </c>
      <c r="B112" s="53" t="s">
        <v>323</v>
      </c>
      <c r="C112" s="32" t="s">
        <v>652</v>
      </c>
      <c r="D112" s="32" t="s">
        <v>652</v>
      </c>
      <c r="E112" s="32" t="s">
        <v>652</v>
      </c>
      <c r="F112" s="32" t="s">
        <v>652</v>
      </c>
      <c r="G112" s="54">
        <v>0</v>
      </c>
      <c r="H112" s="55">
        <f>COUNTIF(LAYERS!$A$1:$L$25, KEYS!C112)</f>
        <v>0</v>
      </c>
      <c r="I112" s="55">
        <f>COUNTIF(LAYERS!$A$1:$L$25, KEYS!D112)</f>
        <v>0</v>
      </c>
      <c r="J112" s="55">
        <f>COUNTIF(LAYERS!$A$1:$L$25, KEYS!E112)</f>
        <v>0</v>
      </c>
      <c r="K112" s="55">
        <f>COUNTIF(LAYERS!$A$1:$L$25, KEYS!F112)</f>
        <v>0</v>
      </c>
    </row>
    <row r="113" spans="1:11" x14ac:dyDescent="0.35">
      <c r="A113" s="57" t="s">
        <v>104</v>
      </c>
      <c r="B113" s="53" t="s">
        <v>324</v>
      </c>
      <c r="C113" s="32" t="s">
        <v>652</v>
      </c>
      <c r="D113" s="32" t="s">
        <v>652</v>
      </c>
      <c r="E113" s="32" t="s">
        <v>652</v>
      </c>
      <c r="F113" s="32" t="s">
        <v>652</v>
      </c>
      <c r="G113" s="54">
        <v>0</v>
      </c>
      <c r="H113" s="55">
        <f>COUNTIF(LAYERS!$A$1:$L$25, KEYS!C113)</f>
        <v>0</v>
      </c>
      <c r="I113" s="55">
        <f>COUNTIF(LAYERS!$A$1:$L$25, KEYS!D113)</f>
        <v>0</v>
      </c>
      <c r="J113" s="55">
        <f>COUNTIF(LAYERS!$A$1:$L$25, KEYS!E113)</f>
        <v>0</v>
      </c>
      <c r="K113" s="55">
        <f>COUNTIF(LAYERS!$A$1:$L$25, KEYS!F113)</f>
        <v>0</v>
      </c>
    </row>
    <row r="114" spans="1:11" x14ac:dyDescent="0.35">
      <c r="A114" s="56" t="s">
        <v>105</v>
      </c>
      <c r="B114" s="30" t="s">
        <v>325</v>
      </c>
      <c r="C114" s="30" t="s">
        <v>652</v>
      </c>
      <c r="D114" s="32" t="s">
        <v>652</v>
      </c>
      <c r="E114" s="32" t="s">
        <v>652</v>
      </c>
      <c r="F114" s="32" t="s">
        <v>652</v>
      </c>
      <c r="G114" s="54">
        <v>0</v>
      </c>
      <c r="H114" s="55">
        <f>COUNTIF(LAYERS!$A$1:$L$25, KEYS!C114)</f>
        <v>0</v>
      </c>
      <c r="I114" s="55">
        <f>COUNTIF(LAYERS!$A$1:$L$25, KEYS!D114)</f>
        <v>0</v>
      </c>
      <c r="J114" s="55">
        <f>COUNTIF(LAYERS!$A$1:$L$25, KEYS!E114)</f>
        <v>0</v>
      </c>
      <c r="K114" s="55">
        <f>COUNTIF(LAYERS!$A$1:$L$25, KEYS!F114)</f>
        <v>0</v>
      </c>
    </row>
    <row r="115" spans="1:11" x14ac:dyDescent="0.35">
      <c r="A115" s="56" t="s">
        <v>106</v>
      </c>
      <c r="B115" s="30" t="s">
        <v>326</v>
      </c>
      <c r="C115" s="32" t="s">
        <v>652</v>
      </c>
      <c r="D115" s="32" t="s">
        <v>652</v>
      </c>
      <c r="E115" s="32" t="s">
        <v>652</v>
      </c>
      <c r="F115" s="32" t="s">
        <v>652</v>
      </c>
      <c r="G115" s="54">
        <v>0</v>
      </c>
      <c r="H115" s="55">
        <f>COUNTIF(LAYERS!$A$1:$L$25, KEYS!C115)</f>
        <v>0</v>
      </c>
      <c r="I115" s="55">
        <f>COUNTIF(LAYERS!$A$1:$L$25, KEYS!D115)</f>
        <v>0</v>
      </c>
      <c r="J115" s="55">
        <f>COUNTIF(LAYERS!$A$1:$L$25, KEYS!E115)</f>
        <v>0</v>
      </c>
      <c r="K115" s="55">
        <f>COUNTIF(LAYERS!$A$1:$L$25, KEYS!F115)</f>
        <v>0</v>
      </c>
    </row>
    <row r="116" spans="1:11" x14ac:dyDescent="0.35">
      <c r="A116" s="56" t="s">
        <v>107</v>
      </c>
      <c r="B116" s="30" t="s">
        <v>327</v>
      </c>
      <c r="C116" s="32" t="s">
        <v>652</v>
      </c>
      <c r="D116" s="32" t="s">
        <v>652</v>
      </c>
      <c r="E116" s="32" t="s">
        <v>652</v>
      </c>
      <c r="F116" s="32" t="s">
        <v>652</v>
      </c>
      <c r="G116" s="54">
        <v>0</v>
      </c>
      <c r="H116" s="55">
        <f>COUNTIF(LAYERS!$A$1:$L$25, KEYS!C116)</f>
        <v>0</v>
      </c>
      <c r="I116" s="55">
        <f>COUNTIF(LAYERS!$A$1:$L$25, KEYS!D116)</f>
        <v>0</v>
      </c>
      <c r="J116" s="55">
        <f>COUNTIF(LAYERS!$A$1:$L$25, KEYS!E116)</f>
        <v>0</v>
      </c>
      <c r="K116" s="55">
        <f>COUNTIF(LAYERS!$A$1:$L$25, KEYS!F116)</f>
        <v>0</v>
      </c>
    </row>
    <row r="117" spans="1:11" x14ac:dyDescent="0.35">
      <c r="A117" s="56" t="s">
        <v>108</v>
      </c>
      <c r="B117" s="30" t="s">
        <v>328</v>
      </c>
      <c r="C117" s="32" t="s">
        <v>652</v>
      </c>
      <c r="D117" s="32" t="s">
        <v>652</v>
      </c>
      <c r="E117" s="32" t="s">
        <v>652</v>
      </c>
      <c r="F117" s="32" t="s">
        <v>652</v>
      </c>
      <c r="G117" s="54">
        <v>0</v>
      </c>
      <c r="H117" s="55">
        <f>COUNTIF(LAYERS!$A$1:$L$25, KEYS!C117)</f>
        <v>0</v>
      </c>
      <c r="I117" s="55">
        <f>COUNTIF(LAYERS!$A$1:$L$25, KEYS!D117)</f>
        <v>0</v>
      </c>
      <c r="J117" s="55">
        <f>COUNTIF(LAYERS!$A$1:$L$25, KEYS!E117)</f>
        <v>0</v>
      </c>
      <c r="K117" s="55">
        <f>COUNTIF(LAYERS!$A$1:$L$25, KEYS!F117)</f>
        <v>0</v>
      </c>
    </row>
    <row r="118" spans="1:11" x14ac:dyDescent="0.35">
      <c r="A118" s="56" t="s">
        <v>109</v>
      </c>
      <c r="B118" s="30" t="s">
        <v>329</v>
      </c>
      <c r="C118" s="32" t="s">
        <v>652</v>
      </c>
      <c r="D118" s="32" t="s">
        <v>652</v>
      </c>
      <c r="E118" s="32" t="s">
        <v>652</v>
      </c>
      <c r="F118" s="32" t="s">
        <v>652</v>
      </c>
      <c r="G118" s="54">
        <v>0</v>
      </c>
      <c r="H118" s="55">
        <f>COUNTIF(LAYERS!$A$1:$L$25, KEYS!C118)</f>
        <v>0</v>
      </c>
      <c r="I118" s="55">
        <f>COUNTIF(LAYERS!$A$1:$L$25, KEYS!D118)</f>
        <v>0</v>
      </c>
      <c r="J118" s="55">
        <f>COUNTIF(LAYERS!$A$1:$L$25, KEYS!E118)</f>
        <v>0</v>
      </c>
      <c r="K118" s="55">
        <f>COUNTIF(LAYERS!$A$1:$L$25, KEYS!F118)</f>
        <v>0</v>
      </c>
    </row>
    <row r="119" spans="1:11" x14ac:dyDescent="0.35">
      <c r="A119" s="56" t="s">
        <v>110</v>
      </c>
      <c r="B119" s="30" t="s">
        <v>330</v>
      </c>
      <c r="C119" s="32" t="s">
        <v>652</v>
      </c>
      <c r="D119" s="32" t="s">
        <v>652</v>
      </c>
      <c r="E119" s="32" t="s">
        <v>652</v>
      </c>
      <c r="F119" s="32" t="s">
        <v>652</v>
      </c>
      <c r="G119" s="54">
        <v>0</v>
      </c>
      <c r="H119" s="55">
        <f>COUNTIF(LAYERS!$A$1:$L$25, KEYS!C119)</f>
        <v>0</v>
      </c>
      <c r="I119" s="55">
        <f>COUNTIF(LAYERS!$A$1:$L$25, KEYS!D119)</f>
        <v>0</v>
      </c>
      <c r="J119" s="55">
        <f>COUNTIF(LAYERS!$A$1:$L$25, KEYS!E119)</f>
        <v>0</v>
      </c>
      <c r="K119" s="55">
        <f>COUNTIF(LAYERS!$A$1:$L$25, KEYS!F119)</f>
        <v>0</v>
      </c>
    </row>
    <row r="120" spans="1:11" x14ac:dyDescent="0.35">
      <c r="A120" s="56" t="s">
        <v>111</v>
      </c>
      <c r="B120" s="30" t="s">
        <v>331</v>
      </c>
      <c r="C120" s="32" t="s">
        <v>652</v>
      </c>
      <c r="D120" s="32" t="s">
        <v>652</v>
      </c>
      <c r="E120" s="32" t="s">
        <v>652</v>
      </c>
      <c r="F120" s="32" t="s">
        <v>652</v>
      </c>
      <c r="G120" s="54">
        <v>0</v>
      </c>
      <c r="H120" s="55">
        <f>COUNTIF(LAYERS!$A$1:$L$25, KEYS!C120)</f>
        <v>0</v>
      </c>
      <c r="I120" s="55">
        <f>COUNTIF(LAYERS!$A$1:$L$25, KEYS!D120)</f>
        <v>0</v>
      </c>
      <c r="J120" s="55">
        <f>COUNTIF(LAYERS!$A$1:$L$25, KEYS!E120)</f>
        <v>0</v>
      </c>
      <c r="K120" s="55">
        <f>COUNTIF(LAYERS!$A$1:$L$25, KEYS!F120)</f>
        <v>0</v>
      </c>
    </row>
    <row r="121" spans="1:11" x14ac:dyDescent="0.35">
      <c r="A121" s="56" t="s">
        <v>112</v>
      </c>
      <c r="B121" s="30" t="s">
        <v>332</v>
      </c>
      <c r="C121" s="32" t="s">
        <v>652</v>
      </c>
      <c r="D121" s="32" t="s">
        <v>652</v>
      </c>
      <c r="E121" s="32" t="s">
        <v>652</v>
      </c>
      <c r="F121" s="32" t="s">
        <v>652</v>
      </c>
      <c r="G121" s="54">
        <v>0</v>
      </c>
      <c r="H121" s="55">
        <f>COUNTIF(LAYERS!$A$1:$L$25, KEYS!C121)</f>
        <v>0</v>
      </c>
      <c r="I121" s="55">
        <f>COUNTIF(LAYERS!$A$1:$L$25, KEYS!D121)</f>
        <v>0</v>
      </c>
      <c r="J121" s="55">
        <f>COUNTIF(LAYERS!$A$1:$L$25, KEYS!E121)</f>
        <v>0</v>
      </c>
      <c r="K121" s="55">
        <f>COUNTIF(LAYERS!$A$1:$L$25, KEYS!F121)</f>
        <v>0</v>
      </c>
    </row>
    <row r="122" spans="1:11" x14ac:dyDescent="0.35">
      <c r="A122" s="56" t="s">
        <v>113</v>
      </c>
      <c r="B122" s="30" t="s">
        <v>333</v>
      </c>
      <c r="C122" s="32" t="s">
        <v>652</v>
      </c>
      <c r="D122" s="32" t="s">
        <v>652</v>
      </c>
      <c r="E122" s="32" t="s">
        <v>652</v>
      </c>
      <c r="F122" s="32" t="s">
        <v>652</v>
      </c>
      <c r="G122" s="54">
        <v>0</v>
      </c>
      <c r="H122" s="55">
        <f>COUNTIF(LAYERS!$A$1:$L$25, KEYS!C122)</f>
        <v>0</v>
      </c>
      <c r="I122" s="55">
        <f>COUNTIF(LAYERS!$A$1:$L$25, KEYS!D122)</f>
        <v>0</v>
      </c>
      <c r="J122" s="55">
        <f>COUNTIF(LAYERS!$A$1:$L$25, KEYS!E122)</f>
        <v>0</v>
      </c>
      <c r="K122" s="55">
        <f>COUNTIF(LAYERS!$A$1:$L$25, KEYS!F122)</f>
        <v>0</v>
      </c>
    </row>
    <row r="123" spans="1:11" x14ac:dyDescent="0.35">
      <c r="A123" s="56" t="s">
        <v>114</v>
      </c>
      <c r="B123" s="30" t="s">
        <v>334</v>
      </c>
      <c r="C123" s="32" t="s">
        <v>652</v>
      </c>
      <c r="D123" s="32" t="s">
        <v>652</v>
      </c>
      <c r="E123" s="32" t="s">
        <v>652</v>
      </c>
      <c r="F123" s="32" t="s">
        <v>652</v>
      </c>
      <c r="G123" s="54">
        <v>0</v>
      </c>
      <c r="H123" s="55">
        <f>COUNTIF(LAYERS!$A$1:$L$25, KEYS!C123)</f>
        <v>0</v>
      </c>
      <c r="I123" s="55">
        <f>COUNTIF(LAYERS!$A$1:$L$25, KEYS!D123)</f>
        <v>0</v>
      </c>
      <c r="J123" s="55">
        <f>COUNTIF(LAYERS!$A$1:$L$25, KEYS!E123)</f>
        <v>0</v>
      </c>
      <c r="K123" s="55">
        <f>COUNTIF(LAYERS!$A$1:$L$25, KEYS!F123)</f>
        <v>0</v>
      </c>
    </row>
    <row r="124" spans="1:11" x14ac:dyDescent="0.35">
      <c r="A124" s="56" t="s">
        <v>115</v>
      </c>
      <c r="B124" s="30" t="s">
        <v>335</v>
      </c>
      <c r="C124" s="32" t="s">
        <v>652</v>
      </c>
      <c r="D124" s="32" t="s">
        <v>652</v>
      </c>
      <c r="E124" s="32" t="s">
        <v>652</v>
      </c>
      <c r="F124" s="32" t="s">
        <v>652</v>
      </c>
      <c r="G124" s="54">
        <v>0</v>
      </c>
      <c r="H124" s="55">
        <f>COUNTIF(LAYERS!$A$1:$L$25, KEYS!C124)</f>
        <v>0</v>
      </c>
      <c r="I124" s="55">
        <f>COUNTIF(LAYERS!$A$1:$L$25, KEYS!D124)</f>
        <v>0</v>
      </c>
      <c r="J124" s="55">
        <f>COUNTIF(LAYERS!$A$1:$L$25, KEYS!E124)</f>
        <v>0</v>
      </c>
      <c r="K124" s="55">
        <f>COUNTIF(LAYERS!$A$1:$L$25, KEYS!F124)</f>
        <v>0</v>
      </c>
    </row>
    <row r="125" spans="1:11" x14ac:dyDescent="0.35">
      <c r="A125" s="56" t="s">
        <v>116</v>
      </c>
      <c r="B125" s="30" t="s">
        <v>336</v>
      </c>
      <c r="C125" s="32" t="s">
        <v>652</v>
      </c>
      <c r="D125" s="32" t="s">
        <v>652</v>
      </c>
      <c r="E125" s="32" t="s">
        <v>652</v>
      </c>
      <c r="F125" s="32" t="s">
        <v>652</v>
      </c>
      <c r="G125" s="54">
        <v>0</v>
      </c>
      <c r="H125" s="55">
        <f>COUNTIF(LAYERS!$A$1:$L$25, KEYS!C125)</f>
        <v>0</v>
      </c>
      <c r="I125" s="55">
        <f>COUNTIF(LAYERS!$A$1:$L$25, KEYS!D125)</f>
        <v>0</v>
      </c>
      <c r="J125" s="55">
        <f>COUNTIF(LAYERS!$A$1:$L$25, KEYS!E125)</f>
        <v>0</v>
      </c>
      <c r="K125" s="55">
        <f>COUNTIF(LAYERS!$A$1:$L$25, KEYS!F125)</f>
        <v>0</v>
      </c>
    </row>
    <row r="126" spans="1:11" x14ac:dyDescent="0.35">
      <c r="A126" s="56" t="s">
        <v>117</v>
      </c>
      <c r="B126" s="30" t="s">
        <v>337</v>
      </c>
      <c r="C126" s="32" t="s">
        <v>652</v>
      </c>
      <c r="D126" s="32" t="s">
        <v>652</v>
      </c>
      <c r="E126" s="32" t="s">
        <v>652</v>
      </c>
      <c r="F126" s="32" t="s">
        <v>652</v>
      </c>
      <c r="G126" s="54">
        <v>0</v>
      </c>
      <c r="H126" s="55">
        <f>COUNTIF(LAYERS!$A$1:$L$25, KEYS!C126)</f>
        <v>0</v>
      </c>
      <c r="I126" s="55">
        <f>COUNTIF(LAYERS!$A$1:$L$25, KEYS!D126)</f>
        <v>0</v>
      </c>
      <c r="J126" s="55">
        <f>COUNTIF(LAYERS!$A$1:$L$25, KEYS!E126)</f>
        <v>0</v>
      </c>
      <c r="K126" s="55">
        <f>COUNTIF(LAYERS!$A$1:$L$25, KEYS!F126)</f>
        <v>0</v>
      </c>
    </row>
    <row r="127" spans="1:11" x14ac:dyDescent="0.35">
      <c r="A127" s="56" t="s">
        <v>118</v>
      </c>
      <c r="B127" s="30" t="s">
        <v>338</v>
      </c>
      <c r="C127" s="32" t="s">
        <v>652</v>
      </c>
      <c r="D127" s="32" t="s">
        <v>652</v>
      </c>
      <c r="E127" s="32" t="s">
        <v>652</v>
      </c>
      <c r="F127" s="32" t="s">
        <v>652</v>
      </c>
      <c r="G127" s="54">
        <v>0</v>
      </c>
      <c r="H127" s="55">
        <f>COUNTIF(LAYERS!$A$1:$L$25, KEYS!C127)</f>
        <v>0</v>
      </c>
      <c r="I127" s="55">
        <f>COUNTIF(LAYERS!$A$1:$L$25, KEYS!D127)</f>
        <v>0</v>
      </c>
      <c r="J127" s="55">
        <f>COUNTIF(LAYERS!$A$1:$L$25, KEYS!E127)</f>
        <v>0</v>
      </c>
      <c r="K127" s="55">
        <f>COUNTIF(LAYERS!$A$1:$L$25, KEYS!F127)</f>
        <v>0</v>
      </c>
    </row>
    <row r="128" spans="1:11" x14ac:dyDescent="0.35">
      <c r="A128" s="56" t="s">
        <v>119</v>
      </c>
      <c r="B128" s="30" t="s">
        <v>339</v>
      </c>
      <c r="C128" s="32" t="s">
        <v>652</v>
      </c>
      <c r="D128" s="32" t="s">
        <v>652</v>
      </c>
      <c r="E128" s="32" t="s">
        <v>652</v>
      </c>
      <c r="F128" s="32" t="s">
        <v>652</v>
      </c>
      <c r="G128" s="54">
        <v>0</v>
      </c>
      <c r="H128" s="55">
        <f>COUNTIF(LAYERS!$A$1:$L$25, KEYS!C128)</f>
        <v>0</v>
      </c>
      <c r="I128" s="55">
        <f>COUNTIF(LAYERS!$A$1:$L$25, KEYS!D128)</f>
        <v>0</v>
      </c>
      <c r="J128" s="55">
        <f>COUNTIF(LAYERS!$A$1:$L$25, KEYS!E128)</f>
        <v>0</v>
      </c>
      <c r="K128" s="55">
        <f>COUNTIF(LAYERS!$A$1:$L$25, KEYS!F128)</f>
        <v>0</v>
      </c>
    </row>
    <row r="129" spans="1:11" x14ac:dyDescent="0.35">
      <c r="A129" s="56" t="s">
        <v>120</v>
      </c>
      <c r="B129" s="30" t="s">
        <v>340</v>
      </c>
      <c r="C129" s="32" t="s">
        <v>652</v>
      </c>
      <c r="D129" s="32" t="s">
        <v>652</v>
      </c>
      <c r="E129" s="32" t="s">
        <v>652</v>
      </c>
      <c r="F129" s="32" t="s">
        <v>652</v>
      </c>
      <c r="G129" s="54">
        <v>0</v>
      </c>
      <c r="H129" s="55">
        <f>COUNTIF(LAYERS!$A$1:$L$25, KEYS!C129)</f>
        <v>0</v>
      </c>
      <c r="I129" s="55">
        <f>COUNTIF(LAYERS!$A$1:$L$25, KEYS!D129)</f>
        <v>0</v>
      </c>
      <c r="J129" s="55">
        <f>COUNTIF(LAYERS!$A$1:$L$25, KEYS!E129)</f>
        <v>0</v>
      </c>
      <c r="K129" s="55">
        <f>COUNTIF(LAYERS!$A$1:$L$25, KEYS!F129)</f>
        <v>0</v>
      </c>
    </row>
    <row r="130" spans="1:11" x14ac:dyDescent="0.35">
      <c r="A130" s="56" t="s">
        <v>121</v>
      </c>
      <c r="B130" s="30" t="s">
        <v>341</v>
      </c>
      <c r="C130" s="32" t="s">
        <v>652</v>
      </c>
      <c r="D130" s="32" t="s">
        <v>652</v>
      </c>
      <c r="E130" s="32" t="s">
        <v>652</v>
      </c>
      <c r="F130" s="32" t="s">
        <v>652</v>
      </c>
      <c r="G130" s="54">
        <v>0</v>
      </c>
      <c r="H130" s="55">
        <f>COUNTIF(LAYERS!$A$1:$L$25, KEYS!C130)</f>
        <v>0</v>
      </c>
      <c r="I130" s="55">
        <f>COUNTIF(LAYERS!$A$1:$L$25, KEYS!D130)</f>
        <v>0</v>
      </c>
      <c r="J130" s="55">
        <f>COUNTIF(LAYERS!$A$1:$L$25, KEYS!E130)</f>
        <v>0</v>
      </c>
      <c r="K130" s="55">
        <f>COUNTIF(LAYERS!$A$1:$L$25, KEYS!F130)</f>
        <v>0</v>
      </c>
    </row>
    <row r="131" spans="1:11" x14ac:dyDescent="0.35">
      <c r="A131" s="56" t="s">
        <v>122</v>
      </c>
      <c r="B131" s="30" t="s">
        <v>342</v>
      </c>
      <c r="C131" s="32" t="s">
        <v>652</v>
      </c>
      <c r="D131" s="32" t="s">
        <v>652</v>
      </c>
      <c r="E131" s="32" t="s">
        <v>652</v>
      </c>
      <c r="F131" s="32" t="s">
        <v>652</v>
      </c>
      <c r="G131" s="54">
        <v>0</v>
      </c>
      <c r="H131" s="55">
        <f>COUNTIF(LAYERS!$A$1:$L$25, KEYS!C131)</f>
        <v>0</v>
      </c>
      <c r="I131" s="55">
        <f>COUNTIF(LAYERS!$A$1:$L$25, KEYS!D131)</f>
        <v>0</v>
      </c>
      <c r="J131" s="55">
        <f>COUNTIF(LAYERS!$A$1:$L$25, KEYS!E131)</f>
        <v>0</v>
      </c>
      <c r="K131" s="55">
        <f>COUNTIF(LAYERS!$A$1:$L$25, KEYS!F131)</f>
        <v>0</v>
      </c>
    </row>
    <row r="132" spans="1:11" x14ac:dyDescent="0.35">
      <c r="A132" s="56" t="s">
        <v>123</v>
      </c>
      <c r="B132" s="30" t="s">
        <v>343</v>
      </c>
      <c r="C132" s="32" t="s">
        <v>652</v>
      </c>
      <c r="D132" s="32" t="s">
        <v>652</v>
      </c>
      <c r="E132" s="32" t="s">
        <v>652</v>
      </c>
      <c r="F132" s="32" t="s">
        <v>652</v>
      </c>
      <c r="G132" s="54">
        <v>0</v>
      </c>
      <c r="H132" s="55">
        <f>COUNTIF(LAYERS!$A$1:$L$25, KEYS!C132)</f>
        <v>0</v>
      </c>
      <c r="I132" s="55">
        <f>COUNTIF(LAYERS!$A$1:$L$25, KEYS!D132)</f>
        <v>0</v>
      </c>
      <c r="J132" s="55">
        <f>COUNTIF(LAYERS!$A$1:$L$25, KEYS!E132)</f>
        <v>0</v>
      </c>
      <c r="K132" s="55">
        <f>COUNTIF(LAYERS!$A$1:$L$25, KEYS!F132)</f>
        <v>0</v>
      </c>
    </row>
    <row r="133" spans="1:11" x14ac:dyDescent="0.35">
      <c r="A133" s="56" t="s">
        <v>124</v>
      </c>
      <c r="B133" s="30" t="s">
        <v>344</v>
      </c>
      <c r="C133" s="32" t="s">
        <v>652</v>
      </c>
      <c r="D133" s="32" t="s">
        <v>652</v>
      </c>
      <c r="E133" s="32" t="s">
        <v>652</v>
      </c>
      <c r="F133" s="32" t="s">
        <v>652</v>
      </c>
      <c r="G133" s="54">
        <v>0</v>
      </c>
      <c r="H133" s="55">
        <f>COUNTIF(LAYERS!$A$1:$L$25, KEYS!C133)</f>
        <v>0</v>
      </c>
      <c r="I133" s="55">
        <f>COUNTIF(LAYERS!$A$1:$L$25, KEYS!D133)</f>
        <v>0</v>
      </c>
      <c r="J133" s="55">
        <f>COUNTIF(LAYERS!$A$1:$L$25, KEYS!E133)</f>
        <v>0</v>
      </c>
      <c r="K133" s="55">
        <f>COUNTIF(LAYERS!$A$1:$L$25, KEYS!F133)</f>
        <v>0</v>
      </c>
    </row>
    <row r="134" spans="1:11" x14ac:dyDescent="0.35">
      <c r="A134" s="56" t="s">
        <v>125</v>
      </c>
      <c r="B134" s="30" t="s">
        <v>345</v>
      </c>
      <c r="C134" s="32" t="s">
        <v>652</v>
      </c>
      <c r="D134" s="32" t="s">
        <v>652</v>
      </c>
      <c r="E134" s="32" t="s">
        <v>652</v>
      </c>
      <c r="F134" s="32" t="s">
        <v>652</v>
      </c>
      <c r="G134" s="54">
        <v>0</v>
      </c>
      <c r="H134" s="55">
        <f>COUNTIF(LAYERS!$A$1:$L$25, KEYS!C134)</f>
        <v>0</v>
      </c>
      <c r="I134" s="55">
        <f>COUNTIF(LAYERS!$A$1:$L$25, KEYS!D134)</f>
        <v>0</v>
      </c>
      <c r="J134" s="55">
        <f>COUNTIF(LAYERS!$A$1:$L$25, KEYS!E134)</f>
        <v>0</v>
      </c>
      <c r="K134" s="55">
        <f>COUNTIF(LAYERS!$A$1:$L$25, KEYS!F134)</f>
        <v>0</v>
      </c>
    </row>
    <row r="135" spans="1:11" x14ac:dyDescent="0.35">
      <c r="A135" s="56" t="s">
        <v>126</v>
      </c>
      <c r="B135" s="30" t="s">
        <v>346</v>
      </c>
      <c r="C135" s="32" t="s">
        <v>652</v>
      </c>
      <c r="D135" s="32" t="s">
        <v>652</v>
      </c>
      <c r="E135" s="32" t="s">
        <v>652</v>
      </c>
      <c r="F135" s="32" t="s">
        <v>652</v>
      </c>
      <c r="G135" s="54">
        <v>0</v>
      </c>
      <c r="H135" s="55">
        <f>COUNTIF(LAYERS!$A$1:$L$25, KEYS!C135)</f>
        <v>0</v>
      </c>
      <c r="I135" s="55">
        <f>COUNTIF(LAYERS!$A$1:$L$25, KEYS!D135)</f>
        <v>0</v>
      </c>
      <c r="J135" s="55">
        <f>COUNTIF(LAYERS!$A$1:$L$25, KEYS!E135)</f>
        <v>0</v>
      </c>
      <c r="K135" s="55">
        <f>COUNTIF(LAYERS!$A$1:$L$25, KEYS!F135)</f>
        <v>0</v>
      </c>
    </row>
    <row r="136" spans="1:11" x14ac:dyDescent="0.35">
      <c r="A136" s="56" t="s">
        <v>127</v>
      </c>
      <c r="B136" s="30" t="s">
        <v>347</v>
      </c>
      <c r="C136" s="32" t="s">
        <v>652</v>
      </c>
      <c r="D136" s="32" t="s">
        <v>652</v>
      </c>
      <c r="E136" s="32" t="s">
        <v>652</v>
      </c>
      <c r="F136" s="32" t="s">
        <v>652</v>
      </c>
      <c r="G136" s="54">
        <v>0</v>
      </c>
      <c r="H136" s="55">
        <f>COUNTIF(LAYERS!$A$1:$L$25, KEYS!C136)</f>
        <v>0</v>
      </c>
      <c r="I136" s="55">
        <f>COUNTIF(LAYERS!$A$1:$L$25, KEYS!D136)</f>
        <v>0</v>
      </c>
      <c r="J136" s="55">
        <f>COUNTIF(LAYERS!$A$1:$L$25, KEYS!E136)</f>
        <v>0</v>
      </c>
      <c r="K136" s="55">
        <f>COUNTIF(LAYERS!$A$1:$L$25, KEYS!F136)</f>
        <v>0</v>
      </c>
    </row>
    <row r="137" spans="1:11" x14ac:dyDescent="0.35">
      <c r="A137" s="56" t="s">
        <v>128</v>
      </c>
      <c r="B137" s="30" t="s">
        <v>348</v>
      </c>
      <c r="C137" s="32" t="s">
        <v>652</v>
      </c>
      <c r="D137" s="32" t="s">
        <v>652</v>
      </c>
      <c r="E137" s="32" t="s">
        <v>652</v>
      </c>
      <c r="F137" s="32" t="s">
        <v>652</v>
      </c>
      <c r="G137" s="54">
        <v>0</v>
      </c>
      <c r="H137" s="55">
        <f>COUNTIF(LAYERS!$A$1:$L$25, KEYS!C137)</f>
        <v>0</v>
      </c>
      <c r="I137" s="55">
        <f>COUNTIF(LAYERS!$A$1:$L$25, KEYS!D137)</f>
        <v>0</v>
      </c>
      <c r="J137" s="55">
        <f>COUNTIF(LAYERS!$A$1:$L$25, KEYS!E137)</f>
        <v>0</v>
      </c>
      <c r="K137" s="55">
        <f>COUNTIF(LAYERS!$A$1:$L$25, KEYS!F137)</f>
        <v>0</v>
      </c>
    </row>
    <row r="138" spans="1:11" x14ac:dyDescent="0.35">
      <c r="A138" s="56" t="s">
        <v>129</v>
      </c>
      <c r="B138" s="30" t="s">
        <v>349</v>
      </c>
      <c r="C138" s="32" t="s">
        <v>652</v>
      </c>
      <c r="D138" s="32" t="s">
        <v>652</v>
      </c>
      <c r="E138" s="32" t="s">
        <v>652</v>
      </c>
      <c r="F138" s="32" t="s">
        <v>652</v>
      </c>
      <c r="G138" s="54">
        <v>0</v>
      </c>
      <c r="H138" s="55">
        <f>COUNTIF(LAYERS!$A$1:$L$25, KEYS!C138)</f>
        <v>0</v>
      </c>
      <c r="I138" s="55">
        <f>COUNTIF(LAYERS!$A$1:$L$25, KEYS!D138)</f>
        <v>0</v>
      </c>
      <c r="J138" s="55">
        <f>COUNTIF(LAYERS!$A$1:$L$25, KEYS!E138)</f>
        <v>0</v>
      </c>
      <c r="K138" s="55">
        <f>COUNTIF(LAYERS!$A$1:$L$25, KEYS!F138)</f>
        <v>0</v>
      </c>
    </row>
    <row r="139" spans="1:11" x14ac:dyDescent="0.35">
      <c r="A139" s="56" t="s">
        <v>130</v>
      </c>
      <c r="B139" s="30" t="s">
        <v>350</v>
      </c>
      <c r="C139" s="32" t="s">
        <v>652</v>
      </c>
      <c r="D139" s="32" t="s">
        <v>652</v>
      </c>
      <c r="E139" s="32" t="s">
        <v>652</v>
      </c>
      <c r="F139" s="32" t="s">
        <v>652</v>
      </c>
      <c r="G139" s="54">
        <v>0</v>
      </c>
      <c r="H139" s="55">
        <f>COUNTIF(LAYERS!$A$1:$L$25, KEYS!C139)</f>
        <v>0</v>
      </c>
      <c r="I139" s="55">
        <f>COUNTIF(LAYERS!$A$1:$L$25, KEYS!D139)</f>
        <v>0</v>
      </c>
      <c r="J139" s="55">
        <f>COUNTIF(LAYERS!$A$1:$L$25, KEYS!E139)</f>
        <v>0</v>
      </c>
      <c r="K139" s="55">
        <f>COUNTIF(LAYERS!$A$1:$L$25, KEYS!F139)</f>
        <v>0</v>
      </c>
    </row>
    <row r="140" spans="1:11" x14ac:dyDescent="0.35">
      <c r="A140" s="56" t="s">
        <v>131</v>
      </c>
      <c r="B140" s="30" t="s">
        <v>351</v>
      </c>
      <c r="C140" s="32" t="s">
        <v>652</v>
      </c>
      <c r="D140" s="32" t="s">
        <v>652</v>
      </c>
      <c r="E140" s="32" t="s">
        <v>652</v>
      </c>
      <c r="F140" s="32" t="s">
        <v>652</v>
      </c>
      <c r="G140" s="54">
        <v>0</v>
      </c>
      <c r="H140" s="55">
        <f>COUNTIF(LAYERS!$A$1:$L$25, KEYS!C140)</f>
        <v>0</v>
      </c>
      <c r="I140" s="55">
        <f>COUNTIF(LAYERS!$A$1:$L$25, KEYS!D140)</f>
        <v>0</v>
      </c>
      <c r="J140" s="55">
        <f>COUNTIF(LAYERS!$A$1:$L$25, KEYS!E140)</f>
        <v>0</v>
      </c>
      <c r="K140" s="55">
        <f>COUNTIF(LAYERS!$A$1:$L$25, KEYS!F140)</f>
        <v>0</v>
      </c>
    </row>
    <row r="141" spans="1:11" x14ac:dyDescent="0.35">
      <c r="A141" s="56" t="s">
        <v>132</v>
      </c>
      <c r="B141" s="30" t="s">
        <v>352</v>
      </c>
      <c r="C141" s="32" t="s">
        <v>652</v>
      </c>
      <c r="D141" s="32" t="s">
        <v>652</v>
      </c>
      <c r="E141" s="32" t="s">
        <v>652</v>
      </c>
      <c r="F141" s="32" t="s">
        <v>652</v>
      </c>
      <c r="G141" s="54">
        <v>0</v>
      </c>
      <c r="H141" s="55">
        <f>COUNTIF(LAYERS!$A$1:$L$25, KEYS!C141)</f>
        <v>0</v>
      </c>
      <c r="I141" s="55">
        <f>COUNTIF(LAYERS!$A$1:$L$25, KEYS!D141)</f>
        <v>0</v>
      </c>
      <c r="J141" s="55">
        <f>COUNTIF(LAYERS!$A$1:$L$25, KEYS!E141)</f>
        <v>0</v>
      </c>
      <c r="K141" s="55">
        <f>COUNTIF(LAYERS!$A$1:$L$25, KEYS!F141)</f>
        <v>0</v>
      </c>
    </row>
    <row r="142" spans="1:11" x14ac:dyDescent="0.35">
      <c r="A142" s="56" t="s">
        <v>133</v>
      </c>
      <c r="B142" s="30" t="s">
        <v>353</v>
      </c>
      <c r="C142" s="32" t="s">
        <v>652</v>
      </c>
      <c r="D142" s="32" t="s">
        <v>652</v>
      </c>
      <c r="E142" s="32" t="s">
        <v>652</v>
      </c>
      <c r="F142" s="32" t="s">
        <v>652</v>
      </c>
      <c r="G142" s="54">
        <v>0</v>
      </c>
      <c r="H142" s="55">
        <f>COUNTIF(LAYERS!$A$1:$L$25, KEYS!C142)</f>
        <v>0</v>
      </c>
      <c r="I142" s="55">
        <f>COUNTIF(LAYERS!$A$1:$L$25, KEYS!D142)</f>
        <v>0</v>
      </c>
      <c r="J142" s="55">
        <f>COUNTIF(LAYERS!$A$1:$L$25, KEYS!E142)</f>
        <v>0</v>
      </c>
      <c r="K142" s="55">
        <f>COUNTIF(LAYERS!$A$1:$L$25, KEYS!F142)</f>
        <v>0</v>
      </c>
    </row>
    <row r="143" spans="1:11" x14ac:dyDescent="0.35">
      <c r="A143" s="56" t="s">
        <v>134</v>
      </c>
      <c r="B143" s="30" t="s">
        <v>354</v>
      </c>
      <c r="C143" s="32" t="s">
        <v>652</v>
      </c>
      <c r="D143" s="32" t="s">
        <v>652</v>
      </c>
      <c r="E143" s="32" t="s">
        <v>652</v>
      </c>
      <c r="F143" s="32" t="s">
        <v>652</v>
      </c>
      <c r="G143" s="54">
        <v>0</v>
      </c>
      <c r="H143" s="55">
        <f>COUNTIF(LAYERS!$A$1:$L$25, KEYS!C143)</f>
        <v>0</v>
      </c>
      <c r="I143" s="55">
        <f>COUNTIF(LAYERS!$A$1:$L$25, KEYS!D143)</f>
        <v>0</v>
      </c>
      <c r="J143" s="55">
        <f>COUNTIF(LAYERS!$A$1:$L$25, KEYS!E143)</f>
        <v>0</v>
      </c>
      <c r="K143" s="55">
        <f>COUNTIF(LAYERS!$A$1:$L$25, KEYS!F143)</f>
        <v>0</v>
      </c>
    </row>
    <row r="144" spans="1:11" x14ac:dyDescent="0.35">
      <c r="A144" s="56" t="s">
        <v>135</v>
      </c>
      <c r="B144" s="30" t="s">
        <v>355</v>
      </c>
      <c r="C144" s="32" t="s">
        <v>652</v>
      </c>
      <c r="D144" s="32" t="s">
        <v>652</v>
      </c>
      <c r="E144" s="32" t="s">
        <v>652</v>
      </c>
      <c r="F144" s="32" t="s">
        <v>652</v>
      </c>
      <c r="G144" s="54">
        <v>0</v>
      </c>
      <c r="H144" s="55">
        <f>COUNTIF(LAYERS!$A$1:$L$25, KEYS!C144)</f>
        <v>0</v>
      </c>
      <c r="I144" s="55">
        <f>COUNTIF(LAYERS!$A$1:$L$25, KEYS!D144)</f>
        <v>0</v>
      </c>
      <c r="J144" s="55">
        <f>COUNTIF(LAYERS!$A$1:$L$25, KEYS!E144)</f>
        <v>0</v>
      </c>
      <c r="K144" s="55">
        <f>COUNTIF(LAYERS!$A$1:$L$25, KEYS!F144)</f>
        <v>0</v>
      </c>
    </row>
    <row r="145" spans="1:11" x14ac:dyDescent="0.35">
      <c r="A145" s="56" t="s">
        <v>136</v>
      </c>
      <c r="B145" s="30" t="s">
        <v>566</v>
      </c>
      <c r="C145" s="30" t="s">
        <v>628</v>
      </c>
      <c r="D145" s="32" t="s">
        <v>652</v>
      </c>
      <c r="E145" s="32" t="s">
        <v>652</v>
      </c>
      <c r="F145" s="32" t="s">
        <v>652</v>
      </c>
      <c r="G145" s="54">
        <v>0</v>
      </c>
      <c r="H145" s="55">
        <f>COUNTIF(LAYERS!$A$1:$L$25, KEYS!C145)</f>
        <v>1</v>
      </c>
      <c r="I145" s="55">
        <f>COUNTIF(LAYERS!$A$1:$L$25, KEYS!D145)</f>
        <v>0</v>
      </c>
      <c r="J145" s="55">
        <f>COUNTIF(LAYERS!$A$1:$L$25, KEYS!E145)</f>
        <v>0</v>
      </c>
      <c r="K145" s="55">
        <f>COUNTIF(LAYERS!$A$1:$L$25, KEYS!F145)</f>
        <v>0</v>
      </c>
    </row>
    <row r="146" spans="1:11" x14ac:dyDescent="0.35">
      <c r="A146" s="56" t="s">
        <v>137</v>
      </c>
      <c r="B146" s="30" t="s">
        <v>567</v>
      </c>
      <c r="C146" s="32" t="s">
        <v>652</v>
      </c>
      <c r="D146" s="32" t="s">
        <v>652</v>
      </c>
      <c r="E146" s="32" t="s">
        <v>652</v>
      </c>
      <c r="F146" s="32" t="s">
        <v>652</v>
      </c>
      <c r="G146" s="54">
        <v>0</v>
      </c>
      <c r="H146" s="55">
        <f>COUNTIF(LAYERS!$A$1:$L$25, KEYS!C146)</f>
        <v>0</v>
      </c>
      <c r="I146" s="55">
        <f>COUNTIF(LAYERS!$A$1:$L$25, KEYS!D146)</f>
        <v>0</v>
      </c>
      <c r="J146" s="55">
        <f>COUNTIF(LAYERS!$A$1:$L$25, KEYS!E146)</f>
        <v>0</v>
      </c>
      <c r="K146" s="55">
        <f>COUNTIF(LAYERS!$A$1:$L$25, KEYS!F146)</f>
        <v>0</v>
      </c>
    </row>
    <row r="147" spans="1:11" x14ac:dyDescent="0.35">
      <c r="A147" s="56" t="s">
        <v>138</v>
      </c>
      <c r="B147" s="30" t="s">
        <v>568</v>
      </c>
      <c r="C147" s="32" t="s">
        <v>652</v>
      </c>
      <c r="D147" s="32" t="s">
        <v>652</v>
      </c>
      <c r="E147" s="32" t="s">
        <v>652</v>
      </c>
      <c r="F147" s="32" t="s">
        <v>652</v>
      </c>
      <c r="G147" s="54">
        <v>0</v>
      </c>
      <c r="H147" s="55">
        <f>COUNTIF(LAYERS!$A$1:$L$25, KEYS!C147)</f>
        <v>0</v>
      </c>
      <c r="I147" s="55">
        <f>COUNTIF(LAYERS!$A$1:$L$25, KEYS!D147)</f>
        <v>0</v>
      </c>
      <c r="J147" s="55">
        <f>COUNTIF(LAYERS!$A$1:$L$25, KEYS!E147)</f>
        <v>0</v>
      </c>
      <c r="K147" s="55">
        <f>COUNTIF(LAYERS!$A$1:$L$25, KEYS!F147)</f>
        <v>0</v>
      </c>
    </row>
    <row r="148" spans="1:11" x14ac:dyDescent="0.35">
      <c r="A148" s="56" t="s">
        <v>139</v>
      </c>
      <c r="B148" s="30" t="s">
        <v>569</v>
      </c>
      <c r="C148" s="32" t="s">
        <v>652</v>
      </c>
      <c r="D148" s="32" t="s">
        <v>652</v>
      </c>
      <c r="E148" s="32" t="s">
        <v>652</v>
      </c>
      <c r="F148" s="32" t="s">
        <v>652</v>
      </c>
      <c r="G148" s="54">
        <v>0</v>
      </c>
      <c r="H148" s="55">
        <f>COUNTIF(LAYERS!$A$1:$L$25, KEYS!C148)</f>
        <v>0</v>
      </c>
      <c r="I148" s="55">
        <f>COUNTIF(LAYERS!$A$1:$L$25, KEYS!D148)</f>
        <v>0</v>
      </c>
      <c r="J148" s="55">
        <f>COUNTIF(LAYERS!$A$1:$L$25, KEYS!E148)</f>
        <v>0</v>
      </c>
      <c r="K148" s="55">
        <f>COUNTIF(LAYERS!$A$1:$L$25, KEYS!F148)</f>
        <v>0</v>
      </c>
    </row>
    <row r="149" spans="1:11" x14ac:dyDescent="0.35">
      <c r="A149" s="56" t="s">
        <v>140</v>
      </c>
      <c r="B149" s="30" t="s">
        <v>570</v>
      </c>
      <c r="C149" s="32" t="s">
        <v>652</v>
      </c>
      <c r="D149" s="32" t="s">
        <v>652</v>
      </c>
      <c r="E149" s="32" t="s">
        <v>652</v>
      </c>
      <c r="F149" s="32" t="s">
        <v>652</v>
      </c>
      <c r="G149" s="54">
        <v>0</v>
      </c>
      <c r="H149" s="55">
        <f>COUNTIF(LAYERS!$A$1:$L$25, KEYS!C149)</f>
        <v>0</v>
      </c>
      <c r="I149" s="55">
        <f>COUNTIF(LAYERS!$A$1:$L$25, KEYS!D149)</f>
        <v>0</v>
      </c>
      <c r="J149" s="55">
        <f>COUNTIF(LAYERS!$A$1:$L$25, KEYS!E149)</f>
        <v>0</v>
      </c>
      <c r="K149" s="55">
        <f>COUNTIF(LAYERS!$A$1:$L$25, KEYS!F149)</f>
        <v>0</v>
      </c>
    </row>
    <row r="150" spans="1:11" x14ac:dyDescent="0.35">
      <c r="A150" s="56" t="s">
        <v>141</v>
      </c>
      <c r="B150" s="30" t="s">
        <v>571</v>
      </c>
      <c r="C150" s="32" t="s">
        <v>652</v>
      </c>
      <c r="D150" s="32" t="s">
        <v>652</v>
      </c>
      <c r="E150" s="32" t="s">
        <v>652</v>
      </c>
      <c r="F150" s="32" t="s">
        <v>652</v>
      </c>
      <c r="G150" s="54">
        <v>0</v>
      </c>
      <c r="H150" s="55">
        <f>COUNTIF(LAYERS!$A$1:$L$25, KEYS!C150)</f>
        <v>0</v>
      </c>
      <c r="I150" s="55">
        <f>COUNTIF(LAYERS!$A$1:$L$25, KEYS!D150)</f>
        <v>0</v>
      </c>
      <c r="J150" s="55">
        <f>COUNTIF(LAYERS!$A$1:$L$25, KEYS!E150)</f>
        <v>0</v>
      </c>
      <c r="K150" s="55">
        <f>COUNTIF(LAYERS!$A$1:$L$25, KEYS!F150)</f>
        <v>0</v>
      </c>
    </row>
    <row r="151" spans="1:11" x14ac:dyDescent="0.35">
      <c r="A151" s="56" t="s">
        <v>142</v>
      </c>
      <c r="B151" s="30" t="s">
        <v>356</v>
      </c>
      <c r="C151" s="32" t="s">
        <v>652</v>
      </c>
      <c r="D151" s="32" t="s">
        <v>652</v>
      </c>
      <c r="E151" s="32" t="s">
        <v>652</v>
      </c>
      <c r="F151" s="32" t="s">
        <v>652</v>
      </c>
      <c r="G151" s="54">
        <v>0</v>
      </c>
      <c r="H151" s="55">
        <f>COUNTIF(LAYERS!$A$1:$L$25, KEYS!C151)</f>
        <v>0</v>
      </c>
      <c r="I151" s="55">
        <f>COUNTIF(LAYERS!$A$1:$L$25, KEYS!D151)</f>
        <v>0</v>
      </c>
      <c r="J151" s="55">
        <f>COUNTIF(LAYERS!$A$1:$L$25, KEYS!E151)</f>
        <v>0</v>
      </c>
      <c r="K151" s="55">
        <f>COUNTIF(LAYERS!$A$1:$L$25, KEYS!F151)</f>
        <v>0</v>
      </c>
    </row>
    <row r="152" spans="1:11" x14ac:dyDescent="0.35">
      <c r="A152" s="56" t="s">
        <v>143</v>
      </c>
      <c r="B152" s="30" t="s">
        <v>357</v>
      </c>
      <c r="C152" s="32" t="s">
        <v>652</v>
      </c>
      <c r="D152" s="32" t="s">
        <v>652</v>
      </c>
      <c r="E152" s="32" t="s">
        <v>652</v>
      </c>
      <c r="F152" s="32" t="s">
        <v>652</v>
      </c>
      <c r="G152" s="54">
        <v>0</v>
      </c>
      <c r="H152" s="55">
        <f>COUNTIF(LAYERS!$A$1:$L$25, KEYS!C152)</f>
        <v>0</v>
      </c>
      <c r="I152" s="55">
        <f>COUNTIF(LAYERS!$A$1:$L$25, KEYS!D152)</f>
        <v>0</v>
      </c>
      <c r="J152" s="55">
        <f>COUNTIF(LAYERS!$A$1:$L$25, KEYS!E152)</f>
        <v>0</v>
      </c>
      <c r="K152" s="55">
        <f>COUNTIF(LAYERS!$A$1:$L$25, KEYS!F152)</f>
        <v>0</v>
      </c>
    </row>
    <row r="153" spans="1:11" x14ac:dyDescent="0.35">
      <c r="A153" s="56" t="s">
        <v>144</v>
      </c>
      <c r="B153" s="30" t="s">
        <v>358</v>
      </c>
      <c r="C153" s="32" t="s">
        <v>652</v>
      </c>
      <c r="D153" s="32" t="s">
        <v>652</v>
      </c>
      <c r="E153" s="32" t="s">
        <v>652</v>
      </c>
      <c r="F153" s="32" t="s">
        <v>652</v>
      </c>
      <c r="G153" s="54">
        <v>0</v>
      </c>
      <c r="H153" s="55">
        <f>COUNTIF(LAYERS!$A$1:$L$25, KEYS!C153)</f>
        <v>0</v>
      </c>
      <c r="I153" s="55">
        <f>COUNTIF(LAYERS!$A$1:$L$25, KEYS!D153)</f>
        <v>0</v>
      </c>
      <c r="J153" s="55">
        <f>COUNTIF(LAYERS!$A$1:$L$25, KEYS!E153)</f>
        <v>0</v>
      </c>
      <c r="K153" s="55">
        <f>COUNTIF(LAYERS!$A$1:$L$25, KEYS!F153)</f>
        <v>0</v>
      </c>
    </row>
    <row r="154" spans="1:11" x14ac:dyDescent="0.35">
      <c r="A154" s="56" t="s">
        <v>145</v>
      </c>
      <c r="B154" s="30" t="s">
        <v>572</v>
      </c>
      <c r="C154" s="32" t="s">
        <v>652</v>
      </c>
      <c r="D154" s="32" t="s">
        <v>652</v>
      </c>
      <c r="E154" s="32" t="s">
        <v>652</v>
      </c>
      <c r="F154" s="32" t="s">
        <v>652</v>
      </c>
      <c r="G154" s="54">
        <v>0</v>
      </c>
      <c r="H154" s="55">
        <f>COUNTIF(LAYERS!$A$1:$L$25, KEYS!C154)</f>
        <v>0</v>
      </c>
      <c r="I154" s="55">
        <f>COUNTIF(LAYERS!$A$1:$L$25, KEYS!D154)</f>
        <v>0</v>
      </c>
      <c r="J154" s="55">
        <f>COUNTIF(LAYERS!$A$1:$L$25, KEYS!E154)</f>
        <v>0</v>
      </c>
      <c r="K154" s="55">
        <f>COUNTIF(LAYERS!$A$1:$L$25, KEYS!F154)</f>
        <v>0</v>
      </c>
    </row>
    <row r="155" spans="1:11" x14ac:dyDescent="0.35">
      <c r="A155" s="56" t="s">
        <v>146</v>
      </c>
      <c r="B155" s="30" t="s">
        <v>573</v>
      </c>
      <c r="C155" s="32" t="s">
        <v>652</v>
      </c>
      <c r="D155" s="32" t="s">
        <v>652</v>
      </c>
      <c r="E155" s="32" t="s">
        <v>652</v>
      </c>
      <c r="F155" s="32" t="s">
        <v>652</v>
      </c>
      <c r="G155" s="54">
        <v>0</v>
      </c>
      <c r="H155" s="55">
        <f>COUNTIF(LAYERS!$A$1:$L$25, KEYS!C155)</f>
        <v>0</v>
      </c>
      <c r="I155" s="55">
        <f>COUNTIF(LAYERS!$A$1:$L$25, KEYS!D155)</f>
        <v>0</v>
      </c>
      <c r="J155" s="55">
        <f>COUNTIF(LAYERS!$A$1:$L$25, KEYS!E155)</f>
        <v>0</v>
      </c>
      <c r="K155" s="55">
        <f>COUNTIF(LAYERS!$A$1:$L$25, KEYS!F155)</f>
        <v>0</v>
      </c>
    </row>
    <row r="156" spans="1:11" x14ac:dyDescent="0.35">
      <c r="A156" s="56" t="s">
        <v>147</v>
      </c>
      <c r="B156" s="30" t="s">
        <v>574</v>
      </c>
      <c r="C156" s="32" t="s">
        <v>652</v>
      </c>
      <c r="D156" s="32" t="s">
        <v>652</v>
      </c>
      <c r="E156" s="32" t="s">
        <v>652</v>
      </c>
      <c r="F156" s="32" t="s">
        <v>652</v>
      </c>
      <c r="G156" s="54">
        <v>0</v>
      </c>
      <c r="H156" s="55">
        <f>COUNTIF(LAYERS!$A$1:$L$25, KEYS!C156)</f>
        <v>0</v>
      </c>
      <c r="I156" s="55">
        <f>COUNTIF(LAYERS!$A$1:$L$25, KEYS!D156)</f>
        <v>0</v>
      </c>
      <c r="J156" s="55">
        <f>COUNTIF(LAYERS!$A$1:$L$25, KEYS!E156)</f>
        <v>0</v>
      </c>
      <c r="K156" s="55">
        <f>COUNTIF(LAYERS!$A$1:$L$25, KEYS!F156)</f>
        <v>0</v>
      </c>
    </row>
    <row r="157" spans="1:11" x14ac:dyDescent="0.35">
      <c r="A157" s="56" t="s">
        <v>148</v>
      </c>
      <c r="B157" s="30" t="s">
        <v>575</v>
      </c>
      <c r="C157" s="32" t="s">
        <v>652</v>
      </c>
      <c r="D157" s="32" t="s">
        <v>652</v>
      </c>
      <c r="E157" s="32" t="s">
        <v>652</v>
      </c>
      <c r="F157" s="32" t="s">
        <v>652</v>
      </c>
      <c r="G157" s="54">
        <v>0</v>
      </c>
      <c r="H157" s="55">
        <f>COUNTIF(LAYERS!$A$1:$L$25, KEYS!C157)</f>
        <v>0</v>
      </c>
      <c r="I157" s="55">
        <f>COUNTIF(LAYERS!$A$1:$L$25, KEYS!D157)</f>
        <v>0</v>
      </c>
      <c r="J157" s="55">
        <f>COUNTIF(LAYERS!$A$1:$L$25, KEYS!E157)</f>
        <v>0</v>
      </c>
      <c r="K157" s="55">
        <f>COUNTIF(LAYERS!$A$1:$L$25, KEYS!F157)</f>
        <v>0</v>
      </c>
    </row>
    <row r="158" spans="1:11" x14ac:dyDescent="0.35">
      <c r="A158" s="56" t="s">
        <v>149</v>
      </c>
      <c r="B158" s="30" t="s">
        <v>576</v>
      </c>
      <c r="C158" s="32" t="s">
        <v>652</v>
      </c>
      <c r="D158" s="32" t="s">
        <v>652</v>
      </c>
      <c r="E158" s="32" t="s">
        <v>652</v>
      </c>
      <c r="F158" s="32" t="s">
        <v>652</v>
      </c>
      <c r="G158" s="54">
        <v>0</v>
      </c>
      <c r="H158" s="55">
        <f>COUNTIF(LAYERS!$A$1:$L$25, KEYS!C158)</f>
        <v>0</v>
      </c>
      <c r="I158" s="55">
        <f>COUNTIF(LAYERS!$A$1:$L$25, KEYS!D158)</f>
        <v>0</v>
      </c>
      <c r="J158" s="55">
        <f>COUNTIF(LAYERS!$A$1:$L$25, KEYS!E158)</f>
        <v>0</v>
      </c>
      <c r="K158" s="55">
        <f>COUNTIF(LAYERS!$A$1:$L$25, KEYS!F158)</f>
        <v>0</v>
      </c>
    </row>
    <row r="159" spans="1:11" x14ac:dyDescent="0.35">
      <c r="A159" s="56" t="s">
        <v>150</v>
      </c>
      <c r="B159" s="30" t="s">
        <v>359</v>
      </c>
      <c r="C159" s="32" t="s">
        <v>652</v>
      </c>
      <c r="D159" s="32" t="s">
        <v>652</v>
      </c>
      <c r="E159" s="32" t="s">
        <v>652</v>
      </c>
      <c r="F159" s="32" t="s">
        <v>652</v>
      </c>
      <c r="G159" s="54">
        <v>0</v>
      </c>
      <c r="H159" s="55">
        <f>COUNTIF(LAYERS!$A$1:$L$25, KEYS!C159)</f>
        <v>0</v>
      </c>
      <c r="I159" s="55">
        <f>COUNTIF(LAYERS!$A$1:$L$25, KEYS!D159)</f>
        <v>0</v>
      </c>
      <c r="J159" s="55">
        <f>COUNTIF(LAYERS!$A$1:$L$25, KEYS!E159)</f>
        <v>0</v>
      </c>
      <c r="K159" s="55">
        <f>COUNTIF(LAYERS!$A$1:$L$25, KEYS!F159)</f>
        <v>0</v>
      </c>
    </row>
    <row r="160" spans="1:11" x14ac:dyDescent="0.35">
      <c r="A160" s="56" t="s">
        <v>151</v>
      </c>
      <c r="B160" s="30" t="s">
        <v>360</v>
      </c>
      <c r="C160" s="32" t="s">
        <v>652</v>
      </c>
      <c r="D160" s="32" t="s">
        <v>652</v>
      </c>
      <c r="E160" s="32" t="s">
        <v>652</v>
      </c>
      <c r="F160" s="32" t="s">
        <v>652</v>
      </c>
      <c r="G160" s="54">
        <v>0</v>
      </c>
      <c r="H160" s="55">
        <f>COUNTIF(LAYERS!$A$1:$L$25, KEYS!C160)</f>
        <v>0</v>
      </c>
      <c r="I160" s="55">
        <f>COUNTIF(LAYERS!$A$1:$L$25, KEYS!D160)</f>
        <v>0</v>
      </c>
      <c r="J160" s="55">
        <f>COUNTIF(LAYERS!$A$1:$L$25, KEYS!E160)</f>
        <v>0</v>
      </c>
      <c r="K160" s="55">
        <f>COUNTIF(LAYERS!$A$1:$L$25, KEYS!F160)</f>
        <v>0</v>
      </c>
    </row>
    <row r="161" spans="1:11" x14ac:dyDescent="0.35">
      <c r="A161" s="56" t="s">
        <v>152</v>
      </c>
      <c r="B161" s="30" t="s">
        <v>361</v>
      </c>
      <c r="C161" s="32" t="s">
        <v>652</v>
      </c>
      <c r="D161" s="32" t="s">
        <v>652</v>
      </c>
      <c r="E161" s="32" t="s">
        <v>652</v>
      </c>
      <c r="F161" s="32" t="s">
        <v>652</v>
      </c>
      <c r="G161" s="54">
        <v>0</v>
      </c>
      <c r="H161" s="55">
        <f>COUNTIF(LAYERS!$A$1:$L$25, KEYS!C161)</f>
        <v>0</v>
      </c>
      <c r="I161" s="55">
        <f>COUNTIF(LAYERS!$A$1:$L$25, KEYS!D161)</f>
        <v>0</v>
      </c>
      <c r="J161" s="55">
        <f>COUNTIF(LAYERS!$A$1:$L$25, KEYS!E161)</f>
        <v>0</v>
      </c>
      <c r="K161" s="55">
        <f>COUNTIF(LAYERS!$A$1:$L$25, KEYS!F161)</f>
        <v>0</v>
      </c>
    </row>
    <row r="162" spans="1:11" x14ac:dyDescent="0.35">
      <c r="A162" s="56" t="s">
        <v>153</v>
      </c>
      <c r="B162" s="30" t="s">
        <v>362</v>
      </c>
      <c r="C162" s="32" t="s">
        <v>652</v>
      </c>
      <c r="D162" s="32" t="s">
        <v>652</v>
      </c>
      <c r="E162" s="32" t="s">
        <v>652</v>
      </c>
      <c r="F162" s="32" t="s">
        <v>652</v>
      </c>
      <c r="G162" s="54">
        <v>0</v>
      </c>
      <c r="H162" s="55">
        <f>COUNTIF(LAYERS!$A$1:$L$25, KEYS!C162)</f>
        <v>0</v>
      </c>
      <c r="I162" s="55">
        <f>COUNTIF(LAYERS!$A$1:$L$25, KEYS!D162)</f>
        <v>0</v>
      </c>
      <c r="J162" s="55">
        <f>COUNTIF(LAYERS!$A$1:$L$25, KEYS!E162)</f>
        <v>0</v>
      </c>
      <c r="K162" s="55">
        <f>COUNTIF(LAYERS!$A$1:$L$25, KEYS!F162)</f>
        <v>0</v>
      </c>
    </row>
    <row r="163" spans="1:11" x14ac:dyDescent="0.35">
      <c r="A163" s="56" t="s">
        <v>154</v>
      </c>
      <c r="B163" s="30" t="s">
        <v>363</v>
      </c>
      <c r="C163" s="32" t="s">
        <v>652</v>
      </c>
      <c r="D163" s="32" t="s">
        <v>652</v>
      </c>
      <c r="E163" s="32" t="s">
        <v>652</v>
      </c>
      <c r="F163" s="32" t="s">
        <v>652</v>
      </c>
      <c r="G163" s="54">
        <v>0</v>
      </c>
      <c r="H163" s="55">
        <f>COUNTIF(LAYERS!$A$1:$L$25, KEYS!C163)</f>
        <v>0</v>
      </c>
      <c r="I163" s="55">
        <f>COUNTIF(LAYERS!$A$1:$L$25, KEYS!D163)</f>
        <v>0</v>
      </c>
      <c r="J163" s="55">
        <f>COUNTIF(LAYERS!$A$1:$L$25, KEYS!E163)</f>
        <v>0</v>
      </c>
      <c r="K163" s="55">
        <f>COUNTIF(LAYERS!$A$1:$L$25, KEYS!F163)</f>
        <v>0</v>
      </c>
    </row>
    <row r="164" spans="1:11" x14ac:dyDescent="0.35">
      <c r="A164" s="56" t="s">
        <v>155</v>
      </c>
      <c r="B164" s="30" t="s">
        <v>364</v>
      </c>
      <c r="C164" s="32" t="s">
        <v>652</v>
      </c>
      <c r="D164" s="32" t="s">
        <v>652</v>
      </c>
      <c r="E164" s="32" t="s">
        <v>652</v>
      </c>
      <c r="F164" s="32" t="s">
        <v>652</v>
      </c>
      <c r="G164" s="54">
        <v>0</v>
      </c>
      <c r="H164" s="55">
        <f>COUNTIF(LAYERS!$A$1:$L$25, KEYS!C164)</f>
        <v>0</v>
      </c>
      <c r="I164" s="55">
        <f>COUNTIF(LAYERS!$A$1:$L$25, KEYS!D164)</f>
        <v>0</v>
      </c>
      <c r="J164" s="55">
        <f>COUNTIF(LAYERS!$A$1:$L$25, KEYS!E164)</f>
        <v>0</v>
      </c>
      <c r="K164" s="55">
        <f>COUNTIF(LAYERS!$A$1:$L$25, KEYS!F164)</f>
        <v>0</v>
      </c>
    </row>
    <row r="165" spans="1:11" x14ac:dyDescent="0.35">
      <c r="A165" s="56" t="s">
        <v>156</v>
      </c>
      <c r="B165" s="30" t="s">
        <v>365</v>
      </c>
      <c r="C165" s="32" t="s">
        <v>652</v>
      </c>
      <c r="D165" s="32" t="s">
        <v>652</v>
      </c>
      <c r="E165" s="32" t="s">
        <v>652</v>
      </c>
      <c r="F165" s="32" t="s">
        <v>652</v>
      </c>
      <c r="G165" s="54">
        <v>0</v>
      </c>
      <c r="H165" s="55">
        <f>COUNTIF(LAYERS!$A$1:$L$25, KEYS!C165)</f>
        <v>0</v>
      </c>
      <c r="I165" s="55">
        <f>COUNTIF(LAYERS!$A$1:$L$25, KEYS!D165)</f>
        <v>0</v>
      </c>
      <c r="J165" s="55">
        <f>COUNTIF(LAYERS!$A$1:$L$25, KEYS!E165)</f>
        <v>0</v>
      </c>
      <c r="K165" s="55">
        <f>COUNTIF(LAYERS!$A$1:$L$25, KEYS!F165)</f>
        <v>0</v>
      </c>
    </row>
    <row r="166" spans="1:11" x14ac:dyDescent="0.35">
      <c r="A166" s="56" t="s">
        <v>157</v>
      </c>
      <c r="B166" s="30" t="s">
        <v>366</v>
      </c>
      <c r="C166" s="32" t="s">
        <v>652</v>
      </c>
      <c r="D166" s="32" t="s">
        <v>652</v>
      </c>
      <c r="E166" s="32" t="s">
        <v>652</v>
      </c>
      <c r="F166" s="32" t="s">
        <v>652</v>
      </c>
      <c r="G166" s="54">
        <v>0</v>
      </c>
      <c r="H166" s="55">
        <f>COUNTIF(LAYERS!$A$1:$L$25, KEYS!C166)</f>
        <v>0</v>
      </c>
      <c r="I166" s="55">
        <f>COUNTIF(LAYERS!$A$1:$L$25, KEYS!D166)</f>
        <v>0</v>
      </c>
      <c r="J166" s="55">
        <f>COUNTIF(LAYERS!$A$1:$L$25, KEYS!E166)</f>
        <v>0</v>
      </c>
      <c r="K166" s="55">
        <f>COUNTIF(LAYERS!$A$1:$L$25, KEYS!F166)</f>
        <v>0</v>
      </c>
    </row>
    <row r="167" spans="1:11" x14ac:dyDescent="0.35">
      <c r="A167" s="56" t="s">
        <v>158</v>
      </c>
      <c r="B167" s="30" t="s">
        <v>367</v>
      </c>
      <c r="C167" s="32" t="s">
        <v>652</v>
      </c>
      <c r="D167" s="32" t="s">
        <v>652</v>
      </c>
      <c r="E167" s="32" t="s">
        <v>652</v>
      </c>
      <c r="F167" s="32" t="s">
        <v>652</v>
      </c>
      <c r="G167" s="54">
        <v>0</v>
      </c>
      <c r="H167" s="55">
        <f>COUNTIF(LAYERS!$A$1:$L$25, KEYS!C167)</f>
        <v>0</v>
      </c>
      <c r="I167" s="55">
        <f>COUNTIF(LAYERS!$A$1:$L$25, KEYS!D167)</f>
        <v>0</v>
      </c>
      <c r="J167" s="55">
        <f>COUNTIF(LAYERS!$A$1:$L$25, KEYS!E167)</f>
        <v>0</v>
      </c>
      <c r="K167" s="55">
        <f>COUNTIF(LAYERS!$A$1:$L$25, KEYS!F167)</f>
        <v>0</v>
      </c>
    </row>
    <row r="168" spans="1:11" x14ac:dyDescent="0.35">
      <c r="A168" s="56" t="s">
        <v>159</v>
      </c>
      <c r="B168" s="30" t="s">
        <v>368</v>
      </c>
      <c r="C168" s="32" t="s">
        <v>652</v>
      </c>
      <c r="D168" s="32" t="s">
        <v>652</v>
      </c>
      <c r="E168" s="32" t="s">
        <v>652</v>
      </c>
      <c r="F168" s="32" t="s">
        <v>652</v>
      </c>
      <c r="G168" s="54">
        <v>0</v>
      </c>
      <c r="H168" s="55">
        <f>COUNTIF(LAYERS!$A$1:$L$25, KEYS!C168)</f>
        <v>0</v>
      </c>
      <c r="I168" s="55">
        <f>COUNTIF(LAYERS!$A$1:$L$25, KEYS!D168)</f>
        <v>0</v>
      </c>
      <c r="J168" s="55">
        <f>COUNTIF(LAYERS!$A$1:$L$25, KEYS!E168)</f>
        <v>0</v>
      </c>
      <c r="K168" s="55">
        <f>COUNTIF(LAYERS!$A$1:$L$25, KEYS!F168)</f>
        <v>0</v>
      </c>
    </row>
    <row r="169" spans="1:11" x14ac:dyDescent="0.35">
      <c r="A169" s="56" t="s">
        <v>160</v>
      </c>
      <c r="B169" s="30" t="s">
        <v>369</v>
      </c>
      <c r="C169" s="32" t="s">
        <v>652</v>
      </c>
      <c r="D169" s="32" t="s">
        <v>652</v>
      </c>
      <c r="E169" s="32" t="s">
        <v>652</v>
      </c>
      <c r="F169" s="32" t="s">
        <v>652</v>
      </c>
      <c r="G169" s="54">
        <v>0</v>
      </c>
      <c r="H169" s="55">
        <f>COUNTIF(LAYERS!$A$1:$L$25, KEYS!C169)</f>
        <v>0</v>
      </c>
      <c r="I169" s="55">
        <f>COUNTIF(LAYERS!$A$1:$L$25, KEYS!D169)</f>
        <v>0</v>
      </c>
      <c r="J169" s="55">
        <f>COUNTIF(LAYERS!$A$1:$L$25, KEYS!E169)</f>
        <v>0</v>
      </c>
      <c r="K169" s="55">
        <f>COUNTIF(LAYERS!$A$1:$L$25, KEYS!F169)</f>
        <v>0</v>
      </c>
    </row>
    <row r="170" spans="1:11" x14ac:dyDescent="0.35">
      <c r="A170" s="56" t="s">
        <v>388</v>
      </c>
      <c r="B170" s="30" t="s">
        <v>370</v>
      </c>
      <c r="C170" s="32" t="s">
        <v>652</v>
      </c>
      <c r="D170" s="32" t="s">
        <v>652</v>
      </c>
      <c r="E170" s="32" t="s">
        <v>652</v>
      </c>
      <c r="F170" s="32" t="s">
        <v>652</v>
      </c>
      <c r="G170" s="54">
        <v>0</v>
      </c>
      <c r="H170" s="55">
        <f>COUNTIF(LAYERS!$A$1:$L$25, KEYS!C170)</f>
        <v>0</v>
      </c>
      <c r="I170" s="55">
        <f>COUNTIF(LAYERS!$A$1:$L$25, KEYS!D170)</f>
        <v>0</v>
      </c>
      <c r="J170" s="55">
        <f>COUNTIF(LAYERS!$A$1:$L$25, KEYS!E170)</f>
        <v>0</v>
      </c>
      <c r="K170" s="55">
        <f>COUNTIF(LAYERS!$A$1:$L$25, KEYS!F170)</f>
        <v>0</v>
      </c>
    </row>
    <row r="171" spans="1:11" x14ac:dyDescent="0.35">
      <c r="A171" s="56" t="s">
        <v>161</v>
      </c>
      <c r="B171" s="30" t="s">
        <v>371</v>
      </c>
      <c r="C171" s="32" t="s">
        <v>652</v>
      </c>
      <c r="D171" s="32" t="s">
        <v>652</v>
      </c>
      <c r="E171" s="32" t="s">
        <v>652</v>
      </c>
      <c r="F171" s="32" t="s">
        <v>652</v>
      </c>
      <c r="G171" s="54">
        <v>0</v>
      </c>
      <c r="H171" s="55">
        <f>COUNTIF(LAYERS!$A$1:$L$25, KEYS!C171)</f>
        <v>0</v>
      </c>
      <c r="I171" s="55">
        <f>COUNTIF(LAYERS!$A$1:$L$25, KEYS!D171)</f>
        <v>0</v>
      </c>
      <c r="J171" s="55">
        <f>COUNTIF(LAYERS!$A$1:$L$25, KEYS!E171)</f>
        <v>0</v>
      </c>
      <c r="K171" s="55">
        <f>COUNTIF(LAYERS!$A$1:$L$25, KEYS!F171)</f>
        <v>0</v>
      </c>
    </row>
    <row r="172" spans="1:11" x14ac:dyDescent="0.35">
      <c r="A172" s="56" t="s">
        <v>162</v>
      </c>
      <c r="B172" s="30" t="s">
        <v>372</v>
      </c>
      <c r="C172" s="32" t="s">
        <v>652</v>
      </c>
      <c r="D172" s="32" t="s">
        <v>652</v>
      </c>
      <c r="E172" s="32" t="s">
        <v>652</v>
      </c>
      <c r="F172" s="32" t="s">
        <v>652</v>
      </c>
      <c r="G172" s="54">
        <v>0</v>
      </c>
      <c r="H172" s="55">
        <f>COUNTIF(LAYERS!$A$1:$L$25, KEYS!C172)</f>
        <v>0</v>
      </c>
      <c r="I172" s="55">
        <f>COUNTIF(LAYERS!$A$1:$L$25, KEYS!D172)</f>
        <v>0</v>
      </c>
      <c r="J172" s="55">
        <f>COUNTIF(LAYERS!$A$1:$L$25, KEYS!E172)</f>
        <v>0</v>
      </c>
      <c r="K172" s="55">
        <f>COUNTIF(LAYERS!$A$1:$L$25, KEYS!F172)</f>
        <v>0</v>
      </c>
    </row>
    <row r="173" spans="1:11" x14ac:dyDescent="0.35">
      <c r="A173" s="56" t="s">
        <v>163</v>
      </c>
      <c r="B173" s="30" t="s">
        <v>373</v>
      </c>
      <c r="C173" s="32" t="s">
        <v>652</v>
      </c>
      <c r="D173" s="32" t="s">
        <v>652</v>
      </c>
      <c r="E173" s="32" t="s">
        <v>652</v>
      </c>
      <c r="F173" s="32" t="s">
        <v>652</v>
      </c>
      <c r="G173" s="54">
        <v>0</v>
      </c>
      <c r="H173" s="55">
        <f>COUNTIF(LAYERS!$A$1:$L$25, KEYS!C173)</f>
        <v>0</v>
      </c>
      <c r="I173" s="55">
        <f>COUNTIF(LAYERS!$A$1:$L$25, KEYS!D173)</f>
        <v>0</v>
      </c>
      <c r="J173" s="55">
        <f>COUNTIF(LAYERS!$A$1:$L$25, KEYS!E173)</f>
        <v>0</v>
      </c>
      <c r="K173" s="55">
        <f>COUNTIF(LAYERS!$A$1:$L$25, KEYS!F173)</f>
        <v>0</v>
      </c>
    </row>
    <row r="174" spans="1:11" x14ac:dyDescent="0.35">
      <c r="A174" s="56" t="s">
        <v>164</v>
      </c>
      <c r="B174" s="30" t="s">
        <v>374</v>
      </c>
      <c r="C174" s="32" t="s">
        <v>652</v>
      </c>
      <c r="D174" s="32" t="s">
        <v>652</v>
      </c>
      <c r="E174" s="32" t="s">
        <v>652</v>
      </c>
      <c r="F174" s="32" t="s">
        <v>652</v>
      </c>
      <c r="G174" s="54">
        <v>0</v>
      </c>
      <c r="H174" s="55">
        <f>COUNTIF(LAYERS!$A$1:$L$25, KEYS!C174)</f>
        <v>0</v>
      </c>
      <c r="I174" s="55">
        <f>COUNTIF(LAYERS!$A$1:$L$25, KEYS!D174)</f>
        <v>0</v>
      </c>
      <c r="J174" s="55">
        <f>COUNTIF(LAYERS!$A$1:$L$25, KEYS!E174)</f>
        <v>0</v>
      </c>
      <c r="K174" s="55">
        <f>COUNTIF(LAYERS!$A$1:$L$25, KEYS!F174)</f>
        <v>0</v>
      </c>
    </row>
    <row r="175" spans="1:11" x14ac:dyDescent="0.35">
      <c r="A175" s="56" t="s">
        <v>165</v>
      </c>
      <c r="B175" s="30" t="s">
        <v>375</v>
      </c>
      <c r="C175" s="32" t="s">
        <v>652</v>
      </c>
      <c r="D175" s="32" t="s">
        <v>652</v>
      </c>
      <c r="E175" s="32" t="s">
        <v>652</v>
      </c>
      <c r="F175" s="32" t="s">
        <v>652</v>
      </c>
      <c r="G175" s="54">
        <v>0</v>
      </c>
      <c r="H175" s="55">
        <f>COUNTIF(LAYERS!$A$1:$L$25, KEYS!C175)</f>
        <v>0</v>
      </c>
      <c r="I175" s="55">
        <f>COUNTIF(LAYERS!$A$1:$L$25, KEYS!D175)</f>
        <v>0</v>
      </c>
      <c r="J175" s="55">
        <f>COUNTIF(LAYERS!$A$1:$L$25, KEYS!E175)</f>
        <v>0</v>
      </c>
      <c r="K175" s="55">
        <f>COUNTIF(LAYERS!$A$1:$L$25, KEYS!F175)</f>
        <v>0</v>
      </c>
    </row>
    <row r="176" spans="1:11" x14ac:dyDescent="0.35">
      <c r="A176" s="56" t="s">
        <v>389</v>
      </c>
      <c r="B176" s="30" t="s">
        <v>376</v>
      </c>
      <c r="C176" s="32" t="s">
        <v>652</v>
      </c>
      <c r="D176" s="32" t="s">
        <v>652</v>
      </c>
      <c r="E176" s="32" t="s">
        <v>652</v>
      </c>
      <c r="F176" s="32" t="s">
        <v>652</v>
      </c>
      <c r="G176" s="54">
        <v>0</v>
      </c>
      <c r="H176" s="55">
        <f>COUNTIF(LAYERS!$A$1:$L$25, KEYS!C176)</f>
        <v>0</v>
      </c>
      <c r="I176" s="55">
        <f>COUNTIF(LAYERS!$A$1:$L$25, KEYS!D176)</f>
        <v>0</v>
      </c>
      <c r="J176" s="55">
        <f>COUNTIF(LAYERS!$A$1:$L$25, KEYS!E176)</f>
        <v>0</v>
      </c>
      <c r="K176" s="55">
        <f>COUNTIF(LAYERS!$A$1:$L$25, KEYS!F176)</f>
        <v>0</v>
      </c>
    </row>
    <row r="177" spans="1:11" x14ac:dyDescent="0.35">
      <c r="A177" s="56" t="s">
        <v>166</v>
      </c>
      <c r="B177" s="30" t="s">
        <v>377</v>
      </c>
      <c r="C177" s="32" t="s">
        <v>652</v>
      </c>
      <c r="D177" s="32" t="s">
        <v>652</v>
      </c>
      <c r="E177" s="32" t="s">
        <v>652</v>
      </c>
      <c r="F177" s="32" t="s">
        <v>652</v>
      </c>
      <c r="G177" s="54">
        <v>0</v>
      </c>
      <c r="H177" s="55">
        <f>COUNTIF(LAYERS!$A$1:$L$25, KEYS!C177)</f>
        <v>0</v>
      </c>
      <c r="I177" s="55">
        <f>COUNTIF(LAYERS!$A$1:$L$25, KEYS!D177)</f>
        <v>0</v>
      </c>
      <c r="J177" s="55">
        <f>COUNTIF(LAYERS!$A$1:$L$25, KEYS!E177)</f>
        <v>0</v>
      </c>
      <c r="K177" s="55">
        <f>COUNTIF(LAYERS!$A$1:$L$25, KEYS!F177)</f>
        <v>0</v>
      </c>
    </row>
    <row r="178" spans="1:11" x14ac:dyDescent="0.35">
      <c r="A178" s="56" t="s">
        <v>167</v>
      </c>
      <c r="B178" s="30" t="s">
        <v>378</v>
      </c>
      <c r="C178" s="32" t="s">
        <v>652</v>
      </c>
      <c r="D178" s="32" t="s">
        <v>652</v>
      </c>
      <c r="E178" s="32" t="s">
        <v>652</v>
      </c>
      <c r="F178" s="32" t="s">
        <v>652</v>
      </c>
      <c r="G178" s="54">
        <v>0</v>
      </c>
      <c r="H178" s="55">
        <f>COUNTIF(LAYERS!$A$1:$L$25, KEYS!C178)</f>
        <v>0</v>
      </c>
      <c r="I178" s="55">
        <f>COUNTIF(LAYERS!$A$1:$L$25, KEYS!D178)</f>
        <v>0</v>
      </c>
      <c r="J178" s="55">
        <f>COUNTIF(LAYERS!$A$1:$L$25, KEYS!E178)</f>
        <v>0</v>
      </c>
      <c r="K178" s="55">
        <f>COUNTIF(LAYERS!$A$1:$L$25, KEYS!F178)</f>
        <v>0</v>
      </c>
    </row>
    <row r="179" spans="1:11" x14ac:dyDescent="0.35">
      <c r="A179" s="56" t="s">
        <v>168</v>
      </c>
      <c r="B179" s="30" t="s">
        <v>379</v>
      </c>
      <c r="C179" s="32" t="s">
        <v>652</v>
      </c>
      <c r="D179" s="32" t="s">
        <v>652</v>
      </c>
      <c r="E179" s="32" t="s">
        <v>652</v>
      </c>
      <c r="F179" s="32" t="s">
        <v>652</v>
      </c>
      <c r="G179" s="54">
        <v>0</v>
      </c>
      <c r="H179" s="55">
        <f>COUNTIF(LAYERS!$A$1:$L$25, KEYS!C179)</f>
        <v>0</v>
      </c>
      <c r="I179" s="55">
        <f>COUNTIF(LAYERS!$A$1:$L$25, KEYS!D179)</f>
        <v>0</v>
      </c>
      <c r="J179" s="55">
        <f>COUNTIF(LAYERS!$A$1:$L$25, KEYS!E179)</f>
        <v>0</v>
      </c>
      <c r="K179" s="55">
        <f>COUNTIF(LAYERS!$A$1:$L$25, KEYS!F179)</f>
        <v>0</v>
      </c>
    </row>
    <row r="180" spans="1:11" x14ac:dyDescent="0.35">
      <c r="A180" s="56" t="s">
        <v>169</v>
      </c>
      <c r="B180" s="30" t="s">
        <v>380</v>
      </c>
      <c r="C180" s="32" t="s">
        <v>652</v>
      </c>
      <c r="D180" s="32" t="s">
        <v>652</v>
      </c>
      <c r="E180" s="32" t="s">
        <v>652</v>
      </c>
      <c r="F180" s="32" t="s">
        <v>652</v>
      </c>
      <c r="G180" s="54">
        <v>0</v>
      </c>
      <c r="H180" s="55">
        <f>COUNTIF(LAYERS!$A$1:$L$25, KEYS!C180)</f>
        <v>0</v>
      </c>
      <c r="I180" s="55">
        <f>COUNTIF(LAYERS!$A$1:$L$25, KEYS!D180)</f>
        <v>0</v>
      </c>
      <c r="J180" s="55">
        <f>COUNTIF(LAYERS!$A$1:$L$25, KEYS!E180)</f>
        <v>0</v>
      </c>
      <c r="K180" s="55">
        <f>COUNTIF(LAYERS!$A$1:$L$25, KEYS!F180)</f>
        <v>0</v>
      </c>
    </row>
    <row r="181" spans="1:11" x14ac:dyDescent="0.35">
      <c r="A181" s="56" t="s">
        <v>170</v>
      </c>
      <c r="B181" s="30" t="s">
        <v>381</v>
      </c>
      <c r="C181" s="32" t="s">
        <v>652</v>
      </c>
      <c r="D181" s="32" t="s">
        <v>652</v>
      </c>
      <c r="E181" s="32" t="s">
        <v>652</v>
      </c>
      <c r="F181" s="32" t="s">
        <v>652</v>
      </c>
      <c r="G181" s="54">
        <v>0</v>
      </c>
      <c r="H181" s="55">
        <f>COUNTIF(LAYERS!$A$1:$L$25, KEYS!C181)</f>
        <v>0</v>
      </c>
      <c r="I181" s="55">
        <f>COUNTIF(LAYERS!$A$1:$L$25, KEYS!D181)</f>
        <v>0</v>
      </c>
      <c r="J181" s="55">
        <f>COUNTIF(LAYERS!$A$1:$L$25, KEYS!E181)</f>
        <v>0</v>
      </c>
      <c r="K181" s="55">
        <f>COUNTIF(LAYERS!$A$1:$L$25, KEYS!F181)</f>
        <v>0</v>
      </c>
    </row>
    <row r="182" spans="1:11" x14ac:dyDescent="0.35">
      <c r="A182" s="56" t="s">
        <v>171</v>
      </c>
      <c r="B182" s="30" t="s">
        <v>382</v>
      </c>
      <c r="C182" s="32" t="s">
        <v>652</v>
      </c>
      <c r="D182" s="32" t="s">
        <v>652</v>
      </c>
      <c r="E182" s="32" t="s">
        <v>652</v>
      </c>
      <c r="F182" s="32" t="s">
        <v>652</v>
      </c>
      <c r="G182" s="54">
        <v>0</v>
      </c>
      <c r="H182" s="55">
        <f>COUNTIF(LAYERS!$A$1:$L$25, KEYS!C182)</f>
        <v>0</v>
      </c>
      <c r="I182" s="55">
        <f>COUNTIF(LAYERS!$A$1:$L$25, KEYS!D182)</f>
        <v>0</v>
      </c>
      <c r="J182" s="55">
        <f>COUNTIF(LAYERS!$A$1:$L$25, KEYS!E182)</f>
        <v>0</v>
      </c>
      <c r="K182" s="55">
        <f>COUNTIF(LAYERS!$A$1:$L$25, KEYS!F182)</f>
        <v>0</v>
      </c>
    </row>
    <row r="183" spans="1:11" x14ac:dyDescent="0.35">
      <c r="A183" s="56" t="s">
        <v>172</v>
      </c>
      <c r="B183" s="30" t="s">
        <v>383</v>
      </c>
      <c r="C183" s="32" t="s">
        <v>652</v>
      </c>
      <c r="D183" s="32" t="s">
        <v>652</v>
      </c>
      <c r="E183" s="32" t="s">
        <v>652</v>
      </c>
      <c r="F183" s="32" t="s">
        <v>652</v>
      </c>
      <c r="G183" s="54">
        <v>0</v>
      </c>
      <c r="H183" s="55">
        <f>COUNTIF(LAYERS!$A$1:$L$25, KEYS!C183)</f>
        <v>0</v>
      </c>
      <c r="I183" s="55">
        <f>COUNTIF(LAYERS!$A$1:$L$25, KEYS!D183)</f>
        <v>0</v>
      </c>
      <c r="J183" s="55">
        <f>COUNTIF(LAYERS!$A$1:$L$25, KEYS!E183)</f>
        <v>0</v>
      </c>
      <c r="K183" s="55">
        <f>COUNTIF(LAYERS!$A$1:$L$25, KEYS!F183)</f>
        <v>0</v>
      </c>
    </row>
    <row r="184" spans="1:11" x14ac:dyDescent="0.35">
      <c r="A184" s="56" t="s">
        <v>173</v>
      </c>
      <c r="B184" s="30" t="s">
        <v>384</v>
      </c>
      <c r="C184" s="32" t="s">
        <v>652</v>
      </c>
      <c r="D184" s="32" t="s">
        <v>652</v>
      </c>
      <c r="E184" s="32" t="s">
        <v>652</v>
      </c>
      <c r="F184" s="32" t="s">
        <v>652</v>
      </c>
      <c r="G184" s="54">
        <v>0</v>
      </c>
      <c r="H184" s="55">
        <f>COUNTIF(LAYERS!$A$1:$L$25, KEYS!C184)</f>
        <v>0</v>
      </c>
      <c r="I184" s="55">
        <f>COUNTIF(LAYERS!$A$1:$L$25, KEYS!D184)</f>
        <v>0</v>
      </c>
      <c r="J184" s="55">
        <f>COUNTIF(LAYERS!$A$1:$L$25, KEYS!E184)</f>
        <v>0</v>
      </c>
      <c r="K184" s="55">
        <f>COUNTIF(LAYERS!$A$1:$L$25, KEYS!F184)</f>
        <v>0</v>
      </c>
    </row>
    <row r="185" spans="1:11" x14ac:dyDescent="0.35">
      <c r="A185" s="56" t="s">
        <v>174</v>
      </c>
      <c r="B185" s="30" t="s">
        <v>385</v>
      </c>
      <c r="C185" s="32" t="s">
        <v>652</v>
      </c>
      <c r="D185" s="32" t="s">
        <v>652</v>
      </c>
      <c r="E185" s="32" t="s">
        <v>652</v>
      </c>
      <c r="F185" s="32" t="s">
        <v>652</v>
      </c>
      <c r="G185" s="54">
        <v>0</v>
      </c>
      <c r="H185" s="55">
        <f>COUNTIF(LAYERS!$A$1:$L$25, KEYS!C185)</f>
        <v>0</v>
      </c>
      <c r="I185" s="55">
        <f>COUNTIF(LAYERS!$A$1:$L$25, KEYS!D185)</f>
        <v>0</v>
      </c>
      <c r="J185" s="55">
        <f>COUNTIF(LAYERS!$A$1:$L$25, KEYS!E185)</f>
        <v>0</v>
      </c>
      <c r="K185" s="55">
        <f>COUNTIF(LAYERS!$A$1:$L$25, KEYS!F185)</f>
        <v>0</v>
      </c>
    </row>
    <row r="186" spans="1:11" x14ac:dyDescent="0.35">
      <c r="A186" s="56" t="s">
        <v>175</v>
      </c>
      <c r="B186" s="30" t="s">
        <v>386</v>
      </c>
      <c r="C186" s="32" t="s">
        <v>652</v>
      </c>
      <c r="D186" s="32" t="s">
        <v>652</v>
      </c>
      <c r="E186" s="32" t="s">
        <v>652</v>
      </c>
      <c r="F186" s="32" t="s">
        <v>652</v>
      </c>
      <c r="G186" s="54">
        <v>0</v>
      </c>
      <c r="H186" s="55">
        <f>COUNTIF(LAYERS!$A$1:$L$25, KEYS!C186)</f>
        <v>0</v>
      </c>
      <c r="I186" s="55">
        <f>COUNTIF(LAYERS!$A$1:$L$25, KEYS!D186)</f>
        <v>0</v>
      </c>
      <c r="J186" s="55">
        <f>COUNTIF(LAYERS!$A$1:$L$25, KEYS!E186)</f>
        <v>0</v>
      </c>
      <c r="K186" s="55">
        <f>COUNTIF(LAYERS!$A$1:$L$25, KEYS!F186)</f>
        <v>0</v>
      </c>
    </row>
    <row r="187" spans="1:11" x14ac:dyDescent="0.35">
      <c r="A187" s="56" t="s">
        <v>176</v>
      </c>
      <c r="B187" s="30" t="s">
        <v>387</v>
      </c>
      <c r="C187" s="32" t="s">
        <v>652</v>
      </c>
      <c r="D187" s="32" t="s">
        <v>652</v>
      </c>
      <c r="E187" s="32" t="s">
        <v>652</v>
      </c>
      <c r="F187" s="32" t="s">
        <v>652</v>
      </c>
      <c r="G187" s="54">
        <v>0</v>
      </c>
      <c r="H187" s="55">
        <f>COUNTIF(LAYERS!$A$1:$L$25, KEYS!C187)</f>
        <v>0</v>
      </c>
      <c r="I187" s="55">
        <f>COUNTIF(LAYERS!$A$1:$L$25, KEYS!D187)</f>
        <v>0</v>
      </c>
      <c r="J187" s="55">
        <f>COUNTIF(LAYERS!$A$1:$L$25, KEYS!E187)</f>
        <v>0</v>
      </c>
      <c r="K187" s="55">
        <f>COUNTIF(LAYERS!$A$1:$L$25, KEYS!F187)</f>
        <v>0</v>
      </c>
    </row>
    <row r="188" spans="1:11" x14ac:dyDescent="0.35">
      <c r="A188" s="56" t="s">
        <v>6</v>
      </c>
      <c r="B188" s="30" t="s">
        <v>390</v>
      </c>
      <c r="C188" s="32" t="s">
        <v>652</v>
      </c>
      <c r="D188" s="32" t="s">
        <v>652</v>
      </c>
      <c r="E188" s="32" t="s">
        <v>652</v>
      </c>
      <c r="F188" s="32" t="s">
        <v>652</v>
      </c>
      <c r="G188" s="54">
        <v>0</v>
      </c>
      <c r="H188" s="55">
        <f>COUNTIF(LAYERS!$A$1:$L$25, KEYS!C188)</f>
        <v>0</v>
      </c>
      <c r="I188" s="55">
        <f>COUNTIF(LAYERS!$A$1:$L$25, KEYS!D188)</f>
        <v>0</v>
      </c>
      <c r="J188" s="55">
        <f>COUNTIF(LAYERS!$A$1:$L$25, KEYS!E188)</f>
        <v>0</v>
      </c>
      <c r="K188" s="55">
        <f>COUNTIF(LAYERS!$A$1:$L$25, KEYS!F188)</f>
        <v>0</v>
      </c>
    </row>
    <row r="189" spans="1:11" x14ac:dyDescent="0.35">
      <c r="A189" s="56" t="s">
        <v>177</v>
      </c>
      <c r="B189" s="30" t="s">
        <v>391</v>
      </c>
      <c r="C189" s="32" t="s">
        <v>652</v>
      </c>
      <c r="D189" s="32" t="s">
        <v>652</v>
      </c>
      <c r="E189" s="32" t="s">
        <v>652</v>
      </c>
      <c r="F189" s="32" t="s">
        <v>652</v>
      </c>
      <c r="G189" s="54">
        <v>0</v>
      </c>
      <c r="H189" s="55">
        <f>COUNTIF(LAYERS!$A$1:$L$25, KEYS!C189)</f>
        <v>0</v>
      </c>
      <c r="I189" s="55">
        <f>COUNTIF(LAYERS!$A$1:$L$25, KEYS!D189)</f>
        <v>0</v>
      </c>
      <c r="J189" s="55">
        <f>COUNTIF(LAYERS!$A$1:$L$25, KEYS!E189)</f>
        <v>0</v>
      </c>
      <c r="K189" s="55">
        <f>COUNTIF(LAYERS!$A$1:$L$25, KEYS!F189)</f>
        <v>0</v>
      </c>
    </row>
    <row r="190" spans="1:11" x14ac:dyDescent="0.35">
      <c r="A190" s="56" t="s">
        <v>178</v>
      </c>
      <c r="B190" s="30" t="s">
        <v>392</v>
      </c>
      <c r="C190" s="32" t="s">
        <v>652</v>
      </c>
      <c r="D190" s="32" t="s">
        <v>652</v>
      </c>
      <c r="E190" s="32" t="s">
        <v>652</v>
      </c>
      <c r="F190" s="32" t="s">
        <v>652</v>
      </c>
      <c r="G190" s="54">
        <v>0</v>
      </c>
      <c r="H190" s="55">
        <f>COUNTIF(LAYERS!$A$1:$L$25, KEYS!C190)</f>
        <v>0</v>
      </c>
      <c r="I190" s="55">
        <f>COUNTIF(LAYERS!$A$1:$L$25, KEYS!D190)</f>
        <v>0</v>
      </c>
      <c r="J190" s="55">
        <f>COUNTIF(LAYERS!$A$1:$L$25, KEYS!E190)</f>
        <v>0</v>
      </c>
      <c r="K190" s="55">
        <f>COUNTIF(LAYERS!$A$1:$L$25, KEYS!F190)</f>
        <v>0</v>
      </c>
    </row>
    <row r="191" spans="1:11" x14ac:dyDescent="0.35">
      <c r="A191" s="56" t="s">
        <v>179</v>
      </c>
      <c r="B191" s="30" t="s">
        <v>393</v>
      </c>
      <c r="C191" s="32" t="s">
        <v>652</v>
      </c>
      <c r="D191" s="32" t="s">
        <v>652</v>
      </c>
      <c r="E191" s="32" t="s">
        <v>652</v>
      </c>
      <c r="F191" s="32" t="s">
        <v>652</v>
      </c>
      <c r="G191" s="54">
        <v>0</v>
      </c>
      <c r="H191" s="55">
        <f>COUNTIF(LAYERS!$A$1:$L$25, KEYS!C191)</f>
        <v>0</v>
      </c>
      <c r="I191" s="55">
        <f>COUNTIF(LAYERS!$A$1:$L$25, KEYS!D191)</f>
        <v>0</v>
      </c>
      <c r="J191" s="55">
        <f>COUNTIF(LAYERS!$A$1:$L$25, KEYS!E191)</f>
        <v>0</v>
      </c>
      <c r="K191" s="55">
        <f>COUNTIF(LAYERS!$A$1:$L$25, KEYS!F191)</f>
        <v>0</v>
      </c>
    </row>
    <row r="192" spans="1:11" x14ac:dyDescent="0.35">
      <c r="A192" s="56" t="s">
        <v>404</v>
      </c>
      <c r="B192" s="30" t="s">
        <v>394</v>
      </c>
      <c r="C192" s="32" t="s">
        <v>652</v>
      </c>
      <c r="D192" s="32" t="s">
        <v>652</v>
      </c>
      <c r="E192" s="32" t="s">
        <v>652</v>
      </c>
      <c r="F192" s="32" t="s">
        <v>652</v>
      </c>
      <c r="G192" s="54">
        <v>0</v>
      </c>
      <c r="H192" s="55">
        <f>COUNTIF(LAYERS!$A$1:$L$25, KEYS!C192)</f>
        <v>0</v>
      </c>
      <c r="I192" s="55">
        <f>COUNTIF(LAYERS!$A$1:$L$25, KEYS!D192)</f>
        <v>0</v>
      </c>
      <c r="J192" s="55">
        <f>COUNTIF(LAYERS!$A$1:$L$25, KEYS!E192)</f>
        <v>0</v>
      </c>
      <c r="K192" s="55">
        <f>COUNTIF(LAYERS!$A$1:$L$25, KEYS!F192)</f>
        <v>0</v>
      </c>
    </row>
    <row r="193" spans="1:11" x14ac:dyDescent="0.35">
      <c r="A193" s="56" t="s">
        <v>180</v>
      </c>
      <c r="B193" s="30" t="s">
        <v>395</v>
      </c>
      <c r="C193" s="32" t="s">
        <v>652</v>
      </c>
      <c r="D193" s="32" t="s">
        <v>652</v>
      </c>
      <c r="E193" s="32" t="s">
        <v>652</v>
      </c>
      <c r="F193" s="32" t="s">
        <v>652</v>
      </c>
      <c r="G193" s="54">
        <v>0</v>
      </c>
      <c r="H193" s="55">
        <f>COUNTIF(LAYERS!$A$1:$L$25, KEYS!C193)</f>
        <v>0</v>
      </c>
      <c r="I193" s="55">
        <f>COUNTIF(LAYERS!$A$1:$L$25, KEYS!D193)</f>
        <v>0</v>
      </c>
      <c r="J193" s="55">
        <f>COUNTIF(LAYERS!$A$1:$L$25, KEYS!E193)</f>
        <v>0</v>
      </c>
      <c r="K193" s="55">
        <f>COUNTIF(LAYERS!$A$1:$L$25, KEYS!F193)</f>
        <v>0</v>
      </c>
    </row>
    <row r="194" spans="1:11" x14ac:dyDescent="0.35">
      <c r="A194" s="56" t="s">
        <v>181</v>
      </c>
      <c r="B194" s="30" t="s">
        <v>396</v>
      </c>
      <c r="C194" s="32" t="s">
        <v>652</v>
      </c>
      <c r="D194" s="32" t="s">
        <v>652</v>
      </c>
      <c r="E194" s="32" t="s">
        <v>652</v>
      </c>
      <c r="F194" s="32" t="s">
        <v>652</v>
      </c>
      <c r="G194" s="54">
        <v>0</v>
      </c>
      <c r="H194" s="55">
        <f>COUNTIF(LAYERS!$A$1:$L$25, KEYS!C194)</f>
        <v>0</v>
      </c>
      <c r="I194" s="55">
        <f>COUNTIF(LAYERS!$A$1:$L$25, KEYS!D194)</f>
        <v>0</v>
      </c>
      <c r="J194" s="55">
        <f>COUNTIF(LAYERS!$A$1:$L$25, KEYS!E194)</f>
        <v>0</v>
      </c>
      <c r="K194" s="55">
        <f>COUNTIF(LAYERS!$A$1:$L$25, KEYS!F194)</f>
        <v>0</v>
      </c>
    </row>
    <row r="195" spans="1:11" x14ac:dyDescent="0.35">
      <c r="A195" s="56" t="s">
        <v>182</v>
      </c>
      <c r="B195" s="30" t="s">
        <v>397</v>
      </c>
      <c r="C195" s="32" t="s">
        <v>652</v>
      </c>
      <c r="D195" s="32" t="s">
        <v>652</v>
      </c>
      <c r="E195" s="32" t="s">
        <v>652</v>
      </c>
      <c r="F195" s="32" t="s">
        <v>652</v>
      </c>
      <c r="G195" s="54">
        <v>0</v>
      </c>
      <c r="H195" s="55">
        <f>COUNTIF(LAYERS!$A$1:$L$25, KEYS!C195)</f>
        <v>0</v>
      </c>
      <c r="I195" s="55">
        <f>COUNTIF(LAYERS!$A$1:$L$25, KEYS!D195)</f>
        <v>0</v>
      </c>
      <c r="J195" s="55">
        <f>COUNTIF(LAYERS!$A$1:$L$25, KEYS!E195)</f>
        <v>0</v>
      </c>
      <c r="K195" s="55">
        <f>COUNTIF(LAYERS!$A$1:$L$25, KEYS!F195)</f>
        <v>0</v>
      </c>
    </row>
    <row r="196" spans="1:11" x14ac:dyDescent="0.35">
      <c r="A196" s="56" t="s">
        <v>183</v>
      </c>
      <c r="B196" s="30" t="s">
        <v>398</v>
      </c>
      <c r="C196" s="32" t="s">
        <v>652</v>
      </c>
      <c r="D196" s="32" t="s">
        <v>652</v>
      </c>
      <c r="E196" s="32" t="s">
        <v>652</v>
      </c>
      <c r="F196" s="32" t="s">
        <v>652</v>
      </c>
      <c r="G196" s="54">
        <v>0</v>
      </c>
      <c r="H196" s="55">
        <f>COUNTIF(LAYERS!$A$1:$L$25, KEYS!C196)</f>
        <v>0</v>
      </c>
      <c r="I196" s="55">
        <f>COUNTIF(LAYERS!$A$1:$L$25, KEYS!D196)</f>
        <v>0</v>
      </c>
      <c r="J196" s="55">
        <f>COUNTIF(LAYERS!$A$1:$L$25, KEYS!E196)</f>
        <v>0</v>
      </c>
      <c r="K196" s="55">
        <f>COUNTIF(LAYERS!$A$1:$L$25, KEYS!F196)</f>
        <v>0</v>
      </c>
    </row>
    <row r="197" spans="1:11" x14ac:dyDescent="0.35">
      <c r="A197" s="56" t="s">
        <v>184</v>
      </c>
      <c r="B197" s="30" t="s">
        <v>399</v>
      </c>
      <c r="C197" s="32" t="s">
        <v>652</v>
      </c>
      <c r="D197" s="32" t="s">
        <v>652</v>
      </c>
      <c r="E197" s="32" t="s">
        <v>652</v>
      </c>
      <c r="F197" s="32" t="s">
        <v>652</v>
      </c>
      <c r="G197" s="54">
        <v>0</v>
      </c>
      <c r="H197" s="55">
        <f>COUNTIF(LAYERS!$A$1:$L$25, KEYS!C197)</f>
        <v>0</v>
      </c>
      <c r="I197" s="55">
        <f>COUNTIF(LAYERS!$A$1:$L$25, KEYS!D197)</f>
        <v>0</v>
      </c>
      <c r="J197" s="55">
        <f>COUNTIF(LAYERS!$A$1:$L$25, KEYS!E197)</f>
        <v>0</v>
      </c>
      <c r="K197" s="55">
        <f>COUNTIF(LAYERS!$A$1:$L$25, KEYS!F197)</f>
        <v>0</v>
      </c>
    </row>
    <row r="198" spans="1:11" x14ac:dyDescent="0.35">
      <c r="A198" s="56" t="s">
        <v>185</v>
      </c>
      <c r="B198" s="30" t="s">
        <v>400</v>
      </c>
      <c r="C198" s="32" t="s">
        <v>652</v>
      </c>
      <c r="D198" s="32" t="s">
        <v>652</v>
      </c>
      <c r="E198" s="32" t="s">
        <v>652</v>
      </c>
      <c r="F198" s="32" t="s">
        <v>652</v>
      </c>
      <c r="G198" s="54">
        <v>0</v>
      </c>
      <c r="H198" s="55">
        <f>COUNTIF(LAYERS!$A$1:$L$25, KEYS!C198)</f>
        <v>0</v>
      </c>
      <c r="I198" s="55">
        <f>COUNTIF(LAYERS!$A$1:$L$25, KEYS!D198)</f>
        <v>0</v>
      </c>
      <c r="J198" s="55">
        <f>COUNTIF(LAYERS!$A$1:$L$25, KEYS!E198)</f>
        <v>0</v>
      </c>
      <c r="K198" s="55">
        <f>COUNTIF(LAYERS!$A$1:$L$25, KEYS!F198)</f>
        <v>0</v>
      </c>
    </row>
    <row r="199" spans="1:11" x14ac:dyDescent="0.35">
      <c r="A199" s="56" t="s">
        <v>186</v>
      </c>
      <c r="B199" s="30" t="s">
        <v>401</v>
      </c>
      <c r="C199" s="32" t="s">
        <v>652</v>
      </c>
      <c r="D199" s="32" t="s">
        <v>652</v>
      </c>
      <c r="E199" s="32" t="s">
        <v>652</v>
      </c>
      <c r="F199" s="32" t="s">
        <v>652</v>
      </c>
      <c r="G199" s="54">
        <v>0</v>
      </c>
      <c r="H199" s="55">
        <f>COUNTIF(LAYERS!$A$1:$L$25, KEYS!C199)</f>
        <v>0</v>
      </c>
      <c r="I199" s="55">
        <f>COUNTIF(LAYERS!$A$1:$L$25, KEYS!D199)</f>
        <v>0</v>
      </c>
      <c r="J199" s="55">
        <f>COUNTIF(LAYERS!$A$1:$L$25, KEYS!E199)</f>
        <v>0</v>
      </c>
      <c r="K199" s="55">
        <f>COUNTIF(LAYERS!$A$1:$L$25, KEYS!F199)</f>
        <v>0</v>
      </c>
    </row>
    <row r="200" spans="1:11" x14ac:dyDescent="0.35">
      <c r="A200" s="56" t="s">
        <v>187</v>
      </c>
      <c r="B200" s="30" t="s">
        <v>402</v>
      </c>
      <c r="C200" s="32" t="s">
        <v>652</v>
      </c>
      <c r="D200" s="32" t="s">
        <v>652</v>
      </c>
      <c r="E200" s="32" t="s">
        <v>652</v>
      </c>
      <c r="F200" s="32" t="s">
        <v>652</v>
      </c>
      <c r="G200" s="54">
        <v>0</v>
      </c>
      <c r="H200" s="55">
        <f>COUNTIF(LAYERS!$A$1:$L$25, KEYS!C200)</f>
        <v>0</v>
      </c>
      <c r="I200" s="55">
        <f>COUNTIF(LAYERS!$A$1:$L$25, KEYS!D200)</f>
        <v>0</v>
      </c>
      <c r="J200" s="55">
        <f>COUNTIF(LAYERS!$A$1:$L$25, KEYS!E200)</f>
        <v>0</v>
      </c>
      <c r="K200" s="55">
        <f>COUNTIF(LAYERS!$A$1:$L$25, KEYS!F200)</f>
        <v>0</v>
      </c>
    </row>
    <row r="201" spans="1:11" x14ac:dyDescent="0.35">
      <c r="A201" s="56" t="s">
        <v>188</v>
      </c>
      <c r="B201" s="30" t="s">
        <v>403</v>
      </c>
      <c r="C201" s="32" t="s">
        <v>652</v>
      </c>
      <c r="D201" s="32" t="s">
        <v>652</v>
      </c>
      <c r="E201" s="32" t="s">
        <v>652</v>
      </c>
      <c r="F201" s="32" t="s">
        <v>652</v>
      </c>
      <c r="G201" s="54">
        <v>0</v>
      </c>
      <c r="H201" s="55">
        <f>COUNTIF(LAYERS!$A$1:$L$25, KEYS!C201)</f>
        <v>0</v>
      </c>
      <c r="I201" s="55">
        <f>COUNTIF(LAYERS!$A$1:$L$25, KEYS!D201)</f>
        <v>0</v>
      </c>
      <c r="J201" s="55">
        <f>COUNTIF(LAYERS!$A$1:$L$25, KEYS!E201)</f>
        <v>0</v>
      </c>
      <c r="K201" s="55">
        <f>COUNTIF(LAYERS!$A$1:$L$25, KEYS!F201)</f>
        <v>0</v>
      </c>
    </row>
    <row r="202" spans="1:11" x14ac:dyDescent="0.35">
      <c r="A202" s="56" t="s">
        <v>189</v>
      </c>
      <c r="B202" s="30" t="s">
        <v>405</v>
      </c>
      <c r="C202" s="32" t="s">
        <v>652</v>
      </c>
      <c r="D202" s="32" t="s">
        <v>652</v>
      </c>
      <c r="E202" s="32" t="s">
        <v>652</v>
      </c>
      <c r="F202" s="32" t="s">
        <v>652</v>
      </c>
      <c r="G202" s="54">
        <v>0</v>
      </c>
      <c r="H202" s="55">
        <f>COUNTIF(LAYERS!$A$1:$L$25, KEYS!C202)</f>
        <v>0</v>
      </c>
      <c r="I202" s="55">
        <f>COUNTIF(LAYERS!$A$1:$L$25, KEYS!D202)</f>
        <v>0</v>
      </c>
      <c r="J202" s="55">
        <f>COUNTIF(LAYERS!$A$1:$L$25, KEYS!E202)</f>
        <v>0</v>
      </c>
      <c r="K202" s="55">
        <f>COUNTIF(LAYERS!$A$1:$L$25, KEYS!F202)</f>
        <v>0</v>
      </c>
    </row>
    <row r="203" spans="1:11" x14ac:dyDescent="0.35">
      <c r="A203" s="56" t="s">
        <v>190</v>
      </c>
      <c r="B203" s="30" t="s">
        <v>406</v>
      </c>
      <c r="C203" s="32" t="s">
        <v>652</v>
      </c>
      <c r="D203" s="32" t="s">
        <v>652</v>
      </c>
      <c r="E203" s="32" t="s">
        <v>652</v>
      </c>
      <c r="F203" s="32" t="s">
        <v>652</v>
      </c>
      <c r="G203" s="54">
        <v>0</v>
      </c>
      <c r="H203" s="55">
        <f>COUNTIF(LAYERS!$A$1:$L$25, KEYS!C203)</f>
        <v>0</v>
      </c>
      <c r="I203" s="55">
        <f>COUNTIF(LAYERS!$A$1:$L$25, KEYS!D203)</f>
        <v>0</v>
      </c>
      <c r="J203" s="55">
        <f>COUNTIF(LAYERS!$A$1:$L$25, KEYS!E203)</f>
        <v>0</v>
      </c>
      <c r="K203" s="55">
        <f>COUNTIF(LAYERS!$A$1:$L$25, KEYS!F203)</f>
        <v>0</v>
      </c>
    </row>
    <row r="204" spans="1:11" x14ac:dyDescent="0.35">
      <c r="A204" s="56" t="s">
        <v>191</v>
      </c>
      <c r="B204" s="30" t="s">
        <v>407</v>
      </c>
      <c r="C204" s="32" t="s">
        <v>652</v>
      </c>
      <c r="D204" s="32" t="s">
        <v>652</v>
      </c>
      <c r="E204" s="32" t="s">
        <v>652</v>
      </c>
      <c r="F204" s="32" t="s">
        <v>652</v>
      </c>
      <c r="G204" s="54">
        <v>0</v>
      </c>
      <c r="H204" s="55">
        <f>COUNTIF(LAYERS!$A$1:$L$25, KEYS!C204)</f>
        <v>0</v>
      </c>
      <c r="I204" s="55">
        <f>COUNTIF(LAYERS!$A$1:$L$25, KEYS!D204)</f>
        <v>0</v>
      </c>
      <c r="J204" s="55">
        <f>COUNTIF(LAYERS!$A$1:$L$25, KEYS!E204)</f>
        <v>0</v>
      </c>
      <c r="K204" s="55">
        <f>COUNTIF(LAYERS!$A$1:$L$25, KEYS!F204)</f>
        <v>0</v>
      </c>
    </row>
    <row r="205" spans="1:11" x14ac:dyDescent="0.35">
      <c r="A205" s="56" t="s">
        <v>192</v>
      </c>
      <c r="B205" s="30" t="s">
        <v>408</v>
      </c>
      <c r="C205" s="32" t="s">
        <v>652</v>
      </c>
      <c r="D205" s="32" t="s">
        <v>652</v>
      </c>
      <c r="E205" s="32" t="s">
        <v>652</v>
      </c>
      <c r="F205" s="32" t="s">
        <v>652</v>
      </c>
      <c r="G205" s="54">
        <v>0</v>
      </c>
      <c r="H205" s="55">
        <f>COUNTIF(LAYERS!$A$1:$L$25, KEYS!C205)</f>
        <v>0</v>
      </c>
      <c r="I205" s="55">
        <f>COUNTIF(LAYERS!$A$1:$L$25, KEYS!D205)</f>
        <v>0</v>
      </c>
      <c r="J205" s="55">
        <f>COUNTIF(LAYERS!$A$1:$L$25, KEYS!E205)</f>
        <v>0</v>
      </c>
      <c r="K205" s="55">
        <f>COUNTIF(LAYERS!$A$1:$L$25, KEYS!F205)</f>
        <v>0</v>
      </c>
    </row>
    <row r="206" spans="1:11" x14ac:dyDescent="0.35">
      <c r="A206" s="56" t="s">
        <v>193</v>
      </c>
      <c r="B206" s="30" t="s">
        <v>409</v>
      </c>
      <c r="C206" s="32" t="s">
        <v>652</v>
      </c>
      <c r="D206" s="32" t="s">
        <v>652</v>
      </c>
      <c r="E206" s="32" t="s">
        <v>652</v>
      </c>
      <c r="F206" s="32" t="s">
        <v>652</v>
      </c>
      <c r="G206" s="54">
        <v>0</v>
      </c>
      <c r="H206" s="55">
        <f>COUNTIF(LAYERS!$A$1:$L$25, KEYS!C206)</f>
        <v>0</v>
      </c>
      <c r="I206" s="55">
        <f>COUNTIF(LAYERS!$A$1:$L$25, KEYS!D206)</f>
        <v>0</v>
      </c>
      <c r="J206" s="55">
        <f>COUNTIF(LAYERS!$A$1:$L$25, KEYS!E206)</f>
        <v>0</v>
      </c>
      <c r="K206" s="55">
        <f>COUNTIF(LAYERS!$A$1:$L$25, KEYS!F206)</f>
        <v>0</v>
      </c>
    </row>
    <row r="207" spans="1:11" x14ac:dyDescent="0.35">
      <c r="A207" s="56" t="s">
        <v>194</v>
      </c>
      <c r="B207" s="30" t="s">
        <v>410</v>
      </c>
      <c r="C207" s="32" t="s">
        <v>652</v>
      </c>
      <c r="D207" s="32" t="s">
        <v>652</v>
      </c>
      <c r="E207" s="32" t="s">
        <v>652</v>
      </c>
      <c r="F207" s="32" t="s">
        <v>652</v>
      </c>
      <c r="G207" s="54">
        <v>0</v>
      </c>
      <c r="H207" s="55">
        <f>COUNTIF(LAYERS!$A$1:$L$25, KEYS!C207)</f>
        <v>0</v>
      </c>
      <c r="I207" s="55">
        <f>COUNTIF(LAYERS!$A$1:$L$25, KEYS!D207)</f>
        <v>0</v>
      </c>
      <c r="J207" s="55">
        <f>COUNTIF(LAYERS!$A$1:$L$25, KEYS!E207)</f>
        <v>0</v>
      </c>
      <c r="K207" s="55">
        <f>COUNTIF(LAYERS!$A$1:$L$25, KEYS!F207)</f>
        <v>0</v>
      </c>
    </row>
    <row r="208" spans="1:11" x14ac:dyDescent="0.35">
      <c r="A208" s="56" t="s">
        <v>420</v>
      </c>
      <c r="B208" s="30" t="s">
        <v>411</v>
      </c>
      <c r="C208" s="32" t="s">
        <v>652</v>
      </c>
      <c r="D208" s="32" t="s">
        <v>652</v>
      </c>
      <c r="E208" s="32" t="s">
        <v>652</v>
      </c>
      <c r="F208" s="32" t="s">
        <v>652</v>
      </c>
      <c r="G208" s="54">
        <v>0</v>
      </c>
      <c r="H208" s="55">
        <f>COUNTIF(LAYERS!$A$1:$L$25, KEYS!C208)</f>
        <v>0</v>
      </c>
      <c r="I208" s="55">
        <f>COUNTIF(LAYERS!$A$1:$L$25, KEYS!D208)</f>
        <v>0</v>
      </c>
      <c r="J208" s="55">
        <f>COUNTIF(LAYERS!$A$1:$L$25, KEYS!E208)</f>
        <v>0</v>
      </c>
      <c r="K208" s="55">
        <f>COUNTIF(LAYERS!$A$1:$L$25, KEYS!F208)</f>
        <v>0</v>
      </c>
    </row>
    <row r="209" spans="1:11" x14ac:dyDescent="0.35">
      <c r="A209" s="56" t="s">
        <v>195</v>
      </c>
      <c r="B209" s="30" t="s">
        <v>412</v>
      </c>
      <c r="C209" s="32" t="s">
        <v>652</v>
      </c>
      <c r="D209" s="32" t="s">
        <v>652</v>
      </c>
      <c r="E209" s="32" t="s">
        <v>652</v>
      </c>
      <c r="F209" s="32" t="s">
        <v>652</v>
      </c>
      <c r="G209" s="54">
        <v>0</v>
      </c>
      <c r="H209" s="55">
        <f>COUNTIF(LAYERS!$A$1:$L$25, KEYS!C209)</f>
        <v>0</v>
      </c>
      <c r="I209" s="55">
        <f>COUNTIF(LAYERS!$A$1:$L$25, KEYS!D209)</f>
        <v>0</v>
      </c>
      <c r="J209" s="55">
        <f>COUNTIF(LAYERS!$A$1:$L$25, KEYS!E209)</f>
        <v>0</v>
      </c>
      <c r="K209" s="55">
        <f>COUNTIF(LAYERS!$A$1:$L$25, KEYS!F209)</f>
        <v>0</v>
      </c>
    </row>
    <row r="210" spans="1:11" x14ac:dyDescent="0.35">
      <c r="A210" s="56" t="s">
        <v>196</v>
      </c>
      <c r="B210" s="30" t="s">
        <v>413</v>
      </c>
      <c r="C210" s="32" t="s">
        <v>652</v>
      </c>
      <c r="D210" s="32" t="s">
        <v>652</v>
      </c>
      <c r="E210" s="32" t="s">
        <v>652</v>
      </c>
      <c r="F210" s="32" t="s">
        <v>652</v>
      </c>
      <c r="G210" s="54">
        <v>0</v>
      </c>
      <c r="H210" s="55">
        <f>COUNTIF(LAYERS!$A$1:$L$25, KEYS!C210)</f>
        <v>0</v>
      </c>
      <c r="I210" s="55">
        <f>COUNTIF(LAYERS!$A$1:$L$25, KEYS!D210)</f>
        <v>0</v>
      </c>
      <c r="J210" s="55">
        <f>COUNTIF(LAYERS!$A$1:$L$25, KEYS!E210)</f>
        <v>0</v>
      </c>
      <c r="K210" s="55">
        <f>COUNTIF(LAYERS!$A$1:$L$25, KEYS!F210)</f>
        <v>0</v>
      </c>
    </row>
    <row r="211" spans="1:11" x14ac:dyDescent="0.35">
      <c r="A211" s="56" t="s">
        <v>197</v>
      </c>
      <c r="B211" s="30" t="s">
        <v>414</v>
      </c>
      <c r="C211" s="32" t="s">
        <v>652</v>
      </c>
      <c r="D211" s="32" t="s">
        <v>652</v>
      </c>
      <c r="E211" s="32" t="s">
        <v>652</v>
      </c>
      <c r="F211" s="32" t="s">
        <v>652</v>
      </c>
      <c r="G211" s="54">
        <v>0</v>
      </c>
      <c r="H211" s="55">
        <f>COUNTIF(LAYERS!$A$1:$L$25, KEYS!C211)</f>
        <v>0</v>
      </c>
      <c r="I211" s="55">
        <f>COUNTIF(LAYERS!$A$1:$L$25, KEYS!D211)</f>
        <v>0</v>
      </c>
      <c r="J211" s="55">
        <f>COUNTIF(LAYERS!$A$1:$L$25, KEYS!E211)</f>
        <v>0</v>
      </c>
      <c r="K211" s="55">
        <f>COUNTIF(LAYERS!$A$1:$L$25, KEYS!F211)</f>
        <v>0</v>
      </c>
    </row>
    <row r="212" spans="1:11" x14ac:dyDescent="0.35">
      <c r="A212" s="56" t="s">
        <v>198</v>
      </c>
      <c r="B212" s="30" t="s">
        <v>415</v>
      </c>
      <c r="C212" s="32" t="s">
        <v>652</v>
      </c>
      <c r="D212" s="32" t="s">
        <v>652</v>
      </c>
      <c r="E212" s="32" t="s">
        <v>652</v>
      </c>
      <c r="F212" s="32" t="s">
        <v>652</v>
      </c>
      <c r="G212" s="54">
        <v>0</v>
      </c>
      <c r="H212" s="55">
        <f>COUNTIF(LAYERS!$A$1:$L$25, KEYS!C212)</f>
        <v>0</v>
      </c>
      <c r="I212" s="55">
        <f>COUNTIF(LAYERS!$A$1:$L$25, KEYS!D212)</f>
        <v>0</v>
      </c>
      <c r="J212" s="55">
        <f>COUNTIF(LAYERS!$A$1:$L$25, KEYS!E212)</f>
        <v>0</v>
      </c>
      <c r="K212" s="55">
        <f>COUNTIF(LAYERS!$A$1:$L$25, KEYS!F212)</f>
        <v>0</v>
      </c>
    </row>
    <row r="213" spans="1:11" x14ac:dyDescent="0.35">
      <c r="A213" s="56" t="s">
        <v>199</v>
      </c>
      <c r="B213" s="30" t="s">
        <v>416</v>
      </c>
      <c r="C213" s="32" t="s">
        <v>652</v>
      </c>
      <c r="D213" s="32" t="s">
        <v>652</v>
      </c>
      <c r="E213" s="32" t="s">
        <v>652</v>
      </c>
      <c r="F213" s="32" t="s">
        <v>652</v>
      </c>
      <c r="G213" s="54">
        <v>0</v>
      </c>
      <c r="H213" s="55">
        <f>COUNTIF(LAYERS!$A$1:$L$25, KEYS!C213)</f>
        <v>0</v>
      </c>
      <c r="I213" s="55">
        <f>COUNTIF(LAYERS!$A$1:$L$25, KEYS!D213)</f>
        <v>0</v>
      </c>
      <c r="J213" s="55">
        <f>COUNTIF(LAYERS!$A$1:$L$25, KEYS!E213)</f>
        <v>0</v>
      </c>
      <c r="K213" s="55">
        <f>COUNTIF(LAYERS!$A$1:$L$25, KEYS!F213)</f>
        <v>0</v>
      </c>
    </row>
    <row r="214" spans="1:11" x14ac:dyDescent="0.35">
      <c r="A214" s="56" t="s">
        <v>200</v>
      </c>
      <c r="B214" s="30" t="s">
        <v>417</v>
      </c>
      <c r="C214" s="32" t="s">
        <v>652</v>
      </c>
      <c r="D214" s="32" t="s">
        <v>652</v>
      </c>
      <c r="E214" s="32" t="s">
        <v>652</v>
      </c>
      <c r="F214" s="32" t="s">
        <v>652</v>
      </c>
      <c r="G214" s="54">
        <v>0</v>
      </c>
      <c r="H214" s="55">
        <f>COUNTIF(LAYERS!$A$1:$L$25, KEYS!C214)</f>
        <v>0</v>
      </c>
      <c r="I214" s="55">
        <f>COUNTIF(LAYERS!$A$1:$L$25, KEYS!D214)</f>
        <v>0</v>
      </c>
      <c r="J214" s="55">
        <f>COUNTIF(LAYERS!$A$1:$L$25, KEYS!E214)</f>
        <v>0</v>
      </c>
      <c r="K214" s="55">
        <f>COUNTIF(LAYERS!$A$1:$L$25, KEYS!F214)</f>
        <v>0</v>
      </c>
    </row>
    <row r="215" spans="1:11" x14ac:dyDescent="0.35">
      <c r="A215" s="56" t="s">
        <v>201</v>
      </c>
      <c r="B215" s="30" t="s">
        <v>418</v>
      </c>
      <c r="C215" s="32" t="s">
        <v>652</v>
      </c>
      <c r="D215" s="32" t="s">
        <v>652</v>
      </c>
      <c r="E215" s="32" t="s">
        <v>652</v>
      </c>
      <c r="F215" s="32" t="s">
        <v>652</v>
      </c>
      <c r="G215" s="54">
        <v>0</v>
      </c>
      <c r="H215" s="55">
        <f>COUNTIF(LAYERS!$A$1:$L$25, KEYS!C215)</f>
        <v>0</v>
      </c>
      <c r="I215" s="55">
        <f>COUNTIF(LAYERS!$A$1:$L$25, KEYS!D215)</f>
        <v>0</v>
      </c>
      <c r="J215" s="55">
        <f>COUNTIF(LAYERS!$A$1:$L$25, KEYS!E215)</f>
        <v>0</v>
      </c>
      <c r="K215" s="55">
        <f>COUNTIF(LAYERS!$A$1:$L$25, KEYS!F215)</f>
        <v>0</v>
      </c>
    </row>
    <row r="216" spans="1:11" x14ac:dyDescent="0.35">
      <c r="A216" s="56" t="s">
        <v>202</v>
      </c>
      <c r="B216" s="30" t="s">
        <v>419</v>
      </c>
      <c r="C216" s="32" t="s">
        <v>652</v>
      </c>
      <c r="D216" s="32" t="s">
        <v>652</v>
      </c>
      <c r="E216" s="32" t="s">
        <v>652</v>
      </c>
      <c r="F216" s="32" t="s">
        <v>652</v>
      </c>
      <c r="G216" s="54">
        <v>0</v>
      </c>
      <c r="H216" s="55">
        <f>COUNTIF(LAYERS!$A$1:$L$25, KEYS!C216)</f>
        <v>0</v>
      </c>
      <c r="I216" s="55">
        <f>COUNTIF(LAYERS!$A$1:$L$25, KEYS!D216)</f>
        <v>0</v>
      </c>
      <c r="J216" s="55">
        <f>COUNTIF(LAYERS!$A$1:$L$25, KEYS!E216)</f>
        <v>0</v>
      </c>
      <c r="K216" s="55">
        <f>COUNTIF(LAYERS!$A$1:$L$25, KEYS!F216)</f>
        <v>0</v>
      </c>
    </row>
    <row r="217" spans="1:11" x14ac:dyDescent="0.35">
      <c r="A217" s="56" t="s">
        <v>203</v>
      </c>
      <c r="B217" s="30" t="s">
        <v>421</v>
      </c>
      <c r="C217" s="32" t="s">
        <v>652</v>
      </c>
      <c r="D217" s="32" t="s">
        <v>652</v>
      </c>
      <c r="E217" s="32" t="s">
        <v>652</v>
      </c>
      <c r="F217" s="32" t="s">
        <v>652</v>
      </c>
      <c r="G217" s="54">
        <v>0</v>
      </c>
      <c r="H217" s="55">
        <f>COUNTIF(LAYERS!$A$1:$L$25, KEYS!C217)</f>
        <v>0</v>
      </c>
      <c r="I217" s="55">
        <f>COUNTIF(LAYERS!$A$1:$L$25, KEYS!D217)</f>
        <v>0</v>
      </c>
      <c r="J217" s="55">
        <f>COUNTIF(LAYERS!$A$1:$L$25, KEYS!E217)</f>
        <v>0</v>
      </c>
      <c r="K217" s="55">
        <f>COUNTIF(LAYERS!$A$1:$L$25, KEYS!F217)</f>
        <v>0</v>
      </c>
    </row>
    <row r="218" spans="1:11" x14ac:dyDescent="0.35">
      <c r="A218" s="56" t="s">
        <v>204</v>
      </c>
      <c r="B218" s="30" t="s">
        <v>422</v>
      </c>
      <c r="C218" s="32" t="s">
        <v>652</v>
      </c>
      <c r="D218" s="32" t="s">
        <v>652</v>
      </c>
      <c r="E218" s="32" t="s">
        <v>652</v>
      </c>
      <c r="F218" s="32" t="s">
        <v>652</v>
      </c>
      <c r="G218" s="54">
        <v>0</v>
      </c>
      <c r="H218" s="55">
        <f>COUNTIF(LAYERS!$A$1:$L$25, KEYS!C218)</f>
        <v>0</v>
      </c>
      <c r="I218" s="55">
        <f>COUNTIF(LAYERS!$A$1:$L$25, KEYS!D218)</f>
        <v>0</v>
      </c>
      <c r="J218" s="55">
        <f>COUNTIF(LAYERS!$A$1:$L$25, KEYS!E218)</f>
        <v>0</v>
      </c>
      <c r="K218" s="55">
        <f>COUNTIF(LAYERS!$A$1:$L$25, KEYS!F218)</f>
        <v>0</v>
      </c>
    </row>
    <row r="219" spans="1:11" x14ac:dyDescent="0.35">
      <c r="A219" s="56" t="s">
        <v>205</v>
      </c>
      <c r="B219" s="30" t="s">
        <v>423</v>
      </c>
      <c r="C219" s="32" t="s">
        <v>652</v>
      </c>
      <c r="D219" s="32" t="s">
        <v>652</v>
      </c>
      <c r="E219" s="32" t="s">
        <v>652</v>
      </c>
      <c r="F219" s="32" t="s">
        <v>652</v>
      </c>
      <c r="G219" s="54">
        <v>0</v>
      </c>
      <c r="H219" s="55">
        <f>COUNTIF(LAYERS!$A$1:$L$25, KEYS!C219)</f>
        <v>0</v>
      </c>
      <c r="I219" s="55">
        <f>COUNTIF(LAYERS!$A$1:$L$25, KEYS!D219)</f>
        <v>0</v>
      </c>
      <c r="J219" s="55">
        <f>COUNTIF(LAYERS!$A$1:$L$25, KEYS!E219)</f>
        <v>0</v>
      </c>
      <c r="K219" s="55">
        <f>COUNTIF(LAYERS!$A$1:$L$25, KEYS!F219)</f>
        <v>0</v>
      </c>
    </row>
    <row r="220" spans="1:11" x14ac:dyDescent="0.35">
      <c r="A220" s="56" t="s">
        <v>206</v>
      </c>
      <c r="B220" s="30" t="s">
        <v>424</v>
      </c>
      <c r="C220" s="32" t="s">
        <v>652</v>
      </c>
      <c r="D220" s="32" t="s">
        <v>652</v>
      </c>
      <c r="E220" s="32" t="s">
        <v>652</v>
      </c>
      <c r="F220" s="32" t="s">
        <v>652</v>
      </c>
      <c r="G220" s="54">
        <v>0</v>
      </c>
      <c r="H220" s="55">
        <f>COUNTIF(LAYERS!$A$1:$L$25, KEYS!C220)</f>
        <v>0</v>
      </c>
      <c r="I220" s="55">
        <f>COUNTIF(LAYERS!$A$1:$L$25, KEYS!D220)</f>
        <v>0</v>
      </c>
      <c r="J220" s="55">
        <f>COUNTIF(LAYERS!$A$1:$L$25, KEYS!E220)</f>
        <v>0</v>
      </c>
      <c r="K220" s="55">
        <f>COUNTIF(LAYERS!$A$1:$L$25, KEYS!F220)</f>
        <v>0</v>
      </c>
    </row>
    <row r="221" spans="1:11" x14ac:dyDescent="0.35">
      <c r="A221" s="56" t="s">
        <v>207</v>
      </c>
      <c r="B221" s="30" t="s">
        <v>425</v>
      </c>
      <c r="C221" s="32" t="s">
        <v>652</v>
      </c>
      <c r="D221" s="32" t="s">
        <v>652</v>
      </c>
      <c r="E221" s="32" t="s">
        <v>652</v>
      </c>
      <c r="F221" s="32" t="s">
        <v>652</v>
      </c>
      <c r="G221" s="54">
        <v>0</v>
      </c>
      <c r="H221" s="55">
        <f>COUNTIF(LAYERS!$A$1:$L$25, KEYS!C221)</f>
        <v>0</v>
      </c>
      <c r="I221" s="55">
        <f>COUNTIF(LAYERS!$A$1:$L$25, KEYS!D221)</f>
        <v>0</v>
      </c>
      <c r="J221" s="55">
        <f>COUNTIF(LAYERS!$A$1:$L$25, KEYS!E221)</f>
        <v>0</v>
      </c>
      <c r="K221" s="55">
        <f>COUNTIF(LAYERS!$A$1:$L$25, KEYS!F221)</f>
        <v>0</v>
      </c>
    </row>
    <row r="222" spans="1:11" x14ac:dyDescent="0.35">
      <c r="A222" s="56" t="s">
        <v>208</v>
      </c>
      <c r="B222" s="30" t="s">
        <v>375</v>
      </c>
      <c r="C222" s="32" t="s">
        <v>652</v>
      </c>
      <c r="D222" s="32" t="s">
        <v>652</v>
      </c>
      <c r="E222" s="32" t="s">
        <v>652</v>
      </c>
      <c r="F222" s="32" t="s">
        <v>652</v>
      </c>
      <c r="G222" s="54">
        <v>0</v>
      </c>
      <c r="H222" s="55">
        <f>COUNTIF(LAYERS!$A$1:$L$25, KEYS!C222)</f>
        <v>0</v>
      </c>
      <c r="I222" s="55">
        <f>COUNTIF(LAYERS!$A$1:$L$25, KEYS!D222)</f>
        <v>0</v>
      </c>
      <c r="J222" s="55">
        <f>COUNTIF(LAYERS!$A$1:$L$25, KEYS!E222)</f>
        <v>0</v>
      </c>
      <c r="K222" s="55">
        <f>COUNTIF(LAYERS!$A$1:$L$25, KEYS!F222)</f>
        <v>0</v>
      </c>
    </row>
    <row r="223" spans="1:11" x14ac:dyDescent="0.35">
      <c r="A223" s="56" t="s">
        <v>209</v>
      </c>
      <c r="B223" s="30" t="s">
        <v>375</v>
      </c>
      <c r="C223" s="32" t="s">
        <v>652</v>
      </c>
      <c r="D223" s="32" t="s">
        <v>652</v>
      </c>
      <c r="E223" s="32" t="s">
        <v>652</v>
      </c>
      <c r="F223" s="32" t="s">
        <v>652</v>
      </c>
      <c r="G223" s="54">
        <v>0</v>
      </c>
      <c r="H223" s="55">
        <f>COUNTIF(LAYERS!$A$1:$L$25, KEYS!C223)</f>
        <v>0</v>
      </c>
      <c r="I223" s="55">
        <f>COUNTIF(LAYERS!$A$1:$L$25, KEYS!D223)</f>
        <v>0</v>
      </c>
      <c r="J223" s="55">
        <f>COUNTIF(LAYERS!$A$1:$L$25, KEYS!E223)</f>
        <v>0</v>
      </c>
      <c r="K223" s="55">
        <f>COUNTIF(LAYERS!$A$1:$L$25, KEYS!F223)</f>
        <v>0</v>
      </c>
    </row>
    <row r="224" spans="1:11" x14ac:dyDescent="0.35">
      <c r="A224" s="56" t="s">
        <v>426</v>
      </c>
      <c r="B224" s="30" t="s">
        <v>577</v>
      </c>
      <c r="C224" s="32" t="s">
        <v>652</v>
      </c>
      <c r="D224" s="32" t="s">
        <v>652</v>
      </c>
      <c r="E224" s="32" t="s">
        <v>652</v>
      </c>
      <c r="F224" s="32" t="s">
        <v>652</v>
      </c>
      <c r="G224" s="54">
        <v>0</v>
      </c>
      <c r="H224" s="55">
        <f>COUNTIF(LAYERS!$A$1:$L$25, KEYS!C224)</f>
        <v>0</v>
      </c>
      <c r="I224" s="55">
        <f>COUNTIF(LAYERS!$A$1:$L$25, KEYS!D224)</f>
        <v>0</v>
      </c>
      <c r="J224" s="55">
        <f>COUNTIF(LAYERS!$A$1:$L$25, KEYS!E224)</f>
        <v>0</v>
      </c>
      <c r="K224" s="55">
        <f>COUNTIF(LAYERS!$A$1:$L$25, KEYS!F224)</f>
        <v>0</v>
      </c>
    </row>
    <row r="225" spans="1:11" x14ac:dyDescent="0.35">
      <c r="A225" s="56" t="s">
        <v>210</v>
      </c>
      <c r="B225" s="30" t="s">
        <v>578</v>
      </c>
      <c r="C225" s="32" t="s">
        <v>652</v>
      </c>
      <c r="D225" s="32" t="s">
        <v>652</v>
      </c>
      <c r="E225" s="32" t="s">
        <v>652</v>
      </c>
      <c r="F225" s="32" t="s">
        <v>652</v>
      </c>
      <c r="G225" s="54">
        <v>0</v>
      </c>
      <c r="H225" s="55">
        <f>COUNTIF(LAYERS!$A$1:$L$25, KEYS!C225)</f>
        <v>0</v>
      </c>
      <c r="I225" s="55">
        <f>COUNTIF(LAYERS!$A$1:$L$25, KEYS!D225)</f>
        <v>0</v>
      </c>
      <c r="J225" s="55">
        <f>COUNTIF(LAYERS!$A$1:$L$25, KEYS!E225)</f>
        <v>0</v>
      </c>
      <c r="K225" s="55">
        <f>COUNTIF(LAYERS!$A$1:$L$25, KEYS!F225)</f>
        <v>0</v>
      </c>
    </row>
    <row r="226" spans="1:11" x14ac:dyDescent="0.35">
      <c r="A226" s="56" t="s">
        <v>211</v>
      </c>
      <c r="B226" s="30" t="s">
        <v>579</v>
      </c>
      <c r="C226" s="32" t="s">
        <v>652</v>
      </c>
      <c r="D226" s="32" t="s">
        <v>652</v>
      </c>
      <c r="E226" s="32" t="s">
        <v>652</v>
      </c>
      <c r="F226" s="32" t="s">
        <v>652</v>
      </c>
      <c r="G226" s="54">
        <v>0</v>
      </c>
      <c r="H226" s="55">
        <f>COUNTIF(LAYERS!$A$1:$L$25, KEYS!C226)</f>
        <v>0</v>
      </c>
      <c r="I226" s="55">
        <f>COUNTIF(LAYERS!$A$1:$L$25, KEYS!D226)</f>
        <v>0</v>
      </c>
      <c r="J226" s="55">
        <f>COUNTIF(LAYERS!$A$1:$L$25, KEYS!E226)</f>
        <v>0</v>
      </c>
      <c r="K226" s="55">
        <f>COUNTIF(LAYERS!$A$1:$L$25, KEYS!F226)</f>
        <v>0</v>
      </c>
    </row>
    <row r="227" spans="1:11" x14ac:dyDescent="0.35">
      <c r="A227" s="56" t="s">
        <v>212</v>
      </c>
      <c r="B227" s="30" t="s">
        <v>580</v>
      </c>
      <c r="C227" s="32" t="s">
        <v>652</v>
      </c>
      <c r="D227" s="32" t="s">
        <v>652</v>
      </c>
      <c r="E227" s="32" t="s">
        <v>652</v>
      </c>
      <c r="F227" s="32" t="s">
        <v>652</v>
      </c>
      <c r="G227" s="54">
        <v>0</v>
      </c>
      <c r="H227" s="55">
        <f>COUNTIF(LAYERS!$A$1:$L$25, KEYS!C227)</f>
        <v>0</v>
      </c>
      <c r="I227" s="55">
        <f>COUNTIF(LAYERS!$A$1:$L$25, KEYS!D227)</f>
        <v>0</v>
      </c>
      <c r="J227" s="55">
        <f>COUNTIF(LAYERS!$A$1:$L$25, KEYS!E227)</f>
        <v>0</v>
      </c>
      <c r="K227" s="55">
        <f>COUNTIF(LAYERS!$A$1:$L$25, KEYS!F227)</f>
        <v>0</v>
      </c>
    </row>
    <row r="228" spans="1:11" x14ac:dyDescent="0.35">
      <c r="A228" s="56" t="s">
        <v>213</v>
      </c>
      <c r="B228" s="30" t="s">
        <v>581</v>
      </c>
      <c r="C228" s="32" t="s">
        <v>652</v>
      </c>
      <c r="D228" s="32" t="s">
        <v>652</v>
      </c>
      <c r="E228" s="32" t="s">
        <v>652</v>
      </c>
      <c r="F228" s="32" t="s">
        <v>652</v>
      </c>
      <c r="G228" s="54">
        <v>0</v>
      </c>
      <c r="H228" s="55">
        <f>COUNTIF(LAYERS!$A$1:$L$25, KEYS!C228)</f>
        <v>0</v>
      </c>
      <c r="I228" s="55">
        <f>COUNTIF(LAYERS!$A$1:$L$25, KEYS!D228)</f>
        <v>0</v>
      </c>
      <c r="J228" s="55">
        <f>COUNTIF(LAYERS!$A$1:$L$25, KEYS!E228)</f>
        <v>0</v>
      </c>
      <c r="K228" s="55">
        <f>COUNTIF(LAYERS!$A$1:$L$25, KEYS!F228)</f>
        <v>0</v>
      </c>
    </row>
    <row r="229" spans="1:11" x14ac:dyDescent="0.35">
      <c r="A229" s="56" t="s">
        <v>214</v>
      </c>
      <c r="B229" s="30" t="s">
        <v>582</v>
      </c>
      <c r="C229" s="32" t="s">
        <v>652</v>
      </c>
      <c r="D229" s="32" t="s">
        <v>652</v>
      </c>
      <c r="E229" s="32" t="s">
        <v>652</v>
      </c>
      <c r="F229" s="32" t="s">
        <v>652</v>
      </c>
      <c r="G229" s="54">
        <v>0</v>
      </c>
      <c r="H229" s="55">
        <f>COUNTIF(LAYERS!$A$1:$L$25, KEYS!C229)</f>
        <v>0</v>
      </c>
      <c r="I229" s="55">
        <f>COUNTIF(LAYERS!$A$1:$L$25, KEYS!D229)</f>
        <v>0</v>
      </c>
      <c r="J229" s="55">
        <f>COUNTIF(LAYERS!$A$1:$L$25, KEYS!E229)</f>
        <v>0</v>
      </c>
      <c r="K229" s="55">
        <f>COUNTIF(LAYERS!$A$1:$L$25, KEYS!F229)</f>
        <v>0</v>
      </c>
    </row>
    <row r="230" spans="1:11" x14ac:dyDescent="0.35">
      <c r="A230" s="56" t="s">
        <v>215</v>
      </c>
      <c r="B230" s="30" t="s">
        <v>583</v>
      </c>
      <c r="C230" s="32" t="s">
        <v>652</v>
      </c>
      <c r="D230" s="32" t="s">
        <v>652</v>
      </c>
      <c r="E230" s="32" t="s">
        <v>652</v>
      </c>
      <c r="F230" s="32" t="s">
        <v>652</v>
      </c>
      <c r="G230" s="54">
        <v>0</v>
      </c>
      <c r="H230" s="55">
        <f>COUNTIF(LAYERS!$A$1:$L$25, KEYS!C230)</f>
        <v>0</v>
      </c>
      <c r="I230" s="55">
        <f>COUNTIF(LAYERS!$A$1:$L$25, KEYS!D230)</f>
        <v>0</v>
      </c>
      <c r="J230" s="55">
        <f>COUNTIF(LAYERS!$A$1:$L$25, KEYS!E230)</f>
        <v>0</v>
      </c>
      <c r="K230" s="55">
        <f>COUNTIF(LAYERS!$A$1:$L$25, KEYS!F230)</f>
        <v>0</v>
      </c>
    </row>
    <row r="231" spans="1:11" x14ac:dyDescent="0.35">
      <c r="A231" s="56" t="s">
        <v>216</v>
      </c>
      <c r="B231" s="30" t="s">
        <v>584</v>
      </c>
      <c r="C231" s="32" t="s">
        <v>652</v>
      </c>
      <c r="D231" s="32" t="s">
        <v>652</v>
      </c>
      <c r="E231" s="32" t="s">
        <v>652</v>
      </c>
      <c r="F231" s="32" t="s">
        <v>652</v>
      </c>
      <c r="G231" s="54">
        <v>0</v>
      </c>
      <c r="H231" s="55">
        <f>COUNTIF(LAYERS!$A$1:$L$25, KEYS!C231)</f>
        <v>0</v>
      </c>
      <c r="I231" s="55">
        <f>COUNTIF(LAYERS!$A$1:$L$25, KEYS!D231)</f>
        <v>0</v>
      </c>
      <c r="J231" s="55">
        <f>COUNTIF(LAYERS!$A$1:$L$25, KEYS!E231)</f>
        <v>0</v>
      </c>
      <c r="K231" s="55">
        <f>COUNTIF(LAYERS!$A$1:$L$25, KEYS!F231)</f>
        <v>0</v>
      </c>
    </row>
    <row r="232" spans="1:11" x14ac:dyDescent="0.35">
      <c r="A232" s="56" t="s">
        <v>217</v>
      </c>
      <c r="B232" s="30" t="s">
        <v>585</v>
      </c>
      <c r="C232" s="32" t="s">
        <v>652</v>
      </c>
      <c r="D232" s="32" t="s">
        <v>652</v>
      </c>
      <c r="E232" s="32" t="s">
        <v>652</v>
      </c>
      <c r="F232" s="32" t="s">
        <v>652</v>
      </c>
      <c r="G232" s="54">
        <v>0</v>
      </c>
      <c r="H232" s="55">
        <f>COUNTIF(LAYERS!$A$1:$L$25, KEYS!C232)</f>
        <v>0</v>
      </c>
      <c r="I232" s="55">
        <f>COUNTIF(LAYERS!$A$1:$L$25, KEYS!D232)</f>
        <v>0</v>
      </c>
      <c r="J232" s="55">
        <f>COUNTIF(LAYERS!$A$1:$L$25, KEYS!E232)</f>
        <v>0</v>
      </c>
      <c r="K232" s="55">
        <f>COUNTIF(LAYERS!$A$1:$L$25, KEYS!F232)</f>
        <v>0</v>
      </c>
    </row>
    <row r="233" spans="1:11" x14ac:dyDescent="0.35">
      <c r="A233" s="56" t="s">
        <v>218</v>
      </c>
      <c r="B233" s="30" t="s">
        <v>586</v>
      </c>
      <c r="C233" s="32" t="s">
        <v>652</v>
      </c>
      <c r="D233" s="32" t="s">
        <v>652</v>
      </c>
      <c r="E233" s="32" t="s">
        <v>652</v>
      </c>
      <c r="F233" s="32" t="s">
        <v>652</v>
      </c>
      <c r="G233" s="54">
        <v>0</v>
      </c>
      <c r="H233" s="55">
        <f>COUNTIF(LAYERS!$A$1:$L$25, KEYS!C233)</f>
        <v>0</v>
      </c>
      <c r="I233" s="55">
        <f>COUNTIF(LAYERS!$A$1:$L$25, KEYS!D233)</f>
        <v>0</v>
      </c>
      <c r="J233" s="55">
        <f>COUNTIF(LAYERS!$A$1:$L$25, KEYS!E233)</f>
        <v>0</v>
      </c>
      <c r="K233" s="55">
        <f>COUNTIF(LAYERS!$A$1:$L$25, KEYS!F233)</f>
        <v>0</v>
      </c>
    </row>
    <row r="234" spans="1:11" x14ac:dyDescent="0.35">
      <c r="A234" s="56" t="s">
        <v>219</v>
      </c>
      <c r="B234" s="30" t="s">
        <v>587</v>
      </c>
      <c r="C234" s="32" t="s">
        <v>652</v>
      </c>
      <c r="D234" s="32" t="s">
        <v>652</v>
      </c>
      <c r="E234" s="32" t="s">
        <v>652</v>
      </c>
      <c r="F234" s="32" t="s">
        <v>652</v>
      </c>
      <c r="G234" s="54">
        <v>0</v>
      </c>
      <c r="H234" s="55">
        <f>COUNTIF(LAYERS!$A$1:$L$25, KEYS!C234)</f>
        <v>0</v>
      </c>
      <c r="I234" s="55">
        <f>COUNTIF(LAYERS!$A$1:$L$25, KEYS!D234)</f>
        <v>0</v>
      </c>
      <c r="J234" s="55">
        <f>COUNTIF(LAYERS!$A$1:$L$25, KEYS!E234)</f>
        <v>0</v>
      </c>
      <c r="K234" s="55">
        <f>COUNTIF(LAYERS!$A$1:$L$25, KEYS!F234)</f>
        <v>0</v>
      </c>
    </row>
    <row r="235" spans="1:11" x14ac:dyDescent="0.35">
      <c r="A235" s="56" t="s">
        <v>220</v>
      </c>
      <c r="B235" s="30" t="s">
        <v>588</v>
      </c>
      <c r="C235" s="32" t="s">
        <v>652</v>
      </c>
      <c r="D235" s="32" t="s">
        <v>652</v>
      </c>
      <c r="E235" s="32" t="s">
        <v>652</v>
      </c>
      <c r="F235" s="32" t="s">
        <v>652</v>
      </c>
      <c r="G235" s="54">
        <v>0</v>
      </c>
      <c r="H235" s="55">
        <f>COUNTIF(LAYERS!$A$1:$L$25, KEYS!C235)</f>
        <v>0</v>
      </c>
      <c r="I235" s="55">
        <f>COUNTIF(LAYERS!$A$1:$L$25, KEYS!D235)</f>
        <v>0</v>
      </c>
      <c r="J235" s="55">
        <f>COUNTIF(LAYERS!$A$1:$L$25, KEYS!E235)</f>
        <v>0</v>
      </c>
      <c r="K235" s="55">
        <f>COUNTIF(LAYERS!$A$1:$L$25, KEYS!F235)</f>
        <v>0</v>
      </c>
    </row>
    <row r="236" spans="1:11" x14ac:dyDescent="0.35">
      <c r="A236" s="56" t="s">
        <v>532</v>
      </c>
      <c r="B236" s="30" t="s">
        <v>589</v>
      </c>
      <c r="C236" s="32" t="s">
        <v>652</v>
      </c>
      <c r="D236" s="32" t="s">
        <v>652</v>
      </c>
      <c r="E236" s="32" t="s">
        <v>652</v>
      </c>
      <c r="F236" s="32" t="s">
        <v>652</v>
      </c>
      <c r="G236" s="54">
        <v>0</v>
      </c>
      <c r="H236" s="55">
        <f>COUNTIF(LAYERS!$A$1:$L$25, KEYS!C236)</f>
        <v>0</v>
      </c>
      <c r="I236" s="55">
        <f>COUNTIF(LAYERS!$A$1:$L$25, KEYS!D236)</f>
        <v>0</v>
      </c>
      <c r="J236" s="55">
        <f>COUNTIF(LAYERS!$A$1:$L$25, KEYS!E236)</f>
        <v>0</v>
      </c>
      <c r="K236" s="55">
        <f>COUNTIF(LAYERS!$A$1:$L$25, KEYS!F236)</f>
        <v>0</v>
      </c>
    </row>
    <row r="237" spans="1:11" x14ac:dyDescent="0.35">
      <c r="A237" s="56" t="s">
        <v>533</v>
      </c>
      <c r="B237" s="30" t="s">
        <v>590</v>
      </c>
      <c r="C237" s="32" t="s">
        <v>652</v>
      </c>
      <c r="D237" s="32" t="s">
        <v>652</v>
      </c>
      <c r="E237" s="32" t="s">
        <v>652</v>
      </c>
      <c r="F237" s="32" t="s">
        <v>652</v>
      </c>
      <c r="G237" s="54">
        <v>0</v>
      </c>
      <c r="H237" s="55">
        <f>COUNTIF(LAYERS!$A$1:$L$25, KEYS!C237)</f>
        <v>0</v>
      </c>
      <c r="I237" s="55">
        <f>COUNTIF(LAYERS!$A$1:$L$25, KEYS!D237)</f>
        <v>0</v>
      </c>
      <c r="J237" s="55">
        <f>COUNTIF(LAYERS!$A$1:$L$25, KEYS!E237)</f>
        <v>0</v>
      </c>
      <c r="K237" s="55">
        <f>COUNTIF(LAYERS!$A$1:$L$25, KEYS!F237)</f>
        <v>0</v>
      </c>
    </row>
    <row r="238" spans="1:11" x14ac:dyDescent="0.35">
      <c r="A238" s="56" t="s">
        <v>538</v>
      </c>
      <c r="B238" s="30" t="s">
        <v>591</v>
      </c>
      <c r="C238" s="32" t="s">
        <v>652</v>
      </c>
      <c r="D238" s="32" t="s">
        <v>652</v>
      </c>
      <c r="E238" s="32" t="s">
        <v>652</v>
      </c>
      <c r="F238" s="32" t="s">
        <v>652</v>
      </c>
      <c r="G238" s="54">
        <v>0</v>
      </c>
      <c r="H238" s="55">
        <f>COUNTIF(LAYERS!$A$1:$L$25, KEYS!C238)</f>
        <v>0</v>
      </c>
      <c r="I238" s="55">
        <f>COUNTIF(LAYERS!$A$1:$L$25, KEYS!D238)</f>
        <v>0</v>
      </c>
      <c r="J238" s="55">
        <f>COUNTIF(LAYERS!$A$1:$L$25, KEYS!E238)</f>
        <v>0</v>
      </c>
      <c r="K238" s="55">
        <f>COUNTIF(LAYERS!$A$1:$L$25, KEYS!F238)</f>
        <v>0</v>
      </c>
    </row>
    <row r="239" spans="1:11" x14ac:dyDescent="0.35">
      <c r="A239" s="56" t="s">
        <v>534</v>
      </c>
      <c r="B239" s="30" t="s">
        <v>592</v>
      </c>
      <c r="C239" s="32" t="s">
        <v>652</v>
      </c>
      <c r="D239" s="32" t="s">
        <v>652</v>
      </c>
      <c r="E239" s="32" t="s">
        <v>652</v>
      </c>
      <c r="F239" s="32" t="s">
        <v>652</v>
      </c>
      <c r="G239" s="54">
        <v>0</v>
      </c>
      <c r="H239" s="55">
        <f>COUNTIF(LAYERS!$A$1:$L$25, KEYS!C239)</f>
        <v>0</v>
      </c>
      <c r="I239" s="55">
        <f>COUNTIF(LAYERS!$A$1:$L$25, KEYS!D239)</f>
        <v>0</v>
      </c>
      <c r="J239" s="55">
        <f>COUNTIF(LAYERS!$A$1:$L$25, KEYS!E239)</f>
        <v>0</v>
      </c>
      <c r="K239" s="55">
        <f>COUNTIF(LAYERS!$A$1:$L$25, KEYS!F239)</f>
        <v>0</v>
      </c>
    </row>
    <row r="240" spans="1:11" x14ac:dyDescent="0.35">
      <c r="A240" s="56" t="s">
        <v>535</v>
      </c>
      <c r="B240" s="30" t="s">
        <v>593</v>
      </c>
      <c r="C240" s="32" t="s">
        <v>652</v>
      </c>
      <c r="D240" s="32" t="s">
        <v>652</v>
      </c>
      <c r="E240" s="32" t="s">
        <v>652</v>
      </c>
      <c r="F240" s="32" t="s">
        <v>652</v>
      </c>
      <c r="G240" s="54">
        <v>0</v>
      </c>
      <c r="H240" s="55">
        <f>COUNTIF(LAYERS!$A$1:$L$25, KEYS!C240)</f>
        <v>0</v>
      </c>
      <c r="I240" s="55">
        <f>COUNTIF(LAYERS!$A$1:$L$25, KEYS!D240)</f>
        <v>0</v>
      </c>
      <c r="J240" s="55">
        <f>COUNTIF(LAYERS!$A$1:$L$25, KEYS!E240)</f>
        <v>0</v>
      </c>
      <c r="K240" s="55">
        <f>COUNTIF(LAYERS!$A$1:$L$25, KEYS!F240)</f>
        <v>0</v>
      </c>
    </row>
    <row r="241" spans="1:11" x14ac:dyDescent="0.35">
      <c r="A241" s="56" t="s">
        <v>516</v>
      </c>
      <c r="B241" s="30" t="s">
        <v>594</v>
      </c>
      <c r="C241" s="32" t="s">
        <v>652</v>
      </c>
      <c r="D241" s="32" t="s">
        <v>652</v>
      </c>
      <c r="E241" s="32" t="s">
        <v>652</v>
      </c>
      <c r="F241" s="32" t="s">
        <v>652</v>
      </c>
      <c r="G241" s="54">
        <v>0</v>
      </c>
      <c r="H241" s="55">
        <f>COUNTIF(LAYERS!$A$1:$L$25, KEYS!C241)</f>
        <v>0</v>
      </c>
      <c r="I241" s="55">
        <f>COUNTIF(LAYERS!$A$1:$L$25, KEYS!D241)</f>
        <v>0</v>
      </c>
      <c r="J241" s="55">
        <f>COUNTIF(LAYERS!$A$1:$L$25, KEYS!E241)</f>
        <v>0</v>
      </c>
      <c r="K241" s="55">
        <f>COUNTIF(LAYERS!$A$1:$L$25, KEYS!F241)</f>
        <v>0</v>
      </c>
    </row>
    <row r="242" spans="1:11" x14ac:dyDescent="0.35">
      <c r="A242" s="56" t="s">
        <v>517</v>
      </c>
      <c r="B242" s="30" t="s">
        <v>595</v>
      </c>
      <c r="C242" s="32" t="s">
        <v>652</v>
      </c>
      <c r="D242" s="32" t="s">
        <v>652</v>
      </c>
      <c r="E242" s="32" t="s">
        <v>652</v>
      </c>
      <c r="F242" s="32" t="s">
        <v>652</v>
      </c>
      <c r="G242" s="54">
        <v>0</v>
      </c>
      <c r="H242" s="55">
        <f>COUNTIF(LAYERS!$A$1:$L$25, KEYS!C242)</f>
        <v>0</v>
      </c>
      <c r="I242" s="55">
        <f>COUNTIF(LAYERS!$A$1:$L$25, KEYS!D242)</f>
        <v>0</v>
      </c>
      <c r="J242" s="55">
        <f>COUNTIF(LAYERS!$A$1:$L$25, KEYS!E242)</f>
        <v>0</v>
      </c>
      <c r="K242" s="55">
        <f>COUNTIF(LAYERS!$A$1:$L$25, KEYS!F242)</f>
        <v>0</v>
      </c>
    </row>
    <row r="243" spans="1:11" x14ac:dyDescent="0.35">
      <c r="A243" s="56" t="s">
        <v>518</v>
      </c>
      <c r="B243" s="30" t="s">
        <v>596</v>
      </c>
      <c r="C243" s="32" t="s">
        <v>652</v>
      </c>
      <c r="D243" s="32" t="s">
        <v>652</v>
      </c>
      <c r="E243" s="32" t="s">
        <v>652</v>
      </c>
      <c r="F243" s="32" t="s">
        <v>652</v>
      </c>
      <c r="G243" s="54">
        <v>0</v>
      </c>
      <c r="H243" s="55">
        <f>COUNTIF(LAYERS!$A$1:$L$25, KEYS!C243)</f>
        <v>0</v>
      </c>
      <c r="I243" s="55">
        <f>COUNTIF(LAYERS!$A$1:$L$25, KEYS!D243)</f>
        <v>0</v>
      </c>
      <c r="J243" s="55">
        <f>COUNTIF(LAYERS!$A$1:$L$25, KEYS!E243)</f>
        <v>0</v>
      </c>
      <c r="K243" s="55">
        <f>COUNTIF(LAYERS!$A$1:$L$25, KEYS!F243)</f>
        <v>0</v>
      </c>
    </row>
    <row r="244" spans="1:11" x14ac:dyDescent="0.35">
      <c r="A244" s="56" t="s">
        <v>519</v>
      </c>
      <c r="B244" s="30" t="s">
        <v>531</v>
      </c>
      <c r="C244" s="32" t="s">
        <v>652</v>
      </c>
      <c r="D244" s="32" t="s">
        <v>652</v>
      </c>
      <c r="E244" s="32" t="s">
        <v>652</v>
      </c>
      <c r="F244" s="32" t="s">
        <v>652</v>
      </c>
      <c r="G244" s="54">
        <v>0</v>
      </c>
      <c r="H244" s="55">
        <f>COUNTIF(LAYERS!$A$1:$L$25, KEYS!C244)</f>
        <v>0</v>
      </c>
      <c r="I244" s="55">
        <f>COUNTIF(LAYERS!$A$1:$L$25, KEYS!D244)</f>
        <v>0</v>
      </c>
      <c r="J244" s="55">
        <f>COUNTIF(LAYERS!$A$1:$L$25, KEYS!E244)</f>
        <v>0</v>
      </c>
      <c r="K244" s="55">
        <f>COUNTIF(LAYERS!$A$1:$L$25, KEYS!F244)</f>
        <v>0</v>
      </c>
    </row>
    <row r="245" spans="1:11" x14ac:dyDescent="0.35">
      <c r="A245" s="56" t="s">
        <v>520</v>
      </c>
      <c r="B245" s="30" t="s">
        <v>597</v>
      </c>
      <c r="C245" s="32" t="s">
        <v>652</v>
      </c>
      <c r="D245" s="32" t="s">
        <v>652</v>
      </c>
      <c r="E245" s="32" t="s">
        <v>652</v>
      </c>
      <c r="F245" s="32" t="s">
        <v>652</v>
      </c>
      <c r="G245" s="54">
        <v>0</v>
      </c>
      <c r="H245" s="55">
        <f>COUNTIF(LAYERS!$A$1:$L$25, KEYS!C245)</f>
        <v>0</v>
      </c>
      <c r="I245" s="55">
        <f>COUNTIF(LAYERS!$A$1:$L$25, KEYS!D245)</f>
        <v>0</v>
      </c>
      <c r="J245" s="55">
        <f>COUNTIF(LAYERS!$A$1:$L$25, KEYS!E245)</f>
        <v>0</v>
      </c>
      <c r="K245" s="55">
        <f>COUNTIF(LAYERS!$A$1:$L$25, KEYS!F245)</f>
        <v>0</v>
      </c>
    </row>
    <row r="246" spans="1:11" x14ac:dyDescent="0.35">
      <c r="A246" s="56" t="s">
        <v>521</v>
      </c>
      <c r="B246" s="30" t="s">
        <v>598</v>
      </c>
      <c r="C246" s="32" t="s">
        <v>652</v>
      </c>
      <c r="D246" s="32" t="s">
        <v>652</v>
      </c>
      <c r="E246" s="32" t="s">
        <v>652</v>
      </c>
      <c r="F246" s="32" t="s">
        <v>652</v>
      </c>
      <c r="G246" s="54">
        <v>0</v>
      </c>
      <c r="H246" s="55">
        <f>COUNTIF(LAYERS!$A$1:$L$25, KEYS!C246)</f>
        <v>0</v>
      </c>
      <c r="I246" s="55">
        <f>COUNTIF(LAYERS!$A$1:$L$25, KEYS!D246)</f>
        <v>0</v>
      </c>
      <c r="J246" s="55">
        <f>COUNTIF(LAYERS!$A$1:$L$25, KEYS!E246)</f>
        <v>0</v>
      </c>
      <c r="K246" s="55">
        <f>COUNTIF(LAYERS!$A$1:$L$25, KEYS!F246)</f>
        <v>0</v>
      </c>
    </row>
    <row r="247" spans="1:11" x14ac:dyDescent="0.35">
      <c r="A247" s="56" t="s">
        <v>522</v>
      </c>
      <c r="B247" s="30" t="s">
        <v>599</v>
      </c>
      <c r="C247" s="32" t="s">
        <v>652</v>
      </c>
      <c r="D247" s="32" t="s">
        <v>652</v>
      </c>
      <c r="E247" s="32" t="s">
        <v>652</v>
      </c>
      <c r="F247" s="32" t="s">
        <v>652</v>
      </c>
      <c r="G247" s="54">
        <v>0</v>
      </c>
      <c r="H247" s="55">
        <f>COUNTIF(LAYERS!$A$1:$L$25, KEYS!C247)</f>
        <v>0</v>
      </c>
      <c r="I247" s="55">
        <f>COUNTIF(LAYERS!$A$1:$L$25, KEYS!D247)</f>
        <v>0</v>
      </c>
      <c r="J247" s="55">
        <f>COUNTIF(LAYERS!$A$1:$L$25, KEYS!E247)</f>
        <v>0</v>
      </c>
      <c r="K247" s="55">
        <f>COUNTIF(LAYERS!$A$1:$L$25, KEYS!F247)</f>
        <v>0</v>
      </c>
    </row>
    <row r="248" spans="1:11" x14ac:dyDescent="0.35">
      <c r="A248" s="56" t="s">
        <v>523</v>
      </c>
      <c r="B248" s="30" t="s">
        <v>600</v>
      </c>
      <c r="C248" s="32" t="s">
        <v>652</v>
      </c>
      <c r="D248" s="32" t="s">
        <v>652</v>
      </c>
      <c r="E248" s="32" t="s">
        <v>652</v>
      </c>
      <c r="F248" s="32" t="s">
        <v>652</v>
      </c>
      <c r="G248" s="54">
        <v>0</v>
      </c>
      <c r="H248" s="55">
        <f>COUNTIF(LAYERS!$A$1:$L$25, KEYS!C248)</f>
        <v>0</v>
      </c>
      <c r="I248" s="55">
        <f>COUNTIF(LAYERS!$A$1:$L$25, KEYS!D248)</f>
        <v>0</v>
      </c>
      <c r="J248" s="55">
        <f>COUNTIF(LAYERS!$A$1:$L$25, KEYS!E248)</f>
        <v>0</v>
      </c>
      <c r="K248" s="55">
        <f>COUNTIF(LAYERS!$A$1:$L$25, KEYS!F248)</f>
        <v>0</v>
      </c>
    </row>
    <row r="249" spans="1:11" x14ac:dyDescent="0.35">
      <c r="A249" s="56" t="s">
        <v>524</v>
      </c>
      <c r="B249" s="30" t="s">
        <v>601</v>
      </c>
      <c r="C249" s="32" t="s">
        <v>652</v>
      </c>
      <c r="D249" s="32" t="s">
        <v>652</v>
      </c>
      <c r="E249" s="32" t="s">
        <v>652</v>
      </c>
      <c r="F249" s="32" t="s">
        <v>652</v>
      </c>
      <c r="G249" s="54">
        <v>0</v>
      </c>
      <c r="H249" s="55">
        <f>COUNTIF(LAYERS!$A$1:$L$25, KEYS!C249)</f>
        <v>0</v>
      </c>
      <c r="I249" s="55">
        <f>COUNTIF(LAYERS!$A$1:$L$25, KEYS!D249)</f>
        <v>0</v>
      </c>
      <c r="J249" s="55">
        <f>COUNTIF(LAYERS!$A$1:$L$25, KEYS!E249)</f>
        <v>0</v>
      </c>
      <c r="K249" s="55">
        <f>COUNTIF(LAYERS!$A$1:$L$25, KEYS!F249)</f>
        <v>0</v>
      </c>
    </row>
    <row r="250" spans="1:11" x14ac:dyDescent="0.35">
      <c r="A250" s="56" t="s">
        <v>536</v>
      </c>
      <c r="B250" s="30" t="s">
        <v>602</v>
      </c>
      <c r="C250" s="32" t="s">
        <v>652</v>
      </c>
      <c r="D250" s="32" t="s">
        <v>652</v>
      </c>
      <c r="E250" s="32" t="s">
        <v>652</v>
      </c>
      <c r="F250" s="32" t="s">
        <v>652</v>
      </c>
      <c r="G250" s="54">
        <v>0</v>
      </c>
      <c r="H250" s="55">
        <f>COUNTIF(LAYERS!$A$1:$L$25, KEYS!C250)</f>
        <v>0</v>
      </c>
      <c r="I250" s="55">
        <f>COUNTIF(LAYERS!$A$1:$L$25, KEYS!D250)</f>
        <v>0</v>
      </c>
      <c r="J250" s="55">
        <f>COUNTIF(LAYERS!$A$1:$L$25, KEYS!E250)</f>
        <v>0</v>
      </c>
      <c r="K250" s="55">
        <f>COUNTIF(LAYERS!$A$1:$L$25, KEYS!F250)</f>
        <v>0</v>
      </c>
    </row>
    <row r="251" spans="1:11" x14ac:dyDescent="0.35">
      <c r="A251" s="56" t="s">
        <v>537</v>
      </c>
      <c r="B251" s="30" t="s">
        <v>603</v>
      </c>
      <c r="C251" s="32" t="s">
        <v>652</v>
      </c>
      <c r="D251" s="32" t="s">
        <v>652</v>
      </c>
      <c r="E251" s="32" t="s">
        <v>652</v>
      </c>
      <c r="F251" s="32" t="s">
        <v>652</v>
      </c>
      <c r="G251" s="54">
        <v>0</v>
      </c>
      <c r="H251" s="55">
        <f>COUNTIF(LAYERS!$A$1:$L$25, KEYS!C251)</f>
        <v>0</v>
      </c>
      <c r="I251" s="55">
        <f>COUNTIF(LAYERS!$A$1:$L$25, KEYS!D251)</f>
        <v>0</v>
      </c>
      <c r="J251" s="55">
        <f>COUNTIF(LAYERS!$A$1:$L$25, KEYS!E251)</f>
        <v>0</v>
      </c>
      <c r="K251" s="55">
        <f>COUNTIF(LAYERS!$A$1:$L$25, KEYS!F251)</f>
        <v>0</v>
      </c>
    </row>
    <row r="252" spans="1:11" x14ac:dyDescent="0.35">
      <c r="A252" s="56" t="s">
        <v>605</v>
      </c>
      <c r="B252" s="30" t="s">
        <v>2</v>
      </c>
      <c r="C252" s="30" t="s">
        <v>2</v>
      </c>
      <c r="D252" s="32" t="s">
        <v>652</v>
      </c>
      <c r="E252" s="32" t="s">
        <v>652</v>
      </c>
      <c r="F252" s="32" t="s">
        <v>652</v>
      </c>
      <c r="G252" s="54">
        <v>0</v>
      </c>
      <c r="H252" s="55">
        <f>COUNTIF(LAYERS!$A$1:$L$25, KEYS!C252)</f>
        <v>5</v>
      </c>
      <c r="I252" s="55">
        <f>COUNTIF(LAYERS!$A$1:$L$25, KEYS!D252)</f>
        <v>0</v>
      </c>
      <c r="J252" s="55">
        <f>COUNTIF(LAYERS!$A$1:$L$25, KEYS!E252)</f>
        <v>0</v>
      </c>
      <c r="K252" s="55">
        <f>COUNTIF(LAYERS!$A$1:$L$25, KEYS!F252)</f>
        <v>0</v>
      </c>
    </row>
    <row r="253" spans="1:11" x14ac:dyDescent="0.35">
      <c r="A253" s="56" t="s">
        <v>606</v>
      </c>
      <c r="B253" s="30" t="s">
        <v>3</v>
      </c>
      <c r="C253" s="30" t="s">
        <v>3</v>
      </c>
      <c r="D253" s="32" t="s">
        <v>652</v>
      </c>
      <c r="E253" s="32" t="s">
        <v>652</v>
      </c>
      <c r="F253" s="32" t="s">
        <v>652</v>
      </c>
      <c r="G253" s="54">
        <v>0</v>
      </c>
      <c r="H253" s="55">
        <f>COUNTIF(LAYERS!$A$1:$L$25, KEYS!C253)</f>
        <v>5</v>
      </c>
      <c r="I253" s="55">
        <f>COUNTIF(LAYERS!$A$1:$L$25, KEYS!D253)</f>
        <v>0</v>
      </c>
      <c r="J253" s="55">
        <f>COUNTIF(LAYERS!$A$1:$L$25, KEYS!E253)</f>
        <v>0</v>
      </c>
      <c r="K253" s="55">
        <f>COUNTIF(LAYERS!$A$1:$L$25, KEYS!F253)</f>
        <v>0</v>
      </c>
    </row>
    <row r="254" spans="1:11" x14ac:dyDescent="0.35">
      <c r="A254" s="56" t="s">
        <v>607</v>
      </c>
      <c r="B254" s="30" t="s">
        <v>4</v>
      </c>
      <c r="C254" s="30" t="s">
        <v>4</v>
      </c>
      <c r="D254" s="32" t="s">
        <v>652</v>
      </c>
      <c r="E254" s="32" t="s">
        <v>652</v>
      </c>
      <c r="F254" s="32" t="s">
        <v>652</v>
      </c>
      <c r="G254" s="54">
        <v>0</v>
      </c>
      <c r="H254" s="55">
        <f>COUNTIF(LAYERS!$A$1:$L$25, KEYS!C254)</f>
        <v>5</v>
      </c>
      <c r="I254" s="55">
        <f>COUNTIF(LAYERS!$A$1:$L$25, KEYS!D254)</f>
        <v>0</v>
      </c>
      <c r="J254" s="55">
        <f>COUNTIF(LAYERS!$A$1:$L$25, KEYS!E254)</f>
        <v>0</v>
      </c>
      <c r="K254" s="55">
        <f>COUNTIF(LAYERS!$A$1:$L$25, KEYS!F254)</f>
        <v>0</v>
      </c>
    </row>
    <row r="255" spans="1:11" ht="15" thickBot="1" x14ac:dyDescent="0.4">
      <c r="A255" s="58" t="s">
        <v>608</v>
      </c>
      <c r="B255" s="31" t="s">
        <v>5</v>
      </c>
      <c r="C255" s="31" t="s">
        <v>5</v>
      </c>
      <c r="D255" s="32" t="s">
        <v>652</v>
      </c>
      <c r="E255" s="32" t="s">
        <v>652</v>
      </c>
      <c r="F255" s="32" t="s">
        <v>652</v>
      </c>
      <c r="G255" s="54">
        <v>0</v>
      </c>
      <c r="H255" s="55">
        <f>COUNTIF(LAYERS!$A$1:$L$25, KEYS!C255)</f>
        <v>5</v>
      </c>
      <c r="I255" s="55">
        <f>COUNTIF(LAYERS!$A$1:$L$25, KEYS!D255)</f>
        <v>0</v>
      </c>
      <c r="J255" s="55">
        <f>COUNTIF(LAYERS!$A$1:$L$25, KEYS!E255)</f>
        <v>0</v>
      </c>
      <c r="K255" s="55">
        <f>COUNTIF(LAYERS!$A$1:$L$25, KEYS!F255)</f>
        <v>0</v>
      </c>
    </row>
  </sheetData>
  <phoneticPr fontId="3" type="noConversion"/>
  <conditionalFormatting sqref="C2:F255">
    <cfRule type="cellIs" dxfId="4" priority="4" operator="equal">
      <formula>"__"</formula>
    </cfRule>
  </conditionalFormatting>
  <conditionalFormatting sqref="C2:F1048576">
    <cfRule type="cellIs" dxfId="3" priority="1" operator="equal">
      <formula>"__"</formula>
    </cfRule>
    <cfRule type="duplicateValues" dxfId="2" priority="2"/>
  </conditionalFormatting>
  <conditionalFormatting sqref="G1:K1048576">
    <cfRule type="cellIs" dxfId="1" priority="3" operator="equal">
      <formula>0</formula>
    </cfRule>
  </conditionalFormatting>
  <conditionalFormatting sqref="H2:K9 I10:K10 H11:K25 H26 J26:K26 H27:K58 I59:K59 H60:K255">
    <cfRule type="iconSet" priority="5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CE91-FEB8-4BF7-A561-AE7C92FE4091}">
  <dimension ref="A1:BZ51"/>
  <sheetViews>
    <sheetView tabSelected="1" topLeftCell="A2" zoomScaleNormal="100" workbookViewId="0">
      <selection activeCell="H24" sqref="H24"/>
    </sheetView>
  </sheetViews>
  <sheetFormatPr defaultRowHeight="14.5" x14ac:dyDescent="0.35"/>
  <cols>
    <col min="1" max="1" width="5.1796875" bestFit="1" customWidth="1"/>
    <col min="2" max="12" width="8.54296875" customWidth="1"/>
    <col min="13" max="13" width="8.7265625" customWidth="1"/>
    <col min="14" max="14" width="10.6328125" customWidth="1"/>
    <col min="15" max="25" width="8.54296875" customWidth="1"/>
    <col min="26" max="26" width="8.7265625" customWidth="1"/>
    <col min="27" max="27" width="10.6328125" customWidth="1"/>
    <col min="28" max="39" width="8.54296875" customWidth="1"/>
    <col min="40" max="40" width="11.26953125" customWidth="1"/>
    <col min="41" max="64" width="8.7265625" customWidth="1"/>
    <col min="65" max="65" width="9.1796875" customWidth="1"/>
    <col min="66" max="66" width="20.7265625" customWidth="1"/>
    <col min="67" max="78" width="8.7265625" customWidth="1"/>
  </cols>
  <sheetData>
    <row r="1" spans="1:78" ht="15" thickBot="1" x14ac:dyDescent="0.4">
      <c r="A1" s="19" t="s">
        <v>1</v>
      </c>
      <c r="B1" s="20" t="s">
        <v>633</v>
      </c>
      <c r="C1" s="20" t="s">
        <v>634</v>
      </c>
      <c r="D1" s="20" t="s">
        <v>635</v>
      </c>
      <c r="E1" s="20" t="s">
        <v>636</v>
      </c>
      <c r="F1" s="20" t="s">
        <v>637</v>
      </c>
      <c r="G1" s="20" t="s">
        <v>638</v>
      </c>
      <c r="H1" s="20" t="s">
        <v>639</v>
      </c>
      <c r="I1" s="20" t="s">
        <v>640</v>
      </c>
      <c r="J1" s="20" t="s">
        <v>641</v>
      </c>
      <c r="K1" s="20" t="s">
        <v>642</v>
      </c>
      <c r="L1" s="21" t="s">
        <v>643</v>
      </c>
      <c r="M1" s="27"/>
      <c r="N1" s="19" t="s">
        <v>547</v>
      </c>
      <c r="O1" s="20">
        <v>1</v>
      </c>
      <c r="P1" s="20">
        <v>2</v>
      </c>
      <c r="Q1" s="20">
        <v>3</v>
      </c>
      <c r="R1" s="20">
        <v>4</v>
      </c>
      <c r="S1" s="20">
        <v>5</v>
      </c>
      <c r="T1" s="20">
        <v>6</v>
      </c>
      <c r="U1" s="20">
        <v>7</v>
      </c>
      <c r="V1" s="20">
        <v>8</v>
      </c>
      <c r="W1" s="20">
        <v>9</v>
      </c>
      <c r="X1" s="20">
        <v>10</v>
      </c>
      <c r="Y1" s="21">
        <v>11</v>
      </c>
      <c r="Z1" s="27"/>
      <c r="AA1" s="19" t="s">
        <v>555</v>
      </c>
      <c r="AB1" s="20">
        <v>1</v>
      </c>
      <c r="AC1" s="20">
        <v>2</v>
      </c>
      <c r="AD1" s="20">
        <v>3</v>
      </c>
      <c r="AE1" s="20">
        <v>4</v>
      </c>
      <c r="AF1" s="20">
        <v>5</v>
      </c>
      <c r="AG1" s="20">
        <v>6</v>
      </c>
      <c r="AH1" s="20">
        <v>7</v>
      </c>
      <c r="AI1" s="20">
        <v>8</v>
      </c>
      <c r="AJ1" s="20">
        <v>9</v>
      </c>
      <c r="AK1" s="20">
        <v>10</v>
      </c>
      <c r="AL1" s="21">
        <v>11</v>
      </c>
      <c r="AM1" s="28"/>
      <c r="AN1" s="19" t="s">
        <v>556</v>
      </c>
      <c r="AO1" s="20">
        <v>1</v>
      </c>
      <c r="AP1" s="20">
        <v>2</v>
      </c>
      <c r="AQ1" s="20">
        <v>3</v>
      </c>
      <c r="AR1" s="20">
        <v>4</v>
      </c>
      <c r="AS1" s="20">
        <v>5</v>
      </c>
      <c r="AT1" s="20">
        <v>6</v>
      </c>
      <c r="AU1" s="20">
        <v>7</v>
      </c>
      <c r="AV1" s="20">
        <v>8</v>
      </c>
      <c r="AW1" s="20">
        <v>9</v>
      </c>
      <c r="AX1" s="20">
        <v>10</v>
      </c>
      <c r="AY1" s="21">
        <v>11</v>
      </c>
      <c r="AZ1" s="28"/>
      <c r="BA1" s="19" t="s">
        <v>611</v>
      </c>
      <c r="BB1" s="20">
        <v>1</v>
      </c>
      <c r="BC1" s="20">
        <v>2</v>
      </c>
      <c r="BD1" s="20">
        <v>3</v>
      </c>
      <c r="BE1" s="20">
        <v>4</v>
      </c>
      <c r="BF1" s="20">
        <v>5</v>
      </c>
      <c r="BG1" s="20">
        <v>6</v>
      </c>
      <c r="BH1" s="20">
        <v>7</v>
      </c>
      <c r="BI1" s="20">
        <v>8</v>
      </c>
      <c r="BJ1" s="20">
        <v>9</v>
      </c>
      <c r="BK1" s="20">
        <v>10</v>
      </c>
      <c r="BL1" s="21">
        <v>11</v>
      </c>
      <c r="BM1" s="27"/>
      <c r="BN1" s="19" t="s">
        <v>545</v>
      </c>
      <c r="BO1" s="20">
        <v>1</v>
      </c>
      <c r="BP1" s="20">
        <v>2</v>
      </c>
      <c r="BQ1" s="20">
        <v>3</v>
      </c>
      <c r="BR1" s="20">
        <v>4</v>
      </c>
      <c r="BS1" s="20">
        <v>5</v>
      </c>
      <c r="BT1" s="20">
        <v>6</v>
      </c>
      <c r="BU1" s="20">
        <v>7</v>
      </c>
      <c r="BV1" s="20">
        <v>8</v>
      </c>
      <c r="BW1" s="20">
        <v>9</v>
      </c>
      <c r="BX1" s="20">
        <v>10</v>
      </c>
      <c r="BY1" s="21">
        <v>11</v>
      </c>
      <c r="BZ1" s="27"/>
    </row>
    <row r="2" spans="1:78" ht="15" thickBot="1" x14ac:dyDescent="0.4">
      <c r="A2" s="22" t="s">
        <v>644</v>
      </c>
      <c r="B2" s="12" t="s">
        <v>428</v>
      </c>
      <c r="C2" s="44" t="s">
        <v>470</v>
      </c>
      <c r="D2" s="44" t="s">
        <v>475</v>
      </c>
      <c r="E2" s="44" t="s">
        <v>460</v>
      </c>
      <c r="F2" s="44" t="s">
        <v>471</v>
      </c>
      <c r="G2" s="44" t="s">
        <v>473</v>
      </c>
      <c r="H2" s="44" t="s">
        <v>477</v>
      </c>
      <c r="I2" s="44" t="s">
        <v>474</v>
      </c>
      <c r="J2" s="44" t="s">
        <v>463</v>
      </c>
      <c r="K2" s="44" t="s">
        <v>468</v>
      </c>
      <c r="L2" s="45" t="s">
        <v>469</v>
      </c>
      <c r="M2" s="27"/>
      <c r="N2" s="22">
        <v>1</v>
      </c>
      <c r="O2" s="12" t="str" cm="1">
        <f t="array" ref="O2">_xlfn.XLOOKUP(B2,KEYS!$C:$C,"0x"&amp;KEYS!$A:$A,_xlfn.XLOOKUP(B2,KEYS!$D:$D,"0x"&amp;KEYS!$A:$A,_xlfn.XLOOKUP(B2,KEYS!$E:$E,"0x"&amp;KEYS!$A:$A,_xlfn.XLOOKUP(B2,KEYS!$F:$F,"0x"&amp;KEYS!$A:$A))))</f>
        <v>0x29</v>
      </c>
      <c r="P2" s="12" t="str" cm="1">
        <f t="array" ref="P2">_xlfn.XLOOKUP(C2,KEYS!$C:$C,"0x"&amp;KEYS!$A:$A,_xlfn.XLOOKUP(C2,KEYS!$D:$D,"0x"&amp;KEYS!$A:$A,_xlfn.XLOOKUP(C2,KEYS!$E:$E,"0x"&amp;KEYS!$A:$A,_xlfn.XLOOKUP(C2,KEYS!$F:$F,"0x"&amp;KEYS!$A:$A))))</f>
        <v>0x14</v>
      </c>
      <c r="Q2" s="12" t="str" cm="1">
        <f t="array" ref="Q2">_xlfn.XLOOKUP(D2,KEYS!$C:$C,"0x"&amp;KEYS!$A:$A,_xlfn.XLOOKUP(D2,KEYS!$D:$D,"0x"&amp;KEYS!$A:$A,_xlfn.XLOOKUP(D2,KEYS!$E:$E,"0x"&amp;KEYS!$A:$A,_xlfn.XLOOKUP(D2,KEYS!$F:$F,"0x"&amp;KEYS!$A:$A))))</f>
        <v>0x1A</v>
      </c>
      <c r="R2" s="12" t="str" cm="1">
        <f t="array" ref="R2">_xlfn.XLOOKUP(E2,KEYS!$C:$C,"0x"&amp;KEYS!$A:$A,_xlfn.XLOOKUP(E2,KEYS!$D:$D,"0x"&amp;KEYS!$A:$A,_xlfn.XLOOKUP(E2,KEYS!$E:$E,"0x"&amp;KEYS!$A:$A,_xlfn.XLOOKUP(E2,KEYS!$F:$F,"0x"&amp;KEYS!$A:$A))))</f>
        <v>0x08</v>
      </c>
      <c r="S2" s="12" t="str" cm="1">
        <f t="array" ref="S2">_xlfn.XLOOKUP(F2,KEYS!$C:$C,"0x"&amp;KEYS!$A:$A,_xlfn.XLOOKUP(F2,KEYS!$D:$D,"0x"&amp;KEYS!$A:$A,_xlfn.XLOOKUP(F2,KEYS!$E:$E,"0x"&amp;KEYS!$A:$A,_xlfn.XLOOKUP(F2,KEYS!$F:$F,"0x"&amp;KEYS!$A:$A))))</f>
        <v>0x15</v>
      </c>
      <c r="T2" s="12" t="str" cm="1">
        <f t="array" ref="T2">_xlfn.XLOOKUP(G2,KEYS!$C:$C,"0x"&amp;KEYS!$A:$A,_xlfn.XLOOKUP(G2,KEYS!$D:$D,"0x"&amp;KEYS!$A:$A,_xlfn.XLOOKUP(G2,KEYS!$E:$E,"0x"&amp;KEYS!$A:$A,_xlfn.XLOOKUP(G2,KEYS!$F:$F,"0x"&amp;KEYS!$A:$A))))</f>
        <v>0x17</v>
      </c>
      <c r="U2" s="12" t="str" cm="1">
        <f t="array" ref="U2">_xlfn.XLOOKUP(H2,KEYS!$C:$C,"0x"&amp;KEYS!$A:$A,_xlfn.XLOOKUP(H2,KEYS!$D:$D,"0x"&amp;KEYS!$A:$A,_xlfn.XLOOKUP(H2,KEYS!$E:$E,"0x"&amp;KEYS!$A:$A,_xlfn.XLOOKUP(H2,KEYS!$F:$F,"0x"&amp;KEYS!$A:$A))))</f>
        <v>0x1C</v>
      </c>
      <c r="V2" s="12" t="str" cm="1">
        <f t="array" ref="V2">_xlfn.XLOOKUP(I2,KEYS!$C:$C,"0x"&amp;KEYS!$A:$A,_xlfn.XLOOKUP(I2,KEYS!$D:$D,"0x"&amp;KEYS!$A:$A,_xlfn.XLOOKUP(I2,KEYS!$E:$E,"0x"&amp;KEYS!$A:$A,_xlfn.XLOOKUP(I2,KEYS!$F:$F,"0x"&amp;KEYS!$A:$A))))</f>
        <v>0x18</v>
      </c>
      <c r="W2" s="12" t="str" cm="1">
        <f t="array" ref="W2">_xlfn.XLOOKUP(J2,KEYS!$C:$C,"0x"&amp;KEYS!$A:$A,_xlfn.XLOOKUP(J2,KEYS!$D:$D,"0x"&amp;KEYS!$A:$A,_xlfn.XLOOKUP(J2,KEYS!$E:$E,"0x"&amp;KEYS!$A:$A,_xlfn.XLOOKUP(J2,KEYS!$F:$F,"0x"&amp;KEYS!$A:$A))))</f>
        <v>0x0C</v>
      </c>
      <c r="X2" s="12" t="str" cm="1">
        <f t="array" ref="X2">_xlfn.XLOOKUP(K2,KEYS!$C:$C,"0x"&amp;KEYS!$A:$A,_xlfn.XLOOKUP(K2,KEYS!$D:$D,"0x"&amp;KEYS!$A:$A,_xlfn.XLOOKUP(K2,KEYS!$E:$E,"0x"&amp;KEYS!$A:$A,_xlfn.XLOOKUP(K2,KEYS!$F:$F,"0x"&amp;KEYS!$A:$A))))</f>
        <v>0x12</v>
      </c>
      <c r="Y2" s="12" t="str" cm="1">
        <f t="array" ref="Y2">_xlfn.XLOOKUP(L2,KEYS!$C:$C,"0x"&amp;KEYS!$A:$A,_xlfn.XLOOKUP(L2,KEYS!$D:$D,"0x"&amp;KEYS!$A:$A,_xlfn.XLOOKUP(L2,KEYS!$E:$E,"0x"&amp;KEYS!$A:$A,_xlfn.XLOOKUP(L2,KEYS!$F:$F,"0x"&amp;KEYS!$A:$A))))</f>
        <v>0x13</v>
      </c>
      <c r="Z2" s="27"/>
      <c r="AA2" s="22">
        <v>1</v>
      </c>
      <c r="AB2" s="12" cm="1">
        <f t="array" ref="AB2">IF(_xlfn.XLOOKUP(B2,KEYS!$D$1:$D$251,"0x"&amp;KEYS!$A$1:$A$251,0)=LAYERS!O2,1,0)</f>
        <v>0</v>
      </c>
      <c r="AC2" s="12" cm="1">
        <f t="array" ref="AC2">IF(_xlfn.XLOOKUP(C2,KEYS!$D$1:$D$251,"0x"&amp;KEYS!$A$1:$A$251,0)=LAYERS!P2,1,0)</f>
        <v>0</v>
      </c>
      <c r="AD2" s="12" cm="1">
        <f t="array" ref="AD2">IF(_xlfn.XLOOKUP(D2,KEYS!$D$1:$D$251,"0x"&amp;KEYS!$A$1:$A$251,0)=LAYERS!Q2,1,0)</f>
        <v>0</v>
      </c>
      <c r="AE2" s="12" cm="1">
        <f t="array" ref="AE2">IF(_xlfn.XLOOKUP(E2,KEYS!$D$1:$D$251,"0x"&amp;KEYS!$A$1:$A$251,0)=LAYERS!R2,1,0)</f>
        <v>0</v>
      </c>
      <c r="AF2" s="12" cm="1">
        <f t="array" ref="AF2">IF(_xlfn.XLOOKUP(F2,KEYS!$D$1:$D$251,"0x"&amp;KEYS!$A$1:$A$251,0)=LAYERS!S2,1,0)</f>
        <v>0</v>
      </c>
      <c r="AG2" s="12" cm="1">
        <f t="array" ref="AG2">IF(_xlfn.XLOOKUP(G2,KEYS!$D$1:$D$251,"0x"&amp;KEYS!$A$1:$A$251,0)=LAYERS!T2,1,0)</f>
        <v>0</v>
      </c>
      <c r="AH2" s="12" cm="1">
        <f t="array" ref="AH2">IF(_xlfn.XLOOKUP(H2,KEYS!$D$1:$D$251,"0x"&amp;KEYS!$A$1:$A$251,0)=LAYERS!U2,1,0)</f>
        <v>0</v>
      </c>
      <c r="AI2" s="12" cm="1">
        <f t="array" ref="AI2">IF(_xlfn.XLOOKUP(I2,KEYS!$D$1:$D$251,"0x"&amp;KEYS!$A$1:$A$251,0)=LAYERS!V2,1,0)</f>
        <v>0</v>
      </c>
      <c r="AJ2" s="12" cm="1">
        <f t="array" ref="AJ2">IF(_xlfn.XLOOKUP(J2,KEYS!$D$1:$D$251,"0x"&amp;KEYS!$A$1:$A$251,0)=LAYERS!W2,1,0)</f>
        <v>0</v>
      </c>
      <c r="AK2" s="12" cm="1">
        <f t="array" ref="AK2">IF(_xlfn.XLOOKUP(K2,KEYS!$D$1:$D$251,"0x"&amp;KEYS!$A$1:$A$251,0)=LAYERS!X2,1,0)</f>
        <v>0</v>
      </c>
      <c r="AL2" s="12" cm="1">
        <f t="array" ref="AL2">IF(_xlfn.XLOOKUP(L2,KEYS!$D$1:$D$251,"0x"&amp;KEYS!$A$1:$A$251,0)=LAYERS!Y2,1,0)</f>
        <v>0</v>
      </c>
      <c r="AM2" s="29"/>
      <c r="AN2" s="22">
        <v>1</v>
      </c>
      <c r="AO2" s="12" cm="1">
        <f t="array" ref="AO2">IF(_xlfn.XLOOKUP(B2,KEYS!$E$1:$E$255,"0x"&amp;KEYS!$A$1:$A$255,0)=LAYERS!O2,1,0)</f>
        <v>0</v>
      </c>
      <c r="AP2" s="12" cm="1">
        <f t="array" ref="AP2">IF(_xlfn.XLOOKUP(C2,KEYS!$E$1:$E$255,"0x"&amp;KEYS!$A$1:$A$255,0)=LAYERS!P2,1,0)</f>
        <v>0</v>
      </c>
      <c r="AQ2" s="12" cm="1">
        <f t="array" ref="AQ2">IF(_xlfn.XLOOKUP(D2,KEYS!$E$1:$E$255,"0x"&amp;KEYS!$A$1:$A$255,0)=LAYERS!Q2,1,0)</f>
        <v>0</v>
      </c>
      <c r="AR2" s="12" cm="1">
        <f t="array" ref="AR2">IF(_xlfn.XLOOKUP(E2,KEYS!$E$1:$E$255,"0x"&amp;KEYS!$A$1:$A$255,0)=LAYERS!R2,1,0)</f>
        <v>0</v>
      </c>
      <c r="AS2" s="12" cm="1">
        <f t="array" ref="AS2">IF(_xlfn.XLOOKUP(F2,KEYS!$E$1:$E$255,"0x"&amp;KEYS!$A$1:$A$255,0)=LAYERS!S2,1,0)</f>
        <v>0</v>
      </c>
      <c r="AT2" s="12" cm="1">
        <f t="array" ref="AT2">IF(_xlfn.XLOOKUP(G2,KEYS!$E$1:$E$255,"0x"&amp;KEYS!$A$1:$A$255,0)=LAYERS!T2,1,0)</f>
        <v>0</v>
      </c>
      <c r="AU2" s="12" cm="1">
        <f t="array" ref="AU2">IF(_xlfn.XLOOKUP(H2,KEYS!$E$1:$E$255,"0x"&amp;KEYS!$A$1:$A$255,0)=LAYERS!U2,1,0)</f>
        <v>0</v>
      </c>
      <c r="AV2" s="12" cm="1">
        <f t="array" ref="AV2">IF(_xlfn.XLOOKUP(I2,KEYS!$E$1:$E$255,"0x"&amp;KEYS!$A$1:$A$255,0)=LAYERS!V2,1,0)</f>
        <v>0</v>
      </c>
      <c r="AW2" s="12" cm="1">
        <f t="array" ref="AW2">IF(_xlfn.XLOOKUP(J2,KEYS!$E$1:$E$255,"0x"&amp;KEYS!$A$1:$A$255,0)=LAYERS!W2,1,0)</f>
        <v>0</v>
      </c>
      <c r="AX2" s="12" cm="1">
        <f t="array" ref="AX2">IF(_xlfn.XLOOKUP(K2,KEYS!$E$1:$E$255,"0x"&amp;KEYS!$A$1:$A$255,0)=LAYERS!X2,1,0)</f>
        <v>0</v>
      </c>
      <c r="AY2" s="12" cm="1">
        <f t="array" ref="AY2">IF(_xlfn.XLOOKUP(L2,KEYS!$E$1:$E$255,"0x"&amp;KEYS!$A$1:$A$255,0)=LAYERS!Y2,1,0)</f>
        <v>0</v>
      </c>
      <c r="AZ2" s="29"/>
      <c r="BA2" s="22">
        <v>1</v>
      </c>
      <c r="BB2" s="12" cm="1">
        <f t="array" ref="BB2">IF(_xlfn.XLOOKUP(B2,KEYS!$F$1:$F$255,"0x"&amp;KEYS!$A$1:$A$255,0)=LAYERS!O2,1,0)</f>
        <v>0</v>
      </c>
      <c r="BC2" s="12" cm="1">
        <f t="array" ref="BC2">IF(_xlfn.XLOOKUP(C2,KEYS!$F$1:$F$255,"0x"&amp;KEYS!$A$1:$A$255,0)=LAYERS!P2,1,0)</f>
        <v>0</v>
      </c>
      <c r="BD2" s="12" cm="1">
        <f t="array" ref="BD2">IF(_xlfn.XLOOKUP(D2,KEYS!$F$1:$F$255,"0x"&amp;KEYS!$A$1:$A$255,0)=LAYERS!Q2,1,0)</f>
        <v>0</v>
      </c>
      <c r="BE2" s="12" cm="1">
        <f t="array" ref="BE2">IF(_xlfn.XLOOKUP(E2,KEYS!$F$1:$F$255,"0x"&amp;KEYS!$A$1:$A$255,0)=LAYERS!R2,1,0)</f>
        <v>0</v>
      </c>
      <c r="BF2" s="12" cm="1">
        <f t="array" ref="BF2">IF(_xlfn.XLOOKUP(F2,KEYS!$F$1:$F$255,"0x"&amp;KEYS!$A$1:$A$255,0)=LAYERS!S2,1,0)</f>
        <v>0</v>
      </c>
      <c r="BG2" s="12" cm="1">
        <f t="array" ref="BG2">IF(_xlfn.XLOOKUP(G2,KEYS!$F$1:$F$255,"0x"&amp;KEYS!$A$1:$A$255,0)=LAYERS!T2,1,0)</f>
        <v>0</v>
      </c>
      <c r="BH2" s="12" cm="1">
        <f t="array" ref="BH2">IF(_xlfn.XLOOKUP(H2,KEYS!$F$1:$F$255,"0x"&amp;KEYS!$A$1:$A$255,0)=LAYERS!U2,1,0)</f>
        <v>0</v>
      </c>
      <c r="BI2" s="12" cm="1">
        <f t="array" ref="BI2">IF(_xlfn.XLOOKUP(I2,KEYS!$F$1:$F$255,"0x"&amp;KEYS!$A$1:$A$255,0)=LAYERS!V2,1,0)</f>
        <v>0</v>
      </c>
      <c r="BJ2" s="12" cm="1">
        <f t="array" ref="BJ2">IF(_xlfn.XLOOKUP(J2,KEYS!$F$1:$F$255,"0x"&amp;KEYS!$A$1:$A$255,0)=LAYERS!W2,1,0)</f>
        <v>0</v>
      </c>
      <c r="BK2" s="12" cm="1">
        <f t="array" ref="BK2">IF(_xlfn.XLOOKUP(K2,KEYS!$F$1:$F$255,"0x"&amp;KEYS!$A$1:$A$255,0)=LAYERS!X2,1,0)</f>
        <v>0</v>
      </c>
      <c r="BL2" s="12" cm="1">
        <f t="array" ref="BL2">IF(_xlfn.XLOOKUP(L2,KEYS!$F$1:$F$255,"0x"&amp;KEYS!$A$1:$A$255,0)=LAYERS!Y2,1,0)</f>
        <v>0</v>
      </c>
      <c r="BM2" s="27"/>
      <c r="BN2" s="22">
        <v>1</v>
      </c>
      <c r="BO2" s="18">
        <f>_xlfn.XLOOKUP(B2,KEYS!$C:$C,KEYS!$G:$G)</f>
        <v>0</v>
      </c>
      <c r="BP2" s="18">
        <f>_xlfn.XLOOKUP(C2,KEYS!$C:$C,KEYS!$G:$G)</f>
        <v>0</v>
      </c>
      <c r="BQ2" s="18">
        <f>_xlfn.XLOOKUP(D2,KEYS!$C:$C,KEYS!$G:$G)</f>
        <v>0</v>
      </c>
      <c r="BR2" s="18">
        <f>_xlfn.XLOOKUP(E2,KEYS!$C:$C,KEYS!$G:$G)</f>
        <v>0</v>
      </c>
      <c r="BS2" s="18">
        <f>_xlfn.XLOOKUP(F2,KEYS!$C:$C,KEYS!$G:$G)</f>
        <v>0</v>
      </c>
      <c r="BT2" s="18">
        <f>_xlfn.XLOOKUP(G2,KEYS!$C:$C,KEYS!$G:$G)</f>
        <v>0</v>
      </c>
      <c r="BU2" s="18">
        <f>_xlfn.XLOOKUP(H2,KEYS!$C:$C,KEYS!$G:$G)</f>
        <v>0</v>
      </c>
      <c r="BV2" s="18">
        <f>_xlfn.XLOOKUP(I2,KEYS!$C:$C,KEYS!$G:$G)</f>
        <v>0</v>
      </c>
      <c r="BW2" s="18">
        <f>_xlfn.XLOOKUP(J2,KEYS!$C:$C,KEYS!$G:$G)</f>
        <v>0</v>
      </c>
      <c r="BX2" s="18">
        <f>_xlfn.XLOOKUP(K2,KEYS!$C:$C,KEYS!$G:$G)</f>
        <v>0</v>
      </c>
      <c r="BY2" s="18">
        <f>_xlfn.XLOOKUP(L2,KEYS!$C:$C,KEYS!$G:$G)</f>
        <v>0</v>
      </c>
      <c r="BZ2" s="27"/>
    </row>
    <row r="3" spans="1:78" ht="15" thickBot="1" x14ac:dyDescent="0.4">
      <c r="A3" s="22" t="s">
        <v>645</v>
      </c>
      <c r="B3" s="15" t="s">
        <v>507</v>
      </c>
      <c r="C3" s="1" t="s">
        <v>454</v>
      </c>
      <c r="D3" s="1" t="s">
        <v>472</v>
      </c>
      <c r="E3" s="1" t="s">
        <v>9</v>
      </c>
      <c r="F3" s="1" t="s">
        <v>10</v>
      </c>
      <c r="G3" s="1" t="s">
        <v>461</v>
      </c>
      <c r="H3" s="1" t="s">
        <v>462</v>
      </c>
      <c r="I3" s="1" t="s">
        <v>464</v>
      </c>
      <c r="J3" s="1" t="s">
        <v>465</v>
      </c>
      <c r="K3" s="46" t="s">
        <v>466</v>
      </c>
      <c r="L3" s="47" t="s">
        <v>495</v>
      </c>
      <c r="M3" s="27"/>
      <c r="N3" s="22">
        <v>2</v>
      </c>
      <c r="O3" s="12" t="str" cm="1">
        <f t="array" ref="O3">_xlfn.XLOOKUP(B3,KEYS!$C:$C,"0x"&amp;KEYS!$A:$A,_xlfn.XLOOKUP(B3,KEYS!$D:$D,"0x"&amp;KEYS!$A:$A,_xlfn.XLOOKUP(B3,KEYS!$E:$E,"0x"&amp;KEYS!$A:$A,_xlfn.XLOOKUP(B3,KEYS!$F:$F,"0x"&amp;KEYS!$A:$A))))</f>
        <v>0x2B</v>
      </c>
      <c r="P3" s="12" t="str" cm="1">
        <f t="array" ref="P3">_xlfn.XLOOKUP(C3,KEYS!$C:$C,"0x"&amp;KEYS!$A:$A,_xlfn.XLOOKUP(C3,KEYS!$D:$D,"0x"&amp;KEYS!$A:$A,_xlfn.XLOOKUP(C3,KEYS!$E:$E,"0x"&amp;KEYS!$A:$A,_xlfn.XLOOKUP(C3,KEYS!$F:$F,"0x"&amp;KEYS!$A:$A))))</f>
        <v>0x04</v>
      </c>
      <c r="Q3" s="12" t="str" cm="1">
        <f t="array" ref="Q3">_xlfn.XLOOKUP(D3,KEYS!$C:$C,"0x"&amp;KEYS!$A:$A,_xlfn.XLOOKUP(D3,KEYS!$D:$D,"0x"&amp;KEYS!$A:$A,_xlfn.XLOOKUP(D3,KEYS!$E:$E,"0x"&amp;KEYS!$A:$A,_xlfn.XLOOKUP(D3,KEYS!$F:$F,"0x"&amp;KEYS!$A:$A))))</f>
        <v>0x16</v>
      </c>
      <c r="R3" s="12" t="str" cm="1">
        <f t="array" ref="R3">_xlfn.XLOOKUP(E3,KEYS!$C:$C,"0x"&amp;KEYS!$A:$A,_xlfn.XLOOKUP(E3,KEYS!$D:$D,"0x"&amp;KEYS!$A:$A,_xlfn.XLOOKUP(E3,KEYS!$E:$E,"0x"&amp;KEYS!$A:$A,_xlfn.XLOOKUP(E3,KEYS!$F:$F,"0x"&amp;KEYS!$A:$A))))</f>
        <v>0x07</v>
      </c>
      <c r="S3" s="12" t="str" cm="1">
        <f t="array" ref="S3">_xlfn.XLOOKUP(F3,KEYS!$C:$C,"0x"&amp;KEYS!$A:$A,_xlfn.XLOOKUP(F3,KEYS!$D:$D,"0x"&amp;KEYS!$A:$A,_xlfn.XLOOKUP(F3,KEYS!$E:$E,"0x"&amp;KEYS!$A:$A,_xlfn.XLOOKUP(F3,KEYS!$F:$F,"0x"&amp;KEYS!$A:$A))))</f>
        <v>0x09</v>
      </c>
      <c r="T3" s="12" t="str" cm="1">
        <f t="array" ref="T3">_xlfn.XLOOKUP(G3,KEYS!$C:$C,"0x"&amp;KEYS!$A:$A,_xlfn.XLOOKUP(G3,KEYS!$D:$D,"0x"&amp;KEYS!$A:$A,_xlfn.XLOOKUP(G3,KEYS!$E:$E,"0x"&amp;KEYS!$A:$A,_xlfn.XLOOKUP(G3,KEYS!$F:$F,"0x"&amp;KEYS!$A:$A))))</f>
        <v>0x0A</v>
      </c>
      <c r="U3" s="12" t="str" cm="1">
        <f t="array" ref="U3">_xlfn.XLOOKUP(H3,KEYS!$C:$C,"0x"&amp;KEYS!$A:$A,_xlfn.XLOOKUP(H3,KEYS!$D:$D,"0x"&amp;KEYS!$A:$A,_xlfn.XLOOKUP(H3,KEYS!$E:$E,"0x"&amp;KEYS!$A:$A,_xlfn.XLOOKUP(H3,KEYS!$F:$F,"0x"&amp;KEYS!$A:$A))))</f>
        <v>0x0B</v>
      </c>
      <c r="V3" s="12" t="str" cm="1">
        <f t="array" ref="V3">_xlfn.XLOOKUP(I3,KEYS!$C:$C,"0x"&amp;KEYS!$A:$A,_xlfn.XLOOKUP(I3,KEYS!$D:$D,"0x"&amp;KEYS!$A:$A,_xlfn.XLOOKUP(I3,KEYS!$E:$E,"0x"&amp;KEYS!$A:$A,_xlfn.XLOOKUP(I3,KEYS!$F:$F,"0x"&amp;KEYS!$A:$A))))</f>
        <v>0x0D</v>
      </c>
      <c r="W3" s="12" t="str" cm="1">
        <f t="array" ref="W3">_xlfn.XLOOKUP(J3,KEYS!$C:$C,"0x"&amp;KEYS!$A:$A,_xlfn.XLOOKUP(J3,KEYS!$D:$D,"0x"&amp;KEYS!$A:$A,_xlfn.XLOOKUP(J3,KEYS!$E:$E,"0x"&amp;KEYS!$A:$A,_xlfn.XLOOKUP(J3,KEYS!$F:$F,"0x"&amp;KEYS!$A:$A))))</f>
        <v>0x0E</v>
      </c>
      <c r="X3" s="12" t="str" cm="1">
        <f t="array" ref="X3">_xlfn.XLOOKUP(K3,KEYS!$C:$C,"0x"&amp;KEYS!$A:$A,_xlfn.XLOOKUP(K3,KEYS!$D:$D,"0x"&amp;KEYS!$A:$A,_xlfn.XLOOKUP(K3,KEYS!$E:$E,"0x"&amp;KEYS!$A:$A,_xlfn.XLOOKUP(K3,KEYS!$F:$F,"0x"&amp;KEYS!$A:$A))))</f>
        <v>0x0F</v>
      </c>
      <c r="Y3" s="12" t="str" cm="1">
        <f t="array" ref="Y3">_xlfn.XLOOKUP(L3,KEYS!$C:$C,"0x"&amp;KEYS!$A:$A,_xlfn.XLOOKUP(L3,KEYS!$D:$D,"0x"&amp;KEYS!$A:$A,_xlfn.XLOOKUP(L3,KEYS!$E:$E,"0x"&amp;KEYS!$A:$A,_xlfn.XLOOKUP(L3,KEYS!$F:$F,"0x"&amp;KEYS!$A:$A))))</f>
        <v>0x33</v>
      </c>
      <c r="Z3" s="27"/>
      <c r="AA3" s="22">
        <v>2</v>
      </c>
      <c r="AB3" s="12" cm="1">
        <f t="array" ref="AB3">IF(_xlfn.XLOOKUP(B3,KEYS!$D$1:$D$251,"0x"&amp;KEYS!$A$1:$A$251,0)=LAYERS!O3,1,0)</f>
        <v>0</v>
      </c>
      <c r="AC3" s="12" cm="1">
        <f t="array" ref="AC3">IF(_xlfn.XLOOKUP(C3,KEYS!$D$1:$D$251,"0x"&amp;KEYS!$A$1:$A$251,0)=LAYERS!P3,1,0)</f>
        <v>0</v>
      </c>
      <c r="AD3" s="12" cm="1">
        <f t="array" ref="AD3">IF(_xlfn.XLOOKUP(D3,KEYS!$D$1:$D$251,"0x"&amp;KEYS!$A$1:$A$251,0)=LAYERS!Q3,1,0)</f>
        <v>0</v>
      </c>
      <c r="AE3" s="12" cm="1">
        <f t="array" ref="AE3">IF(_xlfn.XLOOKUP(E3,KEYS!$D$1:$D$251,"0x"&amp;KEYS!$A$1:$A$251,0)=LAYERS!R3,1,0)</f>
        <v>0</v>
      </c>
      <c r="AF3" s="12" cm="1">
        <f t="array" ref="AF3">IF(_xlfn.XLOOKUP(F3,KEYS!$D$1:$D$251,"0x"&amp;KEYS!$A$1:$A$251,0)=LAYERS!S3,1,0)</f>
        <v>0</v>
      </c>
      <c r="AG3" s="12" cm="1">
        <f t="array" ref="AG3">IF(_xlfn.XLOOKUP(G3,KEYS!$D$1:$D$251,"0x"&amp;KEYS!$A$1:$A$251,0)=LAYERS!T3,1,0)</f>
        <v>0</v>
      </c>
      <c r="AH3" s="12" cm="1">
        <f t="array" ref="AH3">IF(_xlfn.XLOOKUP(H3,KEYS!$D$1:$D$251,"0x"&amp;KEYS!$A$1:$A$251,0)=LAYERS!U3,1,0)</f>
        <v>0</v>
      </c>
      <c r="AI3" s="12" cm="1">
        <f t="array" ref="AI3">IF(_xlfn.XLOOKUP(I3,KEYS!$D$1:$D$251,"0x"&amp;KEYS!$A$1:$A$251,0)=LAYERS!V3,1,0)</f>
        <v>0</v>
      </c>
      <c r="AJ3" s="12" cm="1">
        <f t="array" ref="AJ3">IF(_xlfn.XLOOKUP(J3,KEYS!$D$1:$D$251,"0x"&amp;KEYS!$A$1:$A$251,0)=LAYERS!W3,1,0)</f>
        <v>0</v>
      </c>
      <c r="AK3" s="12" cm="1">
        <f t="array" ref="AK3">IF(_xlfn.XLOOKUP(K3,KEYS!$D$1:$D$251,"0x"&amp;KEYS!$A$1:$A$251,0)=LAYERS!X3,1,0)</f>
        <v>0</v>
      </c>
      <c r="AL3" s="12" cm="1">
        <f t="array" ref="AL3">IF(_xlfn.XLOOKUP(L3,KEYS!$D$1:$D$251,"0x"&amp;KEYS!$A$1:$A$251,0)=LAYERS!Y3,1,0)</f>
        <v>0</v>
      </c>
      <c r="AM3" s="29"/>
      <c r="AN3" s="22">
        <v>2</v>
      </c>
      <c r="AO3" s="12" cm="1">
        <f t="array" ref="AO3">IF(_xlfn.XLOOKUP(B3,KEYS!$E$1:$E$255,"0x"&amp;KEYS!$A$1:$A$255,0)=LAYERS!O3,1,0)</f>
        <v>0</v>
      </c>
      <c r="AP3" s="12" cm="1">
        <f t="array" ref="AP3">IF(_xlfn.XLOOKUP(C3,KEYS!$E$1:$E$255,"0x"&amp;KEYS!$A$1:$A$255,0)=LAYERS!P3,1,0)</f>
        <v>0</v>
      </c>
      <c r="AQ3" s="12" cm="1">
        <f t="array" ref="AQ3">IF(_xlfn.XLOOKUP(D3,KEYS!$E$1:$E$255,"0x"&amp;KEYS!$A$1:$A$255,0)=LAYERS!Q3,1,0)</f>
        <v>0</v>
      </c>
      <c r="AR3" s="12" cm="1">
        <f t="array" ref="AR3">IF(_xlfn.XLOOKUP(E3,KEYS!$E$1:$E$255,"0x"&amp;KEYS!$A$1:$A$255,0)=LAYERS!R3,1,0)</f>
        <v>0</v>
      </c>
      <c r="AS3" s="12" cm="1">
        <f t="array" ref="AS3">IF(_xlfn.XLOOKUP(F3,KEYS!$E$1:$E$255,"0x"&amp;KEYS!$A$1:$A$255,0)=LAYERS!S3,1,0)</f>
        <v>0</v>
      </c>
      <c r="AT3" s="12" cm="1">
        <f t="array" ref="AT3">IF(_xlfn.XLOOKUP(G3,KEYS!$E$1:$E$255,"0x"&amp;KEYS!$A$1:$A$255,0)=LAYERS!T3,1,0)</f>
        <v>0</v>
      </c>
      <c r="AU3" s="12" cm="1">
        <f t="array" ref="AU3">IF(_xlfn.XLOOKUP(H3,KEYS!$E$1:$E$255,"0x"&amp;KEYS!$A$1:$A$255,0)=LAYERS!U3,1,0)</f>
        <v>0</v>
      </c>
      <c r="AV3" s="12" cm="1">
        <f t="array" ref="AV3">IF(_xlfn.XLOOKUP(I3,KEYS!$E$1:$E$255,"0x"&amp;KEYS!$A$1:$A$255,0)=LAYERS!V3,1,0)</f>
        <v>0</v>
      </c>
      <c r="AW3" s="12" cm="1">
        <f t="array" ref="AW3">IF(_xlfn.XLOOKUP(J3,KEYS!$E$1:$E$255,"0x"&amp;KEYS!$A$1:$A$255,0)=LAYERS!W3,1,0)</f>
        <v>0</v>
      </c>
      <c r="AX3" s="12" cm="1">
        <f t="array" ref="AX3">IF(_xlfn.XLOOKUP(K3,KEYS!$E$1:$E$255,"0x"&amp;KEYS!$A$1:$A$255,0)=LAYERS!X3,1,0)</f>
        <v>0</v>
      </c>
      <c r="AY3" s="12" cm="1">
        <f t="array" ref="AY3">IF(_xlfn.XLOOKUP(L3,KEYS!$E$1:$E$255,"0x"&amp;KEYS!$A$1:$A$255,0)=LAYERS!Y3,1,0)</f>
        <v>0</v>
      </c>
      <c r="AZ3" s="29"/>
      <c r="BA3" s="22">
        <v>2</v>
      </c>
      <c r="BB3" s="12" cm="1">
        <f t="array" ref="BB3">IF(_xlfn.XLOOKUP(B3,KEYS!$F$1:$F$255,"0x"&amp;KEYS!$A$1:$A$255,0)=LAYERS!O3,1,0)</f>
        <v>0</v>
      </c>
      <c r="BC3" s="12" cm="1">
        <f t="array" ref="BC3">IF(_xlfn.XLOOKUP(C3,KEYS!$F$1:$F$255,"0x"&amp;KEYS!$A$1:$A$255,0)=LAYERS!P3,1,0)</f>
        <v>0</v>
      </c>
      <c r="BD3" s="12" cm="1">
        <f t="array" ref="BD3">IF(_xlfn.XLOOKUP(D3,KEYS!$F$1:$F$255,"0x"&amp;KEYS!$A$1:$A$255,0)=LAYERS!Q3,1,0)</f>
        <v>0</v>
      </c>
      <c r="BE3" s="12" cm="1">
        <f t="array" ref="BE3">IF(_xlfn.XLOOKUP(E3,KEYS!$F$1:$F$255,"0x"&amp;KEYS!$A$1:$A$255,0)=LAYERS!R3,1,0)</f>
        <v>0</v>
      </c>
      <c r="BF3" s="12" cm="1">
        <f t="array" ref="BF3">IF(_xlfn.XLOOKUP(F3,KEYS!$F$1:$F$255,"0x"&amp;KEYS!$A$1:$A$255,0)=LAYERS!S3,1,0)</f>
        <v>0</v>
      </c>
      <c r="BG3" s="12" cm="1">
        <f t="array" ref="BG3">IF(_xlfn.XLOOKUP(G3,KEYS!$F$1:$F$255,"0x"&amp;KEYS!$A$1:$A$255,0)=LAYERS!T3,1,0)</f>
        <v>0</v>
      </c>
      <c r="BH3" s="12" cm="1">
        <f t="array" ref="BH3">IF(_xlfn.XLOOKUP(H3,KEYS!$F$1:$F$255,"0x"&amp;KEYS!$A$1:$A$255,0)=LAYERS!U3,1,0)</f>
        <v>0</v>
      </c>
      <c r="BI3" s="12" cm="1">
        <f t="array" ref="BI3">IF(_xlfn.XLOOKUP(I3,KEYS!$F$1:$F$255,"0x"&amp;KEYS!$A$1:$A$255,0)=LAYERS!V3,1,0)</f>
        <v>0</v>
      </c>
      <c r="BJ3" s="12" cm="1">
        <f t="array" ref="BJ3">IF(_xlfn.XLOOKUP(J3,KEYS!$F$1:$F$255,"0x"&amp;KEYS!$A$1:$A$255,0)=LAYERS!W3,1,0)</f>
        <v>0</v>
      </c>
      <c r="BK3" s="12" cm="1">
        <f t="array" ref="BK3">IF(_xlfn.XLOOKUP(K3,KEYS!$F$1:$F$255,"0x"&amp;KEYS!$A$1:$A$255,0)=LAYERS!X3,1,0)</f>
        <v>0</v>
      </c>
      <c r="BL3" s="12" cm="1">
        <f t="array" ref="BL3">IF(_xlfn.XLOOKUP(L3,KEYS!$F$1:$F$255,"0x"&amp;KEYS!$A$1:$A$255,0)=LAYERS!Y3,1,0)</f>
        <v>0</v>
      </c>
      <c r="BM3" s="27"/>
      <c r="BN3" s="22">
        <v>2</v>
      </c>
      <c r="BO3" s="18">
        <f>_xlfn.XLOOKUP(B3,KEYS!$C:$C,KEYS!$G:$G)</f>
        <v>0</v>
      </c>
      <c r="BP3" s="18">
        <f>_xlfn.XLOOKUP(C3,KEYS!$C:$C,KEYS!$G:$G)</f>
        <v>0</v>
      </c>
      <c r="BQ3" s="18">
        <f>_xlfn.XLOOKUP(D3,KEYS!$C:$C,KEYS!$G:$G)</f>
        <v>0</v>
      </c>
      <c r="BR3" s="18">
        <f>_xlfn.XLOOKUP(E3,KEYS!$C:$C,KEYS!$G:$G)</f>
        <v>0</v>
      </c>
      <c r="BS3" s="18">
        <f>_xlfn.XLOOKUP(F3,KEYS!$C:$C,KEYS!$G:$G)</f>
        <v>0</v>
      </c>
      <c r="BT3" s="18">
        <f>_xlfn.XLOOKUP(G3,KEYS!$C:$C,KEYS!$G:$G)</f>
        <v>0</v>
      </c>
      <c r="BU3" s="18">
        <f>_xlfn.XLOOKUP(H3,KEYS!$C:$C,KEYS!$G:$G)</f>
        <v>0</v>
      </c>
      <c r="BV3" s="18">
        <f>_xlfn.XLOOKUP(I3,KEYS!$C:$C,KEYS!$G:$G)</f>
        <v>0</v>
      </c>
      <c r="BW3" s="18">
        <f>_xlfn.XLOOKUP(J3,KEYS!$C:$C,KEYS!$G:$G)</f>
        <v>0</v>
      </c>
      <c r="BX3" s="18">
        <f>_xlfn.XLOOKUP(K3,KEYS!$C:$C,KEYS!$G:$G)</f>
        <v>0</v>
      </c>
      <c r="BY3" s="18">
        <f>_xlfn.XLOOKUP(L3,KEYS!$C:$C,KEYS!$G:$G)</f>
        <v>0</v>
      </c>
      <c r="BZ3" s="27"/>
    </row>
    <row r="4" spans="1:78" ht="15" thickBot="1" x14ac:dyDescent="0.4">
      <c r="A4" s="22" t="s">
        <v>646</v>
      </c>
      <c r="B4" s="16" t="s">
        <v>433</v>
      </c>
      <c r="C4" s="1" t="s">
        <v>478</v>
      </c>
      <c r="D4" s="1" t="s">
        <v>476</v>
      </c>
      <c r="E4" s="1" t="s">
        <v>8</v>
      </c>
      <c r="F4" s="1" t="s">
        <v>7</v>
      </c>
      <c r="G4" s="1" t="s">
        <v>459</v>
      </c>
      <c r="H4" s="1" t="s">
        <v>467</v>
      </c>
      <c r="I4" s="3" t="s">
        <v>501</v>
      </c>
      <c r="J4" s="4" t="s">
        <v>427</v>
      </c>
      <c r="K4" s="5" t="s">
        <v>2</v>
      </c>
      <c r="L4" s="6" t="s">
        <v>3</v>
      </c>
      <c r="M4" s="27"/>
      <c r="N4" s="22">
        <v>3</v>
      </c>
      <c r="O4" s="12" t="str" cm="1">
        <f t="array" ref="O4">_xlfn.XLOOKUP(B4,KEYS!$C:$C,"0x"&amp;KEYS!$A:$A,_xlfn.XLOOKUP(B4,KEYS!$D:$D,"0x"&amp;KEYS!$A:$A,_xlfn.XLOOKUP(B4,KEYS!$E:$E,"0x"&amp;KEYS!$A:$A,_xlfn.XLOOKUP(B4,KEYS!$F:$F,"0x"&amp;KEYS!$A:$A))))</f>
        <v>0x02</v>
      </c>
      <c r="P4" s="12" t="str" cm="1">
        <f t="array" ref="P4">_xlfn.XLOOKUP(C4,KEYS!$C:$C,"0x"&amp;KEYS!$A:$A,_xlfn.XLOOKUP(C4,KEYS!$D:$D,"0x"&amp;KEYS!$A:$A,_xlfn.XLOOKUP(C4,KEYS!$E:$E,"0x"&amp;KEYS!$A:$A,_xlfn.XLOOKUP(C4,KEYS!$F:$F,"0x"&amp;KEYS!$A:$A))))</f>
        <v>0x1D</v>
      </c>
      <c r="Q4" s="12" t="str" cm="1">
        <f t="array" ref="Q4">_xlfn.XLOOKUP(D4,KEYS!$C:$C,"0x"&amp;KEYS!$A:$A,_xlfn.XLOOKUP(D4,KEYS!$D:$D,"0x"&amp;KEYS!$A:$A,_xlfn.XLOOKUP(D4,KEYS!$E:$E,"0x"&amp;KEYS!$A:$A,_xlfn.XLOOKUP(D4,KEYS!$F:$F,"0x"&amp;KEYS!$A:$A))))</f>
        <v>0x1B</v>
      </c>
      <c r="R4" s="12" t="str" cm="1">
        <f t="array" ref="R4">_xlfn.XLOOKUP(E4,KEYS!$C:$C,"0x"&amp;KEYS!$A:$A,_xlfn.XLOOKUP(E4,KEYS!$D:$D,"0x"&amp;KEYS!$A:$A,_xlfn.XLOOKUP(E4,KEYS!$E:$E,"0x"&amp;KEYS!$A:$A,_xlfn.XLOOKUP(E4,KEYS!$F:$F,"0x"&amp;KEYS!$A:$A))))</f>
        <v>0x06</v>
      </c>
      <c r="S4" s="12" t="str" cm="1">
        <f t="array" ref="S4">_xlfn.XLOOKUP(F4,KEYS!$C:$C,"0x"&amp;KEYS!$A:$A,_xlfn.XLOOKUP(F4,KEYS!$D:$D,"0x"&amp;KEYS!$A:$A,_xlfn.XLOOKUP(F4,KEYS!$E:$E,"0x"&amp;KEYS!$A:$A,_xlfn.XLOOKUP(F4,KEYS!$F:$F,"0x"&amp;KEYS!$A:$A))))</f>
        <v>0x19</v>
      </c>
      <c r="T4" s="12" t="str" cm="1">
        <f t="array" ref="T4">_xlfn.XLOOKUP(G4,KEYS!$C:$C,"0x"&amp;KEYS!$A:$A,_xlfn.XLOOKUP(G4,KEYS!$D:$D,"0x"&amp;KEYS!$A:$A,_xlfn.XLOOKUP(G4,KEYS!$E:$E,"0x"&amp;KEYS!$A:$A,_xlfn.XLOOKUP(G4,KEYS!$F:$F,"0x"&amp;KEYS!$A:$A))))</f>
        <v>0x05</v>
      </c>
      <c r="U4" s="12" t="str" cm="1">
        <f t="array" ref="U4">_xlfn.XLOOKUP(H4,KEYS!$C:$C,"0x"&amp;KEYS!$A:$A,_xlfn.XLOOKUP(H4,KEYS!$D:$D,"0x"&amp;KEYS!$A:$A,_xlfn.XLOOKUP(H4,KEYS!$E:$E,"0x"&amp;KEYS!$A:$A,_xlfn.XLOOKUP(H4,KEYS!$F:$F,"0x"&amp;KEYS!$A:$A))))</f>
        <v>0x11</v>
      </c>
      <c r="V4" s="12" t="str" cm="1">
        <f t="array" ref="V4">_xlfn.XLOOKUP(I4,KEYS!$C:$C,"0x"&amp;KEYS!$A:$A,_xlfn.XLOOKUP(I4,KEYS!$D:$D,"0x"&amp;KEYS!$A:$A,_xlfn.XLOOKUP(I4,KEYS!$E:$E,"0x"&amp;KEYS!$A:$A,_xlfn.XLOOKUP(I4,KEYS!$F:$F,"0x"&amp;KEYS!$A:$A))))</f>
        <v>0x52</v>
      </c>
      <c r="W4" s="12" t="str" cm="1">
        <f t="array" ref="W4">_xlfn.XLOOKUP(J4,KEYS!$C:$C,"0x"&amp;KEYS!$A:$A,_xlfn.XLOOKUP(J4,KEYS!$D:$D,"0x"&amp;KEYS!$A:$A,_xlfn.XLOOKUP(J4,KEYS!$E:$E,"0x"&amp;KEYS!$A:$A,_xlfn.XLOOKUP(J4,KEYS!$F:$F,"0x"&amp;KEYS!$A:$A))))</f>
        <v>0x28</v>
      </c>
      <c r="X4" s="12" t="str" cm="1">
        <f t="array" ref="X4">_xlfn.XLOOKUP(K4,KEYS!$C:$C,"0x"&amp;KEYS!$A:$A,_xlfn.XLOOKUP(K4,KEYS!$D:$D,"0x"&amp;KEYS!$A:$A,_xlfn.XLOOKUP(K4,KEYS!$E:$E,"0x"&amp;KEYS!$A:$A,_xlfn.XLOOKUP(K4,KEYS!$F:$F,"0x"&amp;KEYS!$A:$A))))</f>
        <v>0xFC</v>
      </c>
      <c r="Y4" s="12" t="str" cm="1">
        <f t="array" ref="Y4">_xlfn.XLOOKUP(L4,KEYS!$C:$C,"0x"&amp;KEYS!$A:$A,_xlfn.XLOOKUP(L4,KEYS!$D:$D,"0x"&amp;KEYS!$A:$A,_xlfn.XLOOKUP(L4,KEYS!$E:$E,"0x"&amp;KEYS!$A:$A,_xlfn.XLOOKUP(L4,KEYS!$F:$F,"0x"&amp;KEYS!$A:$A))))</f>
        <v>0xFD</v>
      </c>
      <c r="Z4" s="27"/>
      <c r="AA4" s="22">
        <v>3</v>
      </c>
      <c r="AB4" s="12" cm="1">
        <f t="array" ref="AB4">IF(_xlfn.XLOOKUP(B4,KEYS!$D$1:$D$251,"0x"&amp;KEYS!$A$1:$A$251,0)=LAYERS!O4,1,0)</f>
        <v>0</v>
      </c>
      <c r="AC4" s="12" cm="1">
        <f t="array" ref="AC4">IF(_xlfn.XLOOKUP(C4,KEYS!$D$1:$D$251,"0x"&amp;KEYS!$A$1:$A$251,0)=LAYERS!P4,1,0)</f>
        <v>0</v>
      </c>
      <c r="AD4" s="12" cm="1">
        <f t="array" ref="AD4">IF(_xlfn.XLOOKUP(D4,KEYS!$D$1:$D$251,"0x"&amp;KEYS!$A$1:$A$251,0)=LAYERS!Q4,1,0)</f>
        <v>0</v>
      </c>
      <c r="AE4" s="12" cm="1">
        <f t="array" ref="AE4">IF(_xlfn.XLOOKUP(E4,KEYS!$D$1:$D$251,"0x"&amp;KEYS!$A$1:$A$251,0)=LAYERS!R4,1,0)</f>
        <v>0</v>
      </c>
      <c r="AF4" s="12" cm="1">
        <f t="array" ref="AF4">IF(_xlfn.XLOOKUP(F4,KEYS!$D$1:$D$251,"0x"&amp;KEYS!$A$1:$A$251,0)=LAYERS!S4,1,0)</f>
        <v>0</v>
      </c>
      <c r="AG4" s="12" cm="1">
        <f t="array" ref="AG4">IF(_xlfn.XLOOKUP(G4,KEYS!$D$1:$D$251,"0x"&amp;KEYS!$A$1:$A$251,0)=LAYERS!T4,1,0)</f>
        <v>0</v>
      </c>
      <c r="AH4" s="12" cm="1">
        <f t="array" ref="AH4">IF(_xlfn.XLOOKUP(H4,KEYS!$D$1:$D$251,"0x"&amp;KEYS!$A$1:$A$251,0)=LAYERS!U4,1,0)</f>
        <v>0</v>
      </c>
      <c r="AI4" s="12" cm="1">
        <f t="array" ref="AI4">IF(_xlfn.XLOOKUP(I4,KEYS!$D$1:$D$251,"0x"&amp;KEYS!$A$1:$A$251,0)=LAYERS!V4,1,0)</f>
        <v>0</v>
      </c>
      <c r="AJ4" s="12" cm="1">
        <f t="array" ref="AJ4">IF(_xlfn.XLOOKUP(J4,KEYS!$D$1:$D$251,"0x"&amp;KEYS!$A$1:$A$251,0)=LAYERS!W4,1,0)</f>
        <v>0</v>
      </c>
      <c r="AK4" s="12" cm="1">
        <f t="array" ref="AK4">IF(_xlfn.XLOOKUP(K4,KEYS!$D$1:$D$251,"0x"&amp;KEYS!$A$1:$A$251,0)=LAYERS!X4,1,0)</f>
        <v>0</v>
      </c>
      <c r="AL4" s="12" cm="1">
        <f t="array" ref="AL4">IF(_xlfn.XLOOKUP(L4,KEYS!$D$1:$D$251,"0x"&amp;KEYS!$A$1:$A$251,0)=LAYERS!Y4,1,0)</f>
        <v>0</v>
      </c>
      <c r="AM4" s="29"/>
      <c r="AN4" s="22">
        <v>3</v>
      </c>
      <c r="AO4" s="12" cm="1">
        <f t="array" ref="AO4">IF(_xlfn.XLOOKUP(B4,KEYS!$E$1:$E$255,"0x"&amp;KEYS!$A$1:$A$255,0)=LAYERS!O4,1,0)</f>
        <v>0</v>
      </c>
      <c r="AP4" s="12" cm="1">
        <f t="array" ref="AP4">IF(_xlfn.XLOOKUP(C4,KEYS!$E$1:$E$255,"0x"&amp;KEYS!$A$1:$A$255,0)=LAYERS!P4,1,0)</f>
        <v>0</v>
      </c>
      <c r="AQ4" s="12" cm="1">
        <f t="array" ref="AQ4">IF(_xlfn.XLOOKUP(D4,KEYS!$E$1:$E$255,"0x"&amp;KEYS!$A$1:$A$255,0)=LAYERS!Q4,1,0)</f>
        <v>0</v>
      </c>
      <c r="AR4" s="12" cm="1">
        <f t="array" ref="AR4">IF(_xlfn.XLOOKUP(E4,KEYS!$E$1:$E$255,"0x"&amp;KEYS!$A$1:$A$255,0)=LAYERS!R4,1,0)</f>
        <v>0</v>
      </c>
      <c r="AS4" s="12" cm="1">
        <f t="array" ref="AS4">IF(_xlfn.XLOOKUP(F4,KEYS!$E$1:$E$255,"0x"&amp;KEYS!$A$1:$A$255,0)=LAYERS!S4,1,0)</f>
        <v>0</v>
      </c>
      <c r="AT4" s="12" cm="1">
        <f t="array" ref="AT4">IF(_xlfn.XLOOKUP(G4,KEYS!$E$1:$E$255,"0x"&amp;KEYS!$A$1:$A$255,0)=LAYERS!T4,1,0)</f>
        <v>0</v>
      </c>
      <c r="AU4" s="12" cm="1">
        <f t="array" ref="AU4">IF(_xlfn.XLOOKUP(H4,KEYS!$E$1:$E$255,"0x"&amp;KEYS!$A$1:$A$255,0)=LAYERS!U4,1,0)</f>
        <v>0</v>
      </c>
      <c r="AV4" s="12" cm="1">
        <f t="array" ref="AV4">IF(_xlfn.XLOOKUP(I4,KEYS!$E$1:$E$255,"0x"&amp;KEYS!$A$1:$A$255,0)=LAYERS!V4,1,0)</f>
        <v>0</v>
      </c>
      <c r="AW4" s="12" cm="1">
        <f t="array" ref="AW4">IF(_xlfn.XLOOKUP(J4,KEYS!$E$1:$E$255,"0x"&amp;KEYS!$A$1:$A$255,0)=LAYERS!W4,1,0)</f>
        <v>0</v>
      </c>
      <c r="AX4" s="12" cm="1">
        <f t="array" ref="AX4">IF(_xlfn.XLOOKUP(K4,KEYS!$E$1:$E$255,"0x"&amp;KEYS!$A$1:$A$255,0)=LAYERS!X4,1,0)</f>
        <v>0</v>
      </c>
      <c r="AY4" s="12" cm="1">
        <f t="array" ref="AY4">IF(_xlfn.XLOOKUP(L4,KEYS!$E$1:$E$255,"0x"&amp;KEYS!$A$1:$A$255,0)=LAYERS!Y4,1,0)</f>
        <v>0</v>
      </c>
      <c r="AZ4" s="29"/>
      <c r="BA4" s="22">
        <v>3</v>
      </c>
      <c r="BB4" s="12" cm="1">
        <f t="array" ref="BB4">IF(_xlfn.XLOOKUP(B4,KEYS!$F$1:$F$255,"0x"&amp;KEYS!$A$1:$A$255,0)=LAYERS!O4,1,0)</f>
        <v>0</v>
      </c>
      <c r="BC4" s="12" cm="1">
        <f t="array" ref="BC4">IF(_xlfn.XLOOKUP(C4,KEYS!$F$1:$F$255,"0x"&amp;KEYS!$A$1:$A$255,0)=LAYERS!P4,1,0)</f>
        <v>0</v>
      </c>
      <c r="BD4" s="12" cm="1">
        <f t="array" ref="BD4">IF(_xlfn.XLOOKUP(D4,KEYS!$F$1:$F$255,"0x"&amp;KEYS!$A$1:$A$255,0)=LAYERS!Q4,1,0)</f>
        <v>0</v>
      </c>
      <c r="BE4" s="12" cm="1">
        <f t="array" ref="BE4">IF(_xlfn.XLOOKUP(E4,KEYS!$F$1:$F$255,"0x"&amp;KEYS!$A$1:$A$255,0)=LAYERS!R4,1,0)</f>
        <v>0</v>
      </c>
      <c r="BF4" s="12" cm="1">
        <f t="array" ref="BF4">IF(_xlfn.XLOOKUP(F4,KEYS!$F$1:$F$255,"0x"&amp;KEYS!$A$1:$A$255,0)=LAYERS!S4,1,0)</f>
        <v>0</v>
      </c>
      <c r="BG4" s="12" cm="1">
        <f t="array" ref="BG4">IF(_xlfn.XLOOKUP(G4,KEYS!$F$1:$F$255,"0x"&amp;KEYS!$A$1:$A$255,0)=LAYERS!T4,1,0)</f>
        <v>0</v>
      </c>
      <c r="BH4" s="12" cm="1">
        <f t="array" ref="BH4">IF(_xlfn.XLOOKUP(H4,KEYS!$F$1:$F$255,"0x"&amp;KEYS!$A$1:$A$255,0)=LAYERS!U4,1,0)</f>
        <v>0</v>
      </c>
      <c r="BI4" s="12" cm="1">
        <f t="array" ref="BI4">IF(_xlfn.XLOOKUP(I4,KEYS!$F$1:$F$255,"0x"&amp;KEYS!$A$1:$A$255,0)=LAYERS!V4,1,0)</f>
        <v>0</v>
      </c>
      <c r="BJ4" s="12" cm="1">
        <f t="array" ref="BJ4">IF(_xlfn.XLOOKUP(J4,KEYS!$F$1:$F$255,"0x"&amp;KEYS!$A$1:$A$255,0)=LAYERS!W4,1,0)</f>
        <v>0</v>
      </c>
      <c r="BK4" s="12" cm="1">
        <f t="array" ref="BK4">IF(_xlfn.XLOOKUP(K4,KEYS!$F$1:$F$255,"0x"&amp;KEYS!$A$1:$A$255,0)=LAYERS!X4,1,0)</f>
        <v>0</v>
      </c>
      <c r="BL4" s="12" cm="1">
        <f t="array" ref="BL4">IF(_xlfn.XLOOKUP(L4,KEYS!$F$1:$F$255,"0x"&amp;KEYS!$A$1:$A$255,0)=LAYERS!Y4,1,0)</f>
        <v>0</v>
      </c>
      <c r="BM4" s="27"/>
      <c r="BN4" s="22">
        <v>3</v>
      </c>
      <c r="BO4" s="18">
        <f>_xlfn.XLOOKUP(B4,KEYS!$C:$C,KEYS!$G:$G)</f>
        <v>1</v>
      </c>
      <c r="BP4" s="18">
        <f>_xlfn.XLOOKUP(C4,KEYS!$C:$C,KEYS!$G:$G)</f>
        <v>0</v>
      </c>
      <c r="BQ4" s="18">
        <f>_xlfn.XLOOKUP(D4,KEYS!$C:$C,KEYS!$G:$G)</f>
        <v>0</v>
      </c>
      <c r="BR4" s="18">
        <f>_xlfn.XLOOKUP(E4,KEYS!$C:$C,KEYS!$G:$G)</f>
        <v>0</v>
      </c>
      <c r="BS4" s="18">
        <f>_xlfn.XLOOKUP(F4,KEYS!$C:$C,KEYS!$G:$G)</f>
        <v>0</v>
      </c>
      <c r="BT4" s="18">
        <f>_xlfn.XLOOKUP(G4,KEYS!$C:$C,KEYS!$G:$G)</f>
        <v>0</v>
      </c>
      <c r="BU4" s="18">
        <f>_xlfn.XLOOKUP(H4,KEYS!$C:$C,KEYS!$G:$G)</f>
        <v>0</v>
      </c>
      <c r="BV4" s="18">
        <f>_xlfn.XLOOKUP(I4,KEYS!$C:$C,KEYS!$G:$G)</f>
        <v>0</v>
      </c>
      <c r="BW4" s="18">
        <f>_xlfn.XLOOKUP(J4,KEYS!$C:$C,KEYS!$G:$G)</f>
        <v>0</v>
      </c>
      <c r="BX4" s="18">
        <f>_xlfn.XLOOKUP(K4,KEYS!$C:$C,KEYS!$G:$G)</f>
        <v>0</v>
      </c>
      <c r="BY4" s="18">
        <f>_xlfn.XLOOKUP(L4,KEYS!$C:$C,KEYS!$G:$G)</f>
        <v>0</v>
      </c>
      <c r="BZ4" s="27"/>
    </row>
    <row r="5" spans="1:78" ht="15" thickBot="1" x14ac:dyDescent="0.4">
      <c r="A5" s="23" t="s">
        <v>647</v>
      </c>
      <c r="B5" s="17" t="s">
        <v>544</v>
      </c>
      <c r="C5" s="43" t="s">
        <v>431</v>
      </c>
      <c r="D5" s="7" t="s">
        <v>432</v>
      </c>
      <c r="E5" s="8" t="s">
        <v>506</v>
      </c>
      <c r="F5" s="8" t="s">
        <v>505</v>
      </c>
      <c r="G5" s="8" t="s">
        <v>480</v>
      </c>
      <c r="H5" s="9" t="s">
        <v>503</v>
      </c>
      <c r="I5" s="9" t="s">
        <v>502</v>
      </c>
      <c r="J5" s="9" t="s">
        <v>504</v>
      </c>
      <c r="K5" s="10" t="s">
        <v>4</v>
      </c>
      <c r="L5" s="11" t="s">
        <v>5</v>
      </c>
      <c r="M5" s="27"/>
      <c r="N5" s="23">
        <v>4</v>
      </c>
      <c r="O5" s="12" t="str" cm="1">
        <f t="array" ref="O5">_xlfn.XLOOKUP(B5,KEYS!$C:$C,"0x"&amp;KEYS!$A:$A,_xlfn.XLOOKUP(B5,KEYS!$D:$D,"0x"&amp;KEYS!$A:$A,_xlfn.XLOOKUP(B5,KEYS!$E:$E,"0x"&amp;KEYS!$A:$A,_xlfn.XLOOKUP(B5,KEYS!$F:$F,"0x"&amp;KEYS!$A:$A))))</f>
        <v>0x01</v>
      </c>
      <c r="P5" s="12" t="str" cm="1">
        <f t="array" ref="P5">_xlfn.XLOOKUP(C5,KEYS!$C:$C,"0x"&amp;KEYS!$A:$A,_xlfn.XLOOKUP(C5,KEYS!$D:$D,"0x"&amp;KEYS!$A:$A,_xlfn.XLOOKUP(C5,KEYS!$E:$E,"0x"&amp;KEYS!$A:$A,_xlfn.XLOOKUP(C5,KEYS!$F:$F,"0x"&amp;KEYS!$A:$A))))</f>
        <v>0x08</v>
      </c>
      <c r="Q5" s="12" t="str" cm="1">
        <f t="array" ref="Q5">_xlfn.XLOOKUP(D5,KEYS!$C:$C,"0x"&amp;KEYS!$A:$A,_xlfn.XLOOKUP(D5,KEYS!$D:$D,"0x"&amp;KEYS!$A:$A,_xlfn.XLOOKUP(D5,KEYS!$E:$E,"0x"&amp;KEYS!$A:$A,_xlfn.XLOOKUP(D5,KEYS!$F:$F,"0x"&amp;KEYS!$A:$A))))</f>
        <v>0x04</v>
      </c>
      <c r="R5" s="12" t="str" cm="1">
        <f t="array" ref="R5">_xlfn.XLOOKUP(E5,KEYS!$C:$C,"0x"&amp;KEYS!$A:$A,_xlfn.XLOOKUP(E5,KEYS!$D:$D,"0x"&amp;KEYS!$A:$A,_xlfn.XLOOKUP(E5,KEYS!$E:$E,"0x"&amp;KEYS!$A:$A,_xlfn.XLOOKUP(E5,KEYS!$F:$F,"0x"&amp;KEYS!$A:$A))))</f>
        <v>0x2A</v>
      </c>
      <c r="S5" s="12" t="str" cm="1">
        <f t="array" ref="S5">_xlfn.XLOOKUP(F5,KEYS!$C:$C,"0x"&amp;KEYS!$A:$A,_xlfn.XLOOKUP(F5,KEYS!$D:$D,"0x"&amp;KEYS!$A:$A,_xlfn.XLOOKUP(F5,KEYS!$E:$E,"0x"&amp;KEYS!$A:$A,_xlfn.XLOOKUP(F5,KEYS!$F:$F,"0x"&amp;KEYS!$A:$A))))</f>
        <v>0x2C</v>
      </c>
      <c r="T5" s="12" t="str" cm="1">
        <f t="array" ref="T5">_xlfn.XLOOKUP(G5,KEYS!$C:$C,"0x"&amp;KEYS!$A:$A,_xlfn.XLOOKUP(G5,KEYS!$D:$D,"0x"&amp;KEYS!$A:$A,_xlfn.XLOOKUP(G5,KEYS!$E:$E,"0x"&amp;KEYS!$A:$A,_xlfn.XLOOKUP(G5,KEYS!$F:$F,"0x"&amp;KEYS!$A:$A))))</f>
        <v>0x4C</v>
      </c>
      <c r="U5" s="12" t="str" cm="1">
        <f t="array" ref="U5">_xlfn.XLOOKUP(H5,KEYS!$C:$C,"0x"&amp;KEYS!$A:$A,_xlfn.XLOOKUP(H5,KEYS!$D:$D,"0x"&amp;KEYS!$A:$A,_xlfn.XLOOKUP(H5,KEYS!$E:$E,"0x"&amp;KEYS!$A:$A,_xlfn.XLOOKUP(H5,KEYS!$F:$F,"0x"&amp;KEYS!$A:$A))))</f>
        <v>0x50</v>
      </c>
      <c r="V5" s="12" t="str" cm="1">
        <f t="array" ref="V5">_xlfn.XLOOKUP(I5,KEYS!$C:$C,"0x"&amp;KEYS!$A:$A,_xlfn.XLOOKUP(I5,KEYS!$D:$D,"0x"&amp;KEYS!$A:$A,_xlfn.XLOOKUP(I5,KEYS!$E:$E,"0x"&amp;KEYS!$A:$A,_xlfn.XLOOKUP(I5,KEYS!$F:$F,"0x"&amp;KEYS!$A:$A))))</f>
        <v>0x51</v>
      </c>
      <c r="W5" s="12" t="str" cm="1">
        <f t="array" ref="W5">_xlfn.XLOOKUP(J5,KEYS!$C:$C,"0x"&amp;KEYS!$A:$A,_xlfn.XLOOKUP(J5,KEYS!$D:$D,"0x"&amp;KEYS!$A:$A,_xlfn.XLOOKUP(J5,KEYS!$E:$E,"0x"&amp;KEYS!$A:$A,_xlfn.XLOOKUP(J5,KEYS!$F:$F,"0x"&amp;KEYS!$A:$A))))</f>
        <v>0x4F</v>
      </c>
      <c r="X5" s="12" t="str" cm="1">
        <f t="array" ref="X5">_xlfn.XLOOKUP(K5,KEYS!$C:$C,"0x"&amp;KEYS!$A:$A,_xlfn.XLOOKUP(K5,KEYS!$D:$D,"0x"&amp;KEYS!$A:$A,_xlfn.XLOOKUP(K5,KEYS!$E:$E,"0x"&amp;KEYS!$A:$A,_xlfn.XLOOKUP(K5,KEYS!$F:$F,"0x"&amp;KEYS!$A:$A))))</f>
        <v>0xFE</v>
      </c>
      <c r="Y5" s="12" t="str" cm="1">
        <f t="array" ref="Y5">_xlfn.XLOOKUP(L5,KEYS!$C:$C,"0x"&amp;KEYS!$A:$A,_xlfn.XLOOKUP(L5,KEYS!$D:$D,"0x"&amp;KEYS!$A:$A,_xlfn.XLOOKUP(L5,KEYS!$E:$E,"0x"&amp;KEYS!$A:$A,_xlfn.XLOOKUP(L5,KEYS!$F:$F,"0x"&amp;KEYS!$A:$A))))</f>
        <v>0xFF</v>
      </c>
      <c r="Z5" s="27"/>
      <c r="AA5" s="23">
        <v>4</v>
      </c>
      <c r="AB5" s="12" cm="1">
        <f t="array" ref="AB5">IF(_xlfn.XLOOKUP(B5,KEYS!$D$1:$D$251,"0x"&amp;KEYS!$A$1:$A$251,0)=LAYERS!O5,1,0)</f>
        <v>0</v>
      </c>
      <c r="AC5" s="12" cm="1">
        <f t="array" ref="AC5">IF(_xlfn.XLOOKUP(C5,KEYS!$D$1:$D$251,"0x"&amp;KEYS!$A$1:$A$251,0)=LAYERS!P5,1,0)</f>
        <v>0</v>
      </c>
      <c r="AD5" s="12" cm="1">
        <f t="array" ref="AD5">IF(_xlfn.XLOOKUP(D5,KEYS!$D$1:$D$251,"0x"&amp;KEYS!$A$1:$A$251,0)=LAYERS!Q5,1,0)</f>
        <v>0</v>
      </c>
      <c r="AE5" s="12" cm="1">
        <f t="array" ref="AE5">IF(_xlfn.XLOOKUP(E5,KEYS!$D$1:$D$251,"0x"&amp;KEYS!$A$1:$A$251,0)=LAYERS!R5,1,0)</f>
        <v>0</v>
      </c>
      <c r="AF5" s="12" cm="1">
        <f t="array" ref="AF5">IF(_xlfn.XLOOKUP(F5,KEYS!$D$1:$D$251,"0x"&amp;KEYS!$A$1:$A$251,0)=LAYERS!S5,1,0)</f>
        <v>0</v>
      </c>
      <c r="AG5" s="12" cm="1">
        <f t="array" ref="AG5">IF(_xlfn.XLOOKUP(G5,KEYS!$D$1:$D$251,"0x"&amp;KEYS!$A$1:$A$251,0)=LAYERS!T5,1,0)</f>
        <v>0</v>
      </c>
      <c r="AH5" s="12" cm="1">
        <f t="array" ref="AH5">IF(_xlfn.XLOOKUP(H5,KEYS!$D$1:$D$251,"0x"&amp;KEYS!$A$1:$A$251,0)=LAYERS!U5,1,0)</f>
        <v>0</v>
      </c>
      <c r="AI5" s="12" cm="1">
        <f t="array" ref="AI5">IF(_xlfn.XLOOKUP(I5,KEYS!$D$1:$D$251,"0x"&amp;KEYS!$A$1:$A$251,0)=LAYERS!V5,1,0)</f>
        <v>0</v>
      </c>
      <c r="AJ5" s="12" cm="1">
        <f t="array" ref="AJ5">IF(_xlfn.XLOOKUP(J5,KEYS!$D$1:$D$251,"0x"&amp;KEYS!$A$1:$A$251,0)=LAYERS!W5,1,0)</f>
        <v>0</v>
      </c>
      <c r="AK5" s="12" cm="1">
        <f t="array" ref="AK5">IF(_xlfn.XLOOKUP(K5,KEYS!$D$1:$D$251,"0x"&amp;KEYS!$A$1:$A$251,0)=LAYERS!X5,1,0)</f>
        <v>0</v>
      </c>
      <c r="AL5" s="12" cm="1">
        <f t="array" ref="AL5">IF(_xlfn.XLOOKUP(L5,KEYS!$D$1:$D$251,"0x"&amp;KEYS!$A$1:$A$251,0)=LAYERS!Y5,1,0)</f>
        <v>0</v>
      </c>
      <c r="AM5" s="29"/>
      <c r="AN5" s="23">
        <v>4</v>
      </c>
      <c r="AO5" s="12" cm="1">
        <f t="array" ref="AO5">IF(_xlfn.XLOOKUP(B5,KEYS!$E$1:$E$255,"0x"&amp;KEYS!$A$1:$A$255,0)=LAYERS!O5,1,0)</f>
        <v>0</v>
      </c>
      <c r="AP5" s="12" cm="1">
        <f t="array" ref="AP5">IF(_xlfn.XLOOKUP(C5,KEYS!$E$1:$E$255,"0x"&amp;KEYS!$A$1:$A$255,0)=LAYERS!P5,1,0)</f>
        <v>0</v>
      </c>
      <c r="AQ5" s="12" cm="1">
        <f t="array" ref="AQ5">IF(_xlfn.XLOOKUP(D5,KEYS!$E$1:$E$255,"0x"&amp;KEYS!$A$1:$A$255,0)=LAYERS!Q5,1,0)</f>
        <v>0</v>
      </c>
      <c r="AR5" s="12" cm="1">
        <f t="array" ref="AR5">IF(_xlfn.XLOOKUP(E5,KEYS!$E$1:$E$255,"0x"&amp;KEYS!$A$1:$A$255,0)=LAYERS!R5,1,0)</f>
        <v>0</v>
      </c>
      <c r="AS5" s="12" cm="1">
        <f t="array" ref="AS5">IF(_xlfn.XLOOKUP(F5,KEYS!$E$1:$E$255,"0x"&amp;KEYS!$A$1:$A$255,0)=LAYERS!S5,1,0)</f>
        <v>0</v>
      </c>
      <c r="AT5" s="12" cm="1">
        <f t="array" ref="AT5">IF(_xlfn.XLOOKUP(G5,KEYS!$E$1:$E$255,"0x"&amp;KEYS!$A$1:$A$255,0)=LAYERS!T5,1,0)</f>
        <v>0</v>
      </c>
      <c r="AU5" s="12" cm="1">
        <f t="array" ref="AU5">IF(_xlfn.XLOOKUP(H5,KEYS!$E$1:$E$255,"0x"&amp;KEYS!$A$1:$A$255,0)=LAYERS!U5,1,0)</f>
        <v>0</v>
      </c>
      <c r="AV5" s="12" cm="1">
        <f t="array" ref="AV5">IF(_xlfn.XLOOKUP(I5,KEYS!$E$1:$E$255,"0x"&amp;KEYS!$A$1:$A$255,0)=LAYERS!V5,1,0)</f>
        <v>0</v>
      </c>
      <c r="AW5" s="12" cm="1">
        <f t="array" ref="AW5">IF(_xlfn.XLOOKUP(J5,KEYS!$E$1:$E$255,"0x"&amp;KEYS!$A$1:$A$255,0)=LAYERS!W5,1,0)</f>
        <v>0</v>
      </c>
      <c r="AX5" s="12" cm="1">
        <f t="array" ref="AX5">IF(_xlfn.XLOOKUP(K5,KEYS!$E$1:$E$255,"0x"&amp;KEYS!$A$1:$A$255,0)=LAYERS!X5,1,0)</f>
        <v>0</v>
      </c>
      <c r="AY5" s="12" cm="1">
        <f t="array" ref="AY5">IF(_xlfn.XLOOKUP(L5,KEYS!$E$1:$E$255,"0x"&amp;KEYS!$A$1:$A$255,0)=LAYERS!Y5,1,0)</f>
        <v>0</v>
      </c>
      <c r="AZ5" s="29"/>
      <c r="BA5" s="23">
        <v>4</v>
      </c>
      <c r="BB5" s="12" cm="1">
        <f t="array" ref="BB5">IF(_xlfn.XLOOKUP(B5,KEYS!$F$1:$F$255,"0x"&amp;KEYS!$A$1:$A$255,0)=LAYERS!O5,1,0)</f>
        <v>0</v>
      </c>
      <c r="BC5" s="12" cm="1">
        <f t="array" ref="BC5">IF(_xlfn.XLOOKUP(C5,KEYS!$F$1:$F$255,"0x"&amp;KEYS!$A$1:$A$255,0)=LAYERS!P5,1,0)</f>
        <v>0</v>
      </c>
      <c r="BD5" s="12" cm="1">
        <f t="array" ref="BD5">IF(_xlfn.XLOOKUP(D5,KEYS!$F$1:$F$255,"0x"&amp;KEYS!$A$1:$A$255,0)=LAYERS!Q5,1,0)</f>
        <v>0</v>
      </c>
      <c r="BE5" s="12" cm="1">
        <f t="array" ref="BE5">IF(_xlfn.XLOOKUP(E5,KEYS!$F$1:$F$255,"0x"&amp;KEYS!$A$1:$A$255,0)=LAYERS!R5,1,0)</f>
        <v>0</v>
      </c>
      <c r="BF5" s="12" cm="1">
        <f t="array" ref="BF5">IF(_xlfn.XLOOKUP(F5,KEYS!$F$1:$F$255,"0x"&amp;KEYS!$A$1:$A$255,0)=LAYERS!S5,1,0)</f>
        <v>0</v>
      </c>
      <c r="BG5" s="12" cm="1">
        <f t="array" ref="BG5">IF(_xlfn.XLOOKUP(G5,KEYS!$F$1:$F$255,"0x"&amp;KEYS!$A$1:$A$255,0)=LAYERS!T5,1,0)</f>
        <v>0</v>
      </c>
      <c r="BH5" s="12" cm="1">
        <f t="array" ref="BH5">IF(_xlfn.XLOOKUP(H5,KEYS!$F$1:$F$255,"0x"&amp;KEYS!$A$1:$A$255,0)=LAYERS!U5,1,0)</f>
        <v>0</v>
      </c>
      <c r="BI5" s="12" cm="1">
        <f t="array" ref="BI5">IF(_xlfn.XLOOKUP(I5,KEYS!$F$1:$F$255,"0x"&amp;KEYS!$A$1:$A$255,0)=LAYERS!V5,1,0)</f>
        <v>0</v>
      </c>
      <c r="BJ5" s="12" cm="1">
        <f t="array" ref="BJ5">IF(_xlfn.XLOOKUP(J5,KEYS!$F$1:$F$255,"0x"&amp;KEYS!$A$1:$A$255,0)=LAYERS!W5,1,0)</f>
        <v>0</v>
      </c>
      <c r="BK5" s="12" cm="1">
        <f t="array" ref="BK5">IF(_xlfn.XLOOKUP(K5,KEYS!$F$1:$F$255,"0x"&amp;KEYS!$A$1:$A$255,0)=LAYERS!X5,1,0)</f>
        <v>0</v>
      </c>
      <c r="BL5" s="12" cm="1">
        <f t="array" ref="BL5">IF(_xlfn.XLOOKUP(L5,KEYS!$F$1:$F$255,"0x"&amp;KEYS!$A$1:$A$255,0)=LAYERS!Y5,1,0)</f>
        <v>0</v>
      </c>
      <c r="BM5" s="27"/>
      <c r="BN5" s="23">
        <v>4</v>
      </c>
      <c r="BO5" s="18">
        <f>_xlfn.XLOOKUP(B5,KEYS!$C:$C,KEYS!$G:$G)</f>
        <v>1</v>
      </c>
      <c r="BP5" s="18">
        <f>_xlfn.XLOOKUP(C5,KEYS!$C:$C,KEYS!$G:$G)</f>
        <v>1</v>
      </c>
      <c r="BQ5" s="18">
        <f>_xlfn.XLOOKUP(D5,KEYS!$C:$C,KEYS!$G:$G)</f>
        <v>1</v>
      </c>
      <c r="BR5" s="18">
        <f>_xlfn.XLOOKUP(E5,KEYS!$C:$C,KEYS!$G:$G)</f>
        <v>0</v>
      </c>
      <c r="BS5" s="18">
        <f>_xlfn.XLOOKUP(F5,KEYS!$C:$C,KEYS!$G:$G)</f>
        <v>0</v>
      </c>
      <c r="BT5" s="18">
        <f>_xlfn.XLOOKUP(G5,KEYS!$C:$C,KEYS!$G:$G)</f>
        <v>0</v>
      </c>
      <c r="BU5" s="18">
        <f>_xlfn.XLOOKUP(H5,KEYS!$C:$C,KEYS!$G:$G)</f>
        <v>0</v>
      </c>
      <c r="BV5" s="18">
        <f>_xlfn.XLOOKUP(I5,KEYS!$C:$C,KEYS!$G:$G)</f>
        <v>0</v>
      </c>
      <c r="BW5" s="18">
        <f>_xlfn.XLOOKUP(J5,KEYS!$C:$C,KEYS!$G:$G)</f>
        <v>0</v>
      </c>
      <c r="BX5" s="18">
        <f>_xlfn.XLOOKUP(K5,KEYS!$C:$C,KEYS!$G:$G)</f>
        <v>0</v>
      </c>
      <c r="BY5" s="18">
        <f>_xlfn.XLOOKUP(L5,KEYS!$C:$C,KEYS!$G:$G)</f>
        <v>0</v>
      </c>
      <c r="BZ5" s="27"/>
    </row>
    <row r="6" spans="1:78" ht="15" thickBot="1" x14ac:dyDescent="0.4">
      <c r="A6" s="19" t="s">
        <v>648</v>
      </c>
      <c r="B6" s="20" t="s">
        <v>633</v>
      </c>
      <c r="C6" s="20" t="s">
        <v>634</v>
      </c>
      <c r="D6" s="20" t="s">
        <v>635</v>
      </c>
      <c r="E6" s="20" t="s">
        <v>636</v>
      </c>
      <c r="F6" s="20" t="s">
        <v>637</v>
      </c>
      <c r="G6" s="20" t="s">
        <v>638</v>
      </c>
      <c r="H6" s="20" t="s">
        <v>639</v>
      </c>
      <c r="I6" s="20" t="s">
        <v>640</v>
      </c>
      <c r="J6" s="20" t="s">
        <v>641</v>
      </c>
      <c r="K6" s="20" t="s">
        <v>642</v>
      </c>
      <c r="L6" s="21" t="s">
        <v>643</v>
      </c>
      <c r="M6" s="27"/>
      <c r="N6" s="19" t="s">
        <v>561</v>
      </c>
      <c r="O6" s="20">
        <v>1</v>
      </c>
      <c r="P6" s="20">
        <v>2</v>
      </c>
      <c r="Q6" s="20">
        <v>3</v>
      </c>
      <c r="R6" s="20">
        <v>4</v>
      </c>
      <c r="S6" s="20">
        <v>5</v>
      </c>
      <c r="T6" s="20">
        <v>6</v>
      </c>
      <c r="U6" s="20">
        <v>7</v>
      </c>
      <c r="V6" s="20">
        <v>8</v>
      </c>
      <c r="W6" s="20">
        <v>9</v>
      </c>
      <c r="X6" s="20">
        <v>10</v>
      </c>
      <c r="Y6" s="21">
        <v>11</v>
      </c>
      <c r="Z6" s="27"/>
      <c r="AA6" s="19" t="s">
        <v>551</v>
      </c>
      <c r="AB6" s="20">
        <v>1</v>
      </c>
      <c r="AC6" s="20">
        <v>2</v>
      </c>
      <c r="AD6" s="20">
        <v>3</v>
      </c>
      <c r="AE6" s="20">
        <v>4</v>
      </c>
      <c r="AF6" s="20">
        <v>5</v>
      </c>
      <c r="AG6" s="20">
        <v>6</v>
      </c>
      <c r="AH6" s="20">
        <v>7</v>
      </c>
      <c r="AI6" s="20">
        <v>8</v>
      </c>
      <c r="AJ6" s="20">
        <v>9</v>
      </c>
      <c r="AK6" s="20">
        <v>10</v>
      </c>
      <c r="AL6" s="21">
        <v>11</v>
      </c>
      <c r="AM6" s="28"/>
      <c r="AN6" s="19" t="s">
        <v>558</v>
      </c>
      <c r="AO6" s="20">
        <v>1</v>
      </c>
      <c r="AP6" s="20">
        <v>2</v>
      </c>
      <c r="AQ6" s="20">
        <v>3</v>
      </c>
      <c r="AR6" s="20">
        <v>4</v>
      </c>
      <c r="AS6" s="20">
        <v>5</v>
      </c>
      <c r="AT6" s="20">
        <v>6</v>
      </c>
      <c r="AU6" s="20">
        <v>7</v>
      </c>
      <c r="AV6" s="20">
        <v>8</v>
      </c>
      <c r="AW6" s="20">
        <v>9</v>
      </c>
      <c r="AX6" s="20">
        <v>10</v>
      </c>
      <c r="AY6" s="21">
        <v>11</v>
      </c>
      <c r="AZ6" s="28"/>
      <c r="BA6" s="19" t="s">
        <v>612</v>
      </c>
      <c r="BB6" s="20">
        <v>1</v>
      </c>
      <c r="BC6" s="20">
        <v>2</v>
      </c>
      <c r="BD6" s="20">
        <v>3</v>
      </c>
      <c r="BE6" s="20">
        <v>4</v>
      </c>
      <c r="BF6" s="20">
        <v>5</v>
      </c>
      <c r="BG6" s="20">
        <v>6</v>
      </c>
      <c r="BH6" s="20">
        <v>7</v>
      </c>
      <c r="BI6" s="20">
        <v>8</v>
      </c>
      <c r="BJ6" s="20">
        <v>9</v>
      </c>
      <c r="BK6" s="20">
        <v>10</v>
      </c>
      <c r="BL6" s="21">
        <v>11</v>
      </c>
      <c r="BM6" s="27"/>
      <c r="BN6" s="24" t="s">
        <v>546</v>
      </c>
      <c r="BO6" s="25">
        <v>1</v>
      </c>
      <c r="BP6" s="25">
        <v>2</v>
      </c>
      <c r="BQ6" s="25">
        <v>3</v>
      </c>
      <c r="BR6" s="25">
        <v>4</v>
      </c>
      <c r="BS6" s="25">
        <v>5</v>
      </c>
      <c r="BT6" s="25">
        <v>6</v>
      </c>
      <c r="BU6" s="25">
        <v>7</v>
      </c>
      <c r="BV6" s="25">
        <v>8</v>
      </c>
      <c r="BW6" s="25">
        <v>9</v>
      </c>
      <c r="BX6" s="25">
        <v>10</v>
      </c>
      <c r="BY6" s="26">
        <v>11</v>
      </c>
      <c r="BZ6" s="27"/>
    </row>
    <row r="7" spans="1:78" ht="15" thickBot="1" x14ac:dyDescent="0.4">
      <c r="A7" s="22" t="s">
        <v>644</v>
      </c>
      <c r="B7" s="39" t="s">
        <v>618</v>
      </c>
      <c r="C7" s="44" t="s">
        <v>438</v>
      </c>
      <c r="D7" s="44" t="s">
        <v>479</v>
      </c>
      <c r="E7" s="44" t="s">
        <v>481</v>
      </c>
      <c r="F7" s="48" t="s">
        <v>539</v>
      </c>
      <c r="G7" s="44" t="s">
        <v>445</v>
      </c>
      <c r="H7" s="44" t="s">
        <v>451</v>
      </c>
      <c r="I7" s="44" t="s">
        <v>482</v>
      </c>
      <c r="J7" s="44" t="s">
        <v>483</v>
      </c>
      <c r="K7" s="49" t="s">
        <v>429</v>
      </c>
      <c r="L7" s="45" t="s">
        <v>484</v>
      </c>
      <c r="M7" s="27"/>
      <c r="N7" s="22">
        <v>1</v>
      </c>
      <c r="O7" s="12" t="str" cm="1">
        <f t="array" ref="O7">_xlfn.XLOOKUP(B7,KEYS!$C:$C,"0x"&amp;KEYS!$A:$A,_xlfn.XLOOKUP(B7,KEYS!$D:$D,"0x"&amp;KEYS!$A:$A,_xlfn.XLOOKUP(B7,KEYS!$E:$E,"0x"&amp;KEYS!$A:$A,_xlfn.XLOOKUP(B7,KEYS!$F:$F,"0x"&amp;KEYS!$A:$A))))</f>
        <v>0x00</v>
      </c>
      <c r="P7" s="12" t="str" cm="1">
        <f t="array" ref="P7">_xlfn.XLOOKUP(C7,KEYS!$C:$C,"0x"&amp;KEYS!$A:$A,_xlfn.XLOOKUP(C7,KEYS!$D:$D,"0x"&amp;KEYS!$A:$A,_xlfn.XLOOKUP(C7,KEYS!$E:$E,"0x"&amp;KEYS!$A:$A,_xlfn.XLOOKUP(C7,KEYS!$F:$F,"0x"&amp;KEYS!$A:$A))))</f>
        <v>0x1E</v>
      </c>
      <c r="Q7" s="12" t="str" cm="1">
        <f t="array" ref="Q7">_xlfn.XLOOKUP(D7,KEYS!$C:$C,"0x"&amp;KEYS!$A:$A,_xlfn.XLOOKUP(D7,KEYS!$D:$D,"0x"&amp;KEYS!$A:$A,_xlfn.XLOOKUP(D7,KEYS!$E:$E,"0x"&amp;KEYS!$A:$A,_xlfn.XLOOKUP(D7,KEYS!$F:$F,"0x"&amp;KEYS!$A:$A))))</f>
        <v>0x1F</v>
      </c>
      <c r="R7" s="12" t="str" cm="1">
        <f t="array" ref="R7">_xlfn.XLOOKUP(E7,KEYS!$C:$C,"0x"&amp;KEYS!$A:$A,_xlfn.XLOOKUP(E7,KEYS!$D:$D,"0x"&amp;KEYS!$A:$A,_xlfn.XLOOKUP(E7,KEYS!$E:$E,"0x"&amp;KEYS!$A:$A,_xlfn.XLOOKUP(E7,KEYS!$F:$F,"0x"&amp;KEYS!$A:$A))))</f>
        <v>0x20</v>
      </c>
      <c r="S7" s="12" t="str" cm="1">
        <f t="array" ref="S7">_xlfn.XLOOKUP(F7,KEYS!$C:$C,"0x"&amp;KEYS!$A:$A,_xlfn.XLOOKUP(F7,KEYS!$D:$D,"0x"&amp;KEYS!$A:$A,_xlfn.XLOOKUP(F7,KEYS!$E:$E,"0x"&amp;KEYS!$A:$A,_xlfn.XLOOKUP(F7,KEYS!$F:$F,"0x"&amp;KEYS!$A:$A))))</f>
        <v>0x21</v>
      </c>
      <c r="T7" s="12" t="str" cm="1">
        <f t="array" ref="T7">_xlfn.XLOOKUP(G7,KEYS!$C:$C,"0x"&amp;KEYS!$A:$A,_xlfn.XLOOKUP(G7,KEYS!$D:$D,"0x"&amp;KEYS!$A:$A,_xlfn.XLOOKUP(G7,KEYS!$E:$E,"0x"&amp;KEYS!$A:$A,_xlfn.XLOOKUP(G7,KEYS!$F:$F,"0x"&amp;KEYS!$A:$A))))</f>
        <v>0x22</v>
      </c>
      <c r="U7" s="12" t="str" cm="1">
        <f t="array" ref="U7">_xlfn.XLOOKUP(H7,KEYS!$C:$C,"0x"&amp;KEYS!$A:$A,_xlfn.XLOOKUP(H7,KEYS!$D:$D,"0x"&amp;KEYS!$A:$A,_xlfn.XLOOKUP(H7,KEYS!$E:$E,"0x"&amp;KEYS!$A:$A,_xlfn.XLOOKUP(H7,KEYS!$F:$F,"0x"&amp;KEYS!$A:$A))))</f>
        <v>0x23</v>
      </c>
      <c r="V7" s="12" t="str" cm="1">
        <f t="array" ref="V7">_xlfn.XLOOKUP(I7,KEYS!$C:$C,"0x"&amp;KEYS!$A:$A,_xlfn.XLOOKUP(I7,KEYS!$D:$D,"0x"&amp;KEYS!$A:$A,_xlfn.XLOOKUP(I7,KEYS!$E:$E,"0x"&amp;KEYS!$A:$A,_xlfn.XLOOKUP(I7,KEYS!$F:$F,"0x"&amp;KEYS!$A:$A))))</f>
        <v>0x24</v>
      </c>
      <c r="W7" s="12" t="str" cm="1">
        <f t="array" ref="W7">_xlfn.XLOOKUP(J7,KEYS!$C:$C,"0x"&amp;KEYS!$A:$A,_xlfn.XLOOKUP(J7,KEYS!$D:$D,"0x"&amp;KEYS!$A:$A,_xlfn.XLOOKUP(J7,KEYS!$E:$E,"0x"&amp;KEYS!$A:$A,_xlfn.XLOOKUP(J7,KEYS!$F:$F,"0x"&amp;KEYS!$A:$A))))</f>
        <v>0x25</v>
      </c>
      <c r="X7" s="12" t="str" cm="1">
        <f t="array" ref="X7">_xlfn.XLOOKUP(K7,KEYS!$C:$C,"0x"&amp;KEYS!$A:$A,_xlfn.XLOOKUP(K7,KEYS!$D:$D,"0x"&amp;KEYS!$A:$A,_xlfn.XLOOKUP(K7,KEYS!$E:$E,"0x"&amp;KEYS!$A:$A,_xlfn.XLOOKUP(K7,KEYS!$F:$F,"0x"&amp;KEYS!$A:$A))))</f>
        <v>0x26</v>
      </c>
      <c r="Y7" s="12" t="str" cm="1">
        <f t="array" ref="Y7">_xlfn.XLOOKUP(L7,KEYS!$C:$C,"0x"&amp;KEYS!$A:$A,_xlfn.XLOOKUP(L7,KEYS!$D:$D,"0x"&amp;KEYS!$A:$A,_xlfn.XLOOKUP(L7,KEYS!$E:$E,"0x"&amp;KEYS!$A:$A,_xlfn.XLOOKUP(L7,KEYS!$F:$F,"0x"&amp;KEYS!$A:$A))))</f>
        <v>0x27</v>
      </c>
      <c r="Z7" s="27"/>
      <c r="AA7" s="22">
        <v>1</v>
      </c>
      <c r="AB7" s="12" cm="1">
        <f t="array" ref="AB7">IF(_xlfn.XLOOKUP(B7,KEYS!$D$1:$D$251,"0x"&amp;KEYS!$A$1:$A$251,0)=LAYERS!O7,1,0)</f>
        <v>0</v>
      </c>
      <c r="AC7" s="12" cm="1">
        <f t="array" ref="AC7">IF(_xlfn.XLOOKUP(C7,KEYS!$D$1:$D$251,"0x"&amp;KEYS!$A$1:$A$251,0)=LAYERS!P7,1,0)</f>
        <v>0</v>
      </c>
      <c r="AD7" s="12" cm="1">
        <f t="array" ref="AD7">IF(_xlfn.XLOOKUP(D7,KEYS!$D$1:$D$251,"0x"&amp;KEYS!$A$1:$A$251,0)=LAYERS!Q7,1,0)</f>
        <v>0</v>
      </c>
      <c r="AE7" s="12" cm="1">
        <f t="array" ref="AE7">IF(_xlfn.XLOOKUP(E7,KEYS!$D$1:$D$251,"0x"&amp;KEYS!$A$1:$A$251,0)=LAYERS!R7,1,0)</f>
        <v>0</v>
      </c>
      <c r="AF7" s="12" cm="1">
        <f t="array" ref="AF7">IF(_xlfn.XLOOKUP(F7,KEYS!$D$1:$D$251,"0x"&amp;KEYS!$A$1:$A$251,0)=LAYERS!S7,1,0)</f>
        <v>0</v>
      </c>
      <c r="AG7" s="12" cm="1">
        <f t="array" ref="AG7">IF(_xlfn.XLOOKUP(G7,KEYS!$D$1:$D$251,"0x"&amp;KEYS!$A$1:$A$251,0)=LAYERS!T7,1,0)</f>
        <v>0</v>
      </c>
      <c r="AH7" s="12" cm="1">
        <f t="array" ref="AH7">IF(_xlfn.XLOOKUP(H7,KEYS!$D$1:$D$251,"0x"&amp;KEYS!$A$1:$A$251,0)=LAYERS!U7,1,0)</f>
        <v>0</v>
      </c>
      <c r="AI7" s="12" cm="1">
        <f t="array" ref="AI7">IF(_xlfn.XLOOKUP(I7,KEYS!$D$1:$D$251,"0x"&amp;KEYS!$A$1:$A$251,0)=LAYERS!V7,1,0)</f>
        <v>0</v>
      </c>
      <c r="AJ7" s="12" cm="1">
        <f t="array" ref="AJ7">IF(_xlfn.XLOOKUP(J7,KEYS!$D$1:$D$251,"0x"&amp;KEYS!$A$1:$A$251,0)=LAYERS!W7,1,0)</f>
        <v>0</v>
      </c>
      <c r="AK7" s="12" cm="1">
        <f t="array" ref="AK7">IF(_xlfn.XLOOKUP(K7,KEYS!$D$1:$D$251,"0x"&amp;KEYS!$A$1:$A$251,0)=LAYERS!X7,1,0)</f>
        <v>0</v>
      </c>
      <c r="AL7" s="12" cm="1">
        <f t="array" ref="AL7">IF(_xlfn.XLOOKUP(L7,KEYS!$D$1:$D$251,"0x"&amp;KEYS!$A$1:$A$251,0)=LAYERS!Y7,1,0)</f>
        <v>0</v>
      </c>
      <c r="AM7" s="29"/>
      <c r="AN7" s="22">
        <v>1</v>
      </c>
      <c r="AO7" s="12" cm="1">
        <f t="array" ref="AO7">IF(_xlfn.XLOOKUP(B7,KEYS!$E$1:$E$255,"0x"&amp;KEYS!$A$1:$A$255,0)=LAYERS!O7,1,0)</f>
        <v>0</v>
      </c>
      <c r="AP7" s="12" cm="1">
        <f t="array" ref="AP7">IF(_xlfn.XLOOKUP(C7,KEYS!$E$1:$E$255,"0x"&amp;KEYS!$A$1:$A$255,0)=LAYERS!P7,1,0)</f>
        <v>0</v>
      </c>
      <c r="AQ7" s="12" cm="1">
        <f t="array" ref="AQ7">IF(_xlfn.XLOOKUP(D7,KEYS!$E$1:$E$255,"0x"&amp;KEYS!$A$1:$A$255,0)=LAYERS!Q7,1,0)</f>
        <v>0</v>
      </c>
      <c r="AR7" s="12" cm="1">
        <f t="array" ref="AR7">IF(_xlfn.XLOOKUP(E7,KEYS!$E$1:$E$255,"0x"&amp;KEYS!$A$1:$A$255,0)=LAYERS!R7,1,0)</f>
        <v>0</v>
      </c>
      <c r="AS7" s="12" cm="1">
        <f t="array" ref="AS7">IF(_xlfn.XLOOKUP(F7,KEYS!$E$1:$E$255,"0x"&amp;KEYS!$A$1:$A$255,0)=LAYERS!S7,1,0)</f>
        <v>0</v>
      </c>
      <c r="AT7" s="12" cm="1">
        <f t="array" ref="AT7">IF(_xlfn.XLOOKUP(G7,KEYS!$E$1:$E$255,"0x"&amp;KEYS!$A$1:$A$255,0)=LAYERS!T7,1,0)</f>
        <v>0</v>
      </c>
      <c r="AU7" s="12" cm="1">
        <f t="array" ref="AU7">IF(_xlfn.XLOOKUP(H7,KEYS!$E$1:$E$255,"0x"&amp;KEYS!$A$1:$A$255,0)=LAYERS!U7,1,0)</f>
        <v>0</v>
      </c>
      <c r="AV7" s="12" cm="1">
        <f t="array" ref="AV7">IF(_xlfn.XLOOKUP(I7,KEYS!$E$1:$E$255,"0x"&amp;KEYS!$A$1:$A$255,0)=LAYERS!V7,1,0)</f>
        <v>0</v>
      </c>
      <c r="AW7" s="12" cm="1">
        <f t="array" ref="AW7">IF(_xlfn.XLOOKUP(J7,KEYS!$E$1:$E$255,"0x"&amp;KEYS!$A$1:$A$255,0)=LAYERS!W7,1,0)</f>
        <v>0</v>
      </c>
      <c r="AX7" s="12" cm="1">
        <f t="array" ref="AX7">IF(_xlfn.XLOOKUP(K7,KEYS!$E$1:$E$255,"0x"&amp;KEYS!$A$1:$A$255,0)=LAYERS!X7,1,0)</f>
        <v>0</v>
      </c>
      <c r="AY7" s="12" cm="1">
        <f t="array" ref="AY7">IF(_xlfn.XLOOKUP(L7,KEYS!$E$1:$E$255,"0x"&amp;KEYS!$A$1:$A$255,0)=LAYERS!Y7,1,0)</f>
        <v>0</v>
      </c>
      <c r="AZ7" s="29"/>
      <c r="BA7" s="22">
        <v>1</v>
      </c>
      <c r="BB7" s="12" cm="1">
        <f t="array" ref="BB7">IF(_xlfn.XLOOKUP(B7,KEYS!$F$1:$F$255,"0x"&amp;KEYS!$A$1:$A$255,0)=LAYERS!O7,1,0)</f>
        <v>0</v>
      </c>
      <c r="BC7" s="12" cm="1">
        <f t="array" ref="BC7">IF(_xlfn.XLOOKUP(C7,KEYS!$F$1:$F$255,"0x"&amp;KEYS!$A$1:$A$255,0)=LAYERS!P7,1,0)</f>
        <v>0</v>
      </c>
      <c r="BD7" s="12" cm="1">
        <f t="array" ref="BD7">IF(_xlfn.XLOOKUP(D7,KEYS!$F$1:$F$255,"0x"&amp;KEYS!$A$1:$A$255,0)=LAYERS!Q7,1,0)</f>
        <v>0</v>
      </c>
      <c r="BE7" s="12" cm="1">
        <f t="array" ref="BE7">IF(_xlfn.XLOOKUP(E7,KEYS!$F$1:$F$255,"0x"&amp;KEYS!$A$1:$A$255,0)=LAYERS!R7,1,0)</f>
        <v>0</v>
      </c>
      <c r="BF7" s="12" cm="1">
        <f t="array" ref="BF7">IF(_xlfn.XLOOKUP(F7,KEYS!$F$1:$F$255,"0x"&amp;KEYS!$A$1:$A$255,0)=LAYERS!S7,1,0)</f>
        <v>0</v>
      </c>
      <c r="BG7" s="12" cm="1">
        <f t="array" ref="BG7">IF(_xlfn.XLOOKUP(G7,KEYS!$F$1:$F$255,"0x"&amp;KEYS!$A$1:$A$255,0)=LAYERS!T7,1,0)</f>
        <v>0</v>
      </c>
      <c r="BH7" s="12" cm="1">
        <f t="array" ref="BH7">IF(_xlfn.XLOOKUP(H7,KEYS!$F$1:$F$255,"0x"&amp;KEYS!$A$1:$A$255,0)=LAYERS!U7,1,0)</f>
        <v>0</v>
      </c>
      <c r="BI7" s="12" cm="1">
        <f t="array" ref="BI7">IF(_xlfn.XLOOKUP(I7,KEYS!$F$1:$F$255,"0x"&amp;KEYS!$A$1:$A$255,0)=LAYERS!V7,1,0)</f>
        <v>0</v>
      </c>
      <c r="BJ7" s="12" cm="1">
        <f t="array" ref="BJ7">IF(_xlfn.XLOOKUP(J7,KEYS!$F$1:$F$255,"0x"&amp;KEYS!$A$1:$A$255,0)=LAYERS!W7,1,0)</f>
        <v>0</v>
      </c>
      <c r="BK7" s="12" cm="1">
        <f t="array" ref="BK7">IF(_xlfn.XLOOKUP(K7,KEYS!$F$1:$F$255,"0x"&amp;KEYS!$A$1:$A$255,0)=LAYERS!X7,1,0)</f>
        <v>0</v>
      </c>
      <c r="BL7" s="12" cm="1">
        <f t="array" ref="BL7">IF(_xlfn.XLOOKUP(L7,KEYS!$F$1:$F$255,"0x"&amp;KEYS!$A$1:$A$255,0)=LAYERS!Y7,1,0)</f>
        <v>0</v>
      </c>
      <c r="BM7" s="27"/>
      <c r="BN7" s="22">
        <v>1</v>
      </c>
      <c r="BO7" s="18">
        <f>AB7*1+AO7*2+AB12*4+AO12*8+AB17*16+AO17*32+AB22*64+AO22*128+AB2*256+AO2*512+BB2*1024+BB7*2048+BB12*4096+BB17*8192+BB22*16384</f>
        <v>0</v>
      </c>
      <c r="BP7" s="18">
        <f t="shared" ref="BP7:BY7" si="0">AC7*1+AP7*2+AC12*4+AP12*8+AC17*16+AP17*32+AC22*64+AP22*128+AC2*256+AP2*512+BC2*1024+BC7*2048+BC12*4096+BC17*8192+BC22*16384</f>
        <v>4</v>
      </c>
      <c r="BQ7" s="18">
        <f t="shared" si="0"/>
        <v>132</v>
      </c>
      <c r="BR7" s="18">
        <f t="shared" si="0"/>
        <v>132</v>
      </c>
      <c r="BS7" s="18">
        <f t="shared" si="0"/>
        <v>132</v>
      </c>
      <c r="BT7" s="18">
        <f t="shared" si="0"/>
        <v>132</v>
      </c>
      <c r="BU7" s="18">
        <f t="shared" si="0"/>
        <v>132</v>
      </c>
      <c r="BV7" s="18">
        <f t="shared" si="0"/>
        <v>132</v>
      </c>
      <c r="BW7" s="18">
        <f t="shared" si="0"/>
        <v>132</v>
      </c>
      <c r="BX7" s="18">
        <f t="shared" si="0"/>
        <v>4</v>
      </c>
      <c r="BY7" s="18">
        <f t="shared" si="0"/>
        <v>132</v>
      </c>
      <c r="BZ7" s="27"/>
    </row>
    <row r="8" spans="1:78" ht="15" thickBot="1" x14ac:dyDescent="0.4">
      <c r="A8" s="22" t="s">
        <v>645</v>
      </c>
      <c r="B8" s="15" t="s">
        <v>496</v>
      </c>
      <c r="C8" s="1" t="s">
        <v>445</v>
      </c>
      <c r="D8" s="1" t="s">
        <v>444</v>
      </c>
      <c r="E8" s="1" t="s">
        <v>446</v>
      </c>
      <c r="F8" s="1" t="s">
        <v>430</v>
      </c>
      <c r="G8" s="1" t="s">
        <v>457</v>
      </c>
      <c r="H8" s="1" t="s">
        <v>488</v>
      </c>
      <c r="I8" s="1" t="s">
        <v>497</v>
      </c>
      <c r="J8" s="1" t="s">
        <v>618</v>
      </c>
      <c r="K8" s="50" t="s">
        <v>446</v>
      </c>
      <c r="L8" s="51" t="s">
        <v>436</v>
      </c>
      <c r="M8" s="27"/>
      <c r="N8" s="22">
        <v>2</v>
      </c>
      <c r="O8" s="12" t="str" cm="1">
        <f t="array" ref="O8">_xlfn.XLOOKUP(B8,KEYS!$C:$C,"0x"&amp;KEYS!$A:$A,_xlfn.XLOOKUP(B8,KEYS!$D:$D,"0x"&amp;KEYS!$A:$A,_xlfn.XLOOKUP(B8,KEYS!$E:$E,"0x"&amp;KEYS!$A:$A,_xlfn.XLOOKUP(B8,KEYS!$F:$F,"0x"&amp;KEYS!$A:$A))))</f>
        <v>0x39</v>
      </c>
      <c r="P8" s="12" t="str" cm="1">
        <f t="array" ref="P8">_xlfn.XLOOKUP(C8,KEYS!$C:$C,"0x"&amp;KEYS!$A:$A,_xlfn.XLOOKUP(C8,KEYS!$D:$D,"0x"&amp;KEYS!$A:$A,_xlfn.XLOOKUP(C8,KEYS!$E:$E,"0x"&amp;KEYS!$A:$A,_xlfn.XLOOKUP(C8,KEYS!$F:$F,"0x"&amp;KEYS!$A:$A))))</f>
        <v>0x22</v>
      </c>
      <c r="Q8" s="12" t="str" cm="1">
        <f t="array" ref="Q8">_xlfn.XLOOKUP(D8,KEYS!$C:$C,"0x"&amp;KEYS!$A:$A,_xlfn.XLOOKUP(D8,KEYS!$D:$D,"0x"&amp;KEYS!$A:$A,_xlfn.XLOOKUP(D8,KEYS!$E:$E,"0x"&amp;KEYS!$A:$A,_xlfn.XLOOKUP(D8,KEYS!$F:$F,"0x"&amp;KEYS!$A:$A))))</f>
        <v>0x2F</v>
      </c>
      <c r="R8" s="12" t="str" cm="1">
        <f t="array" ref="R8">_xlfn.XLOOKUP(E8,KEYS!$C:$C,"0x"&amp;KEYS!$A:$A,_xlfn.XLOOKUP(E8,KEYS!$D:$D,"0x"&amp;KEYS!$A:$A,_xlfn.XLOOKUP(E8,KEYS!$E:$E,"0x"&amp;KEYS!$A:$A,_xlfn.XLOOKUP(E8,KEYS!$F:$F,"0x"&amp;KEYS!$A:$A))))</f>
        <v>0x2D</v>
      </c>
      <c r="S8" s="12" t="str" cm="1">
        <f t="array" ref="S8">_xlfn.XLOOKUP(F8,KEYS!$C:$C,"0x"&amp;KEYS!$A:$A,_xlfn.XLOOKUP(F8,KEYS!$D:$D,"0x"&amp;KEYS!$A:$A,_xlfn.XLOOKUP(F8,KEYS!$E:$E,"0x"&amp;KEYS!$A:$A,_xlfn.XLOOKUP(F8,KEYS!$F:$F,"0x"&amp;KEYS!$A:$A))))</f>
        <v>0x10</v>
      </c>
      <c r="T8" s="12" t="str" cm="1">
        <f t="array" ref="T8">_xlfn.XLOOKUP(G8,KEYS!$C:$C,"0x"&amp;KEYS!$A:$A,_xlfn.XLOOKUP(G8,KEYS!$D:$D,"0x"&amp;KEYS!$A:$A,_xlfn.XLOOKUP(G8,KEYS!$E:$E,"0x"&amp;KEYS!$A:$A,_xlfn.XLOOKUP(G8,KEYS!$F:$F,"0x"&amp;KEYS!$A:$A))))</f>
        <v>0x36</v>
      </c>
      <c r="U8" s="12" t="str" cm="1">
        <f t="array" ref="U8">_xlfn.XLOOKUP(H8,KEYS!$C:$C,"0x"&amp;KEYS!$A:$A,_xlfn.XLOOKUP(H8,KEYS!$D:$D,"0x"&amp;KEYS!$A:$A,_xlfn.XLOOKUP(H8,KEYS!$E:$E,"0x"&amp;KEYS!$A:$A,_xlfn.XLOOKUP(H8,KEYS!$F:$F,"0x"&amp;KEYS!$A:$A))))</f>
        <v>0x10</v>
      </c>
      <c r="V8" s="12" t="str" cm="1">
        <f t="array" ref="V8">_xlfn.XLOOKUP(I8,KEYS!$C:$C,"0x"&amp;KEYS!$A:$A,_xlfn.XLOOKUP(I8,KEYS!$D:$D,"0x"&amp;KEYS!$A:$A,_xlfn.XLOOKUP(I8,KEYS!$E:$E,"0x"&amp;KEYS!$A:$A,_xlfn.XLOOKUP(I8,KEYS!$F:$F,"0x"&amp;KEYS!$A:$A))))</f>
        <v>0x34</v>
      </c>
      <c r="W8" s="12" t="str" cm="1">
        <f t="array" ref="W8">_xlfn.XLOOKUP(J8,KEYS!$C:$C,"0x"&amp;KEYS!$A:$A,_xlfn.XLOOKUP(J8,KEYS!$D:$D,"0x"&amp;KEYS!$A:$A,_xlfn.XLOOKUP(J8,KEYS!$E:$E,"0x"&amp;KEYS!$A:$A,_xlfn.XLOOKUP(J8,KEYS!$F:$F,"0x"&amp;KEYS!$A:$A))))</f>
        <v>0x00</v>
      </c>
      <c r="X8" s="12" t="str" cm="1">
        <f t="array" ref="X8">_xlfn.XLOOKUP(K8,KEYS!$C:$C,"0x"&amp;KEYS!$A:$A,_xlfn.XLOOKUP(K8,KEYS!$D:$D,"0x"&amp;KEYS!$A:$A,_xlfn.XLOOKUP(K8,KEYS!$E:$E,"0x"&amp;KEYS!$A:$A,_xlfn.XLOOKUP(K8,KEYS!$F:$F,"0x"&amp;KEYS!$A:$A))))</f>
        <v>0x2D</v>
      </c>
      <c r="Y8" s="12" t="str" cm="1">
        <f t="array" ref="Y8">_xlfn.XLOOKUP(L8,KEYS!$C:$C,"0x"&amp;KEYS!$A:$A,_xlfn.XLOOKUP(L8,KEYS!$D:$D,"0x"&amp;KEYS!$A:$A,_xlfn.XLOOKUP(L8,KEYS!$E:$E,"0x"&amp;KEYS!$A:$A,_xlfn.XLOOKUP(L8,KEYS!$F:$F,"0x"&amp;KEYS!$A:$A))))</f>
        <v>0x2E</v>
      </c>
      <c r="Z8" s="27"/>
      <c r="AA8" s="22">
        <v>2</v>
      </c>
      <c r="AB8" s="12" cm="1">
        <f t="array" ref="AB8">IF(_xlfn.XLOOKUP(B8,KEYS!$D$1:$D$251,"0x"&amp;KEYS!$A$1:$A$251,0)=LAYERS!O8,1,0)</f>
        <v>0</v>
      </c>
      <c r="AC8" s="12" cm="1">
        <f t="array" ref="AC8">IF(_xlfn.XLOOKUP(C8,KEYS!$D$1:$D$251,"0x"&amp;KEYS!$A$1:$A$251,0)=LAYERS!P8,1,0)</f>
        <v>0</v>
      </c>
      <c r="AD8" s="12" cm="1">
        <f t="array" ref="AD8">IF(_xlfn.XLOOKUP(D8,KEYS!$D$1:$D$251,"0x"&amp;KEYS!$A$1:$A$251,0)=LAYERS!Q8,1,0)</f>
        <v>0</v>
      </c>
      <c r="AE8" s="12" cm="1">
        <f t="array" ref="AE8">IF(_xlfn.XLOOKUP(E8,KEYS!$D$1:$D$251,"0x"&amp;KEYS!$A$1:$A$251,0)=LAYERS!R8,1,0)</f>
        <v>0</v>
      </c>
      <c r="AF8" s="12" cm="1">
        <f t="array" ref="AF8">IF(_xlfn.XLOOKUP(F8,KEYS!$D$1:$D$251,"0x"&amp;KEYS!$A$1:$A$251,0)=LAYERS!S8,1,0)</f>
        <v>0</v>
      </c>
      <c r="AG8" s="12" cm="1">
        <f t="array" ref="AG8">IF(_xlfn.XLOOKUP(G8,KEYS!$D$1:$D$251,"0x"&amp;KEYS!$A$1:$A$251,0)=LAYERS!T8,1,0)</f>
        <v>0</v>
      </c>
      <c r="AH8" s="12" cm="1">
        <f t="array" ref="AH8">IF(_xlfn.XLOOKUP(H8,KEYS!$D$1:$D$251,"0x"&amp;KEYS!$A$1:$A$251,0)=LAYERS!U8,1,0)</f>
        <v>1</v>
      </c>
      <c r="AI8" s="12" cm="1">
        <f t="array" ref="AI8">IF(_xlfn.XLOOKUP(I8,KEYS!$D$1:$D$251,"0x"&amp;KEYS!$A$1:$A$251,0)=LAYERS!V8,1,0)</f>
        <v>0</v>
      </c>
      <c r="AJ8" s="12" cm="1">
        <f t="array" ref="AJ8">IF(_xlfn.XLOOKUP(J8,KEYS!$D$1:$D$251,"0x"&amp;KEYS!$A$1:$A$251,0)=LAYERS!W8,1,0)</f>
        <v>0</v>
      </c>
      <c r="AK8" s="12" cm="1">
        <f t="array" ref="AK8">IF(_xlfn.XLOOKUP(K8,KEYS!$D$1:$D$251,"0x"&amp;KEYS!$A$1:$A$251,0)=LAYERS!X8,1,0)</f>
        <v>0</v>
      </c>
      <c r="AL8" s="12" cm="1">
        <f t="array" ref="AL8">IF(_xlfn.XLOOKUP(L8,KEYS!$D$1:$D$251,"0x"&amp;KEYS!$A$1:$A$251,0)=LAYERS!Y8,1,0)</f>
        <v>0</v>
      </c>
      <c r="AM8" s="29"/>
      <c r="AN8" s="22">
        <v>2</v>
      </c>
      <c r="AO8" s="12" cm="1">
        <f t="array" ref="AO8">IF(_xlfn.XLOOKUP(B8,KEYS!$E$1:$E$255,"0x"&amp;KEYS!$A$1:$A$255,0)=LAYERS!O8,1,0)</f>
        <v>0</v>
      </c>
      <c r="AP8" s="12" cm="1">
        <f t="array" ref="AP8">IF(_xlfn.XLOOKUP(C8,KEYS!$E$1:$E$255,"0x"&amp;KEYS!$A$1:$A$255,0)=LAYERS!P8,1,0)</f>
        <v>0</v>
      </c>
      <c r="AQ8" s="12" cm="1">
        <f t="array" ref="AQ8">IF(_xlfn.XLOOKUP(D8,KEYS!$E$1:$E$255,"0x"&amp;KEYS!$A$1:$A$255,0)=LAYERS!Q8,1,0)</f>
        <v>0</v>
      </c>
      <c r="AR8" s="12" cm="1">
        <f t="array" ref="AR8">IF(_xlfn.XLOOKUP(E8,KEYS!$E$1:$E$255,"0x"&amp;KEYS!$A$1:$A$255,0)=LAYERS!R8,1,0)</f>
        <v>0</v>
      </c>
      <c r="AS8" s="12" cm="1">
        <f t="array" ref="AS8">IF(_xlfn.XLOOKUP(F8,KEYS!$E$1:$E$255,"0x"&amp;KEYS!$A$1:$A$255,0)=LAYERS!S8,1,0)</f>
        <v>0</v>
      </c>
      <c r="AT8" s="12" cm="1">
        <f t="array" ref="AT8">IF(_xlfn.XLOOKUP(G8,KEYS!$E$1:$E$255,"0x"&amp;KEYS!$A$1:$A$255,0)=LAYERS!T8,1,0)</f>
        <v>0</v>
      </c>
      <c r="AU8" s="12" cm="1">
        <f t="array" ref="AU8">IF(_xlfn.XLOOKUP(H8,KEYS!$E$1:$E$255,"0x"&amp;KEYS!$A$1:$A$255,0)=LAYERS!U8,1,0)</f>
        <v>0</v>
      </c>
      <c r="AV8" s="12" cm="1">
        <f t="array" ref="AV8">IF(_xlfn.XLOOKUP(I8,KEYS!$E$1:$E$255,"0x"&amp;KEYS!$A$1:$A$255,0)=LAYERS!V8,1,0)</f>
        <v>0</v>
      </c>
      <c r="AW8" s="12" cm="1">
        <f t="array" ref="AW8">IF(_xlfn.XLOOKUP(J8,KEYS!$E$1:$E$255,"0x"&amp;KEYS!$A$1:$A$255,0)=LAYERS!W8,1,0)</f>
        <v>0</v>
      </c>
      <c r="AX8" s="12" cm="1">
        <f t="array" ref="AX8">IF(_xlfn.XLOOKUP(K8,KEYS!$E$1:$E$255,"0x"&amp;KEYS!$A$1:$A$255,0)=LAYERS!X8,1,0)</f>
        <v>0</v>
      </c>
      <c r="AY8" s="12" cm="1">
        <f t="array" ref="AY8">IF(_xlfn.XLOOKUP(L8,KEYS!$E$1:$E$255,"0x"&amp;KEYS!$A$1:$A$255,0)=LAYERS!Y8,1,0)</f>
        <v>0</v>
      </c>
      <c r="AZ8" s="29"/>
      <c r="BA8" s="22">
        <v>2</v>
      </c>
      <c r="BB8" s="12" cm="1">
        <f t="array" ref="BB8">IF(_xlfn.XLOOKUP(B8,KEYS!$F$1:$F$255,"0x"&amp;KEYS!$A$1:$A$255,0)=LAYERS!O8,1,0)</f>
        <v>0</v>
      </c>
      <c r="BC8" s="12" cm="1">
        <f t="array" ref="BC8">IF(_xlfn.XLOOKUP(C8,KEYS!$F$1:$F$255,"0x"&amp;KEYS!$A$1:$A$255,0)=LAYERS!P8,1,0)</f>
        <v>0</v>
      </c>
      <c r="BD8" s="12" cm="1">
        <f t="array" ref="BD8">IF(_xlfn.XLOOKUP(D8,KEYS!$F$1:$F$255,"0x"&amp;KEYS!$A$1:$A$255,0)=LAYERS!Q8,1,0)</f>
        <v>0</v>
      </c>
      <c r="BE8" s="12" cm="1">
        <f t="array" ref="BE8">IF(_xlfn.XLOOKUP(E8,KEYS!$F$1:$F$255,"0x"&amp;KEYS!$A$1:$A$255,0)=LAYERS!R8,1,0)</f>
        <v>0</v>
      </c>
      <c r="BF8" s="12" cm="1">
        <f t="array" ref="BF8">IF(_xlfn.XLOOKUP(F8,KEYS!$F$1:$F$255,"0x"&amp;KEYS!$A$1:$A$255,0)=LAYERS!S8,1,0)</f>
        <v>0</v>
      </c>
      <c r="BG8" s="12" cm="1">
        <f t="array" ref="BG8">IF(_xlfn.XLOOKUP(G8,KEYS!$F$1:$F$255,"0x"&amp;KEYS!$A$1:$A$255,0)=LAYERS!T8,1,0)</f>
        <v>0</v>
      </c>
      <c r="BH8" s="12" cm="1">
        <f t="array" ref="BH8">IF(_xlfn.XLOOKUP(H8,KEYS!$F$1:$F$255,"0x"&amp;KEYS!$A$1:$A$255,0)=LAYERS!U8,1,0)</f>
        <v>0</v>
      </c>
      <c r="BI8" s="12" cm="1">
        <f t="array" ref="BI8">IF(_xlfn.XLOOKUP(I8,KEYS!$F$1:$F$255,"0x"&amp;KEYS!$A$1:$A$255,0)=LAYERS!V8,1,0)</f>
        <v>0</v>
      </c>
      <c r="BJ8" s="12" cm="1">
        <f t="array" ref="BJ8">IF(_xlfn.XLOOKUP(J8,KEYS!$F$1:$F$255,"0x"&amp;KEYS!$A$1:$A$255,0)=LAYERS!W8,1,0)</f>
        <v>0</v>
      </c>
      <c r="BK8" s="12" cm="1">
        <f t="array" ref="BK8">IF(_xlfn.XLOOKUP(K8,KEYS!$F$1:$F$255,"0x"&amp;KEYS!$A$1:$A$255,0)=LAYERS!X8,1,0)</f>
        <v>0</v>
      </c>
      <c r="BL8" s="12" cm="1">
        <f t="array" ref="BL8">IF(_xlfn.XLOOKUP(L8,KEYS!$F$1:$F$255,"0x"&amp;KEYS!$A$1:$A$255,0)=LAYERS!Y8,1,0)</f>
        <v>0</v>
      </c>
      <c r="BM8" s="27"/>
      <c r="BN8" s="22">
        <v>2</v>
      </c>
      <c r="BO8" s="18">
        <f t="shared" ref="BO8:BO10" si="1">AB8*1+AO8*2+AB13*4+AO13*8+AB18*16+AO18*32+AB23*64+AO23*128+AB3*256+AO3*512+BB3*1024+BB8*2048+BB13*4096+BB18*8192+BB23*16384</f>
        <v>0</v>
      </c>
      <c r="BP8" s="18">
        <f t="shared" ref="BP8:BP10" si="2">AC8*1+AP8*2+AC13*4+AP13*8+AC18*16+AP18*32+AC23*64+AP23*128+AC3*256+AP3*512+BC3*1024+BC8*2048+BC13*4096+BC18*8192+BC23*16384</f>
        <v>0</v>
      </c>
      <c r="BQ8" s="18">
        <f t="shared" ref="BQ8:BQ10" si="3">AD8*1+AQ8*2+AD13*4+AQ13*8+AD18*16+AQ18*32+AD23*64+AQ23*128+AD3*256+AQ3*512+BD3*1024+BD8*2048+BD13*4096+BD18*8192+BD23*16384</f>
        <v>4</v>
      </c>
      <c r="BR8" s="18">
        <f t="shared" ref="BR8:BR10" si="4">AE8*1+AR8*2+AE13*4+AR13*8+AE18*16+AR18*32+AE23*64+AR23*128+AE3*256+AR3*512+BE3*1024+BE8*2048+BE13*4096+BE18*8192+BE23*16384</f>
        <v>4</v>
      </c>
      <c r="BS8" s="18">
        <f t="shared" ref="BS8:BS10" si="5">AF8*1+AS8*2+AF13*4+AS13*8+AF18*16+AS18*32+AF23*64+AS23*128+AF3*256+AS3*512+BF3*1024+BF8*2048+BF13*4096+BF18*8192+BF23*16384</f>
        <v>0</v>
      </c>
      <c r="BT8" s="18">
        <f t="shared" ref="BT8:BT10" si="6">AG8*1+AT8*2+AG13*4+AT13*8+AG18*16+AT18*32+AG23*64+AT23*128+AG3*256+AT3*512+BG3*1024+BG8*2048+BG13*4096+BG18*8192+BG23*16384</f>
        <v>128</v>
      </c>
      <c r="BU8" s="18">
        <f t="shared" ref="BU8:BU10" si="7">AH8*1+AU8*2+AH13*4+AU13*8+AH18*16+AU18*32+AH23*64+AU23*128+AH3*256+AU3*512+BH3*1024+BH8*2048+BH13*4096+BH18*8192+BH23*16384</f>
        <v>69</v>
      </c>
      <c r="BV8" s="18">
        <f t="shared" ref="BV8:BV10" si="8">AI8*1+AV8*2+AI13*4+AV13*8+AI18*16+AV18*32+AI23*64+AV23*128+AI3*256+AV3*512+BI3*1024+BI8*2048+BI13*4096+BI18*8192+BI23*16384</f>
        <v>64</v>
      </c>
      <c r="BW8" s="18">
        <f t="shared" ref="BW8:BW10" si="9">AJ8*1+AW8*2+AJ13*4+AW13*8+AJ18*16+AW18*32+AJ23*64+AW23*128+AJ3*256+AW3*512+BJ3*1024+BJ8*2048+BJ13*4096+BJ18*8192+BJ23*16384</f>
        <v>132</v>
      </c>
      <c r="BX8" s="18">
        <f t="shared" ref="BX8:BX10" si="10">AK8*1+AX8*2+AK13*4+AX13*8+AK18*16+AX18*32+AK23*64+AX23*128+AK3*256+AX3*512+BK3*1024+BK8*2048+BK13*4096+BK18*8192+BK23*16384</f>
        <v>132</v>
      </c>
      <c r="BY8" s="18">
        <f t="shared" ref="BY8:BY10" si="11">AL8*1+AY8*2+AL13*4+AY13*8+AL18*16+AY18*32+AL23*64+AY23*128+AL3*256+AY3*512+BL3*1024+BL8*2048+BL13*4096+BL18*8192+BL23*16384</f>
        <v>132</v>
      </c>
      <c r="BZ8" s="27"/>
    </row>
    <row r="9" spans="1:78" ht="15" thickBot="1" x14ac:dyDescent="0.4">
      <c r="A9" s="22" t="s">
        <v>646</v>
      </c>
      <c r="B9" s="16" t="s">
        <v>433</v>
      </c>
      <c r="C9" s="1" t="s">
        <v>447</v>
      </c>
      <c r="D9" s="1" t="s">
        <v>492</v>
      </c>
      <c r="E9" s="1" t="s">
        <v>448</v>
      </c>
      <c r="F9" s="1" t="s">
        <v>453</v>
      </c>
      <c r="G9" s="1" t="s">
        <v>440</v>
      </c>
      <c r="H9" s="1" t="s">
        <v>443</v>
      </c>
      <c r="I9" s="3" t="s">
        <v>508</v>
      </c>
      <c r="J9" s="4" t="s">
        <v>510</v>
      </c>
      <c r="K9" s="5" t="s">
        <v>2</v>
      </c>
      <c r="L9" s="6" t="s">
        <v>3</v>
      </c>
      <c r="M9" s="27"/>
      <c r="N9" s="22">
        <v>3</v>
      </c>
      <c r="O9" s="12" t="str" cm="1">
        <f t="array" ref="O9">_xlfn.XLOOKUP(B9,KEYS!$C:$C,"0x"&amp;KEYS!$A:$A,_xlfn.XLOOKUP(B9,KEYS!$D:$D,"0x"&amp;KEYS!$A:$A,_xlfn.XLOOKUP(B9,KEYS!$E:$E,"0x"&amp;KEYS!$A:$A,_xlfn.XLOOKUP(B9,KEYS!$F:$F,"0x"&amp;KEYS!$A:$A))))</f>
        <v>0x02</v>
      </c>
      <c r="P9" s="12" t="str" cm="1">
        <f t="array" ref="P9">_xlfn.XLOOKUP(C9,KEYS!$C:$C,"0x"&amp;KEYS!$A:$A,_xlfn.XLOOKUP(C9,KEYS!$D:$D,"0x"&amp;KEYS!$A:$A,_xlfn.XLOOKUP(C9,KEYS!$E:$E,"0x"&amp;KEYS!$A:$A,_xlfn.XLOOKUP(C9,KEYS!$F:$F,"0x"&amp;KEYS!$A:$A))))</f>
        <v>0x21</v>
      </c>
      <c r="Q9" s="12" t="str" cm="1">
        <f t="array" ref="Q9">_xlfn.XLOOKUP(D9,KEYS!$C:$C,"0x"&amp;KEYS!$A:$A,_xlfn.XLOOKUP(D9,KEYS!$D:$D,"0x"&amp;KEYS!$A:$A,_xlfn.XLOOKUP(D9,KEYS!$E:$E,"0x"&amp;KEYS!$A:$A,_xlfn.XLOOKUP(D9,KEYS!$F:$F,"0x"&amp;KEYS!$A:$A))))</f>
        <v>0x2F</v>
      </c>
      <c r="R9" s="12" t="str" cm="1">
        <f t="array" ref="R9">_xlfn.XLOOKUP(E9,KEYS!$C:$C,"0x"&amp;KEYS!$A:$A,_xlfn.XLOOKUP(E9,KEYS!$D:$D,"0x"&amp;KEYS!$A:$A,_xlfn.XLOOKUP(E9,KEYS!$E:$E,"0x"&amp;KEYS!$A:$A,_xlfn.XLOOKUP(E9,KEYS!$F:$F,"0x"&amp;KEYS!$A:$A))))</f>
        <v>0x2E</v>
      </c>
      <c r="S9" s="12" t="str" cm="1">
        <f t="array" ref="S9">_xlfn.XLOOKUP(F9,KEYS!$C:$C,"0x"&amp;KEYS!$A:$A,_xlfn.XLOOKUP(F9,KEYS!$D:$D,"0x"&amp;KEYS!$A:$A,_xlfn.XLOOKUP(F9,KEYS!$E:$E,"0x"&amp;KEYS!$A:$A,_xlfn.XLOOKUP(F9,KEYS!$F:$F,"0x"&amp;KEYS!$A:$A))))</f>
        <v>0x36</v>
      </c>
      <c r="T9" s="12" t="str" cm="1">
        <f t="array" ref="T9">_xlfn.XLOOKUP(G9,KEYS!$C:$C,"0x"&amp;KEYS!$A:$A,_xlfn.XLOOKUP(G9,KEYS!$D:$D,"0x"&amp;KEYS!$A:$A,_xlfn.XLOOKUP(G9,KEYS!$E:$E,"0x"&amp;KEYS!$A:$A,_xlfn.XLOOKUP(G9,KEYS!$F:$F,"0x"&amp;KEYS!$A:$A))))</f>
        <v>0x37</v>
      </c>
      <c r="U9" s="12" t="str" cm="1">
        <f t="array" ref="U9">_xlfn.XLOOKUP(H9,KEYS!$C:$C,"0x"&amp;KEYS!$A:$A,_xlfn.XLOOKUP(H9,KEYS!$D:$D,"0x"&amp;KEYS!$A:$A,_xlfn.XLOOKUP(H9,KEYS!$E:$E,"0x"&amp;KEYS!$A:$A,_xlfn.XLOOKUP(H9,KEYS!$F:$F,"0x"&amp;KEYS!$A:$A))))</f>
        <v>0x38</v>
      </c>
      <c r="V9" s="12" t="str" cm="1">
        <f t="array" ref="V9">_xlfn.XLOOKUP(I9,KEYS!$C:$C,"0x"&amp;KEYS!$A:$A,_xlfn.XLOOKUP(I9,KEYS!$D:$D,"0x"&amp;KEYS!$A:$A,_xlfn.XLOOKUP(I9,KEYS!$E:$E,"0x"&amp;KEYS!$A:$A,_xlfn.XLOOKUP(I9,KEYS!$F:$F,"0x"&amp;KEYS!$A:$A))))</f>
        <v>0x06</v>
      </c>
      <c r="W9" s="12" t="str" cm="1">
        <f t="array" ref="W9">_xlfn.XLOOKUP(J9,KEYS!$C:$C,"0x"&amp;KEYS!$A:$A,_xlfn.XLOOKUP(J9,KEYS!$D:$D,"0x"&amp;KEYS!$A:$A,_xlfn.XLOOKUP(J9,KEYS!$E:$E,"0x"&amp;KEYS!$A:$A,_xlfn.XLOOKUP(J9,KEYS!$F:$F,"0x"&amp;KEYS!$A:$A))))</f>
        <v>0x19</v>
      </c>
      <c r="X9" s="12" t="str" cm="1">
        <f t="array" ref="X9">_xlfn.XLOOKUP(K9,KEYS!$C:$C,"0x"&amp;KEYS!$A:$A,_xlfn.XLOOKUP(K9,KEYS!$D:$D,"0x"&amp;KEYS!$A:$A,_xlfn.XLOOKUP(K9,KEYS!$E:$E,"0x"&amp;KEYS!$A:$A,_xlfn.XLOOKUP(K9,KEYS!$F:$F,"0x"&amp;KEYS!$A:$A))))</f>
        <v>0xFC</v>
      </c>
      <c r="Y9" s="12" t="str" cm="1">
        <f t="array" ref="Y9">_xlfn.XLOOKUP(L9,KEYS!$C:$C,"0x"&amp;KEYS!$A:$A,_xlfn.XLOOKUP(L9,KEYS!$D:$D,"0x"&amp;KEYS!$A:$A,_xlfn.XLOOKUP(L9,KEYS!$E:$E,"0x"&amp;KEYS!$A:$A,_xlfn.XLOOKUP(L9,KEYS!$F:$F,"0x"&amp;KEYS!$A:$A))))</f>
        <v>0xFD</v>
      </c>
      <c r="Z9" s="27"/>
      <c r="AA9" s="22">
        <v>3</v>
      </c>
      <c r="AB9" s="12" cm="1">
        <f t="array" ref="AB9">IF(_xlfn.XLOOKUP(B9,KEYS!$D$1:$D$251,"0x"&amp;KEYS!$A$1:$A$251,0)=LAYERS!O9,1,0)</f>
        <v>0</v>
      </c>
      <c r="AC9" s="12" cm="1">
        <f t="array" ref="AC9">IF(_xlfn.XLOOKUP(C9,KEYS!$D$1:$D$251,"0x"&amp;KEYS!$A$1:$A$251,0)=LAYERS!P9,1,0)</f>
        <v>0</v>
      </c>
      <c r="AD9" s="12" cm="1">
        <f t="array" ref="AD9">IF(_xlfn.XLOOKUP(D9,KEYS!$D$1:$D$251,"0x"&amp;KEYS!$A$1:$A$251,0)=LAYERS!Q9,1,0)</f>
        <v>1</v>
      </c>
      <c r="AE9" s="12" cm="1">
        <f t="array" ref="AE9">IF(_xlfn.XLOOKUP(E9,KEYS!$D$1:$D$251,"0x"&amp;KEYS!$A$1:$A$251,0)=LAYERS!R9,1,0)</f>
        <v>0</v>
      </c>
      <c r="AF9" s="12" cm="1">
        <f t="array" ref="AF9">IF(_xlfn.XLOOKUP(F9,KEYS!$D$1:$D$251,"0x"&amp;KEYS!$A$1:$A$251,0)=LAYERS!S9,1,0)</f>
        <v>1</v>
      </c>
      <c r="AG9" s="12" cm="1">
        <f t="array" ref="AG9">IF(_xlfn.XLOOKUP(G9,KEYS!$D$1:$D$251,"0x"&amp;KEYS!$A$1:$A$251,0)=LAYERS!T9,1,0)</f>
        <v>0</v>
      </c>
      <c r="AH9" s="12" cm="1">
        <f t="array" ref="AH9">IF(_xlfn.XLOOKUP(H9,KEYS!$D$1:$D$251,"0x"&amp;KEYS!$A$1:$A$251,0)=LAYERS!U9,1,0)</f>
        <v>0</v>
      </c>
      <c r="AI9" s="12" cm="1">
        <f t="array" ref="AI9">IF(_xlfn.XLOOKUP(I9,KEYS!$D$1:$D$251,"0x"&amp;KEYS!$A$1:$A$251,0)=LAYERS!V9,1,0)</f>
        <v>0</v>
      </c>
      <c r="AJ9" s="12" cm="1">
        <f t="array" ref="AJ9">IF(_xlfn.XLOOKUP(J9,KEYS!$D$1:$D$251,"0x"&amp;KEYS!$A$1:$A$251,0)=LAYERS!W9,1,0)</f>
        <v>0</v>
      </c>
      <c r="AK9" s="12" cm="1">
        <f t="array" ref="AK9">IF(_xlfn.XLOOKUP(K9,KEYS!$D$1:$D$251,"0x"&amp;KEYS!$A$1:$A$251,0)=LAYERS!X9,1,0)</f>
        <v>0</v>
      </c>
      <c r="AL9" s="12" cm="1">
        <f t="array" ref="AL9">IF(_xlfn.XLOOKUP(L9,KEYS!$D$1:$D$251,"0x"&amp;KEYS!$A$1:$A$251,0)=LAYERS!Y9,1,0)</f>
        <v>0</v>
      </c>
      <c r="AM9" s="29"/>
      <c r="AN9" s="22">
        <v>3</v>
      </c>
      <c r="AO9" s="12" cm="1">
        <f t="array" ref="AO9">IF(_xlfn.XLOOKUP(B9,KEYS!$E$1:$E$255,"0x"&amp;KEYS!$A$1:$A$255,0)=LAYERS!O9,1,0)</f>
        <v>0</v>
      </c>
      <c r="AP9" s="12" cm="1">
        <f t="array" ref="AP9">IF(_xlfn.XLOOKUP(C9,KEYS!$E$1:$E$255,"0x"&amp;KEYS!$A$1:$A$255,0)=LAYERS!P9,1,0)</f>
        <v>1</v>
      </c>
      <c r="AQ9" s="12" cm="1">
        <f t="array" ref="AQ9">IF(_xlfn.XLOOKUP(D9,KEYS!$E$1:$E$255,"0x"&amp;KEYS!$A$1:$A$255,0)=LAYERS!Q9,1,0)</f>
        <v>0</v>
      </c>
      <c r="AR9" s="12" cm="1">
        <f t="array" ref="AR9">IF(_xlfn.XLOOKUP(E9,KEYS!$E$1:$E$255,"0x"&amp;KEYS!$A$1:$A$255,0)=LAYERS!R9,1,0)</f>
        <v>1</v>
      </c>
      <c r="AS9" s="12" cm="1">
        <f t="array" ref="AS9">IF(_xlfn.XLOOKUP(F9,KEYS!$E$1:$E$255,"0x"&amp;KEYS!$A$1:$A$255,0)=LAYERS!S9,1,0)</f>
        <v>0</v>
      </c>
      <c r="AT9" s="12" cm="1">
        <f t="array" ref="AT9">IF(_xlfn.XLOOKUP(G9,KEYS!$E$1:$E$255,"0x"&amp;KEYS!$A$1:$A$255,0)=LAYERS!T9,1,0)</f>
        <v>0</v>
      </c>
      <c r="AU9" s="12" cm="1">
        <f t="array" ref="AU9">IF(_xlfn.XLOOKUP(H9,KEYS!$E$1:$E$255,"0x"&amp;KEYS!$A$1:$A$255,0)=LAYERS!U9,1,0)</f>
        <v>0</v>
      </c>
      <c r="AV9" s="12" cm="1">
        <f t="array" ref="AV9">IF(_xlfn.XLOOKUP(I9,KEYS!$E$1:$E$255,"0x"&amp;KEYS!$A$1:$A$255,0)=LAYERS!V9,1,0)</f>
        <v>0</v>
      </c>
      <c r="AW9" s="12" cm="1">
        <f t="array" ref="AW9">IF(_xlfn.XLOOKUP(J9,KEYS!$E$1:$E$255,"0x"&amp;KEYS!$A$1:$A$255,0)=LAYERS!W9,1,0)</f>
        <v>0</v>
      </c>
      <c r="AX9" s="12" cm="1">
        <f t="array" ref="AX9">IF(_xlfn.XLOOKUP(K9,KEYS!$E$1:$E$255,"0x"&amp;KEYS!$A$1:$A$255,0)=LAYERS!X9,1,0)</f>
        <v>0</v>
      </c>
      <c r="AY9" s="12" cm="1">
        <f t="array" ref="AY9">IF(_xlfn.XLOOKUP(L9,KEYS!$E$1:$E$255,"0x"&amp;KEYS!$A$1:$A$255,0)=LAYERS!Y9,1,0)</f>
        <v>0</v>
      </c>
      <c r="AZ9" s="29"/>
      <c r="BA9" s="22">
        <v>3</v>
      </c>
      <c r="BB9" s="12" cm="1">
        <f t="array" ref="BB9">IF(_xlfn.XLOOKUP(B9,KEYS!$F$1:$F$255,"0x"&amp;KEYS!$A$1:$A$255,0)=LAYERS!O9,1,0)</f>
        <v>0</v>
      </c>
      <c r="BC9" s="12" cm="1">
        <f t="array" ref="BC9">IF(_xlfn.XLOOKUP(C9,KEYS!$F$1:$F$255,"0x"&amp;KEYS!$A$1:$A$255,0)=LAYERS!P9,1,0)</f>
        <v>0</v>
      </c>
      <c r="BD9" s="12" cm="1">
        <f t="array" ref="BD9">IF(_xlfn.XLOOKUP(D9,KEYS!$F$1:$F$255,"0x"&amp;KEYS!$A$1:$A$255,0)=LAYERS!Q9,1,0)</f>
        <v>0</v>
      </c>
      <c r="BE9" s="12" cm="1">
        <f t="array" ref="BE9">IF(_xlfn.XLOOKUP(E9,KEYS!$F$1:$F$255,"0x"&amp;KEYS!$A$1:$A$255,0)=LAYERS!R9,1,0)</f>
        <v>0</v>
      </c>
      <c r="BF9" s="12" cm="1">
        <f t="array" ref="BF9">IF(_xlfn.XLOOKUP(F9,KEYS!$F$1:$F$255,"0x"&amp;KEYS!$A$1:$A$255,0)=LAYERS!S9,1,0)</f>
        <v>0</v>
      </c>
      <c r="BG9" s="12" cm="1">
        <f t="array" ref="BG9">IF(_xlfn.XLOOKUP(G9,KEYS!$F$1:$F$255,"0x"&amp;KEYS!$A$1:$A$255,0)=LAYERS!T9,1,0)</f>
        <v>0</v>
      </c>
      <c r="BH9" s="12" cm="1">
        <f t="array" ref="BH9">IF(_xlfn.XLOOKUP(H9,KEYS!$F$1:$F$255,"0x"&amp;KEYS!$A$1:$A$255,0)=LAYERS!U9,1,0)</f>
        <v>0</v>
      </c>
      <c r="BI9" s="12" cm="1">
        <f t="array" ref="BI9">IF(_xlfn.XLOOKUP(I9,KEYS!$F$1:$F$255,"0x"&amp;KEYS!$A$1:$A$255,0)=LAYERS!V9,1,0)</f>
        <v>1</v>
      </c>
      <c r="BJ9" s="12" cm="1">
        <f t="array" ref="BJ9">IF(_xlfn.XLOOKUP(J9,KEYS!$F$1:$F$255,"0x"&amp;KEYS!$A$1:$A$255,0)=LAYERS!W9,1,0)</f>
        <v>1</v>
      </c>
      <c r="BK9" s="12" cm="1">
        <f t="array" ref="BK9">IF(_xlfn.XLOOKUP(K9,KEYS!$F$1:$F$255,"0x"&amp;KEYS!$A$1:$A$255,0)=LAYERS!X9,1,0)</f>
        <v>0</v>
      </c>
      <c r="BL9" s="12" cm="1">
        <f t="array" ref="BL9">IF(_xlfn.XLOOKUP(L9,KEYS!$F$1:$F$255,"0x"&amp;KEYS!$A$1:$A$255,0)=LAYERS!Y9,1,0)</f>
        <v>0</v>
      </c>
      <c r="BM9" s="27"/>
      <c r="BN9" s="22">
        <v>3</v>
      </c>
      <c r="BO9" s="18">
        <f t="shared" si="1"/>
        <v>0</v>
      </c>
      <c r="BP9" s="18">
        <f t="shared" si="2"/>
        <v>10</v>
      </c>
      <c r="BQ9" s="18">
        <f t="shared" si="3"/>
        <v>9</v>
      </c>
      <c r="BR9" s="18">
        <f t="shared" si="4"/>
        <v>10</v>
      </c>
      <c r="BS9" s="18">
        <f t="shared" si="5"/>
        <v>1</v>
      </c>
      <c r="BT9" s="18">
        <f t="shared" si="6"/>
        <v>8</v>
      </c>
      <c r="BU9" s="18">
        <f t="shared" si="7"/>
        <v>64</v>
      </c>
      <c r="BV9" s="18">
        <f t="shared" si="8"/>
        <v>6144</v>
      </c>
      <c r="BW9" s="18">
        <f t="shared" si="9"/>
        <v>2048</v>
      </c>
      <c r="BX9" s="18">
        <f t="shared" si="10"/>
        <v>0</v>
      </c>
      <c r="BY9" s="18">
        <f t="shared" si="11"/>
        <v>0</v>
      </c>
      <c r="BZ9" s="27"/>
    </row>
    <row r="10" spans="1:78" ht="15" thickBot="1" x14ac:dyDescent="0.4">
      <c r="A10" s="23" t="s">
        <v>647</v>
      </c>
      <c r="B10" s="17" t="s">
        <v>544</v>
      </c>
      <c r="C10" s="43" t="s">
        <v>431</v>
      </c>
      <c r="D10" s="7" t="s">
        <v>432</v>
      </c>
      <c r="E10" s="8" t="s">
        <v>618</v>
      </c>
      <c r="F10" s="8" t="s">
        <v>542</v>
      </c>
      <c r="G10" s="8" t="s">
        <v>618</v>
      </c>
      <c r="H10" s="9" t="s">
        <v>618</v>
      </c>
      <c r="I10" s="9" t="s">
        <v>509</v>
      </c>
      <c r="J10" s="9" t="s">
        <v>511</v>
      </c>
      <c r="K10" s="10" t="s">
        <v>4</v>
      </c>
      <c r="L10" s="11" t="s">
        <v>5</v>
      </c>
      <c r="M10" s="27"/>
      <c r="N10" s="23">
        <v>4</v>
      </c>
      <c r="O10" s="12" t="str" cm="1">
        <f t="array" ref="O10">_xlfn.XLOOKUP(B10,KEYS!$C:$C,"0x"&amp;KEYS!$A:$A,_xlfn.XLOOKUP(B10,KEYS!$D:$D,"0x"&amp;KEYS!$A:$A,_xlfn.XLOOKUP(B10,KEYS!$E:$E,"0x"&amp;KEYS!$A:$A,_xlfn.XLOOKUP(B10,KEYS!$F:$F,"0x"&amp;KEYS!$A:$A))))</f>
        <v>0x01</v>
      </c>
      <c r="P10" s="12" t="str" cm="1">
        <f t="array" ref="P10">_xlfn.XLOOKUP(C10,KEYS!$C:$C,"0x"&amp;KEYS!$A:$A,_xlfn.XLOOKUP(C10,KEYS!$D:$D,"0x"&amp;KEYS!$A:$A,_xlfn.XLOOKUP(C10,KEYS!$E:$E,"0x"&amp;KEYS!$A:$A,_xlfn.XLOOKUP(C10,KEYS!$F:$F,"0x"&amp;KEYS!$A:$A))))</f>
        <v>0x08</v>
      </c>
      <c r="Q10" s="12" t="str" cm="1">
        <f t="array" ref="Q10">_xlfn.XLOOKUP(D10,KEYS!$C:$C,"0x"&amp;KEYS!$A:$A,_xlfn.XLOOKUP(D10,KEYS!$D:$D,"0x"&amp;KEYS!$A:$A,_xlfn.XLOOKUP(D10,KEYS!$E:$E,"0x"&amp;KEYS!$A:$A,_xlfn.XLOOKUP(D10,KEYS!$F:$F,"0x"&amp;KEYS!$A:$A))))</f>
        <v>0x04</v>
      </c>
      <c r="R10" s="12" t="str" cm="1">
        <f t="array" ref="R10">_xlfn.XLOOKUP(E10,KEYS!$C:$C,"0x"&amp;KEYS!$A:$A,_xlfn.XLOOKUP(E10,KEYS!$D:$D,"0x"&amp;KEYS!$A:$A,_xlfn.XLOOKUP(E10,KEYS!$E:$E,"0x"&amp;KEYS!$A:$A,_xlfn.XLOOKUP(E10,KEYS!$F:$F,"0x"&amp;KEYS!$A:$A))))</f>
        <v>0x00</v>
      </c>
      <c r="S10" s="12" t="str" cm="1">
        <f t="array" ref="S10">_xlfn.XLOOKUP(F10,KEYS!$C:$C,"0x"&amp;KEYS!$A:$A,_xlfn.XLOOKUP(F10,KEYS!$D:$D,"0x"&amp;KEYS!$A:$A,_xlfn.XLOOKUP(F10,KEYS!$E:$E,"0x"&amp;KEYS!$A:$A,_xlfn.XLOOKUP(F10,KEYS!$F:$F,"0x"&amp;KEYS!$A:$A))))</f>
        <v>0x48</v>
      </c>
      <c r="T10" s="12" t="str" cm="1">
        <f t="array" ref="T10">_xlfn.XLOOKUP(G10,KEYS!$C:$C,"0x"&amp;KEYS!$A:$A,_xlfn.XLOOKUP(G10,KEYS!$D:$D,"0x"&amp;KEYS!$A:$A,_xlfn.XLOOKUP(G10,KEYS!$E:$E,"0x"&amp;KEYS!$A:$A,_xlfn.XLOOKUP(G10,KEYS!$F:$F,"0x"&amp;KEYS!$A:$A))))</f>
        <v>0x00</v>
      </c>
      <c r="U10" s="12" t="str" cm="1">
        <f t="array" ref="U10">_xlfn.XLOOKUP(H10,KEYS!$C:$C,"0x"&amp;KEYS!$A:$A,_xlfn.XLOOKUP(H10,KEYS!$D:$D,"0x"&amp;KEYS!$A:$A,_xlfn.XLOOKUP(H10,KEYS!$E:$E,"0x"&amp;KEYS!$A:$A,_xlfn.XLOOKUP(H10,KEYS!$F:$F,"0x"&amp;KEYS!$A:$A))))</f>
        <v>0x00</v>
      </c>
      <c r="V10" s="12" t="str" cm="1">
        <f t="array" ref="V10">_xlfn.XLOOKUP(I10,KEYS!$C:$C,"0x"&amp;KEYS!$A:$A,_xlfn.XLOOKUP(I10,KEYS!$D:$D,"0x"&amp;KEYS!$A:$A,_xlfn.XLOOKUP(I10,KEYS!$E:$E,"0x"&amp;KEYS!$A:$A,_xlfn.XLOOKUP(I10,KEYS!$F:$F,"0x"&amp;KEYS!$A:$A))))</f>
        <v>0x1B</v>
      </c>
      <c r="W10" s="12" t="str" cm="1">
        <f t="array" ref="W10">_xlfn.XLOOKUP(J10,KEYS!$C:$C,"0x"&amp;KEYS!$A:$A,_xlfn.XLOOKUP(J10,KEYS!$D:$D,"0x"&amp;KEYS!$A:$A,_xlfn.XLOOKUP(J10,KEYS!$E:$E,"0x"&amp;KEYS!$A:$A,_xlfn.XLOOKUP(J10,KEYS!$F:$F,"0x"&amp;KEYS!$A:$A))))</f>
        <v>0x46</v>
      </c>
      <c r="X10" s="12" t="str" cm="1">
        <f t="array" ref="X10">_xlfn.XLOOKUP(K10,KEYS!$C:$C,"0x"&amp;KEYS!$A:$A,_xlfn.XLOOKUP(K10,KEYS!$D:$D,"0x"&amp;KEYS!$A:$A,_xlfn.XLOOKUP(K10,KEYS!$E:$E,"0x"&amp;KEYS!$A:$A,_xlfn.XLOOKUP(K10,KEYS!$F:$F,"0x"&amp;KEYS!$A:$A))))</f>
        <v>0xFE</v>
      </c>
      <c r="Y10" s="12" t="str" cm="1">
        <f t="array" ref="Y10">_xlfn.XLOOKUP(L10,KEYS!$C:$C,"0x"&amp;KEYS!$A:$A,_xlfn.XLOOKUP(L10,KEYS!$D:$D,"0x"&amp;KEYS!$A:$A,_xlfn.XLOOKUP(L10,KEYS!$E:$E,"0x"&amp;KEYS!$A:$A,_xlfn.XLOOKUP(L10,KEYS!$F:$F,"0x"&amp;KEYS!$A:$A))))</f>
        <v>0xFF</v>
      </c>
      <c r="Z10" s="27"/>
      <c r="AA10" s="23">
        <v>4</v>
      </c>
      <c r="AB10" s="12" cm="1">
        <f t="array" ref="AB10">IF(_xlfn.XLOOKUP(B10,KEYS!$D$1:$D$251,"0x"&amp;KEYS!$A$1:$A$251,0)=LAYERS!O10,1,0)</f>
        <v>0</v>
      </c>
      <c r="AC10" s="12" cm="1">
        <f t="array" ref="AC10">IF(_xlfn.XLOOKUP(C10,KEYS!$D$1:$D$251,"0x"&amp;KEYS!$A$1:$A$251,0)=LAYERS!P10,1,0)</f>
        <v>0</v>
      </c>
      <c r="AD10" s="12" cm="1">
        <f t="array" ref="AD10">IF(_xlfn.XLOOKUP(D10,KEYS!$D$1:$D$251,"0x"&amp;KEYS!$A$1:$A$251,0)=LAYERS!Q10,1,0)</f>
        <v>0</v>
      </c>
      <c r="AE10" s="12" cm="1">
        <f t="array" ref="AE10">IF(_xlfn.XLOOKUP(E10,KEYS!$D$1:$D$251,"0x"&amp;KEYS!$A$1:$A$251,0)=LAYERS!R10,1,0)</f>
        <v>0</v>
      </c>
      <c r="AF10" s="12" cm="1">
        <f t="array" ref="AF10">IF(_xlfn.XLOOKUP(F10,KEYS!$D$1:$D$251,"0x"&amp;KEYS!$A$1:$A$251,0)=LAYERS!S10,1,0)</f>
        <v>0</v>
      </c>
      <c r="AG10" s="12" cm="1">
        <f t="array" ref="AG10">IF(_xlfn.XLOOKUP(G10,KEYS!$D$1:$D$251,"0x"&amp;KEYS!$A$1:$A$251,0)=LAYERS!T10,1,0)</f>
        <v>0</v>
      </c>
      <c r="AH10" s="12" cm="1">
        <f t="array" ref="AH10">IF(_xlfn.XLOOKUP(H10,KEYS!$D$1:$D$251,"0x"&amp;KEYS!$A$1:$A$251,0)=LAYERS!U10,1,0)</f>
        <v>0</v>
      </c>
      <c r="AI10" s="12" cm="1">
        <f t="array" ref="AI10">IF(_xlfn.XLOOKUP(I10,KEYS!$D$1:$D$251,"0x"&amp;KEYS!$A$1:$A$251,0)=LAYERS!V10,1,0)</f>
        <v>0</v>
      </c>
      <c r="AJ10" s="12" cm="1">
        <f t="array" ref="AJ10">IF(_xlfn.XLOOKUP(J10,KEYS!$D$1:$D$251,"0x"&amp;KEYS!$A$1:$A$251,0)=LAYERS!W10,1,0)</f>
        <v>0</v>
      </c>
      <c r="AK10" s="12" cm="1">
        <f t="array" ref="AK10">IF(_xlfn.XLOOKUP(K10,KEYS!$D$1:$D$251,"0x"&amp;KEYS!$A$1:$A$251,0)=LAYERS!X10,1,0)</f>
        <v>0</v>
      </c>
      <c r="AL10" s="12" cm="1">
        <f t="array" ref="AL10">IF(_xlfn.XLOOKUP(L10,KEYS!$D$1:$D$251,"0x"&amp;KEYS!$A$1:$A$251,0)=LAYERS!Y10,1,0)</f>
        <v>0</v>
      </c>
      <c r="AM10" s="29"/>
      <c r="AN10" s="23">
        <v>4</v>
      </c>
      <c r="AO10" s="12" cm="1">
        <f t="array" ref="AO10">IF(_xlfn.XLOOKUP(B10,KEYS!$E$1:$E$255,"0x"&amp;KEYS!$A$1:$A$255,0)=LAYERS!O10,1,0)</f>
        <v>0</v>
      </c>
      <c r="AP10" s="12" cm="1">
        <f t="array" ref="AP10">IF(_xlfn.XLOOKUP(C10,KEYS!$E$1:$E$255,"0x"&amp;KEYS!$A$1:$A$255,0)=LAYERS!P10,1,0)</f>
        <v>0</v>
      </c>
      <c r="AQ10" s="12" cm="1">
        <f t="array" ref="AQ10">IF(_xlfn.XLOOKUP(D10,KEYS!$E$1:$E$255,"0x"&amp;KEYS!$A$1:$A$255,0)=LAYERS!Q10,1,0)</f>
        <v>0</v>
      </c>
      <c r="AR10" s="12" cm="1">
        <f t="array" ref="AR10">IF(_xlfn.XLOOKUP(E10,KEYS!$E$1:$E$255,"0x"&amp;KEYS!$A$1:$A$255,0)=LAYERS!R10,1,0)</f>
        <v>0</v>
      </c>
      <c r="AS10" s="12" cm="1">
        <f t="array" ref="AS10">IF(_xlfn.XLOOKUP(F10,KEYS!$E$1:$E$255,"0x"&amp;KEYS!$A$1:$A$255,0)=LAYERS!S10,1,0)</f>
        <v>0</v>
      </c>
      <c r="AT10" s="12" cm="1">
        <f t="array" ref="AT10">IF(_xlfn.XLOOKUP(G10,KEYS!$E$1:$E$255,"0x"&amp;KEYS!$A$1:$A$255,0)=LAYERS!T10,1,0)</f>
        <v>0</v>
      </c>
      <c r="AU10" s="12" cm="1">
        <f t="array" ref="AU10">IF(_xlfn.XLOOKUP(H10,KEYS!$E$1:$E$255,"0x"&amp;KEYS!$A$1:$A$255,0)=LAYERS!U10,1,0)</f>
        <v>0</v>
      </c>
      <c r="AV10" s="12" cm="1">
        <f t="array" ref="AV10">IF(_xlfn.XLOOKUP(I10,KEYS!$E$1:$E$255,"0x"&amp;KEYS!$A$1:$A$255,0)=LAYERS!V10,1,0)</f>
        <v>0</v>
      </c>
      <c r="AW10" s="12" cm="1">
        <f t="array" ref="AW10">IF(_xlfn.XLOOKUP(J10,KEYS!$E$1:$E$255,"0x"&amp;KEYS!$A$1:$A$255,0)=LAYERS!W10,1,0)</f>
        <v>0</v>
      </c>
      <c r="AX10" s="12" cm="1">
        <f t="array" ref="AX10">IF(_xlfn.XLOOKUP(K10,KEYS!$E$1:$E$255,"0x"&amp;KEYS!$A$1:$A$255,0)=LAYERS!X10,1,0)</f>
        <v>0</v>
      </c>
      <c r="AY10" s="12" cm="1">
        <f t="array" ref="AY10">IF(_xlfn.XLOOKUP(L10,KEYS!$E$1:$E$255,"0x"&amp;KEYS!$A$1:$A$255,0)=LAYERS!Y10,1,0)</f>
        <v>0</v>
      </c>
      <c r="AZ10" s="29"/>
      <c r="BA10" s="23">
        <v>4</v>
      </c>
      <c r="BB10" s="12" cm="1">
        <f t="array" ref="BB10">IF(_xlfn.XLOOKUP(B10,KEYS!$F$1:$F$255,"0x"&amp;KEYS!$A$1:$A$255,0)=LAYERS!O10,1,0)</f>
        <v>0</v>
      </c>
      <c r="BC10" s="12" cm="1">
        <f t="array" ref="BC10">IF(_xlfn.XLOOKUP(C10,KEYS!$F$1:$F$255,"0x"&amp;KEYS!$A$1:$A$255,0)=LAYERS!P10,1,0)</f>
        <v>0</v>
      </c>
      <c r="BD10" s="12" cm="1">
        <f t="array" ref="BD10">IF(_xlfn.XLOOKUP(D10,KEYS!$F$1:$F$255,"0x"&amp;KEYS!$A$1:$A$255,0)=LAYERS!Q10,1,0)</f>
        <v>0</v>
      </c>
      <c r="BE10" s="12" cm="1">
        <f t="array" ref="BE10">IF(_xlfn.XLOOKUP(E10,KEYS!$F$1:$F$255,"0x"&amp;KEYS!$A$1:$A$255,0)=LAYERS!R10,1,0)</f>
        <v>0</v>
      </c>
      <c r="BF10" s="12" cm="1">
        <f t="array" ref="BF10">IF(_xlfn.XLOOKUP(F10,KEYS!$F$1:$F$255,"0x"&amp;KEYS!$A$1:$A$255,0)=LAYERS!S10,1,0)</f>
        <v>0</v>
      </c>
      <c r="BG10" s="12" cm="1">
        <f t="array" ref="BG10">IF(_xlfn.XLOOKUP(G10,KEYS!$F$1:$F$255,"0x"&amp;KEYS!$A$1:$A$255,0)=LAYERS!T10,1,0)</f>
        <v>0</v>
      </c>
      <c r="BH10" s="12" cm="1">
        <f t="array" ref="BH10">IF(_xlfn.XLOOKUP(H10,KEYS!$F$1:$F$255,"0x"&amp;KEYS!$A$1:$A$255,0)=LAYERS!U10,1,0)</f>
        <v>0</v>
      </c>
      <c r="BI10" s="12" cm="1">
        <f t="array" ref="BI10">IF(_xlfn.XLOOKUP(I10,KEYS!$F$1:$F$255,"0x"&amp;KEYS!$A$1:$A$255,0)=LAYERS!V10,1,0)</f>
        <v>1</v>
      </c>
      <c r="BJ10" s="12" cm="1">
        <f t="array" ref="BJ10">IF(_xlfn.XLOOKUP(J10,KEYS!$F$1:$F$255,"0x"&amp;KEYS!$A$1:$A$255,0)=LAYERS!W10,1,0)</f>
        <v>0</v>
      </c>
      <c r="BK10" s="12" cm="1">
        <f t="array" ref="BK10">IF(_xlfn.XLOOKUP(K10,KEYS!$F$1:$F$255,"0x"&amp;KEYS!$A$1:$A$255,0)=LAYERS!X10,1,0)</f>
        <v>0</v>
      </c>
      <c r="BL10" s="12" cm="1">
        <f t="array" ref="BL10">IF(_xlfn.XLOOKUP(L10,KEYS!$F$1:$F$255,"0x"&amp;KEYS!$A$1:$A$255,0)=LAYERS!Y10,1,0)</f>
        <v>0</v>
      </c>
      <c r="BM10" s="27"/>
      <c r="BN10" s="23">
        <v>4</v>
      </c>
      <c r="BO10" s="18">
        <f t="shared" si="1"/>
        <v>0</v>
      </c>
      <c r="BP10" s="18">
        <f t="shared" si="2"/>
        <v>0</v>
      </c>
      <c r="BQ10" s="18">
        <f t="shared" si="3"/>
        <v>0</v>
      </c>
      <c r="BR10" s="18">
        <f t="shared" si="4"/>
        <v>0</v>
      </c>
      <c r="BS10" s="18">
        <f t="shared" si="5"/>
        <v>0</v>
      </c>
      <c r="BT10" s="18">
        <f t="shared" si="6"/>
        <v>4096</v>
      </c>
      <c r="BU10" s="18">
        <f t="shared" si="7"/>
        <v>4096</v>
      </c>
      <c r="BV10" s="18">
        <f t="shared" si="8"/>
        <v>6144</v>
      </c>
      <c r="BW10" s="18">
        <f t="shared" si="9"/>
        <v>4096</v>
      </c>
      <c r="BX10" s="18">
        <f t="shared" si="10"/>
        <v>0</v>
      </c>
      <c r="BY10" s="18">
        <f t="shared" si="11"/>
        <v>0</v>
      </c>
      <c r="BZ10" s="27"/>
    </row>
    <row r="11" spans="1:78" ht="15" thickBot="1" x14ac:dyDescent="0.4">
      <c r="A11" s="19" t="s">
        <v>649</v>
      </c>
      <c r="B11" s="20" t="s">
        <v>633</v>
      </c>
      <c r="C11" s="20" t="s">
        <v>634</v>
      </c>
      <c r="D11" s="20" t="s">
        <v>635</v>
      </c>
      <c r="E11" s="20" t="s">
        <v>636</v>
      </c>
      <c r="F11" s="20" t="s">
        <v>637</v>
      </c>
      <c r="G11" s="20" t="s">
        <v>638</v>
      </c>
      <c r="H11" s="20" t="s">
        <v>639</v>
      </c>
      <c r="I11" s="20" t="s">
        <v>640</v>
      </c>
      <c r="J11" s="20" t="s">
        <v>641</v>
      </c>
      <c r="K11" s="20" t="s">
        <v>642</v>
      </c>
      <c r="L11" s="21" t="s">
        <v>643</v>
      </c>
      <c r="M11" s="27"/>
      <c r="N11" s="19" t="s">
        <v>548</v>
      </c>
      <c r="O11" s="20">
        <v>1</v>
      </c>
      <c r="P11" s="20">
        <v>2</v>
      </c>
      <c r="Q11" s="20">
        <v>3</v>
      </c>
      <c r="R11" s="20">
        <v>4</v>
      </c>
      <c r="S11" s="20">
        <v>5</v>
      </c>
      <c r="T11" s="20">
        <v>6</v>
      </c>
      <c r="U11" s="20">
        <v>7</v>
      </c>
      <c r="V11" s="20">
        <v>8</v>
      </c>
      <c r="W11" s="20">
        <v>9</v>
      </c>
      <c r="X11" s="20">
        <v>10</v>
      </c>
      <c r="Y11" s="21">
        <v>11</v>
      </c>
      <c r="Z11" s="27"/>
      <c r="AA11" s="19" t="s">
        <v>552</v>
      </c>
      <c r="AB11" s="20">
        <v>1</v>
      </c>
      <c r="AC11" s="20">
        <v>2</v>
      </c>
      <c r="AD11" s="20">
        <v>3</v>
      </c>
      <c r="AE11" s="20">
        <v>4</v>
      </c>
      <c r="AF11" s="20">
        <v>5</v>
      </c>
      <c r="AG11" s="20">
        <v>6</v>
      </c>
      <c r="AH11" s="20">
        <v>7</v>
      </c>
      <c r="AI11" s="20">
        <v>8</v>
      </c>
      <c r="AJ11" s="20">
        <v>9</v>
      </c>
      <c r="AK11" s="20">
        <v>10</v>
      </c>
      <c r="AL11" s="21">
        <v>11</v>
      </c>
      <c r="AM11" s="28"/>
      <c r="AN11" s="19" t="s">
        <v>557</v>
      </c>
      <c r="AO11" s="20">
        <v>1</v>
      </c>
      <c r="AP11" s="20">
        <v>2</v>
      </c>
      <c r="AQ11" s="20">
        <v>3</v>
      </c>
      <c r="AR11" s="20">
        <v>4</v>
      </c>
      <c r="AS11" s="20">
        <v>5</v>
      </c>
      <c r="AT11" s="20">
        <v>6</v>
      </c>
      <c r="AU11" s="20">
        <v>7</v>
      </c>
      <c r="AV11" s="20">
        <v>8</v>
      </c>
      <c r="AW11" s="20">
        <v>9</v>
      </c>
      <c r="AX11" s="20">
        <v>10</v>
      </c>
      <c r="AY11" s="21">
        <v>11</v>
      </c>
      <c r="AZ11" s="28"/>
      <c r="BA11" s="19" t="s">
        <v>613</v>
      </c>
      <c r="BB11" s="20">
        <v>1</v>
      </c>
      <c r="BC11" s="20">
        <v>2</v>
      </c>
      <c r="BD11" s="20">
        <v>3</v>
      </c>
      <c r="BE11" s="20">
        <v>4</v>
      </c>
      <c r="BF11" s="20">
        <v>5</v>
      </c>
      <c r="BG11" s="20">
        <v>6</v>
      </c>
      <c r="BH11" s="20">
        <v>7</v>
      </c>
      <c r="BI11" s="20">
        <v>8</v>
      </c>
      <c r="BJ11" s="20">
        <v>9</v>
      </c>
      <c r="BK11" s="20">
        <v>10</v>
      </c>
      <c r="BL11" s="21">
        <v>11</v>
      </c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</row>
    <row r="12" spans="1:78" ht="15" thickBot="1" x14ac:dyDescent="0.4">
      <c r="A12" s="22" t="s">
        <v>644</v>
      </c>
      <c r="B12" s="39" t="s">
        <v>618</v>
      </c>
      <c r="C12" s="44">
        <v>1</v>
      </c>
      <c r="D12" s="44">
        <v>2</v>
      </c>
      <c r="E12" s="44">
        <v>3</v>
      </c>
      <c r="F12" s="44">
        <v>4</v>
      </c>
      <c r="G12" s="44">
        <v>5</v>
      </c>
      <c r="H12" s="44">
        <v>6</v>
      </c>
      <c r="I12" s="44">
        <v>7</v>
      </c>
      <c r="J12" s="44">
        <v>8</v>
      </c>
      <c r="K12" s="44">
        <v>9</v>
      </c>
      <c r="L12" s="52">
        <v>0</v>
      </c>
      <c r="M12" s="27"/>
      <c r="N12" s="22">
        <v>1</v>
      </c>
      <c r="O12" s="12" t="str" cm="1">
        <f t="array" ref="O12">_xlfn.XLOOKUP(B12,KEYS!$C:$C,"0x"&amp;KEYS!$A:$A,_xlfn.XLOOKUP(B12,KEYS!$D:$D,"0x"&amp;KEYS!$A:$A,_xlfn.XLOOKUP(B12,KEYS!$E:$E,"0x"&amp;KEYS!$A:$A,_xlfn.XLOOKUP(B12,KEYS!$F:$F,"0x"&amp;KEYS!$A:$A))))</f>
        <v>0x00</v>
      </c>
      <c r="P12" s="12" t="str" cm="1">
        <f t="array" ref="P12">_xlfn.XLOOKUP(C12,KEYS!$C:$C,"0x"&amp;KEYS!$A:$A,_xlfn.XLOOKUP(C12,KEYS!$D:$D,"0x"&amp;KEYS!$A:$A,_xlfn.XLOOKUP(C12,KEYS!$E:$E,"0x"&amp;KEYS!$A:$A,_xlfn.XLOOKUP(C12,KEYS!$F:$F,"0x"&amp;KEYS!$A:$A))))</f>
        <v>0x1E</v>
      </c>
      <c r="Q12" s="12" t="str" cm="1">
        <f t="array" ref="Q12">_xlfn.XLOOKUP(D12,KEYS!$C:$C,"0x"&amp;KEYS!$A:$A,_xlfn.XLOOKUP(D12,KEYS!$D:$D,"0x"&amp;KEYS!$A:$A,_xlfn.XLOOKUP(D12,KEYS!$E:$E,"0x"&amp;KEYS!$A:$A,_xlfn.XLOOKUP(D12,KEYS!$F:$F,"0x"&amp;KEYS!$A:$A))))</f>
        <v>0x1F</v>
      </c>
      <c r="R12" s="12" t="str" cm="1">
        <f t="array" ref="R12">_xlfn.XLOOKUP(E12,KEYS!$C:$C,"0x"&amp;KEYS!$A:$A,_xlfn.XLOOKUP(E12,KEYS!$D:$D,"0x"&amp;KEYS!$A:$A,_xlfn.XLOOKUP(E12,KEYS!$E:$E,"0x"&amp;KEYS!$A:$A,_xlfn.XLOOKUP(E12,KEYS!$F:$F,"0x"&amp;KEYS!$A:$A))))</f>
        <v>0x20</v>
      </c>
      <c r="S12" s="12" t="str" cm="1">
        <f t="array" ref="S12">_xlfn.XLOOKUP(F12,KEYS!$C:$C,"0x"&amp;KEYS!$A:$A,_xlfn.XLOOKUP(F12,KEYS!$D:$D,"0x"&amp;KEYS!$A:$A,_xlfn.XLOOKUP(F12,KEYS!$E:$E,"0x"&amp;KEYS!$A:$A,_xlfn.XLOOKUP(F12,KEYS!$F:$F,"0x"&amp;KEYS!$A:$A))))</f>
        <v>0x21</v>
      </c>
      <c r="T12" s="12" t="str" cm="1">
        <f t="array" ref="T12">_xlfn.XLOOKUP(G12,KEYS!$C:$C,"0x"&amp;KEYS!$A:$A,_xlfn.XLOOKUP(G12,KEYS!$D:$D,"0x"&amp;KEYS!$A:$A,_xlfn.XLOOKUP(G12,KEYS!$E:$E,"0x"&amp;KEYS!$A:$A,_xlfn.XLOOKUP(G12,KEYS!$F:$F,"0x"&amp;KEYS!$A:$A))))</f>
        <v>0x22</v>
      </c>
      <c r="U12" s="12" t="str" cm="1">
        <f t="array" ref="U12">_xlfn.XLOOKUP(H12,KEYS!$C:$C,"0x"&amp;KEYS!$A:$A,_xlfn.XLOOKUP(H12,KEYS!$D:$D,"0x"&amp;KEYS!$A:$A,_xlfn.XLOOKUP(H12,KEYS!$E:$E,"0x"&amp;KEYS!$A:$A,_xlfn.XLOOKUP(H12,KEYS!$F:$F,"0x"&amp;KEYS!$A:$A))))</f>
        <v>0x23</v>
      </c>
      <c r="V12" s="12" t="str" cm="1">
        <f t="array" ref="V12">_xlfn.XLOOKUP(I12,KEYS!$C:$C,"0x"&amp;KEYS!$A:$A,_xlfn.XLOOKUP(I12,KEYS!$D:$D,"0x"&amp;KEYS!$A:$A,_xlfn.XLOOKUP(I12,KEYS!$E:$E,"0x"&amp;KEYS!$A:$A,_xlfn.XLOOKUP(I12,KEYS!$F:$F,"0x"&amp;KEYS!$A:$A))))</f>
        <v>0x24</v>
      </c>
      <c r="W12" s="12" t="str" cm="1">
        <f t="array" ref="W12">_xlfn.XLOOKUP(J12,KEYS!$C:$C,"0x"&amp;KEYS!$A:$A,_xlfn.XLOOKUP(J12,KEYS!$D:$D,"0x"&amp;KEYS!$A:$A,_xlfn.XLOOKUP(J12,KEYS!$E:$E,"0x"&amp;KEYS!$A:$A,_xlfn.XLOOKUP(J12,KEYS!$F:$F,"0x"&amp;KEYS!$A:$A))))</f>
        <v>0x25</v>
      </c>
      <c r="X12" s="12" t="str" cm="1">
        <f t="array" ref="X12">_xlfn.XLOOKUP(K12,KEYS!$C:$C,"0x"&amp;KEYS!$A:$A,_xlfn.XLOOKUP(K12,KEYS!$D:$D,"0x"&amp;KEYS!$A:$A,_xlfn.XLOOKUP(K12,KEYS!$E:$E,"0x"&amp;KEYS!$A:$A,_xlfn.XLOOKUP(K12,KEYS!$F:$F,"0x"&amp;KEYS!$A:$A))))</f>
        <v>0x26</v>
      </c>
      <c r="Y12" s="12" t="str" cm="1">
        <f t="array" ref="Y12">_xlfn.XLOOKUP(L12,KEYS!$C:$C,"0x"&amp;KEYS!$A:$A,_xlfn.XLOOKUP(L12,KEYS!$D:$D,"0x"&amp;KEYS!$A:$A,_xlfn.XLOOKUP(L12,KEYS!$E:$E,"0x"&amp;KEYS!$A:$A,_xlfn.XLOOKUP(L12,KEYS!$F:$F,"0x"&amp;KEYS!$A:$A))))</f>
        <v>0x27</v>
      </c>
      <c r="Z12" s="27"/>
      <c r="AA12" s="22">
        <v>1</v>
      </c>
      <c r="AB12" s="12" cm="1">
        <f t="array" ref="AB12">IF(_xlfn.XLOOKUP(B12,KEYS!$D$1:$D$251,"0x"&amp;KEYS!$A$1:$A$251,0)=LAYERS!O12,1,0)</f>
        <v>0</v>
      </c>
      <c r="AC12" s="12" cm="1">
        <f t="array" ref="AC12">IF(_xlfn.XLOOKUP(C12,KEYS!$D$1:$D$251,"0x"&amp;KEYS!$A$1:$A$251,0)=LAYERS!P12,1,0)</f>
        <v>1</v>
      </c>
      <c r="AD12" s="12" cm="1">
        <f t="array" ref="AD12">IF(_xlfn.XLOOKUP(D12,KEYS!$D$1:$D$251,"0x"&amp;KEYS!$A$1:$A$251,0)=LAYERS!Q12,1,0)</f>
        <v>1</v>
      </c>
      <c r="AE12" s="12" cm="1">
        <f t="array" ref="AE12">IF(_xlfn.XLOOKUP(E12,KEYS!$D$1:$D$251,"0x"&amp;KEYS!$A$1:$A$251,0)=LAYERS!R12,1,0)</f>
        <v>1</v>
      </c>
      <c r="AF12" s="12" cm="1">
        <f t="array" ref="AF12">IF(_xlfn.XLOOKUP(F12,KEYS!$D$1:$D$251,"0x"&amp;KEYS!$A$1:$A$251,0)=LAYERS!S12,1,0)</f>
        <v>1</v>
      </c>
      <c r="AG12" s="12" cm="1">
        <f t="array" ref="AG12">IF(_xlfn.XLOOKUP(G12,KEYS!$D$1:$D$251,"0x"&amp;KEYS!$A$1:$A$251,0)=LAYERS!T12,1,0)</f>
        <v>1</v>
      </c>
      <c r="AH12" s="12" cm="1">
        <f t="array" ref="AH12">IF(_xlfn.XLOOKUP(H12,KEYS!$D$1:$D$251,"0x"&amp;KEYS!$A$1:$A$251,0)=LAYERS!U12,1,0)</f>
        <v>1</v>
      </c>
      <c r="AI12" s="12" cm="1">
        <f t="array" ref="AI12">IF(_xlfn.XLOOKUP(I12,KEYS!$D$1:$D$251,"0x"&amp;KEYS!$A$1:$A$251,0)=LAYERS!V12,1,0)</f>
        <v>1</v>
      </c>
      <c r="AJ12" s="12" cm="1">
        <f t="array" ref="AJ12">IF(_xlfn.XLOOKUP(J12,KEYS!$D$1:$D$251,"0x"&amp;KEYS!$A$1:$A$251,0)=LAYERS!W12,1,0)</f>
        <v>1</v>
      </c>
      <c r="AK12" s="12" cm="1">
        <f t="array" ref="AK12">IF(_xlfn.XLOOKUP(K12,KEYS!$D$1:$D$251,"0x"&amp;KEYS!$A$1:$A$251,0)=LAYERS!X12,1,0)</f>
        <v>1</v>
      </c>
      <c r="AL12" s="12" cm="1">
        <f t="array" ref="AL12">IF(_xlfn.XLOOKUP(L12,KEYS!$D$1:$D$251,"0x"&amp;KEYS!$A$1:$A$251,0)=LAYERS!Y12,1,0)</f>
        <v>1</v>
      </c>
      <c r="AM12" s="29"/>
      <c r="AN12" s="22">
        <v>1</v>
      </c>
      <c r="AO12" s="12" cm="1">
        <f t="array" ref="AO12">IF(_xlfn.XLOOKUP(B12,KEYS!$E$1:$E$255,"0x"&amp;KEYS!$A$1:$A$255,0)=LAYERS!O12,1,0)</f>
        <v>0</v>
      </c>
      <c r="AP12" s="12" cm="1">
        <f t="array" ref="AP12">IF(_xlfn.XLOOKUP(C12,KEYS!$E$1:$E$255,"0x"&amp;KEYS!$A$1:$A$255,0)=LAYERS!P12,1,0)</f>
        <v>0</v>
      </c>
      <c r="AQ12" s="12" cm="1">
        <f t="array" ref="AQ12">IF(_xlfn.XLOOKUP(D12,KEYS!$E$1:$E$255,"0x"&amp;KEYS!$A$1:$A$255,0)=LAYERS!Q12,1,0)</f>
        <v>0</v>
      </c>
      <c r="AR12" s="12" cm="1">
        <f t="array" ref="AR12">IF(_xlfn.XLOOKUP(E12,KEYS!$E$1:$E$255,"0x"&amp;KEYS!$A$1:$A$255,0)=LAYERS!R12,1,0)</f>
        <v>0</v>
      </c>
      <c r="AS12" s="12" cm="1">
        <f t="array" ref="AS12">IF(_xlfn.XLOOKUP(F12,KEYS!$E$1:$E$255,"0x"&amp;KEYS!$A$1:$A$255,0)=LAYERS!S12,1,0)</f>
        <v>0</v>
      </c>
      <c r="AT12" s="12" cm="1">
        <f t="array" ref="AT12">IF(_xlfn.XLOOKUP(G12,KEYS!$E$1:$E$255,"0x"&amp;KEYS!$A$1:$A$255,0)=LAYERS!T12,1,0)</f>
        <v>0</v>
      </c>
      <c r="AU12" s="12" cm="1">
        <f t="array" ref="AU12">IF(_xlfn.XLOOKUP(H12,KEYS!$E$1:$E$255,"0x"&amp;KEYS!$A$1:$A$255,0)=LAYERS!U12,1,0)</f>
        <v>0</v>
      </c>
      <c r="AV12" s="12" cm="1">
        <f t="array" ref="AV12">IF(_xlfn.XLOOKUP(I12,KEYS!$E$1:$E$255,"0x"&amp;KEYS!$A$1:$A$255,0)=LAYERS!V12,1,0)</f>
        <v>0</v>
      </c>
      <c r="AW12" s="12" cm="1">
        <f t="array" ref="AW12">IF(_xlfn.XLOOKUP(J12,KEYS!$E$1:$E$255,"0x"&amp;KEYS!$A$1:$A$255,0)=LAYERS!W12,1,0)</f>
        <v>0</v>
      </c>
      <c r="AX12" s="12" cm="1">
        <f t="array" ref="AX12">IF(_xlfn.XLOOKUP(K12,KEYS!$E$1:$E$255,"0x"&amp;KEYS!$A$1:$A$255,0)=LAYERS!X12,1,0)</f>
        <v>0</v>
      </c>
      <c r="AY12" s="12" cm="1">
        <f t="array" ref="AY12">IF(_xlfn.XLOOKUP(L12,KEYS!$E$1:$E$255,"0x"&amp;KEYS!$A$1:$A$255,0)=LAYERS!Y12,1,0)</f>
        <v>0</v>
      </c>
      <c r="AZ12" s="29"/>
      <c r="BA12" s="22">
        <v>1</v>
      </c>
      <c r="BB12" s="12" cm="1">
        <f t="array" ref="BB12">IF(_xlfn.XLOOKUP(B12,KEYS!$F$1:$F$255,"0x"&amp;KEYS!$A$1:$A$255,0)=LAYERS!O12,1,0)</f>
        <v>0</v>
      </c>
      <c r="BC12" s="12" cm="1">
        <f t="array" ref="BC12">IF(_xlfn.XLOOKUP(C12,KEYS!$F$1:$F$255,"0x"&amp;KEYS!$A$1:$A$255,0)=LAYERS!P12,1,0)</f>
        <v>0</v>
      </c>
      <c r="BD12" s="12" cm="1">
        <f t="array" ref="BD12">IF(_xlfn.XLOOKUP(D12,KEYS!$F$1:$F$255,"0x"&amp;KEYS!$A$1:$A$255,0)=LAYERS!Q12,1,0)</f>
        <v>0</v>
      </c>
      <c r="BE12" s="12" cm="1">
        <f t="array" ref="BE12">IF(_xlfn.XLOOKUP(E12,KEYS!$F$1:$F$255,"0x"&amp;KEYS!$A$1:$A$255,0)=LAYERS!R12,1,0)</f>
        <v>0</v>
      </c>
      <c r="BF12" s="12" cm="1">
        <f t="array" ref="BF12">IF(_xlfn.XLOOKUP(F12,KEYS!$F$1:$F$255,"0x"&amp;KEYS!$A$1:$A$255,0)=LAYERS!S12,1,0)</f>
        <v>0</v>
      </c>
      <c r="BG12" s="12" cm="1">
        <f t="array" ref="BG12">IF(_xlfn.XLOOKUP(G12,KEYS!$F$1:$F$255,"0x"&amp;KEYS!$A$1:$A$255,0)=LAYERS!T12,1,0)</f>
        <v>0</v>
      </c>
      <c r="BH12" s="12" cm="1">
        <f t="array" ref="BH12">IF(_xlfn.XLOOKUP(H12,KEYS!$F$1:$F$255,"0x"&amp;KEYS!$A$1:$A$255,0)=LAYERS!U12,1,0)</f>
        <v>0</v>
      </c>
      <c r="BI12" s="12" cm="1">
        <f t="array" ref="BI12">IF(_xlfn.XLOOKUP(I12,KEYS!$F$1:$F$255,"0x"&amp;KEYS!$A$1:$A$255,0)=LAYERS!V12,1,0)</f>
        <v>0</v>
      </c>
      <c r="BJ12" s="12" cm="1">
        <f t="array" ref="BJ12">IF(_xlfn.XLOOKUP(J12,KEYS!$F$1:$F$255,"0x"&amp;KEYS!$A$1:$A$255,0)=LAYERS!W12,1,0)</f>
        <v>0</v>
      </c>
      <c r="BK12" s="12" cm="1">
        <f t="array" ref="BK12">IF(_xlfn.XLOOKUP(K12,KEYS!$F$1:$F$255,"0x"&amp;KEYS!$A$1:$A$255,0)=LAYERS!X12,1,0)</f>
        <v>0</v>
      </c>
      <c r="BL12" s="12" cm="1">
        <f t="array" ref="BL12">IF(_xlfn.XLOOKUP(L12,KEYS!$F$1:$F$255,"0x"&amp;KEYS!$A$1:$A$255,0)=LAYERS!Y12,1,0)</f>
        <v>0</v>
      </c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</row>
    <row r="13" spans="1:78" ht="15" thickBot="1" x14ac:dyDescent="0.4">
      <c r="A13" s="22" t="s">
        <v>645</v>
      </c>
      <c r="B13" s="15" t="s">
        <v>540</v>
      </c>
      <c r="C13" s="1" t="s">
        <v>616</v>
      </c>
      <c r="D13" s="1" t="s">
        <v>449</v>
      </c>
      <c r="E13" s="1" t="s">
        <v>617</v>
      </c>
      <c r="F13" s="1" t="s">
        <v>451</v>
      </c>
      <c r="G13" s="1" t="s">
        <v>436</v>
      </c>
      <c r="H13" s="1" t="s">
        <v>452</v>
      </c>
      <c r="I13" s="1" t="s">
        <v>450</v>
      </c>
      <c r="J13" s="1" t="s">
        <v>437</v>
      </c>
      <c r="K13" s="46" t="s">
        <v>490</v>
      </c>
      <c r="L13" s="51" t="s">
        <v>452</v>
      </c>
      <c r="M13" s="27"/>
      <c r="N13" s="22">
        <v>2</v>
      </c>
      <c r="O13" s="12" t="str" cm="1">
        <f t="array" ref="O13">_xlfn.XLOOKUP(B13,KEYS!$C:$C,"0x"&amp;KEYS!$A:$A,_xlfn.XLOOKUP(B13,KEYS!$D:$D,"0x"&amp;KEYS!$A:$A,_xlfn.XLOOKUP(B13,KEYS!$E:$E,"0x"&amp;KEYS!$A:$A,_xlfn.XLOOKUP(B13,KEYS!$F:$F,"0x"&amp;KEYS!$A:$A))))</f>
        <v>0x53</v>
      </c>
      <c r="P13" s="12" t="str" cm="1">
        <f t="array" ref="P13">_xlfn.XLOOKUP(C13,KEYS!$C:$C,"0x"&amp;KEYS!$A:$A,_xlfn.XLOOKUP(C13,KEYS!$D:$D,"0x"&amp;KEYS!$A:$A,_xlfn.XLOOKUP(C13,KEYS!$E:$E,"0x"&amp;KEYS!$A:$A,_xlfn.XLOOKUP(C13,KEYS!$F:$F,"0x"&amp;KEYS!$A:$A))))</f>
        <v>0x64</v>
      </c>
      <c r="Q13" s="12" t="str" cm="1">
        <f t="array" ref="Q13">_xlfn.XLOOKUP(D13,KEYS!$C:$C,"0x"&amp;KEYS!$A:$A,_xlfn.XLOOKUP(D13,KEYS!$D:$D,"0x"&amp;KEYS!$A:$A,_xlfn.XLOOKUP(D13,KEYS!$E:$E,"0x"&amp;KEYS!$A:$A,_xlfn.XLOOKUP(D13,KEYS!$F:$F,"0x"&amp;KEYS!$A:$A))))</f>
        <v>0x37</v>
      </c>
      <c r="R13" s="12" t="str" cm="1">
        <f t="array" ref="R13">_xlfn.XLOOKUP(E13,KEYS!$C:$C,"0x"&amp;KEYS!$A:$A,_xlfn.XLOOKUP(E13,KEYS!$D:$D,"0x"&amp;KEYS!$A:$A,_xlfn.XLOOKUP(E13,KEYS!$E:$E,"0x"&amp;KEYS!$A:$A,_xlfn.XLOOKUP(E13,KEYS!$F:$F,"0x"&amp;KEYS!$A:$A))))</f>
        <v>0x64</v>
      </c>
      <c r="S13" s="12" t="str" cm="1">
        <f t="array" ref="S13">_xlfn.XLOOKUP(F13,KEYS!$C:$C,"0x"&amp;KEYS!$A:$A,_xlfn.XLOOKUP(F13,KEYS!$D:$D,"0x"&amp;KEYS!$A:$A,_xlfn.XLOOKUP(F13,KEYS!$E:$E,"0x"&amp;KEYS!$A:$A,_xlfn.XLOOKUP(F13,KEYS!$F:$F,"0x"&amp;KEYS!$A:$A))))</f>
        <v>0x23</v>
      </c>
      <c r="T13" s="12" t="str" cm="1">
        <f t="array" ref="T13">_xlfn.XLOOKUP(G13,KEYS!$C:$C,"0x"&amp;KEYS!$A:$A,_xlfn.XLOOKUP(G13,KEYS!$D:$D,"0x"&amp;KEYS!$A:$A,_xlfn.XLOOKUP(G13,KEYS!$E:$E,"0x"&amp;KEYS!$A:$A,_xlfn.XLOOKUP(G13,KEYS!$F:$F,"0x"&amp;KEYS!$A:$A))))</f>
        <v>0x2E</v>
      </c>
      <c r="U13" s="12" t="str" cm="1">
        <f t="array" ref="U13">_xlfn.XLOOKUP(H13,KEYS!$C:$C,"0x"&amp;KEYS!$A:$A,_xlfn.XLOOKUP(H13,KEYS!$D:$D,"0x"&amp;KEYS!$A:$A,_xlfn.XLOOKUP(H13,KEYS!$E:$E,"0x"&amp;KEYS!$A:$A,_xlfn.XLOOKUP(H13,KEYS!$F:$F,"0x"&amp;KEYS!$A:$A))))</f>
        <v>0x2E</v>
      </c>
      <c r="V13" s="12" t="str" cm="1">
        <f t="array" ref="V13">_xlfn.XLOOKUP(I13,KEYS!$C:$C,"0x"&amp;KEYS!$A:$A,_xlfn.XLOOKUP(I13,KEYS!$D:$D,"0x"&amp;KEYS!$A:$A,_xlfn.XLOOKUP(I13,KEYS!$E:$E,"0x"&amp;KEYS!$A:$A,_xlfn.XLOOKUP(I13,KEYS!$F:$F,"0x"&amp;KEYS!$A:$A))))</f>
        <v>0x31</v>
      </c>
      <c r="W13" s="12" t="str" cm="1">
        <f t="array" ref="W13">_xlfn.XLOOKUP(J13,KEYS!$C:$C,"0x"&amp;KEYS!$A:$A,_xlfn.XLOOKUP(J13,KEYS!$D:$D,"0x"&amp;KEYS!$A:$A,_xlfn.XLOOKUP(J13,KEYS!$E:$E,"0x"&amp;KEYS!$A:$A,_xlfn.XLOOKUP(J13,KEYS!$F:$F,"0x"&amp;KEYS!$A:$A))))</f>
        <v>0x34</v>
      </c>
      <c r="X13" s="12" t="str" cm="1">
        <f t="array" ref="X13">_xlfn.XLOOKUP(K13,KEYS!$C:$C,"0x"&amp;KEYS!$A:$A,_xlfn.XLOOKUP(K13,KEYS!$D:$D,"0x"&amp;KEYS!$A:$A,_xlfn.XLOOKUP(K13,KEYS!$E:$E,"0x"&amp;KEYS!$A:$A,_xlfn.XLOOKUP(K13,KEYS!$F:$F,"0x"&amp;KEYS!$A:$A))))</f>
        <v>0x2D</v>
      </c>
      <c r="Y13" s="12" t="str" cm="1">
        <f t="array" ref="Y13">_xlfn.XLOOKUP(L13,KEYS!$C:$C,"0x"&amp;KEYS!$A:$A,_xlfn.XLOOKUP(L13,KEYS!$D:$D,"0x"&amp;KEYS!$A:$A,_xlfn.XLOOKUP(L13,KEYS!$E:$E,"0x"&amp;KEYS!$A:$A,_xlfn.XLOOKUP(L13,KEYS!$F:$F,"0x"&amp;KEYS!$A:$A))))</f>
        <v>0x2E</v>
      </c>
      <c r="Z13" s="27"/>
      <c r="AA13" s="22">
        <v>2</v>
      </c>
      <c r="AB13" s="12" cm="1">
        <f t="array" ref="AB13">IF(_xlfn.XLOOKUP(B13,KEYS!$D$1:$D$251,"0x"&amp;KEYS!$A$1:$A$251,0)=LAYERS!O13,1,0)</f>
        <v>0</v>
      </c>
      <c r="AC13" s="12" cm="1">
        <f t="array" ref="AC13">IF(_xlfn.XLOOKUP(C13,KEYS!$D$1:$D$251,"0x"&amp;KEYS!$A$1:$A$251,0)=LAYERS!P13,1,0)</f>
        <v>0</v>
      </c>
      <c r="AD13" s="12" cm="1">
        <f t="array" ref="AD13">IF(_xlfn.XLOOKUP(D13,KEYS!$D$1:$D$251,"0x"&amp;KEYS!$A$1:$A$251,0)=LAYERS!Q13,1,0)</f>
        <v>1</v>
      </c>
      <c r="AE13" s="12" cm="1">
        <f t="array" ref="AE13">IF(_xlfn.XLOOKUP(E13,KEYS!$D$1:$D$251,"0x"&amp;KEYS!$A$1:$A$251,0)=LAYERS!R13,1,0)</f>
        <v>1</v>
      </c>
      <c r="AF13" s="12" cm="1">
        <f t="array" ref="AF13">IF(_xlfn.XLOOKUP(F13,KEYS!$D$1:$D$251,"0x"&amp;KEYS!$A$1:$A$251,0)=LAYERS!S13,1,0)</f>
        <v>0</v>
      </c>
      <c r="AG13" s="12" cm="1">
        <f t="array" ref="AG13">IF(_xlfn.XLOOKUP(G13,KEYS!$D$1:$D$251,"0x"&amp;KEYS!$A$1:$A$251,0)=LAYERS!T13,1,0)</f>
        <v>0</v>
      </c>
      <c r="AH13" s="12" cm="1">
        <f t="array" ref="AH13">IF(_xlfn.XLOOKUP(H13,KEYS!$D$1:$D$251,"0x"&amp;KEYS!$A$1:$A$251,0)=LAYERS!U13,1,0)</f>
        <v>1</v>
      </c>
      <c r="AI13" s="12" cm="1">
        <f t="array" ref="AI13">IF(_xlfn.XLOOKUP(I13,KEYS!$D$1:$D$251,"0x"&amp;KEYS!$A$1:$A$251,0)=LAYERS!V13,1,0)</f>
        <v>0</v>
      </c>
      <c r="AJ13" s="12" cm="1">
        <f t="array" ref="AJ13">IF(_xlfn.XLOOKUP(J13,KEYS!$D$1:$D$251,"0x"&amp;KEYS!$A$1:$A$251,0)=LAYERS!W13,1,0)</f>
        <v>1</v>
      </c>
      <c r="AK13" s="12" cm="1">
        <f t="array" ref="AK13">IF(_xlfn.XLOOKUP(K13,KEYS!$D$1:$D$251,"0x"&amp;KEYS!$A$1:$A$251,0)=LAYERS!X13,1,0)</f>
        <v>1</v>
      </c>
      <c r="AL13" s="12" cm="1">
        <f t="array" ref="AL13">IF(_xlfn.XLOOKUP(L13,KEYS!$D$1:$D$251,"0x"&amp;KEYS!$A$1:$A$251,0)=LAYERS!Y13,1,0)</f>
        <v>1</v>
      </c>
      <c r="AM13" s="29"/>
      <c r="AN13" s="22">
        <v>2</v>
      </c>
      <c r="AO13" s="12" cm="1">
        <f t="array" ref="AO13">IF(_xlfn.XLOOKUP(B13,KEYS!$E$1:$E$255,"0x"&amp;KEYS!$A$1:$A$255,0)=LAYERS!O13,1,0)</f>
        <v>0</v>
      </c>
      <c r="AP13" s="12" cm="1">
        <f t="array" ref="AP13">IF(_xlfn.XLOOKUP(C13,KEYS!$E$1:$E$255,"0x"&amp;KEYS!$A$1:$A$255,0)=LAYERS!P13,1,0)</f>
        <v>0</v>
      </c>
      <c r="AQ13" s="12" cm="1">
        <f t="array" ref="AQ13">IF(_xlfn.XLOOKUP(D13,KEYS!$E$1:$E$255,"0x"&amp;KEYS!$A$1:$A$255,0)=LAYERS!Q13,1,0)</f>
        <v>0</v>
      </c>
      <c r="AR13" s="12" cm="1">
        <f t="array" ref="AR13">IF(_xlfn.XLOOKUP(E13,KEYS!$E$1:$E$255,"0x"&amp;KEYS!$A$1:$A$255,0)=LAYERS!R13,1,0)</f>
        <v>0</v>
      </c>
      <c r="AS13" s="12" cm="1">
        <f t="array" ref="AS13">IF(_xlfn.XLOOKUP(F13,KEYS!$E$1:$E$255,"0x"&amp;KEYS!$A$1:$A$255,0)=LAYERS!S13,1,0)</f>
        <v>0</v>
      </c>
      <c r="AT13" s="12" cm="1">
        <f t="array" ref="AT13">IF(_xlfn.XLOOKUP(G13,KEYS!$E$1:$E$255,"0x"&amp;KEYS!$A$1:$A$255,0)=LAYERS!T13,1,0)</f>
        <v>0</v>
      </c>
      <c r="AU13" s="12" cm="1">
        <f t="array" ref="AU13">IF(_xlfn.XLOOKUP(H13,KEYS!$E$1:$E$255,"0x"&amp;KEYS!$A$1:$A$255,0)=LAYERS!U13,1,0)</f>
        <v>0</v>
      </c>
      <c r="AV13" s="12" cm="1">
        <f t="array" ref="AV13">IF(_xlfn.XLOOKUP(I13,KEYS!$E$1:$E$255,"0x"&amp;KEYS!$A$1:$A$255,0)=LAYERS!V13,1,0)</f>
        <v>0</v>
      </c>
      <c r="AW13" s="12" cm="1">
        <f t="array" ref="AW13">IF(_xlfn.XLOOKUP(J13,KEYS!$E$1:$E$255,"0x"&amp;KEYS!$A$1:$A$255,0)=LAYERS!W13,1,0)</f>
        <v>0</v>
      </c>
      <c r="AX13" s="12" cm="1">
        <f t="array" ref="AX13">IF(_xlfn.XLOOKUP(K13,KEYS!$E$1:$E$255,"0x"&amp;KEYS!$A$1:$A$255,0)=LAYERS!X13,1,0)</f>
        <v>0</v>
      </c>
      <c r="AY13" s="12" cm="1">
        <f t="array" ref="AY13">IF(_xlfn.XLOOKUP(L13,KEYS!$E$1:$E$255,"0x"&amp;KEYS!$A$1:$A$255,0)=LAYERS!Y13,1,0)</f>
        <v>0</v>
      </c>
      <c r="AZ13" s="29"/>
      <c r="BA13" s="22">
        <v>2</v>
      </c>
      <c r="BB13" s="12" cm="1">
        <f t="array" ref="BB13">IF(_xlfn.XLOOKUP(B13,KEYS!$F$1:$F$255,"0x"&amp;KEYS!$A$1:$A$255,0)=LAYERS!O13,1,0)</f>
        <v>0</v>
      </c>
      <c r="BC13" s="12" cm="1">
        <f t="array" ref="BC13">IF(_xlfn.XLOOKUP(C13,KEYS!$F$1:$F$255,"0x"&amp;KEYS!$A$1:$A$255,0)=LAYERS!P13,1,0)</f>
        <v>0</v>
      </c>
      <c r="BD13" s="12" cm="1">
        <f t="array" ref="BD13">IF(_xlfn.XLOOKUP(D13,KEYS!$F$1:$F$255,"0x"&amp;KEYS!$A$1:$A$255,0)=LAYERS!Q13,1,0)</f>
        <v>0</v>
      </c>
      <c r="BE13" s="12" cm="1">
        <f t="array" ref="BE13">IF(_xlfn.XLOOKUP(E13,KEYS!$F$1:$F$255,"0x"&amp;KEYS!$A$1:$A$255,0)=LAYERS!R13,1,0)</f>
        <v>0</v>
      </c>
      <c r="BF13" s="12" cm="1">
        <f t="array" ref="BF13">IF(_xlfn.XLOOKUP(F13,KEYS!$F$1:$F$255,"0x"&amp;KEYS!$A$1:$A$255,0)=LAYERS!S13,1,0)</f>
        <v>0</v>
      </c>
      <c r="BG13" s="12" cm="1">
        <f t="array" ref="BG13">IF(_xlfn.XLOOKUP(G13,KEYS!$F$1:$F$255,"0x"&amp;KEYS!$A$1:$A$255,0)=LAYERS!T13,1,0)</f>
        <v>0</v>
      </c>
      <c r="BH13" s="12" cm="1">
        <f t="array" ref="BH13">IF(_xlfn.XLOOKUP(H13,KEYS!$F$1:$F$255,"0x"&amp;KEYS!$A$1:$A$255,0)=LAYERS!U13,1,0)</f>
        <v>0</v>
      </c>
      <c r="BI13" s="12" cm="1">
        <f t="array" ref="BI13">IF(_xlfn.XLOOKUP(I13,KEYS!$F$1:$F$255,"0x"&amp;KEYS!$A$1:$A$255,0)=LAYERS!V13,1,0)</f>
        <v>0</v>
      </c>
      <c r="BJ13" s="12" cm="1">
        <f t="array" ref="BJ13">IF(_xlfn.XLOOKUP(J13,KEYS!$F$1:$F$255,"0x"&amp;KEYS!$A$1:$A$255,0)=LAYERS!W13,1,0)</f>
        <v>0</v>
      </c>
      <c r="BK13" s="12" cm="1">
        <f t="array" ref="BK13">IF(_xlfn.XLOOKUP(K13,KEYS!$F$1:$F$255,"0x"&amp;KEYS!$A$1:$A$255,0)=LAYERS!X13,1,0)</f>
        <v>0</v>
      </c>
      <c r="BL13" s="12" cm="1">
        <f t="array" ref="BL13">IF(_xlfn.XLOOKUP(L13,KEYS!$F$1:$F$255,"0x"&amp;KEYS!$A$1:$A$255,0)=LAYERS!Y13,1,0)</f>
        <v>0</v>
      </c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</row>
    <row r="14" spans="1:78" ht="15" thickBot="1" x14ac:dyDescent="0.4">
      <c r="A14" s="22" t="s">
        <v>646</v>
      </c>
      <c r="B14" s="16" t="s">
        <v>433</v>
      </c>
      <c r="C14" s="1" t="s">
        <v>485</v>
      </c>
      <c r="D14" s="1" t="s">
        <v>486</v>
      </c>
      <c r="E14" s="1" t="s">
        <v>491</v>
      </c>
      <c r="F14" s="1" t="s">
        <v>438</v>
      </c>
      <c r="G14" s="1" t="s">
        <v>439</v>
      </c>
      <c r="H14" s="1" t="s">
        <v>483</v>
      </c>
      <c r="I14" s="3" t="s">
        <v>604</v>
      </c>
      <c r="J14" s="3" t="s">
        <v>618</v>
      </c>
      <c r="K14" s="5" t="s">
        <v>2</v>
      </c>
      <c r="L14" s="6" t="s">
        <v>3</v>
      </c>
      <c r="M14" s="27"/>
      <c r="N14" s="22">
        <v>3</v>
      </c>
      <c r="O14" s="12" t="str" cm="1">
        <f t="array" ref="O14">_xlfn.XLOOKUP(B14,KEYS!$C:$C,"0x"&amp;KEYS!$A:$A,_xlfn.XLOOKUP(B14,KEYS!$D:$D,"0x"&amp;KEYS!$A:$A,_xlfn.XLOOKUP(B14,KEYS!$E:$E,"0x"&amp;KEYS!$A:$A,_xlfn.XLOOKUP(B14,KEYS!$F:$F,"0x"&amp;KEYS!$A:$A))))</f>
        <v>0x02</v>
      </c>
      <c r="P14" s="12" t="str" cm="1">
        <f t="array" ref="P14">_xlfn.XLOOKUP(C14,KEYS!$C:$C,"0x"&amp;KEYS!$A:$A,_xlfn.XLOOKUP(C14,KEYS!$D:$D,"0x"&amp;KEYS!$A:$A,_xlfn.XLOOKUP(C14,KEYS!$E:$E,"0x"&amp;KEYS!$A:$A,_xlfn.XLOOKUP(C14,KEYS!$F:$F,"0x"&amp;KEYS!$A:$A))))</f>
        <v>0x22</v>
      </c>
      <c r="Q14" s="12" t="str" cm="1">
        <f t="array" ref="Q14">_xlfn.XLOOKUP(D14,KEYS!$C:$C,"0x"&amp;KEYS!$A:$A,_xlfn.XLOOKUP(D14,KEYS!$D:$D,"0x"&amp;KEYS!$A:$A,_xlfn.XLOOKUP(D14,KEYS!$E:$E,"0x"&amp;KEYS!$A:$A,_xlfn.XLOOKUP(D14,KEYS!$F:$F,"0x"&amp;KEYS!$A:$A))))</f>
        <v>0x25</v>
      </c>
      <c r="R14" s="12" t="str" cm="1">
        <f t="array" ref="R14">_xlfn.XLOOKUP(E14,KEYS!$C:$C,"0x"&amp;KEYS!$A:$A,_xlfn.XLOOKUP(E14,KEYS!$D:$D,"0x"&amp;KEYS!$A:$A,_xlfn.XLOOKUP(E14,KEYS!$E:$E,"0x"&amp;KEYS!$A:$A,_xlfn.XLOOKUP(E14,KEYS!$F:$F,"0x"&amp;KEYS!$A:$A))))</f>
        <v>0x2D</v>
      </c>
      <c r="S14" s="12" t="str" cm="1">
        <f t="array" ref="S14">_xlfn.XLOOKUP(F14,KEYS!$C:$C,"0x"&amp;KEYS!$A:$A,_xlfn.XLOOKUP(F14,KEYS!$D:$D,"0x"&amp;KEYS!$A:$A,_xlfn.XLOOKUP(F14,KEYS!$E:$E,"0x"&amp;KEYS!$A:$A,_xlfn.XLOOKUP(F14,KEYS!$F:$F,"0x"&amp;KEYS!$A:$A))))</f>
        <v>0x1E</v>
      </c>
      <c r="T14" s="12" t="str" cm="1">
        <f t="array" ref="T14">_xlfn.XLOOKUP(G14,KEYS!$C:$C,"0x"&amp;KEYS!$A:$A,_xlfn.XLOOKUP(G14,KEYS!$D:$D,"0x"&amp;KEYS!$A:$A,_xlfn.XLOOKUP(G14,KEYS!$E:$E,"0x"&amp;KEYS!$A:$A,_xlfn.XLOOKUP(G14,KEYS!$F:$F,"0x"&amp;KEYS!$A:$A))))</f>
        <v>0x23</v>
      </c>
      <c r="U14" s="12" t="str" cm="1">
        <f t="array" ref="U14">_xlfn.XLOOKUP(H14,KEYS!$C:$C,"0x"&amp;KEYS!$A:$A,_xlfn.XLOOKUP(H14,KEYS!$D:$D,"0x"&amp;KEYS!$A:$A,_xlfn.XLOOKUP(H14,KEYS!$E:$E,"0x"&amp;KEYS!$A:$A,_xlfn.XLOOKUP(H14,KEYS!$F:$F,"0x"&amp;KEYS!$A:$A))))</f>
        <v>0x25</v>
      </c>
      <c r="V14" s="12" t="str" cm="1">
        <f t="array" ref="V14">_xlfn.XLOOKUP(I14,KEYS!$C:$C,"0x"&amp;KEYS!$A:$A,_xlfn.XLOOKUP(I14,KEYS!$D:$D,"0x"&amp;KEYS!$A:$A,_xlfn.XLOOKUP(I14,KEYS!$E:$E,"0x"&amp;KEYS!$A:$A,_xlfn.XLOOKUP(I14,KEYS!$F:$F,"0x"&amp;KEYS!$A:$A))))</f>
        <v>0x09</v>
      </c>
      <c r="W14" s="12" t="str" cm="1">
        <f t="array" ref="W14">_xlfn.XLOOKUP(J14,KEYS!$C:$C,"0x"&amp;KEYS!$A:$A,_xlfn.XLOOKUP(J14,KEYS!$D:$D,"0x"&amp;KEYS!$A:$A,_xlfn.XLOOKUP(J14,KEYS!$E:$E,"0x"&amp;KEYS!$A:$A,_xlfn.XLOOKUP(J14,KEYS!$F:$F,"0x"&amp;KEYS!$A:$A))))</f>
        <v>0x00</v>
      </c>
      <c r="X14" s="12" t="str" cm="1">
        <f t="array" ref="X14">_xlfn.XLOOKUP(K14,KEYS!$C:$C,"0x"&amp;KEYS!$A:$A,_xlfn.XLOOKUP(K14,KEYS!$D:$D,"0x"&amp;KEYS!$A:$A,_xlfn.XLOOKUP(K14,KEYS!$E:$E,"0x"&amp;KEYS!$A:$A,_xlfn.XLOOKUP(K14,KEYS!$F:$F,"0x"&amp;KEYS!$A:$A))))</f>
        <v>0xFC</v>
      </c>
      <c r="Y14" s="12" t="str" cm="1">
        <f t="array" ref="Y14">_xlfn.XLOOKUP(L14,KEYS!$C:$C,"0x"&amp;KEYS!$A:$A,_xlfn.XLOOKUP(L14,KEYS!$D:$D,"0x"&amp;KEYS!$A:$A,_xlfn.XLOOKUP(L14,KEYS!$E:$E,"0x"&amp;KEYS!$A:$A,_xlfn.XLOOKUP(L14,KEYS!$F:$F,"0x"&amp;KEYS!$A:$A))))</f>
        <v>0xFD</v>
      </c>
      <c r="Z14" s="27"/>
      <c r="AA14" s="22">
        <v>3</v>
      </c>
      <c r="AB14" s="12" cm="1">
        <f t="array" ref="AB14">IF(_xlfn.XLOOKUP(B14,KEYS!$D$1:$D$251,"0x"&amp;KEYS!$A$1:$A$251,0)=LAYERS!O14,1,0)</f>
        <v>0</v>
      </c>
      <c r="AC14" s="12" cm="1">
        <f t="array" ref="AC14">IF(_xlfn.XLOOKUP(C14,KEYS!$D$1:$D$251,"0x"&amp;KEYS!$A$1:$A$251,0)=LAYERS!P14,1,0)</f>
        <v>0</v>
      </c>
      <c r="AD14" s="12" cm="1">
        <f t="array" ref="AD14">IF(_xlfn.XLOOKUP(D14,KEYS!$D$1:$D$251,"0x"&amp;KEYS!$A$1:$A$251,0)=LAYERS!Q14,1,0)</f>
        <v>0</v>
      </c>
      <c r="AE14" s="12" cm="1">
        <f t="array" ref="AE14">IF(_xlfn.XLOOKUP(E14,KEYS!$D$1:$D$251,"0x"&amp;KEYS!$A$1:$A$251,0)=LAYERS!R14,1,0)</f>
        <v>0</v>
      </c>
      <c r="AF14" s="12" cm="1">
        <f t="array" ref="AF14">IF(_xlfn.XLOOKUP(F14,KEYS!$D$1:$D$251,"0x"&amp;KEYS!$A$1:$A$251,0)=LAYERS!S14,1,0)</f>
        <v>0</v>
      </c>
      <c r="AG14" s="12" cm="1">
        <f t="array" ref="AG14">IF(_xlfn.XLOOKUP(G14,KEYS!$D$1:$D$251,"0x"&amp;KEYS!$A$1:$A$251,0)=LAYERS!T14,1,0)</f>
        <v>0</v>
      </c>
      <c r="AH14" s="12" cm="1">
        <f t="array" ref="AH14">IF(_xlfn.XLOOKUP(H14,KEYS!$D$1:$D$251,"0x"&amp;KEYS!$A$1:$A$251,0)=LAYERS!U14,1,0)</f>
        <v>0</v>
      </c>
      <c r="AI14" s="12" cm="1">
        <f t="array" ref="AI14">IF(_xlfn.XLOOKUP(I14,KEYS!$D$1:$D$251,"0x"&amp;KEYS!$A$1:$A$251,0)=LAYERS!V14,1,0)</f>
        <v>0</v>
      </c>
      <c r="AJ14" s="12" cm="1">
        <f t="array" ref="AJ14">IF(_xlfn.XLOOKUP(J14,KEYS!$D$1:$D$251,"0x"&amp;KEYS!$A$1:$A$251,0)=LAYERS!W14,1,0)</f>
        <v>0</v>
      </c>
      <c r="AK14" s="12" cm="1">
        <f t="array" ref="AK14">IF(_xlfn.XLOOKUP(K14,KEYS!$D$1:$D$251,"0x"&amp;KEYS!$A$1:$A$251,0)=LAYERS!X14,1,0)</f>
        <v>0</v>
      </c>
      <c r="AL14" s="12" cm="1">
        <f t="array" ref="AL14">IF(_xlfn.XLOOKUP(L14,KEYS!$D$1:$D$251,"0x"&amp;KEYS!$A$1:$A$251,0)=LAYERS!Y14,1,0)</f>
        <v>0</v>
      </c>
      <c r="AM14" s="29"/>
      <c r="AN14" s="22">
        <v>3</v>
      </c>
      <c r="AO14" s="12" cm="1">
        <f t="array" ref="AO14">IF(_xlfn.XLOOKUP(B14,KEYS!$E$1:$E$255,"0x"&amp;KEYS!$A$1:$A$255,0)=LAYERS!O14,1,0)</f>
        <v>0</v>
      </c>
      <c r="AP14" s="12" cm="1">
        <f t="array" ref="AP14">IF(_xlfn.XLOOKUP(C14,KEYS!$E$1:$E$255,"0x"&amp;KEYS!$A$1:$A$255,0)=LAYERS!P14,1,0)</f>
        <v>1</v>
      </c>
      <c r="AQ14" s="12" cm="1">
        <f t="array" ref="AQ14">IF(_xlfn.XLOOKUP(D14,KEYS!$E$1:$E$255,"0x"&amp;KEYS!$A$1:$A$255,0)=LAYERS!Q14,1,0)</f>
        <v>1</v>
      </c>
      <c r="AR14" s="12" cm="1">
        <f t="array" ref="AR14">IF(_xlfn.XLOOKUP(E14,KEYS!$E$1:$E$255,"0x"&amp;KEYS!$A$1:$A$255,0)=LAYERS!R14,1,0)</f>
        <v>1</v>
      </c>
      <c r="AS14" s="12" cm="1">
        <f t="array" ref="AS14">IF(_xlfn.XLOOKUP(F14,KEYS!$E$1:$E$255,"0x"&amp;KEYS!$A$1:$A$255,0)=LAYERS!S14,1,0)</f>
        <v>0</v>
      </c>
      <c r="AT14" s="12" cm="1">
        <f t="array" ref="AT14">IF(_xlfn.XLOOKUP(G14,KEYS!$E$1:$E$255,"0x"&amp;KEYS!$A$1:$A$255,0)=LAYERS!T14,1,0)</f>
        <v>1</v>
      </c>
      <c r="AU14" s="12" cm="1">
        <f t="array" ref="AU14">IF(_xlfn.XLOOKUP(H14,KEYS!$E$1:$E$255,"0x"&amp;KEYS!$A$1:$A$255,0)=LAYERS!U14,1,0)</f>
        <v>0</v>
      </c>
      <c r="AV14" s="12" cm="1">
        <f t="array" ref="AV14">IF(_xlfn.XLOOKUP(I14,KEYS!$E$1:$E$255,"0x"&amp;KEYS!$A$1:$A$255,0)=LAYERS!V14,1,0)</f>
        <v>0</v>
      </c>
      <c r="AW14" s="12" cm="1">
        <f t="array" ref="AW14">IF(_xlfn.XLOOKUP(J14,KEYS!$E$1:$E$255,"0x"&amp;KEYS!$A$1:$A$255,0)=LAYERS!W14,1,0)</f>
        <v>0</v>
      </c>
      <c r="AX14" s="12" cm="1">
        <f t="array" ref="AX14">IF(_xlfn.XLOOKUP(K14,KEYS!$E$1:$E$255,"0x"&amp;KEYS!$A$1:$A$255,0)=LAYERS!X14,1,0)</f>
        <v>0</v>
      </c>
      <c r="AY14" s="12" cm="1">
        <f t="array" ref="AY14">IF(_xlfn.XLOOKUP(L14,KEYS!$E$1:$E$255,"0x"&amp;KEYS!$A$1:$A$255,0)=LAYERS!Y14,1,0)</f>
        <v>0</v>
      </c>
      <c r="AZ14" s="29"/>
      <c r="BA14" s="22">
        <v>3</v>
      </c>
      <c r="BB14" s="12" cm="1">
        <f t="array" ref="BB14">IF(_xlfn.XLOOKUP(B14,KEYS!$F$1:$F$255,"0x"&amp;KEYS!$A$1:$A$255,0)=LAYERS!O14,1,0)</f>
        <v>0</v>
      </c>
      <c r="BC14" s="12" cm="1">
        <f t="array" ref="BC14">IF(_xlfn.XLOOKUP(C14,KEYS!$F$1:$F$255,"0x"&amp;KEYS!$A$1:$A$255,0)=LAYERS!P14,1,0)</f>
        <v>0</v>
      </c>
      <c r="BD14" s="12" cm="1">
        <f t="array" ref="BD14">IF(_xlfn.XLOOKUP(D14,KEYS!$F$1:$F$255,"0x"&amp;KEYS!$A$1:$A$255,0)=LAYERS!Q14,1,0)</f>
        <v>0</v>
      </c>
      <c r="BE14" s="12" cm="1">
        <f t="array" ref="BE14">IF(_xlfn.XLOOKUP(E14,KEYS!$F$1:$F$255,"0x"&amp;KEYS!$A$1:$A$255,0)=LAYERS!R14,1,0)</f>
        <v>0</v>
      </c>
      <c r="BF14" s="12" cm="1">
        <f t="array" ref="BF14">IF(_xlfn.XLOOKUP(F14,KEYS!$F$1:$F$255,"0x"&amp;KEYS!$A$1:$A$255,0)=LAYERS!S14,1,0)</f>
        <v>0</v>
      </c>
      <c r="BG14" s="12" cm="1">
        <f t="array" ref="BG14">IF(_xlfn.XLOOKUP(G14,KEYS!$F$1:$F$255,"0x"&amp;KEYS!$A$1:$A$255,0)=LAYERS!T14,1,0)</f>
        <v>0</v>
      </c>
      <c r="BH14" s="12" cm="1">
        <f t="array" ref="BH14">IF(_xlfn.XLOOKUP(H14,KEYS!$F$1:$F$255,"0x"&amp;KEYS!$A$1:$A$255,0)=LAYERS!U14,1,0)</f>
        <v>0</v>
      </c>
      <c r="BI14" s="12" cm="1">
        <f t="array" ref="BI14">IF(_xlfn.XLOOKUP(I14,KEYS!$F$1:$F$255,"0x"&amp;KEYS!$A$1:$A$255,0)=LAYERS!V14,1,0)</f>
        <v>1</v>
      </c>
      <c r="BJ14" s="12" cm="1">
        <f t="array" ref="BJ14">IF(_xlfn.XLOOKUP(J14,KEYS!$F$1:$F$255,"0x"&amp;KEYS!$A$1:$A$255,0)=LAYERS!W14,1,0)</f>
        <v>0</v>
      </c>
      <c r="BK14" s="12" cm="1">
        <f t="array" ref="BK14">IF(_xlfn.XLOOKUP(K14,KEYS!$F$1:$F$255,"0x"&amp;KEYS!$A$1:$A$255,0)=LAYERS!X14,1,0)</f>
        <v>0</v>
      </c>
      <c r="BL14" s="12" cm="1">
        <f t="array" ref="BL14">IF(_xlfn.XLOOKUP(L14,KEYS!$F$1:$F$255,"0x"&amp;KEYS!$A$1:$A$255,0)=LAYERS!Y14,1,0)</f>
        <v>0</v>
      </c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</row>
    <row r="15" spans="1:78" ht="15" thickBot="1" x14ac:dyDescent="0.4">
      <c r="A15" s="23" t="s">
        <v>647</v>
      </c>
      <c r="B15" s="17" t="s">
        <v>544</v>
      </c>
      <c r="C15" s="43" t="s">
        <v>431</v>
      </c>
      <c r="D15" s="7" t="s">
        <v>432</v>
      </c>
      <c r="E15" s="1" t="s">
        <v>618</v>
      </c>
      <c r="F15" s="1" t="s">
        <v>618</v>
      </c>
      <c r="G15" s="1" t="s">
        <v>609</v>
      </c>
      <c r="H15" s="9" t="s">
        <v>528</v>
      </c>
      <c r="I15" s="9" t="s">
        <v>610</v>
      </c>
      <c r="J15" s="9" t="s">
        <v>529</v>
      </c>
      <c r="K15" s="10" t="s">
        <v>4</v>
      </c>
      <c r="L15" s="11" t="s">
        <v>5</v>
      </c>
      <c r="M15" s="27"/>
      <c r="N15" s="23">
        <v>4</v>
      </c>
      <c r="O15" s="12" t="str" cm="1">
        <f t="array" ref="O15">_xlfn.XLOOKUP(B15,KEYS!$C:$C,"0x"&amp;KEYS!$A:$A,_xlfn.XLOOKUP(B15,KEYS!$D:$D,"0x"&amp;KEYS!$A:$A,_xlfn.XLOOKUP(B15,KEYS!$E:$E,"0x"&amp;KEYS!$A:$A,_xlfn.XLOOKUP(B15,KEYS!$F:$F,"0x"&amp;KEYS!$A:$A))))</f>
        <v>0x01</v>
      </c>
      <c r="P15" s="12" t="str" cm="1">
        <f t="array" ref="P15">_xlfn.XLOOKUP(C15,KEYS!$C:$C,"0x"&amp;KEYS!$A:$A,_xlfn.XLOOKUP(C15,KEYS!$D:$D,"0x"&amp;KEYS!$A:$A,_xlfn.XLOOKUP(C15,KEYS!$E:$E,"0x"&amp;KEYS!$A:$A,_xlfn.XLOOKUP(C15,KEYS!$F:$F,"0x"&amp;KEYS!$A:$A))))</f>
        <v>0x08</v>
      </c>
      <c r="Q15" s="12" t="str" cm="1">
        <f t="array" ref="Q15">_xlfn.XLOOKUP(D15,KEYS!$C:$C,"0x"&amp;KEYS!$A:$A,_xlfn.XLOOKUP(D15,KEYS!$D:$D,"0x"&amp;KEYS!$A:$A,_xlfn.XLOOKUP(D15,KEYS!$E:$E,"0x"&amp;KEYS!$A:$A,_xlfn.XLOOKUP(D15,KEYS!$F:$F,"0x"&amp;KEYS!$A:$A))))</f>
        <v>0x04</v>
      </c>
      <c r="R15" s="12" t="str" cm="1">
        <f t="array" ref="R15">_xlfn.XLOOKUP(E15,KEYS!$C:$C,"0x"&amp;KEYS!$A:$A,_xlfn.XLOOKUP(E15,KEYS!$D:$D,"0x"&amp;KEYS!$A:$A,_xlfn.XLOOKUP(E15,KEYS!$E:$E,"0x"&amp;KEYS!$A:$A,_xlfn.XLOOKUP(E15,KEYS!$F:$F,"0x"&amp;KEYS!$A:$A))))</f>
        <v>0x00</v>
      </c>
      <c r="S15" s="12" t="str" cm="1">
        <f t="array" ref="S15">_xlfn.XLOOKUP(F15,KEYS!$C:$C,"0x"&amp;KEYS!$A:$A,_xlfn.XLOOKUP(F15,KEYS!$D:$D,"0x"&amp;KEYS!$A:$A,_xlfn.XLOOKUP(F15,KEYS!$E:$E,"0x"&amp;KEYS!$A:$A,_xlfn.XLOOKUP(F15,KEYS!$F:$F,"0x"&amp;KEYS!$A:$A))))</f>
        <v>0x00</v>
      </c>
      <c r="T15" s="12" t="str" cm="1">
        <f t="array" ref="T15">_xlfn.XLOOKUP(G15,KEYS!$C:$C,"0x"&amp;KEYS!$A:$A,_xlfn.XLOOKUP(G15,KEYS!$D:$D,"0x"&amp;KEYS!$A:$A,_xlfn.XLOOKUP(G15,KEYS!$E:$E,"0x"&amp;KEYS!$A:$A,_xlfn.XLOOKUP(G15,KEYS!$F:$F,"0x"&amp;KEYS!$A:$A))))</f>
        <v>0x1D</v>
      </c>
      <c r="U15" s="12" t="str" cm="1">
        <f t="array" ref="U15">_xlfn.XLOOKUP(H15,KEYS!$C:$C,"0x"&amp;KEYS!$A:$A,_xlfn.XLOOKUP(H15,KEYS!$D:$D,"0x"&amp;KEYS!$A:$A,_xlfn.XLOOKUP(H15,KEYS!$E:$E,"0x"&amp;KEYS!$A:$A,_xlfn.XLOOKUP(H15,KEYS!$F:$F,"0x"&amp;KEYS!$A:$A))))</f>
        <v>0x1A</v>
      </c>
      <c r="V15" s="12" t="str" cm="1">
        <f t="array" ref="V15">_xlfn.XLOOKUP(I15,KEYS!$C:$C,"0x"&amp;KEYS!$A:$A,_xlfn.XLOOKUP(I15,KEYS!$D:$D,"0x"&amp;KEYS!$A:$A,_xlfn.XLOOKUP(I15,KEYS!$E:$E,"0x"&amp;KEYS!$A:$A,_xlfn.XLOOKUP(I15,KEYS!$F:$F,"0x"&amp;KEYS!$A:$A))))</f>
        <v>0x15</v>
      </c>
      <c r="W15" s="12" t="str" cm="1">
        <f t="array" ref="W15">_xlfn.XLOOKUP(J15,KEYS!$C:$C,"0x"&amp;KEYS!$A:$A,_xlfn.XLOOKUP(J15,KEYS!$D:$D,"0x"&amp;KEYS!$A:$A,_xlfn.XLOOKUP(J15,KEYS!$E:$E,"0x"&amp;KEYS!$A:$A,_xlfn.XLOOKUP(J15,KEYS!$F:$F,"0x"&amp;KEYS!$A:$A))))</f>
        <v>0x1C</v>
      </c>
      <c r="X15" s="12" t="str" cm="1">
        <f t="array" ref="X15">_xlfn.XLOOKUP(K15,KEYS!$C:$C,"0x"&amp;KEYS!$A:$A,_xlfn.XLOOKUP(K15,KEYS!$D:$D,"0x"&amp;KEYS!$A:$A,_xlfn.XLOOKUP(K15,KEYS!$E:$E,"0x"&amp;KEYS!$A:$A,_xlfn.XLOOKUP(K15,KEYS!$F:$F,"0x"&amp;KEYS!$A:$A))))</f>
        <v>0xFE</v>
      </c>
      <c r="Y15" s="12" t="str" cm="1">
        <f t="array" ref="Y15">_xlfn.XLOOKUP(L15,KEYS!$C:$C,"0x"&amp;KEYS!$A:$A,_xlfn.XLOOKUP(L15,KEYS!$D:$D,"0x"&amp;KEYS!$A:$A,_xlfn.XLOOKUP(L15,KEYS!$E:$E,"0x"&amp;KEYS!$A:$A,_xlfn.XLOOKUP(L15,KEYS!$F:$F,"0x"&amp;KEYS!$A:$A))))</f>
        <v>0xFF</v>
      </c>
      <c r="Z15" s="27"/>
      <c r="AA15" s="23">
        <v>4</v>
      </c>
      <c r="AB15" s="12" cm="1">
        <f t="array" ref="AB15">IF(_xlfn.XLOOKUP(B15,KEYS!$D$1:$D$251,"0x"&amp;KEYS!$A$1:$A$251,0)=LAYERS!O15,1,0)</f>
        <v>0</v>
      </c>
      <c r="AC15" s="12" cm="1">
        <f t="array" ref="AC15">IF(_xlfn.XLOOKUP(C15,KEYS!$D$1:$D$251,"0x"&amp;KEYS!$A$1:$A$251,0)=LAYERS!P15,1,0)</f>
        <v>0</v>
      </c>
      <c r="AD15" s="12" cm="1">
        <f t="array" ref="AD15">IF(_xlfn.XLOOKUP(D15,KEYS!$D$1:$D$251,"0x"&amp;KEYS!$A$1:$A$251,0)=LAYERS!Q15,1,0)</f>
        <v>0</v>
      </c>
      <c r="AE15" s="12" cm="1">
        <f t="array" ref="AE15">IF(_xlfn.XLOOKUP(E15,KEYS!$D$1:$D$251,"0x"&amp;KEYS!$A$1:$A$251,0)=LAYERS!R15,1,0)</f>
        <v>0</v>
      </c>
      <c r="AF15" s="12" cm="1">
        <f t="array" ref="AF15">IF(_xlfn.XLOOKUP(F15,KEYS!$D$1:$D$251,"0x"&amp;KEYS!$A$1:$A$251,0)=LAYERS!S15,1,0)</f>
        <v>0</v>
      </c>
      <c r="AG15" s="12" cm="1">
        <f t="array" ref="AG15">IF(_xlfn.XLOOKUP(G15,KEYS!$D$1:$D$251,"0x"&amp;KEYS!$A$1:$A$251,0)=LAYERS!T15,1,0)</f>
        <v>0</v>
      </c>
      <c r="AH15" s="12" cm="1">
        <f t="array" ref="AH15">IF(_xlfn.XLOOKUP(H15,KEYS!$D$1:$D$251,"0x"&amp;KEYS!$A$1:$A$251,0)=LAYERS!U15,1,0)</f>
        <v>0</v>
      </c>
      <c r="AI15" s="12" cm="1">
        <f t="array" ref="AI15">IF(_xlfn.XLOOKUP(I15,KEYS!$D$1:$D$251,"0x"&amp;KEYS!$A$1:$A$251,0)=LAYERS!V15,1,0)</f>
        <v>0</v>
      </c>
      <c r="AJ15" s="12" cm="1">
        <f t="array" ref="AJ15">IF(_xlfn.XLOOKUP(J15,KEYS!$D$1:$D$251,"0x"&amp;KEYS!$A$1:$A$251,0)=LAYERS!W15,1,0)</f>
        <v>0</v>
      </c>
      <c r="AK15" s="12" cm="1">
        <f t="array" ref="AK15">IF(_xlfn.XLOOKUP(K15,KEYS!$D$1:$D$251,"0x"&amp;KEYS!$A$1:$A$251,0)=LAYERS!X15,1,0)</f>
        <v>0</v>
      </c>
      <c r="AL15" s="12" cm="1">
        <f t="array" ref="AL15">IF(_xlfn.XLOOKUP(L15,KEYS!$D$1:$D$251,"0x"&amp;KEYS!$A$1:$A$251,0)=LAYERS!Y15,1,0)</f>
        <v>0</v>
      </c>
      <c r="AM15" s="29"/>
      <c r="AN15" s="23">
        <v>4</v>
      </c>
      <c r="AO15" s="12" cm="1">
        <f t="array" ref="AO15">IF(_xlfn.XLOOKUP(B15,KEYS!$E$1:$E$255,"0x"&amp;KEYS!$A$1:$A$255,0)=LAYERS!O15,1,0)</f>
        <v>0</v>
      </c>
      <c r="AP15" s="12" cm="1">
        <f t="array" ref="AP15">IF(_xlfn.XLOOKUP(C15,KEYS!$E$1:$E$255,"0x"&amp;KEYS!$A$1:$A$255,0)=LAYERS!P15,1,0)</f>
        <v>0</v>
      </c>
      <c r="AQ15" s="12" cm="1">
        <f t="array" ref="AQ15">IF(_xlfn.XLOOKUP(D15,KEYS!$E$1:$E$255,"0x"&amp;KEYS!$A$1:$A$255,0)=LAYERS!Q15,1,0)</f>
        <v>0</v>
      </c>
      <c r="AR15" s="12" cm="1">
        <f t="array" ref="AR15">IF(_xlfn.XLOOKUP(E15,KEYS!$E$1:$E$255,"0x"&amp;KEYS!$A$1:$A$255,0)=LAYERS!R15,1,0)</f>
        <v>0</v>
      </c>
      <c r="AS15" s="12" cm="1">
        <f t="array" ref="AS15">IF(_xlfn.XLOOKUP(F15,KEYS!$E$1:$E$255,"0x"&amp;KEYS!$A$1:$A$255,0)=LAYERS!S15,1,0)</f>
        <v>0</v>
      </c>
      <c r="AT15" s="12" cm="1">
        <f t="array" ref="AT15">IF(_xlfn.XLOOKUP(G15,KEYS!$E$1:$E$255,"0x"&amp;KEYS!$A$1:$A$255,0)=LAYERS!T15,1,0)</f>
        <v>0</v>
      </c>
      <c r="AU15" s="12" cm="1">
        <f t="array" ref="AU15">IF(_xlfn.XLOOKUP(H15,KEYS!$E$1:$E$255,"0x"&amp;KEYS!$A$1:$A$255,0)=LAYERS!U15,1,0)</f>
        <v>0</v>
      </c>
      <c r="AV15" s="12" cm="1">
        <f t="array" ref="AV15">IF(_xlfn.XLOOKUP(I15,KEYS!$E$1:$E$255,"0x"&amp;KEYS!$A$1:$A$255,0)=LAYERS!V15,1,0)</f>
        <v>0</v>
      </c>
      <c r="AW15" s="12" cm="1">
        <f t="array" ref="AW15">IF(_xlfn.XLOOKUP(J15,KEYS!$E$1:$E$255,"0x"&amp;KEYS!$A$1:$A$255,0)=LAYERS!W15,1,0)</f>
        <v>0</v>
      </c>
      <c r="AX15" s="12" cm="1">
        <f t="array" ref="AX15">IF(_xlfn.XLOOKUP(K15,KEYS!$E$1:$E$255,"0x"&amp;KEYS!$A$1:$A$255,0)=LAYERS!X15,1,0)</f>
        <v>0</v>
      </c>
      <c r="AY15" s="12" cm="1">
        <f t="array" ref="AY15">IF(_xlfn.XLOOKUP(L15,KEYS!$E$1:$E$255,"0x"&amp;KEYS!$A$1:$A$255,0)=LAYERS!Y15,1,0)</f>
        <v>0</v>
      </c>
      <c r="AZ15" s="29"/>
      <c r="BA15" s="23">
        <v>4</v>
      </c>
      <c r="BB15" s="12" cm="1">
        <f t="array" ref="BB15">IF(_xlfn.XLOOKUP(B15,KEYS!$F$1:$F$255,"0x"&amp;KEYS!$A$1:$A$255,0)=LAYERS!O15,1,0)</f>
        <v>0</v>
      </c>
      <c r="BC15" s="12" cm="1">
        <f t="array" ref="BC15">IF(_xlfn.XLOOKUP(C15,KEYS!$F$1:$F$255,"0x"&amp;KEYS!$A$1:$A$255,0)=LAYERS!P15,1,0)</f>
        <v>0</v>
      </c>
      <c r="BD15" s="12" cm="1">
        <f t="array" ref="BD15">IF(_xlfn.XLOOKUP(D15,KEYS!$F$1:$F$255,"0x"&amp;KEYS!$A$1:$A$255,0)=LAYERS!Q15,1,0)</f>
        <v>0</v>
      </c>
      <c r="BE15" s="12" cm="1">
        <f t="array" ref="BE15">IF(_xlfn.XLOOKUP(E15,KEYS!$F$1:$F$255,"0x"&amp;KEYS!$A$1:$A$255,0)=LAYERS!R15,1,0)</f>
        <v>0</v>
      </c>
      <c r="BF15" s="12" cm="1">
        <f t="array" ref="BF15">IF(_xlfn.XLOOKUP(F15,KEYS!$F$1:$F$255,"0x"&amp;KEYS!$A$1:$A$255,0)=LAYERS!S15,1,0)</f>
        <v>0</v>
      </c>
      <c r="BG15" s="12" cm="1">
        <f t="array" ref="BG15">IF(_xlfn.XLOOKUP(G15,KEYS!$F$1:$F$255,"0x"&amp;KEYS!$A$1:$A$255,0)=LAYERS!T15,1,0)</f>
        <v>1</v>
      </c>
      <c r="BH15" s="12" cm="1">
        <f t="array" ref="BH15">IF(_xlfn.XLOOKUP(H15,KEYS!$F$1:$F$255,"0x"&amp;KEYS!$A$1:$A$255,0)=LAYERS!U15,1,0)</f>
        <v>1</v>
      </c>
      <c r="BI15" s="12" cm="1">
        <f t="array" ref="BI15">IF(_xlfn.XLOOKUP(I15,KEYS!$F$1:$F$255,"0x"&amp;KEYS!$A$1:$A$255,0)=LAYERS!V15,1,0)</f>
        <v>1</v>
      </c>
      <c r="BJ15" s="12" cm="1">
        <f t="array" ref="BJ15">IF(_xlfn.XLOOKUP(J15,KEYS!$F$1:$F$255,"0x"&amp;KEYS!$A$1:$A$255,0)=LAYERS!W15,1,0)</f>
        <v>1</v>
      </c>
      <c r="BK15" s="12" cm="1">
        <f t="array" ref="BK15">IF(_xlfn.XLOOKUP(K15,KEYS!$F$1:$F$255,"0x"&amp;KEYS!$A$1:$A$255,0)=LAYERS!X15,1,0)</f>
        <v>0</v>
      </c>
      <c r="BL15" s="12" cm="1">
        <f t="array" ref="BL15">IF(_xlfn.XLOOKUP(L15,KEYS!$F$1:$F$255,"0x"&amp;KEYS!$A$1:$A$255,0)=LAYERS!Y15,1,0)</f>
        <v>0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</row>
    <row r="16" spans="1:78" ht="15" thickBot="1" x14ac:dyDescent="0.4">
      <c r="A16" s="19" t="s">
        <v>650</v>
      </c>
      <c r="B16" s="20" t="s">
        <v>633</v>
      </c>
      <c r="C16" s="20" t="s">
        <v>634</v>
      </c>
      <c r="D16" s="20" t="s">
        <v>635</v>
      </c>
      <c r="E16" s="20" t="s">
        <v>636</v>
      </c>
      <c r="F16" s="20" t="s">
        <v>637</v>
      </c>
      <c r="G16" s="20" t="s">
        <v>638</v>
      </c>
      <c r="H16" s="20" t="s">
        <v>639</v>
      </c>
      <c r="I16" s="20" t="s">
        <v>640</v>
      </c>
      <c r="J16" s="20" t="s">
        <v>641</v>
      </c>
      <c r="K16" s="20" t="s">
        <v>642</v>
      </c>
      <c r="L16" s="21" t="s">
        <v>643</v>
      </c>
      <c r="M16" s="27"/>
      <c r="N16" s="19" t="s">
        <v>549</v>
      </c>
      <c r="O16" s="20">
        <v>1</v>
      </c>
      <c r="P16" s="20">
        <v>2</v>
      </c>
      <c r="Q16" s="20">
        <v>3</v>
      </c>
      <c r="R16" s="20">
        <v>4</v>
      </c>
      <c r="S16" s="20">
        <v>5</v>
      </c>
      <c r="T16" s="20">
        <v>6</v>
      </c>
      <c r="U16" s="20">
        <v>7</v>
      </c>
      <c r="V16" s="20">
        <v>8</v>
      </c>
      <c r="W16" s="20">
        <v>9</v>
      </c>
      <c r="X16" s="20">
        <v>10</v>
      </c>
      <c r="Y16" s="21">
        <v>11</v>
      </c>
      <c r="Z16" s="27"/>
      <c r="AA16" s="19" t="s">
        <v>553</v>
      </c>
      <c r="AB16" s="20">
        <v>1</v>
      </c>
      <c r="AC16" s="20">
        <v>2</v>
      </c>
      <c r="AD16" s="20">
        <v>3</v>
      </c>
      <c r="AE16" s="20">
        <v>4</v>
      </c>
      <c r="AF16" s="20">
        <v>5</v>
      </c>
      <c r="AG16" s="20">
        <v>6</v>
      </c>
      <c r="AH16" s="20">
        <v>7</v>
      </c>
      <c r="AI16" s="20">
        <v>8</v>
      </c>
      <c r="AJ16" s="20">
        <v>9</v>
      </c>
      <c r="AK16" s="20">
        <v>10</v>
      </c>
      <c r="AL16" s="21">
        <v>11</v>
      </c>
      <c r="AM16" s="28"/>
      <c r="AN16" s="19" t="s">
        <v>559</v>
      </c>
      <c r="AO16" s="20">
        <v>1</v>
      </c>
      <c r="AP16" s="20">
        <v>2</v>
      </c>
      <c r="AQ16" s="20">
        <v>3</v>
      </c>
      <c r="AR16" s="20">
        <v>4</v>
      </c>
      <c r="AS16" s="20">
        <v>5</v>
      </c>
      <c r="AT16" s="20">
        <v>6</v>
      </c>
      <c r="AU16" s="20">
        <v>7</v>
      </c>
      <c r="AV16" s="20">
        <v>8</v>
      </c>
      <c r="AW16" s="20">
        <v>9</v>
      </c>
      <c r="AX16" s="20">
        <v>10</v>
      </c>
      <c r="AY16" s="21">
        <v>11</v>
      </c>
      <c r="AZ16" s="28"/>
      <c r="BA16" s="19" t="s">
        <v>614</v>
      </c>
      <c r="BB16" s="20">
        <v>1</v>
      </c>
      <c r="BC16" s="20">
        <v>2</v>
      </c>
      <c r="BD16" s="20">
        <v>3</v>
      </c>
      <c r="BE16" s="20">
        <v>4</v>
      </c>
      <c r="BF16" s="20">
        <v>5</v>
      </c>
      <c r="BG16" s="20">
        <v>6</v>
      </c>
      <c r="BH16" s="20">
        <v>7</v>
      </c>
      <c r="BI16" s="20">
        <v>8</v>
      </c>
      <c r="BJ16" s="20">
        <v>9</v>
      </c>
      <c r="BK16" s="20">
        <v>10</v>
      </c>
      <c r="BL16" s="21">
        <v>11</v>
      </c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</row>
    <row r="17" spans="1:78" ht="15" thickBot="1" x14ac:dyDescent="0.4">
      <c r="A17" s="22" t="s">
        <v>644</v>
      </c>
      <c r="B17" s="12" t="s">
        <v>618</v>
      </c>
      <c r="C17" s="44" t="s">
        <v>516</v>
      </c>
      <c r="D17" s="44" t="s">
        <v>517</v>
      </c>
      <c r="E17" s="44" t="s">
        <v>518</v>
      </c>
      <c r="F17" s="44" t="s">
        <v>519</v>
      </c>
      <c r="G17" s="44" t="s">
        <v>520</v>
      </c>
      <c r="H17" s="44" t="s">
        <v>521</v>
      </c>
      <c r="I17" s="44" t="s">
        <v>522</v>
      </c>
      <c r="J17" s="44" t="s">
        <v>523</v>
      </c>
      <c r="K17" s="49" t="s">
        <v>524</v>
      </c>
      <c r="L17" s="45" t="s">
        <v>525</v>
      </c>
      <c r="M17" s="27"/>
      <c r="N17" s="22">
        <v>1</v>
      </c>
      <c r="O17" s="12" t="str" cm="1">
        <f t="array" ref="O17">_xlfn.XLOOKUP(B17,KEYS!$C:$C,"0x"&amp;KEYS!$A:$A,_xlfn.XLOOKUP(B17,KEYS!$D:$D,"0x"&amp;KEYS!$A:$A,_xlfn.XLOOKUP(B17,KEYS!$E:$E,"0x"&amp;KEYS!$A:$A,_xlfn.XLOOKUP(B17,KEYS!$F:$F,"0x"&amp;KEYS!$A:$A))))</f>
        <v>0x00</v>
      </c>
      <c r="P17" s="12" t="str" cm="1">
        <f t="array" ref="P17">_xlfn.XLOOKUP(C17,KEYS!$C:$C,"0x"&amp;KEYS!$A:$A,_xlfn.XLOOKUP(C17,KEYS!$D:$D,"0x"&amp;KEYS!$A:$A,_xlfn.XLOOKUP(C17,KEYS!$E:$E,"0x"&amp;KEYS!$A:$A,_xlfn.XLOOKUP(C17,KEYS!$F:$F,"0x"&amp;KEYS!$A:$A))))</f>
        <v>0x3A</v>
      </c>
      <c r="Q17" s="12" t="str" cm="1">
        <f t="array" ref="Q17">_xlfn.XLOOKUP(D17,KEYS!$C:$C,"0x"&amp;KEYS!$A:$A,_xlfn.XLOOKUP(D17,KEYS!$D:$D,"0x"&amp;KEYS!$A:$A,_xlfn.XLOOKUP(D17,KEYS!$E:$E,"0x"&amp;KEYS!$A:$A,_xlfn.XLOOKUP(D17,KEYS!$F:$F,"0x"&amp;KEYS!$A:$A))))</f>
        <v>0x3B</v>
      </c>
      <c r="R17" s="12" t="str" cm="1">
        <f t="array" ref="R17">_xlfn.XLOOKUP(E17,KEYS!$C:$C,"0x"&amp;KEYS!$A:$A,_xlfn.XLOOKUP(E17,KEYS!$D:$D,"0x"&amp;KEYS!$A:$A,_xlfn.XLOOKUP(E17,KEYS!$E:$E,"0x"&amp;KEYS!$A:$A,_xlfn.XLOOKUP(E17,KEYS!$F:$F,"0x"&amp;KEYS!$A:$A))))</f>
        <v>0x3C</v>
      </c>
      <c r="S17" s="12" t="str" cm="1">
        <f t="array" ref="S17">_xlfn.XLOOKUP(F17,KEYS!$C:$C,"0x"&amp;KEYS!$A:$A,_xlfn.XLOOKUP(F17,KEYS!$D:$D,"0x"&amp;KEYS!$A:$A,_xlfn.XLOOKUP(F17,KEYS!$E:$E,"0x"&amp;KEYS!$A:$A,_xlfn.XLOOKUP(F17,KEYS!$F:$F,"0x"&amp;KEYS!$A:$A))))</f>
        <v>0x3D</v>
      </c>
      <c r="T17" s="12" t="str" cm="1">
        <f t="array" ref="T17">_xlfn.XLOOKUP(G17,KEYS!$C:$C,"0x"&amp;KEYS!$A:$A,_xlfn.XLOOKUP(G17,KEYS!$D:$D,"0x"&amp;KEYS!$A:$A,_xlfn.XLOOKUP(G17,KEYS!$E:$E,"0x"&amp;KEYS!$A:$A,_xlfn.XLOOKUP(G17,KEYS!$F:$F,"0x"&amp;KEYS!$A:$A))))</f>
        <v>0x3E</v>
      </c>
      <c r="U17" s="12" t="str" cm="1">
        <f t="array" ref="U17">_xlfn.XLOOKUP(H17,KEYS!$C:$C,"0x"&amp;KEYS!$A:$A,_xlfn.XLOOKUP(H17,KEYS!$D:$D,"0x"&amp;KEYS!$A:$A,_xlfn.XLOOKUP(H17,KEYS!$E:$E,"0x"&amp;KEYS!$A:$A,_xlfn.XLOOKUP(H17,KEYS!$F:$F,"0x"&amp;KEYS!$A:$A))))</f>
        <v>0x3F</v>
      </c>
      <c r="V17" s="12" t="str" cm="1">
        <f t="array" ref="V17">_xlfn.XLOOKUP(I17,KEYS!$C:$C,"0x"&amp;KEYS!$A:$A,_xlfn.XLOOKUP(I17,KEYS!$D:$D,"0x"&amp;KEYS!$A:$A,_xlfn.XLOOKUP(I17,KEYS!$E:$E,"0x"&amp;KEYS!$A:$A,_xlfn.XLOOKUP(I17,KEYS!$F:$F,"0x"&amp;KEYS!$A:$A))))</f>
        <v>0x40</v>
      </c>
      <c r="W17" s="12" t="str" cm="1">
        <f t="array" ref="W17">_xlfn.XLOOKUP(J17,KEYS!$C:$C,"0x"&amp;KEYS!$A:$A,_xlfn.XLOOKUP(J17,KEYS!$D:$D,"0x"&amp;KEYS!$A:$A,_xlfn.XLOOKUP(J17,KEYS!$E:$E,"0x"&amp;KEYS!$A:$A,_xlfn.XLOOKUP(J17,KEYS!$F:$F,"0x"&amp;KEYS!$A:$A))))</f>
        <v>0x41</v>
      </c>
      <c r="X17" s="12" t="str" cm="1">
        <f t="array" ref="X17">_xlfn.XLOOKUP(K17,KEYS!$C:$C,"0x"&amp;KEYS!$A:$A,_xlfn.XLOOKUP(K17,KEYS!$D:$D,"0x"&amp;KEYS!$A:$A,_xlfn.XLOOKUP(K17,KEYS!$E:$E,"0x"&amp;KEYS!$A:$A,_xlfn.XLOOKUP(K17,KEYS!$F:$F,"0x"&amp;KEYS!$A:$A))))</f>
        <v>0x42</v>
      </c>
      <c r="Y17" s="12" t="str" cm="1">
        <f t="array" ref="Y17">_xlfn.XLOOKUP(L17,KEYS!$C:$C,"0x"&amp;KEYS!$A:$A,_xlfn.XLOOKUP(L17,KEYS!$D:$D,"0x"&amp;KEYS!$A:$A,_xlfn.XLOOKUP(L17,KEYS!$E:$E,"0x"&amp;KEYS!$A:$A,_xlfn.XLOOKUP(L17,KEYS!$F:$F,"0x"&amp;KEYS!$A:$A))))</f>
        <v>0x43</v>
      </c>
      <c r="Z17" s="27"/>
      <c r="AA17" s="22">
        <v>1</v>
      </c>
      <c r="AB17" s="12" cm="1">
        <f t="array" ref="AB17">IF(_xlfn.XLOOKUP(B17,KEYS!$D$1:$D$251,"0x"&amp;KEYS!$A$1:$A$251,0)=LAYERS!O17,1,0)</f>
        <v>0</v>
      </c>
      <c r="AC17" s="12" cm="1">
        <f t="array" ref="AC17">IF(_xlfn.XLOOKUP(C17,KEYS!$D$1:$D$251,"0x"&amp;KEYS!$A$1:$A$251,0)=LAYERS!P17,1,0)</f>
        <v>0</v>
      </c>
      <c r="AD17" s="12" cm="1">
        <f t="array" ref="AD17">IF(_xlfn.XLOOKUP(D17,KEYS!$D$1:$D$251,"0x"&amp;KEYS!$A$1:$A$251,0)=LAYERS!Q17,1,0)</f>
        <v>0</v>
      </c>
      <c r="AE17" s="12" cm="1">
        <f t="array" ref="AE17">IF(_xlfn.XLOOKUP(E17,KEYS!$D$1:$D$251,"0x"&amp;KEYS!$A$1:$A$251,0)=LAYERS!R17,1,0)</f>
        <v>0</v>
      </c>
      <c r="AF17" s="12" cm="1">
        <f t="array" ref="AF17">IF(_xlfn.XLOOKUP(F17,KEYS!$D$1:$D$251,"0x"&amp;KEYS!$A$1:$A$251,0)=LAYERS!S17,1,0)</f>
        <v>0</v>
      </c>
      <c r="AG17" s="12" cm="1">
        <f t="array" ref="AG17">IF(_xlfn.XLOOKUP(G17,KEYS!$D$1:$D$251,"0x"&amp;KEYS!$A$1:$A$251,0)=LAYERS!T17,1,0)</f>
        <v>0</v>
      </c>
      <c r="AH17" s="12" cm="1">
        <f t="array" ref="AH17">IF(_xlfn.XLOOKUP(H17,KEYS!$D$1:$D$251,"0x"&amp;KEYS!$A$1:$A$251,0)=LAYERS!U17,1,0)</f>
        <v>0</v>
      </c>
      <c r="AI17" s="12" cm="1">
        <f t="array" ref="AI17">IF(_xlfn.XLOOKUP(I17,KEYS!$D$1:$D$251,"0x"&amp;KEYS!$A$1:$A$251,0)=LAYERS!V17,1,0)</f>
        <v>0</v>
      </c>
      <c r="AJ17" s="12" cm="1">
        <f t="array" ref="AJ17">IF(_xlfn.XLOOKUP(J17,KEYS!$D$1:$D$251,"0x"&amp;KEYS!$A$1:$A$251,0)=LAYERS!W17,1,0)</f>
        <v>0</v>
      </c>
      <c r="AK17" s="12" cm="1">
        <f t="array" ref="AK17">IF(_xlfn.XLOOKUP(K17,KEYS!$D$1:$D$251,"0x"&amp;KEYS!$A$1:$A$251,0)=LAYERS!X17,1,0)</f>
        <v>0</v>
      </c>
      <c r="AL17" s="12" cm="1">
        <f t="array" ref="AL17">IF(_xlfn.XLOOKUP(L17,KEYS!$D$1:$D$251,"0x"&amp;KEYS!$A$1:$A$251,0)=LAYERS!Y17,1,0)</f>
        <v>0</v>
      </c>
      <c r="AM17" s="29"/>
      <c r="AN17" s="22">
        <v>1</v>
      </c>
      <c r="AO17" s="12" cm="1">
        <f t="array" ref="AO17">IF(_xlfn.XLOOKUP(B17,KEYS!$E$1:$E$251,"0x"&amp;KEYS!$A$1:$A$251,0)=LAYERS!O17,1,0)</f>
        <v>0</v>
      </c>
      <c r="AP17" s="12" cm="1">
        <f t="array" ref="AP17">IF(_xlfn.XLOOKUP(C17,KEYS!$E$1:$E$251,"0x"&amp;KEYS!$A$1:$A$251,0)=LAYERS!P17,1,0)</f>
        <v>0</v>
      </c>
      <c r="AQ17" s="12" cm="1">
        <f t="array" ref="AQ17">IF(_xlfn.XLOOKUP(D17,KEYS!$E$1:$E$251,"0x"&amp;KEYS!$A$1:$A$251,0)=LAYERS!Q17,1,0)</f>
        <v>0</v>
      </c>
      <c r="AR17" s="12" cm="1">
        <f t="array" ref="AR17">IF(_xlfn.XLOOKUP(E17,KEYS!$E$1:$E$251,"0x"&amp;KEYS!$A$1:$A$251,0)=LAYERS!R17,1,0)</f>
        <v>0</v>
      </c>
      <c r="AS17" s="12" cm="1">
        <f t="array" ref="AS17">IF(_xlfn.XLOOKUP(F17,KEYS!$E$1:$E$251,"0x"&amp;KEYS!$A$1:$A$251,0)=LAYERS!S17,1,0)</f>
        <v>0</v>
      </c>
      <c r="AT17" s="12" cm="1">
        <f t="array" ref="AT17">IF(_xlfn.XLOOKUP(G17,KEYS!$E$1:$E$251,"0x"&amp;KEYS!$A$1:$A$251,0)=LAYERS!T17,1,0)</f>
        <v>0</v>
      </c>
      <c r="AU17" s="12" cm="1">
        <f t="array" ref="AU17">IF(_xlfn.XLOOKUP(H17,KEYS!$E$1:$E$251,"0x"&amp;KEYS!$A$1:$A$251,0)=LAYERS!U17,1,0)</f>
        <v>0</v>
      </c>
      <c r="AV17" s="12" cm="1">
        <f t="array" ref="AV17">IF(_xlfn.XLOOKUP(I17,KEYS!$E$1:$E$251,"0x"&amp;KEYS!$A$1:$A$251,0)=LAYERS!V17,1,0)</f>
        <v>0</v>
      </c>
      <c r="AW17" s="12" cm="1">
        <f t="array" ref="AW17">IF(_xlfn.XLOOKUP(J17,KEYS!$E$1:$E$251,"0x"&amp;KEYS!$A$1:$A$251,0)=LAYERS!W17,1,0)</f>
        <v>0</v>
      </c>
      <c r="AX17" s="12" cm="1">
        <f t="array" ref="AX17">IF(_xlfn.XLOOKUP(K17,KEYS!$E$1:$E$251,"0x"&amp;KEYS!$A$1:$A$251,0)=LAYERS!X17,1,0)</f>
        <v>0</v>
      </c>
      <c r="AY17" s="12" cm="1">
        <f t="array" ref="AY17">IF(_xlfn.XLOOKUP(L17,KEYS!$E$1:$E$251,"0x"&amp;KEYS!$A$1:$A$251,0)=LAYERS!Y17,1,0)</f>
        <v>0</v>
      </c>
      <c r="AZ17" s="29"/>
      <c r="BA17" s="22">
        <v>1</v>
      </c>
      <c r="BB17" s="12" cm="1">
        <f t="array" ref="BB17">IF(_xlfn.XLOOKUP(B17,KEYS!$F$1:$F$255,"0x"&amp;KEYS!$A$1:$A$255,0)=LAYERS!O17,1,0)</f>
        <v>0</v>
      </c>
      <c r="BC17" s="12" cm="1">
        <f t="array" ref="BC17">IF(_xlfn.XLOOKUP(C17,KEYS!$F$1:$F$255,"0x"&amp;KEYS!$A$1:$A$255,0)=LAYERS!P17,1,0)</f>
        <v>0</v>
      </c>
      <c r="BD17" s="12" cm="1">
        <f t="array" ref="BD17">IF(_xlfn.XLOOKUP(D17,KEYS!$F$1:$F$255,"0x"&amp;KEYS!$A$1:$A$255,0)=LAYERS!Q17,1,0)</f>
        <v>0</v>
      </c>
      <c r="BE17" s="12" cm="1">
        <f t="array" ref="BE17">IF(_xlfn.XLOOKUP(E17,KEYS!$F$1:$F$255,"0x"&amp;KEYS!$A$1:$A$255,0)=LAYERS!R17,1,0)</f>
        <v>0</v>
      </c>
      <c r="BF17" s="12" cm="1">
        <f t="array" ref="BF17">IF(_xlfn.XLOOKUP(F17,KEYS!$F$1:$F$255,"0x"&amp;KEYS!$A$1:$A$255,0)=LAYERS!S17,1,0)</f>
        <v>0</v>
      </c>
      <c r="BG17" s="12" cm="1">
        <f t="array" ref="BG17">IF(_xlfn.XLOOKUP(G17,KEYS!$F$1:$F$255,"0x"&amp;KEYS!$A$1:$A$255,0)=LAYERS!T17,1,0)</f>
        <v>0</v>
      </c>
      <c r="BH17" s="12" cm="1">
        <f t="array" ref="BH17">IF(_xlfn.XLOOKUP(H17,KEYS!$F$1:$F$255,"0x"&amp;KEYS!$A$1:$A$255,0)=LAYERS!U17,1,0)</f>
        <v>0</v>
      </c>
      <c r="BI17" s="12" cm="1">
        <f t="array" ref="BI17">IF(_xlfn.XLOOKUP(I17,KEYS!$F$1:$F$255,"0x"&amp;KEYS!$A$1:$A$255,0)=LAYERS!V17,1,0)</f>
        <v>0</v>
      </c>
      <c r="BJ17" s="12" cm="1">
        <f t="array" ref="BJ17">IF(_xlfn.XLOOKUP(J17,KEYS!$F$1:$F$255,"0x"&amp;KEYS!$A$1:$A$255,0)=LAYERS!W17,1,0)</f>
        <v>0</v>
      </c>
      <c r="BK17" s="12" cm="1">
        <f t="array" ref="BK17">IF(_xlfn.XLOOKUP(K17,KEYS!$F$1:$F$255,"0x"&amp;KEYS!$A$1:$A$255,0)=LAYERS!X17,1,0)</f>
        <v>0</v>
      </c>
      <c r="BL17" s="12" cm="1">
        <f t="array" ref="BL17">IF(_xlfn.XLOOKUP(L17,KEYS!$F$1:$F$255,"0x"&amp;KEYS!$A$1:$A$255,0)=LAYERS!Y17,1,0)</f>
        <v>0</v>
      </c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</row>
    <row r="18" spans="1:78" ht="15" thickBot="1" x14ac:dyDescent="0.4">
      <c r="A18" s="22" t="s">
        <v>645</v>
      </c>
      <c r="B18" s="15" t="s">
        <v>541</v>
      </c>
      <c r="C18" s="1" t="s">
        <v>618</v>
      </c>
      <c r="D18" s="1" t="s">
        <v>618</v>
      </c>
      <c r="E18" s="1" t="s">
        <v>618</v>
      </c>
      <c r="F18" s="1" t="s">
        <v>618</v>
      </c>
      <c r="G18" s="1" t="s">
        <v>618</v>
      </c>
      <c r="H18" s="1" t="s">
        <v>618</v>
      </c>
      <c r="I18" s="1" t="s">
        <v>618</v>
      </c>
      <c r="J18" s="1" t="s">
        <v>618</v>
      </c>
      <c r="K18" s="50" t="s">
        <v>526</v>
      </c>
      <c r="L18" s="47" t="s">
        <v>527</v>
      </c>
      <c r="M18" s="27"/>
      <c r="N18" s="22">
        <v>2</v>
      </c>
      <c r="O18" s="12" t="str" cm="1">
        <f t="array" ref="O18">_xlfn.XLOOKUP(B18,KEYS!$C:$C,"0x"&amp;KEYS!$A:$A,_xlfn.XLOOKUP(B18,KEYS!$D:$D,"0x"&amp;KEYS!$A:$A,_xlfn.XLOOKUP(B18,KEYS!$E:$E,"0x"&amp;KEYS!$A:$A,_xlfn.XLOOKUP(B18,KEYS!$F:$F,"0x"&amp;KEYS!$A:$A))))</f>
        <v>0x49</v>
      </c>
      <c r="P18" s="12" t="str" cm="1">
        <f t="array" ref="P18">_xlfn.XLOOKUP(C18,KEYS!$C:$C,"0x"&amp;KEYS!$A:$A,_xlfn.XLOOKUP(C18,KEYS!$D:$D,"0x"&amp;KEYS!$A:$A,_xlfn.XLOOKUP(C18,KEYS!$E:$E,"0x"&amp;KEYS!$A:$A,_xlfn.XLOOKUP(C18,KEYS!$F:$F,"0x"&amp;KEYS!$A:$A))))</f>
        <v>0x00</v>
      </c>
      <c r="Q18" s="12" t="str" cm="1">
        <f t="array" ref="Q18">_xlfn.XLOOKUP(D18,KEYS!$C:$C,"0x"&amp;KEYS!$A:$A,_xlfn.XLOOKUP(D18,KEYS!$D:$D,"0x"&amp;KEYS!$A:$A,_xlfn.XLOOKUP(D18,KEYS!$E:$E,"0x"&amp;KEYS!$A:$A,_xlfn.XLOOKUP(D18,KEYS!$F:$F,"0x"&amp;KEYS!$A:$A))))</f>
        <v>0x00</v>
      </c>
      <c r="R18" s="12" t="str" cm="1">
        <f t="array" ref="R18">_xlfn.XLOOKUP(E18,KEYS!$C:$C,"0x"&amp;KEYS!$A:$A,_xlfn.XLOOKUP(E18,KEYS!$D:$D,"0x"&amp;KEYS!$A:$A,_xlfn.XLOOKUP(E18,KEYS!$E:$E,"0x"&amp;KEYS!$A:$A,_xlfn.XLOOKUP(E18,KEYS!$F:$F,"0x"&amp;KEYS!$A:$A))))</f>
        <v>0x00</v>
      </c>
      <c r="S18" s="12" t="str" cm="1">
        <f t="array" ref="S18">_xlfn.XLOOKUP(F18,KEYS!$C:$C,"0x"&amp;KEYS!$A:$A,_xlfn.XLOOKUP(F18,KEYS!$D:$D,"0x"&amp;KEYS!$A:$A,_xlfn.XLOOKUP(F18,KEYS!$E:$E,"0x"&amp;KEYS!$A:$A,_xlfn.XLOOKUP(F18,KEYS!$F:$F,"0x"&amp;KEYS!$A:$A))))</f>
        <v>0x00</v>
      </c>
      <c r="T18" s="12" t="str" cm="1">
        <f t="array" ref="T18">_xlfn.XLOOKUP(G18,KEYS!$C:$C,"0x"&amp;KEYS!$A:$A,_xlfn.XLOOKUP(G18,KEYS!$D:$D,"0x"&amp;KEYS!$A:$A,_xlfn.XLOOKUP(G18,KEYS!$E:$E,"0x"&amp;KEYS!$A:$A,_xlfn.XLOOKUP(G18,KEYS!$F:$F,"0x"&amp;KEYS!$A:$A))))</f>
        <v>0x00</v>
      </c>
      <c r="U18" s="12" t="str" cm="1">
        <f t="array" ref="U18">_xlfn.XLOOKUP(H18,KEYS!$C:$C,"0x"&amp;KEYS!$A:$A,_xlfn.XLOOKUP(H18,KEYS!$D:$D,"0x"&amp;KEYS!$A:$A,_xlfn.XLOOKUP(H18,KEYS!$E:$E,"0x"&amp;KEYS!$A:$A,_xlfn.XLOOKUP(H18,KEYS!$F:$F,"0x"&amp;KEYS!$A:$A))))</f>
        <v>0x00</v>
      </c>
      <c r="V18" s="12" t="str" cm="1">
        <f t="array" ref="V18">_xlfn.XLOOKUP(I18,KEYS!$C:$C,"0x"&amp;KEYS!$A:$A,_xlfn.XLOOKUP(I18,KEYS!$D:$D,"0x"&amp;KEYS!$A:$A,_xlfn.XLOOKUP(I18,KEYS!$E:$E,"0x"&amp;KEYS!$A:$A,_xlfn.XLOOKUP(I18,KEYS!$F:$F,"0x"&amp;KEYS!$A:$A))))</f>
        <v>0x00</v>
      </c>
      <c r="W18" s="12" t="str" cm="1">
        <f t="array" ref="W18">_xlfn.XLOOKUP(J18,KEYS!$C:$C,"0x"&amp;KEYS!$A:$A,_xlfn.XLOOKUP(J18,KEYS!$D:$D,"0x"&amp;KEYS!$A:$A,_xlfn.XLOOKUP(J18,KEYS!$E:$E,"0x"&amp;KEYS!$A:$A,_xlfn.XLOOKUP(J18,KEYS!$F:$F,"0x"&amp;KEYS!$A:$A))))</f>
        <v>0x00</v>
      </c>
      <c r="X18" s="12" t="str" cm="1">
        <f t="array" ref="X18">_xlfn.XLOOKUP(K18,KEYS!$C:$C,"0x"&amp;KEYS!$A:$A,_xlfn.XLOOKUP(K18,KEYS!$D:$D,"0x"&amp;KEYS!$A:$A,_xlfn.XLOOKUP(K18,KEYS!$E:$E,"0x"&amp;KEYS!$A:$A,_xlfn.XLOOKUP(K18,KEYS!$F:$F,"0x"&amp;KEYS!$A:$A))))</f>
        <v>0x44</v>
      </c>
      <c r="Y18" s="12" t="str" cm="1">
        <f t="array" ref="Y18">_xlfn.XLOOKUP(L18,KEYS!$C:$C,"0x"&amp;KEYS!$A:$A,_xlfn.XLOOKUP(L18,KEYS!$D:$D,"0x"&amp;KEYS!$A:$A,_xlfn.XLOOKUP(L18,KEYS!$E:$E,"0x"&amp;KEYS!$A:$A,_xlfn.XLOOKUP(L18,KEYS!$F:$F,"0x"&amp;KEYS!$A:$A))))</f>
        <v>0x45</v>
      </c>
      <c r="Z18" s="27"/>
      <c r="AA18" s="22">
        <v>2</v>
      </c>
      <c r="AB18" s="12" cm="1">
        <f t="array" ref="AB18">IF(_xlfn.XLOOKUP(B18,KEYS!$D$1:$D$251,"0x"&amp;KEYS!$A$1:$A$251,0)=LAYERS!O18,1,0)</f>
        <v>0</v>
      </c>
      <c r="AC18" s="12" cm="1">
        <f t="array" ref="AC18">IF(_xlfn.XLOOKUP(C18,KEYS!$D$1:$D$251,"0x"&amp;KEYS!$A$1:$A$251,0)=LAYERS!P18,1,0)</f>
        <v>0</v>
      </c>
      <c r="AD18" s="12" cm="1">
        <f t="array" ref="AD18">IF(_xlfn.XLOOKUP(D18,KEYS!$D$1:$D$251,"0x"&amp;KEYS!$A$1:$A$251,0)=LAYERS!Q18,1,0)</f>
        <v>0</v>
      </c>
      <c r="AE18" s="12" cm="1">
        <f t="array" ref="AE18">IF(_xlfn.XLOOKUP(E18,KEYS!$D$1:$D$251,"0x"&amp;KEYS!$A$1:$A$251,0)=LAYERS!R18,1,0)</f>
        <v>0</v>
      </c>
      <c r="AF18" s="12" cm="1">
        <f t="array" ref="AF18">IF(_xlfn.XLOOKUP(F18,KEYS!$D$1:$D$251,"0x"&amp;KEYS!$A$1:$A$251,0)=LAYERS!S18,1,0)</f>
        <v>0</v>
      </c>
      <c r="AG18" s="12" cm="1">
        <f t="array" ref="AG18">IF(_xlfn.XLOOKUP(G18,KEYS!$D$1:$D$251,"0x"&amp;KEYS!$A$1:$A$251,0)=LAYERS!T18,1,0)</f>
        <v>0</v>
      </c>
      <c r="AH18" s="12" cm="1">
        <f t="array" ref="AH18">IF(_xlfn.XLOOKUP(H18,KEYS!$D$1:$D$251,"0x"&amp;KEYS!$A$1:$A$251,0)=LAYERS!U18,1,0)</f>
        <v>0</v>
      </c>
      <c r="AI18" s="12" cm="1">
        <f t="array" ref="AI18">IF(_xlfn.XLOOKUP(I18,KEYS!$D$1:$D$251,"0x"&amp;KEYS!$A$1:$A$251,0)=LAYERS!V18,1,0)</f>
        <v>0</v>
      </c>
      <c r="AJ18" s="12" cm="1">
        <f t="array" ref="AJ18">IF(_xlfn.XLOOKUP(J18,KEYS!$D$1:$D$251,"0x"&amp;KEYS!$A$1:$A$251,0)=LAYERS!W18,1,0)</f>
        <v>0</v>
      </c>
      <c r="AK18" s="12" cm="1">
        <f t="array" ref="AK18">IF(_xlfn.XLOOKUP(K18,KEYS!$D$1:$D$251,"0x"&amp;KEYS!$A$1:$A$251,0)=LAYERS!X18,1,0)</f>
        <v>0</v>
      </c>
      <c r="AL18" s="12" cm="1">
        <f t="array" ref="AL18">IF(_xlfn.XLOOKUP(L18,KEYS!$D$1:$D$251,"0x"&amp;KEYS!$A$1:$A$251,0)=LAYERS!Y18,1,0)</f>
        <v>0</v>
      </c>
      <c r="AM18" s="29"/>
      <c r="AN18" s="22">
        <v>2</v>
      </c>
      <c r="AO18" s="12" cm="1">
        <f t="array" ref="AO18">IF(_xlfn.XLOOKUP(B18,KEYS!$E$1:$E$251,"0x"&amp;KEYS!$A$1:$A$251,0)=LAYERS!O18,1,0)</f>
        <v>0</v>
      </c>
      <c r="AP18" s="12" cm="1">
        <f t="array" ref="AP18">IF(_xlfn.XLOOKUP(C18,KEYS!$E$1:$E$251,"0x"&amp;KEYS!$A$1:$A$251,0)=LAYERS!P18,1,0)</f>
        <v>0</v>
      </c>
      <c r="AQ18" s="12" cm="1">
        <f t="array" ref="AQ18">IF(_xlfn.XLOOKUP(D18,KEYS!$E$1:$E$251,"0x"&amp;KEYS!$A$1:$A$251,0)=LAYERS!Q18,1,0)</f>
        <v>0</v>
      </c>
      <c r="AR18" s="12" cm="1">
        <f t="array" ref="AR18">IF(_xlfn.XLOOKUP(E18,KEYS!$E$1:$E$251,"0x"&amp;KEYS!$A$1:$A$251,0)=LAYERS!R18,1,0)</f>
        <v>0</v>
      </c>
      <c r="AS18" s="12" cm="1">
        <f t="array" ref="AS18">IF(_xlfn.XLOOKUP(F18,KEYS!$E$1:$E$251,"0x"&amp;KEYS!$A$1:$A$251,0)=LAYERS!S18,1,0)</f>
        <v>0</v>
      </c>
      <c r="AT18" s="12" cm="1">
        <f t="array" ref="AT18">IF(_xlfn.XLOOKUP(G18,KEYS!$E$1:$E$251,"0x"&amp;KEYS!$A$1:$A$251,0)=LAYERS!T18,1,0)</f>
        <v>0</v>
      </c>
      <c r="AU18" s="12" cm="1">
        <f t="array" ref="AU18">IF(_xlfn.XLOOKUP(H18,KEYS!$E$1:$E$251,"0x"&amp;KEYS!$A$1:$A$251,0)=LAYERS!U18,1,0)</f>
        <v>0</v>
      </c>
      <c r="AV18" s="12" cm="1">
        <f t="array" ref="AV18">IF(_xlfn.XLOOKUP(I18,KEYS!$E$1:$E$251,"0x"&amp;KEYS!$A$1:$A$251,0)=LAYERS!V18,1,0)</f>
        <v>0</v>
      </c>
      <c r="AW18" s="12" cm="1">
        <f t="array" ref="AW18">IF(_xlfn.XLOOKUP(J18,KEYS!$E$1:$E$251,"0x"&amp;KEYS!$A$1:$A$251,0)=LAYERS!W18,1,0)</f>
        <v>0</v>
      </c>
      <c r="AX18" s="12" cm="1">
        <f t="array" ref="AX18">IF(_xlfn.XLOOKUP(K18,KEYS!$E$1:$E$251,"0x"&amp;KEYS!$A$1:$A$251,0)=LAYERS!X18,1,0)</f>
        <v>0</v>
      </c>
      <c r="AY18" s="12" cm="1">
        <f t="array" ref="AY18">IF(_xlfn.XLOOKUP(L18,KEYS!$E$1:$E$251,"0x"&amp;KEYS!$A$1:$A$251,0)=LAYERS!Y18,1,0)</f>
        <v>0</v>
      </c>
      <c r="AZ18" s="29"/>
      <c r="BA18" s="22">
        <v>2</v>
      </c>
      <c r="BB18" s="12" cm="1">
        <f t="array" ref="BB18">IF(_xlfn.XLOOKUP(B18,KEYS!$F$1:$F$255,"0x"&amp;KEYS!$A$1:$A$255,0)=LAYERS!O18,1,0)</f>
        <v>0</v>
      </c>
      <c r="BC18" s="12" cm="1">
        <f t="array" ref="BC18">IF(_xlfn.XLOOKUP(C18,KEYS!$F$1:$F$255,"0x"&amp;KEYS!$A$1:$A$255,0)=LAYERS!P18,1,0)</f>
        <v>0</v>
      </c>
      <c r="BD18" s="12" cm="1">
        <f t="array" ref="BD18">IF(_xlfn.XLOOKUP(D18,KEYS!$F$1:$F$255,"0x"&amp;KEYS!$A$1:$A$255,0)=LAYERS!Q18,1,0)</f>
        <v>0</v>
      </c>
      <c r="BE18" s="12" cm="1">
        <f t="array" ref="BE18">IF(_xlfn.XLOOKUP(E18,KEYS!$F$1:$F$255,"0x"&amp;KEYS!$A$1:$A$255,0)=LAYERS!R18,1,0)</f>
        <v>0</v>
      </c>
      <c r="BF18" s="12" cm="1">
        <f t="array" ref="BF18">IF(_xlfn.XLOOKUP(F18,KEYS!$F$1:$F$255,"0x"&amp;KEYS!$A$1:$A$255,0)=LAYERS!S18,1,0)</f>
        <v>0</v>
      </c>
      <c r="BG18" s="12" cm="1">
        <f t="array" ref="BG18">IF(_xlfn.XLOOKUP(G18,KEYS!$F$1:$F$255,"0x"&amp;KEYS!$A$1:$A$255,0)=LAYERS!T18,1,0)</f>
        <v>0</v>
      </c>
      <c r="BH18" s="12" cm="1">
        <f t="array" ref="BH18">IF(_xlfn.XLOOKUP(H18,KEYS!$F$1:$F$255,"0x"&amp;KEYS!$A$1:$A$255,0)=LAYERS!U18,1,0)</f>
        <v>0</v>
      </c>
      <c r="BI18" s="12" cm="1">
        <f t="array" ref="BI18">IF(_xlfn.XLOOKUP(I18,KEYS!$F$1:$F$255,"0x"&amp;KEYS!$A$1:$A$255,0)=LAYERS!V18,1,0)</f>
        <v>0</v>
      </c>
      <c r="BJ18" s="12" cm="1">
        <f t="array" ref="BJ18">IF(_xlfn.XLOOKUP(J18,KEYS!$F$1:$F$255,"0x"&amp;KEYS!$A$1:$A$255,0)=LAYERS!W18,1,0)</f>
        <v>0</v>
      </c>
      <c r="BK18" s="12" cm="1">
        <f t="array" ref="BK18">IF(_xlfn.XLOOKUP(K18,KEYS!$F$1:$F$255,"0x"&amp;KEYS!$A$1:$A$255,0)=LAYERS!X18,1,0)</f>
        <v>0</v>
      </c>
      <c r="BL18" s="12" cm="1">
        <f t="array" ref="BL18">IF(_xlfn.XLOOKUP(L18,KEYS!$F$1:$F$255,"0x"&amp;KEYS!$A$1:$A$255,0)=LAYERS!Y18,1,0)</f>
        <v>0</v>
      </c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</row>
    <row r="19" spans="1:78" ht="15" thickBot="1" x14ac:dyDescent="0.4">
      <c r="A19" s="22" t="s">
        <v>646</v>
      </c>
      <c r="B19" s="16" t="s">
        <v>433</v>
      </c>
      <c r="C19" s="1" t="s">
        <v>618</v>
      </c>
      <c r="D19" s="1" t="s">
        <v>618</v>
      </c>
      <c r="E19" s="1" t="s">
        <v>618</v>
      </c>
      <c r="F19" s="1" t="s">
        <v>618</v>
      </c>
      <c r="G19" s="1" t="s">
        <v>618</v>
      </c>
      <c r="H19" s="1" t="s">
        <v>618</v>
      </c>
      <c r="I19" s="41" t="s">
        <v>618</v>
      </c>
      <c r="J19" s="41" t="s">
        <v>618</v>
      </c>
      <c r="K19" s="5" t="s">
        <v>2</v>
      </c>
      <c r="L19" s="6" t="s">
        <v>3</v>
      </c>
      <c r="M19" s="27"/>
      <c r="N19" s="22">
        <v>3</v>
      </c>
      <c r="O19" s="12" t="str" cm="1">
        <f t="array" ref="O19">_xlfn.XLOOKUP(B19,KEYS!$C:$C,"0x"&amp;KEYS!$A:$A,_xlfn.XLOOKUP(B19,KEYS!$D:$D,"0x"&amp;KEYS!$A:$A,_xlfn.XLOOKUP(B19,KEYS!$E:$E,"0x"&amp;KEYS!$A:$A,_xlfn.XLOOKUP(B19,KEYS!$F:$F,"0x"&amp;KEYS!$A:$A))))</f>
        <v>0x02</v>
      </c>
      <c r="P19" s="12" t="str" cm="1">
        <f t="array" ref="P19">_xlfn.XLOOKUP(C19,KEYS!$C:$C,"0x"&amp;KEYS!$A:$A,_xlfn.XLOOKUP(C19,KEYS!$D:$D,"0x"&amp;KEYS!$A:$A,_xlfn.XLOOKUP(C19,KEYS!$E:$E,"0x"&amp;KEYS!$A:$A,_xlfn.XLOOKUP(C19,KEYS!$F:$F,"0x"&amp;KEYS!$A:$A))))</f>
        <v>0x00</v>
      </c>
      <c r="Q19" s="12" t="str" cm="1">
        <f t="array" ref="Q19">_xlfn.XLOOKUP(D19,KEYS!$C:$C,"0x"&amp;KEYS!$A:$A,_xlfn.XLOOKUP(D19,KEYS!$D:$D,"0x"&amp;KEYS!$A:$A,_xlfn.XLOOKUP(D19,KEYS!$E:$E,"0x"&amp;KEYS!$A:$A,_xlfn.XLOOKUP(D19,KEYS!$F:$F,"0x"&amp;KEYS!$A:$A))))</f>
        <v>0x00</v>
      </c>
      <c r="R19" s="12" t="str" cm="1">
        <f t="array" ref="R19">_xlfn.XLOOKUP(E19,KEYS!$C:$C,"0x"&amp;KEYS!$A:$A,_xlfn.XLOOKUP(E19,KEYS!$D:$D,"0x"&amp;KEYS!$A:$A,_xlfn.XLOOKUP(E19,KEYS!$E:$E,"0x"&amp;KEYS!$A:$A,_xlfn.XLOOKUP(E19,KEYS!$F:$F,"0x"&amp;KEYS!$A:$A))))</f>
        <v>0x00</v>
      </c>
      <c r="S19" s="12" t="str" cm="1">
        <f t="array" ref="S19">_xlfn.XLOOKUP(F19,KEYS!$C:$C,"0x"&amp;KEYS!$A:$A,_xlfn.XLOOKUP(F19,KEYS!$D:$D,"0x"&amp;KEYS!$A:$A,_xlfn.XLOOKUP(F19,KEYS!$E:$E,"0x"&amp;KEYS!$A:$A,_xlfn.XLOOKUP(F19,KEYS!$F:$F,"0x"&amp;KEYS!$A:$A))))</f>
        <v>0x00</v>
      </c>
      <c r="T19" s="12" t="str" cm="1">
        <f t="array" ref="T19">_xlfn.XLOOKUP(G19,KEYS!$C:$C,"0x"&amp;KEYS!$A:$A,_xlfn.XLOOKUP(G19,KEYS!$D:$D,"0x"&amp;KEYS!$A:$A,_xlfn.XLOOKUP(G19,KEYS!$E:$E,"0x"&amp;KEYS!$A:$A,_xlfn.XLOOKUP(G19,KEYS!$F:$F,"0x"&amp;KEYS!$A:$A))))</f>
        <v>0x00</v>
      </c>
      <c r="U19" s="12" t="str" cm="1">
        <f t="array" ref="U19">_xlfn.XLOOKUP(H19,KEYS!$C:$C,"0x"&amp;KEYS!$A:$A,_xlfn.XLOOKUP(H19,KEYS!$D:$D,"0x"&amp;KEYS!$A:$A,_xlfn.XLOOKUP(H19,KEYS!$E:$E,"0x"&amp;KEYS!$A:$A,_xlfn.XLOOKUP(H19,KEYS!$F:$F,"0x"&amp;KEYS!$A:$A))))</f>
        <v>0x00</v>
      </c>
      <c r="V19" s="12" t="str" cm="1">
        <f t="array" ref="V19">_xlfn.XLOOKUP(I19,KEYS!$C:$C,"0x"&amp;KEYS!$A:$A,_xlfn.XLOOKUP(I19,KEYS!$D:$D,"0x"&amp;KEYS!$A:$A,_xlfn.XLOOKUP(I19,KEYS!$E:$E,"0x"&amp;KEYS!$A:$A,_xlfn.XLOOKUP(I19,KEYS!$F:$F,"0x"&amp;KEYS!$A:$A))))</f>
        <v>0x00</v>
      </c>
      <c r="W19" s="12" t="str" cm="1">
        <f t="array" ref="W19">_xlfn.XLOOKUP(J19,KEYS!$C:$C,"0x"&amp;KEYS!$A:$A,_xlfn.XLOOKUP(J19,KEYS!$D:$D,"0x"&amp;KEYS!$A:$A,_xlfn.XLOOKUP(J19,KEYS!$E:$E,"0x"&amp;KEYS!$A:$A,_xlfn.XLOOKUP(J19,KEYS!$F:$F,"0x"&amp;KEYS!$A:$A))))</f>
        <v>0x00</v>
      </c>
      <c r="X19" s="12" t="str" cm="1">
        <f t="array" ref="X19">_xlfn.XLOOKUP(K19,KEYS!$C:$C,"0x"&amp;KEYS!$A:$A,_xlfn.XLOOKUP(K19,KEYS!$D:$D,"0x"&amp;KEYS!$A:$A,_xlfn.XLOOKUP(K19,KEYS!$E:$E,"0x"&amp;KEYS!$A:$A,_xlfn.XLOOKUP(K19,KEYS!$F:$F,"0x"&amp;KEYS!$A:$A))))</f>
        <v>0xFC</v>
      </c>
      <c r="Y19" s="12" t="str" cm="1">
        <f t="array" ref="Y19">_xlfn.XLOOKUP(L19,KEYS!$C:$C,"0x"&amp;KEYS!$A:$A,_xlfn.XLOOKUP(L19,KEYS!$D:$D,"0x"&amp;KEYS!$A:$A,_xlfn.XLOOKUP(L19,KEYS!$E:$E,"0x"&amp;KEYS!$A:$A,_xlfn.XLOOKUP(L19,KEYS!$F:$F,"0x"&amp;KEYS!$A:$A))))</f>
        <v>0xFD</v>
      </c>
      <c r="Z19" s="27"/>
      <c r="AA19" s="22">
        <v>3</v>
      </c>
      <c r="AB19" s="12" cm="1">
        <f t="array" ref="AB19">IF(_xlfn.XLOOKUP(B19,KEYS!$D$1:$D$251,"0x"&amp;KEYS!$A$1:$A$251,0)=LAYERS!O19,1,0)</f>
        <v>0</v>
      </c>
      <c r="AC19" s="12" cm="1">
        <f t="array" ref="AC19">IF(_xlfn.XLOOKUP(C19,KEYS!$D$1:$D$251,"0x"&amp;KEYS!$A$1:$A$251,0)=LAYERS!P19,1,0)</f>
        <v>0</v>
      </c>
      <c r="AD19" s="12" cm="1">
        <f t="array" ref="AD19">IF(_xlfn.XLOOKUP(D19,KEYS!$D$1:$D$251,"0x"&amp;KEYS!$A$1:$A$251,0)=LAYERS!Q19,1,0)</f>
        <v>0</v>
      </c>
      <c r="AE19" s="12" cm="1">
        <f t="array" ref="AE19">IF(_xlfn.XLOOKUP(E19,KEYS!$D$1:$D$251,"0x"&amp;KEYS!$A$1:$A$251,0)=LAYERS!R19,1,0)</f>
        <v>0</v>
      </c>
      <c r="AF19" s="12" cm="1">
        <f t="array" ref="AF19">IF(_xlfn.XLOOKUP(F19,KEYS!$D$1:$D$251,"0x"&amp;KEYS!$A$1:$A$251,0)=LAYERS!S19,1,0)</f>
        <v>0</v>
      </c>
      <c r="AG19" s="12" cm="1">
        <f t="array" ref="AG19">IF(_xlfn.XLOOKUP(G19,KEYS!$D$1:$D$251,"0x"&amp;KEYS!$A$1:$A$251,0)=LAYERS!T19,1,0)</f>
        <v>0</v>
      </c>
      <c r="AH19" s="12" cm="1">
        <f t="array" ref="AH19">IF(_xlfn.XLOOKUP(H19,KEYS!$D$1:$D$251,"0x"&amp;KEYS!$A$1:$A$251,0)=LAYERS!U19,1,0)</f>
        <v>0</v>
      </c>
      <c r="AI19" s="12" cm="1">
        <f t="array" ref="AI19">IF(_xlfn.XLOOKUP(I19,KEYS!$D$1:$D$251,"0x"&amp;KEYS!$A$1:$A$251,0)=LAYERS!V19,1,0)</f>
        <v>0</v>
      </c>
      <c r="AJ19" s="12" cm="1">
        <f t="array" ref="AJ19">IF(_xlfn.XLOOKUP(J19,KEYS!$D$1:$D$251,"0x"&amp;KEYS!$A$1:$A$251,0)=LAYERS!W19,1,0)</f>
        <v>0</v>
      </c>
      <c r="AK19" s="12" cm="1">
        <f t="array" ref="AK19">IF(_xlfn.XLOOKUP(K19,KEYS!$D$1:$D$251,"0x"&amp;KEYS!$A$1:$A$251,0)=LAYERS!X19,1,0)</f>
        <v>0</v>
      </c>
      <c r="AL19" s="12" cm="1">
        <f t="array" ref="AL19">IF(_xlfn.XLOOKUP(L19,KEYS!$D$1:$D$251,"0x"&amp;KEYS!$A$1:$A$251,0)=LAYERS!Y19,1,0)</f>
        <v>0</v>
      </c>
      <c r="AM19" s="29"/>
      <c r="AN19" s="22">
        <v>3</v>
      </c>
      <c r="AO19" s="12" cm="1">
        <f t="array" ref="AO19">IF(_xlfn.XLOOKUP(B19,KEYS!$E$1:$E$251,"0x"&amp;KEYS!$A$1:$A$251,0)=LAYERS!O19,1,0)</f>
        <v>0</v>
      </c>
      <c r="AP19" s="12" cm="1">
        <f t="array" ref="AP19">IF(_xlfn.XLOOKUP(C19,KEYS!$E$1:$E$251,"0x"&amp;KEYS!$A$1:$A$251,0)=LAYERS!P19,1,0)</f>
        <v>0</v>
      </c>
      <c r="AQ19" s="12" cm="1">
        <f t="array" ref="AQ19">IF(_xlfn.XLOOKUP(D19,KEYS!$E$1:$E$251,"0x"&amp;KEYS!$A$1:$A$251,0)=LAYERS!Q19,1,0)</f>
        <v>0</v>
      </c>
      <c r="AR19" s="12" cm="1">
        <f t="array" ref="AR19">IF(_xlfn.XLOOKUP(E19,KEYS!$E$1:$E$251,"0x"&amp;KEYS!$A$1:$A$251,0)=LAYERS!R19,1,0)</f>
        <v>0</v>
      </c>
      <c r="AS19" s="12" cm="1">
        <f t="array" ref="AS19">IF(_xlfn.XLOOKUP(F19,KEYS!$E$1:$E$251,"0x"&amp;KEYS!$A$1:$A$251,0)=LAYERS!S19,1,0)</f>
        <v>0</v>
      </c>
      <c r="AT19" s="12" cm="1">
        <f t="array" ref="AT19">IF(_xlfn.XLOOKUP(G19,KEYS!$E$1:$E$251,"0x"&amp;KEYS!$A$1:$A$251,0)=LAYERS!T19,1,0)</f>
        <v>0</v>
      </c>
      <c r="AU19" s="12" cm="1">
        <f t="array" ref="AU19">IF(_xlfn.XLOOKUP(H19,KEYS!$E$1:$E$251,"0x"&amp;KEYS!$A$1:$A$251,0)=LAYERS!U19,1,0)</f>
        <v>0</v>
      </c>
      <c r="AV19" s="12" cm="1">
        <f t="array" ref="AV19">IF(_xlfn.XLOOKUP(I19,KEYS!$E$1:$E$251,"0x"&amp;KEYS!$A$1:$A$251,0)=LAYERS!V19,1,0)</f>
        <v>0</v>
      </c>
      <c r="AW19" s="12" cm="1">
        <f t="array" ref="AW19">IF(_xlfn.XLOOKUP(J19,KEYS!$E$1:$E$251,"0x"&amp;KEYS!$A$1:$A$251,0)=LAYERS!W19,1,0)</f>
        <v>0</v>
      </c>
      <c r="AX19" s="12" cm="1">
        <f t="array" ref="AX19">IF(_xlfn.XLOOKUP(K19,KEYS!$E$1:$E$251,"0x"&amp;KEYS!$A$1:$A$251,0)=LAYERS!X19,1,0)</f>
        <v>0</v>
      </c>
      <c r="AY19" s="12" cm="1">
        <f t="array" ref="AY19">IF(_xlfn.XLOOKUP(L19,KEYS!$E$1:$E$251,"0x"&amp;KEYS!$A$1:$A$251,0)=LAYERS!Y19,1,0)</f>
        <v>0</v>
      </c>
      <c r="AZ19" s="29"/>
      <c r="BA19" s="22">
        <v>3</v>
      </c>
      <c r="BB19" s="12" cm="1">
        <f t="array" ref="BB19">IF(_xlfn.XLOOKUP(B19,KEYS!$F$1:$F$255,"0x"&amp;KEYS!$A$1:$A$255,0)=LAYERS!O19,1,0)</f>
        <v>0</v>
      </c>
      <c r="BC19" s="12" cm="1">
        <f t="array" ref="BC19">IF(_xlfn.XLOOKUP(C19,KEYS!$F$1:$F$255,"0x"&amp;KEYS!$A$1:$A$255,0)=LAYERS!P19,1,0)</f>
        <v>0</v>
      </c>
      <c r="BD19" s="12" cm="1">
        <f t="array" ref="BD19">IF(_xlfn.XLOOKUP(D19,KEYS!$F$1:$F$255,"0x"&amp;KEYS!$A$1:$A$255,0)=LAYERS!Q19,1,0)</f>
        <v>0</v>
      </c>
      <c r="BE19" s="12" cm="1">
        <f t="array" ref="BE19">IF(_xlfn.XLOOKUP(E19,KEYS!$F$1:$F$255,"0x"&amp;KEYS!$A$1:$A$255,0)=LAYERS!R19,1,0)</f>
        <v>0</v>
      </c>
      <c r="BF19" s="12" cm="1">
        <f t="array" ref="BF19">IF(_xlfn.XLOOKUP(F19,KEYS!$F$1:$F$255,"0x"&amp;KEYS!$A$1:$A$255,0)=LAYERS!S19,1,0)</f>
        <v>0</v>
      </c>
      <c r="BG19" s="12" cm="1">
        <f t="array" ref="BG19">IF(_xlfn.XLOOKUP(G19,KEYS!$F$1:$F$255,"0x"&amp;KEYS!$A$1:$A$255,0)=LAYERS!T19,1,0)</f>
        <v>0</v>
      </c>
      <c r="BH19" s="12" cm="1">
        <f t="array" ref="BH19">IF(_xlfn.XLOOKUP(H19,KEYS!$F$1:$F$255,"0x"&amp;KEYS!$A$1:$A$255,0)=LAYERS!U19,1,0)</f>
        <v>0</v>
      </c>
      <c r="BI19" s="12" cm="1">
        <f t="array" ref="BI19">IF(_xlfn.XLOOKUP(I19,KEYS!$F$1:$F$255,"0x"&amp;KEYS!$A$1:$A$255,0)=LAYERS!V19,1,0)</f>
        <v>0</v>
      </c>
      <c r="BJ19" s="12" cm="1">
        <f t="array" ref="BJ19">IF(_xlfn.XLOOKUP(J19,KEYS!$F$1:$F$255,"0x"&amp;KEYS!$A$1:$A$255,0)=LAYERS!W19,1,0)</f>
        <v>0</v>
      </c>
      <c r="BK19" s="12" cm="1">
        <f t="array" ref="BK19">IF(_xlfn.XLOOKUP(K19,KEYS!$F$1:$F$255,"0x"&amp;KEYS!$A$1:$A$255,0)=LAYERS!X19,1,0)</f>
        <v>0</v>
      </c>
      <c r="BL19" s="12" cm="1">
        <f t="array" ref="BL19">IF(_xlfn.XLOOKUP(L19,KEYS!$F$1:$F$255,"0x"&amp;KEYS!$A$1:$A$255,0)=LAYERS!Y19,1,0)</f>
        <v>0</v>
      </c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</row>
    <row r="20" spans="1:78" ht="15" thickBot="1" x14ac:dyDescent="0.4">
      <c r="A20" s="23" t="s">
        <v>647</v>
      </c>
      <c r="B20" s="17" t="s">
        <v>544</v>
      </c>
      <c r="C20" s="43" t="s">
        <v>431</v>
      </c>
      <c r="D20" s="7" t="s">
        <v>432</v>
      </c>
      <c r="E20" s="8" t="s">
        <v>618</v>
      </c>
      <c r="F20" s="1" t="s">
        <v>618</v>
      </c>
      <c r="G20" s="1" t="s">
        <v>618</v>
      </c>
      <c r="H20" s="40" t="s">
        <v>618</v>
      </c>
      <c r="I20" s="41" t="s">
        <v>618</v>
      </c>
      <c r="J20" s="41" t="s">
        <v>618</v>
      </c>
      <c r="K20" s="10" t="s">
        <v>4</v>
      </c>
      <c r="L20" s="11" t="s">
        <v>5</v>
      </c>
      <c r="M20" s="27"/>
      <c r="N20" s="23">
        <v>4</v>
      </c>
      <c r="O20" s="12" t="str" cm="1">
        <f t="array" ref="O20">_xlfn.XLOOKUP(B20,KEYS!$C:$C,"0x"&amp;KEYS!$A:$A,_xlfn.XLOOKUP(B20,KEYS!$D:$D,"0x"&amp;KEYS!$A:$A,_xlfn.XLOOKUP(B20,KEYS!$E:$E,"0x"&amp;KEYS!$A:$A,_xlfn.XLOOKUP(B20,KEYS!$F:$F,"0x"&amp;KEYS!$A:$A))))</f>
        <v>0x01</v>
      </c>
      <c r="P20" s="12" t="str" cm="1">
        <f t="array" ref="P20">_xlfn.XLOOKUP(C20,KEYS!$C:$C,"0x"&amp;KEYS!$A:$A,_xlfn.XLOOKUP(C20,KEYS!$D:$D,"0x"&amp;KEYS!$A:$A,_xlfn.XLOOKUP(C20,KEYS!$E:$E,"0x"&amp;KEYS!$A:$A,_xlfn.XLOOKUP(C20,KEYS!$F:$F,"0x"&amp;KEYS!$A:$A))))</f>
        <v>0x08</v>
      </c>
      <c r="Q20" s="12" t="str" cm="1">
        <f t="array" ref="Q20">_xlfn.XLOOKUP(D20,KEYS!$C:$C,"0x"&amp;KEYS!$A:$A,_xlfn.XLOOKUP(D20,KEYS!$D:$D,"0x"&amp;KEYS!$A:$A,_xlfn.XLOOKUP(D20,KEYS!$E:$E,"0x"&amp;KEYS!$A:$A,_xlfn.XLOOKUP(D20,KEYS!$F:$F,"0x"&amp;KEYS!$A:$A))))</f>
        <v>0x04</v>
      </c>
      <c r="R20" s="12" t="str" cm="1">
        <f t="array" ref="R20">_xlfn.XLOOKUP(E20,KEYS!$C:$C,"0x"&amp;KEYS!$A:$A,_xlfn.XLOOKUP(E20,KEYS!$D:$D,"0x"&amp;KEYS!$A:$A,_xlfn.XLOOKUP(E20,KEYS!$E:$E,"0x"&amp;KEYS!$A:$A,_xlfn.XLOOKUP(E20,KEYS!$F:$F,"0x"&amp;KEYS!$A:$A))))</f>
        <v>0x00</v>
      </c>
      <c r="S20" s="12" t="str" cm="1">
        <f t="array" ref="S20">_xlfn.XLOOKUP(F20,KEYS!$C:$C,"0x"&amp;KEYS!$A:$A,_xlfn.XLOOKUP(F20,KEYS!$D:$D,"0x"&amp;KEYS!$A:$A,_xlfn.XLOOKUP(F20,KEYS!$E:$E,"0x"&amp;KEYS!$A:$A,_xlfn.XLOOKUP(F20,KEYS!$F:$F,"0x"&amp;KEYS!$A:$A))))</f>
        <v>0x00</v>
      </c>
      <c r="T20" s="12" t="str" cm="1">
        <f t="array" ref="T20">_xlfn.XLOOKUP(G20,KEYS!$C:$C,"0x"&amp;KEYS!$A:$A,_xlfn.XLOOKUP(G20,KEYS!$D:$D,"0x"&amp;KEYS!$A:$A,_xlfn.XLOOKUP(G20,KEYS!$E:$E,"0x"&amp;KEYS!$A:$A,_xlfn.XLOOKUP(G20,KEYS!$F:$F,"0x"&amp;KEYS!$A:$A))))</f>
        <v>0x00</v>
      </c>
      <c r="U20" s="12" t="str" cm="1">
        <f t="array" ref="U20">_xlfn.XLOOKUP(H20,KEYS!$C:$C,"0x"&amp;KEYS!$A:$A,_xlfn.XLOOKUP(H20,KEYS!$D:$D,"0x"&amp;KEYS!$A:$A,_xlfn.XLOOKUP(H20,KEYS!$E:$E,"0x"&amp;KEYS!$A:$A,_xlfn.XLOOKUP(H20,KEYS!$F:$F,"0x"&amp;KEYS!$A:$A))))</f>
        <v>0x00</v>
      </c>
      <c r="V20" s="12" t="str" cm="1">
        <f t="array" ref="V20">_xlfn.XLOOKUP(I20,KEYS!$C:$C,"0x"&amp;KEYS!$A:$A,_xlfn.XLOOKUP(I20,KEYS!$D:$D,"0x"&amp;KEYS!$A:$A,_xlfn.XLOOKUP(I20,KEYS!$E:$E,"0x"&amp;KEYS!$A:$A,_xlfn.XLOOKUP(I20,KEYS!$F:$F,"0x"&amp;KEYS!$A:$A))))</f>
        <v>0x00</v>
      </c>
      <c r="W20" s="12" t="str" cm="1">
        <f t="array" ref="W20">_xlfn.XLOOKUP(J20,KEYS!$C:$C,"0x"&amp;KEYS!$A:$A,_xlfn.XLOOKUP(J20,KEYS!$D:$D,"0x"&amp;KEYS!$A:$A,_xlfn.XLOOKUP(J20,KEYS!$E:$E,"0x"&amp;KEYS!$A:$A,_xlfn.XLOOKUP(J20,KEYS!$F:$F,"0x"&amp;KEYS!$A:$A))))</f>
        <v>0x00</v>
      </c>
      <c r="X20" s="12" t="str" cm="1">
        <f t="array" ref="X20">_xlfn.XLOOKUP(K20,KEYS!$C:$C,"0x"&amp;KEYS!$A:$A,_xlfn.XLOOKUP(K20,KEYS!$D:$D,"0x"&amp;KEYS!$A:$A,_xlfn.XLOOKUP(K20,KEYS!$E:$E,"0x"&amp;KEYS!$A:$A,_xlfn.XLOOKUP(K20,KEYS!$F:$F,"0x"&amp;KEYS!$A:$A))))</f>
        <v>0xFE</v>
      </c>
      <c r="Y20" s="12" t="str" cm="1">
        <f t="array" ref="Y20">_xlfn.XLOOKUP(L20,KEYS!$C:$C,"0x"&amp;KEYS!$A:$A,_xlfn.XLOOKUP(L20,KEYS!$D:$D,"0x"&amp;KEYS!$A:$A,_xlfn.XLOOKUP(L20,KEYS!$E:$E,"0x"&amp;KEYS!$A:$A,_xlfn.XLOOKUP(L20,KEYS!$F:$F,"0x"&amp;KEYS!$A:$A))))</f>
        <v>0xFF</v>
      </c>
      <c r="Z20" s="27"/>
      <c r="AA20" s="23">
        <v>4</v>
      </c>
      <c r="AB20" s="12" cm="1">
        <f t="array" ref="AB20">IF(_xlfn.XLOOKUP(B20,KEYS!$D$1:$D$251,"0x"&amp;KEYS!$A$1:$A$251,0)=LAYERS!O20,1,0)</f>
        <v>0</v>
      </c>
      <c r="AC20" s="12" cm="1">
        <f t="array" ref="AC20">IF(_xlfn.XLOOKUP(C20,KEYS!$D$1:$D$251,"0x"&amp;KEYS!$A$1:$A$251,0)=LAYERS!P20,1,0)</f>
        <v>0</v>
      </c>
      <c r="AD20" s="12" cm="1">
        <f t="array" ref="AD20">IF(_xlfn.XLOOKUP(D20,KEYS!$D$1:$D$251,"0x"&amp;KEYS!$A$1:$A$251,0)=LAYERS!Q20,1,0)</f>
        <v>0</v>
      </c>
      <c r="AE20" s="12" cm="1">
        <f t="array" ref="AE20">IF(_xlfn.XLOOKUP(E20,KEYS!$D$1:$D$251,"0x"&amp;KEYS!$A$1:$A$251,0)=LAYERS!R20,1,0)</f>
        <v>0</v>
      </c>
      <c r="AF20" s="12" cm="1">
        <f t="array" ref="AF20">IF(_xlfn.XLOOKUP(F20,KEYS!$D$1:$D$251,"0x"&amp;KEYS!$A$1:$A$251,0)=LAYERS!S20,1,0)</f>
        <v>0</v>
      </c>
      <c r="AG20" s="12" cm="1">
        <f t="array" ref="AG20">IF(_xlfn.XLOOKUP(G20,KEYS!$D$1:$D$251,"0x"&amp;KEYS!$A$1:$A$251,0)=LAYERS!T20,1,0)</f>
        <v>0</v>
      </c>
      <c r="AH20" s="12" cm="1">
        <f t="array" ref="AH20">IF(_xlfn.XLOOKUP(H20,KEYS!$D$1:$D$251,"0x"&amp;KEYS!$A$1:$A$251,0)=LAYERS!U20,1,0)</f>
        <v>0</v>
      </c>
      <c r="AI20" s="12" cm="1">
        <f t="array" ref="AI20">IF(_xlfn.XLOOKUP(I20,KEYS!$D$1:$D$251,"0x"&amp;KEYS!$A$1:$A$251,0)=LAYERS!V20,1,0)</f>
        <v>0</v>
      </c>
      <c r="AJ20" s="12" cm="1">
        <f t="array" ref="AJ20">IF(_xlfn.XLOOKUP(J20,KEYS!$D$1:$D$251,"0x"&amp;KEYS!$A$1:$A$251,0)=LAYERS!W20,1,0)</f>
        <v>0</v>
      </c>
      <c r="AK20" s="12" cm="1">
        <f t="array" ref="AK20">IF(_xlfn.XLOOKUP(K20,KEYS!$D$1:$D$251,"0x"&amp;KEYS!$A$1:$A$251,0)=LAYERS!X20,1,0)</f>
        <v>0</v>
      </c>
      <c r="AL20" s="12" cm="1">
        <f t="array" ref="AL20">IF(_xlfn.XLOOKUP(L20,KEYS!$D$1:$D$251,"0x"&amp;KEYS!$A$1:$A$251,0)=LAYERS!Y20,1,0)</f>
        <v>0</v>
      </c>
      <c r="AM20" s="29"/>
      <c r="AN20" s="23">
        <v>4</v>
      </c>
      <c r="AO20" s="12" cm="1">
        <f t="array" ref="AO20">IF(_xlfn.XLOOKUP(B20,KEYS!$E$1:$E$251,"0x"&amp;KEYS!$A$1:$A$251,0)=LAYERS!O20,1,0)</f>
        <v>0</v>
      </c>
      <c r="AP20" s="12" cm="1">
        <f t="array" ref="AP20">IF(_xlfn.XLOOKUP(C20,KEYS!$E$1:$E$251,"0x"&amp;KEYS!$A$1:$A$251,0)=LAYERS!P20,1,0)</f>
        <v>0</v>
      </c>
      <c r="AQ20" s="12" cm="1">
        <f t="array" ref="AQ20">IF(_xlfn.XLOOKUP(D20,KEYS!$E$1:$E$251,"0x"&amp;KEYS!$A$1:$A$251,0)=LAYERS!Q20,1,0)</f>
        <v>0</v>
      </c>
      <c r="AR20" s="12" cm="1">
        <f t="array" ref="AR20">IF(_xlfn.XLOOKUP(E20,KEYS!$E$1:$E$251,"0x"&amp;KEYS!$A$1:$A$251,0)=LAYERS!R20,1,0)</f>
        <v>0</v>
      </c>
      <c r="AS20" s="12" cm="1">
        <f t="array" ref="AS20">IF(_xlfn.XLOOKUP(F20,KEYS!$E$1:$E$251,"0x"&amp;KEYS!$A$1:$A$251,0)=LAYERS!S20,1,0)</f>
        <v>0</v>
      </c>
      <c r="AT20" s="12" cm="1">
        <f t="array" ref="AT20">IF(_xlfn.XLOOKUP(G20,KEYS!$E$1:$E$251,"0x"&amp;KEYS!$A$1:$A$251,0)=LAYERS!T20,1,0)</f>
        <v>0</v>
      </c>
      <c r="AU20" s="12" cm="1">
        <f t="array" ref="AU20">IF(_xlfn.XLOOKUP(H20,KEYS!$E$1:$E$251,"0x"&amp;KEYS!$A$1:$A$251,0)=LAYERS!U20,1,0)</f>
        <v>0</v>
      </c>
      <c r="AV20" s="12" cm="1">
        <f t="array" ref="AV20">IF(_xlfn.XLOOKUP(I20,KEYS!$E$1:$E$251,"0x"&amp;KEYS!$A$1:$A$251,0)=LAYERS!V20,1,0)</f>
        <v>0</v>
      </c>
      <c r="AW20" s="12" cm="1">
        <f t="array" ref="AW20">IF(_xlfn.XLOOKUP(J20,KEYS!$E$1:$E$251,"0x"&amp;KEYS!$A$1:$A$251,0)=LAYERS!W20,1,0)</f>
        <v>0</v>
      </c>
      <c r="AX20" s="12" cm="1">
        <f t="array" ref="AX20">IF(_xlfn.XLOOKUP(K20,KEYS!$E$1:$E$251,"0x"&amp;KEYS!$A$1:$A$251,0)=LAYERS!X20,1,0)</f>
        <v>0</v>
      </c>
      <c r="AY20" s="12" cm="1">
        <f t="array" ref="AY20">IF(_xlfn.XLOOKUP(L20,KEYS!$E$1:$E$251,"0x"&amp;KEYS!$A$1:$A$251,0)=LAYERS!Y20,1,0)</f>
        <v>0</v>
      </c>
      <c r="AZ20" s="29"/>
      <c r="BA20" s="23">
        <v>4</v>
      </c>
      <c r="BB20" s="12" cm="1">
        <f t="array" ref="BB20">IF(_xlfn.XLOOKUP(B20,KEYS!$F$1:$F$255,"0x"&amp;KEYS!$A$1:$A$255,0)=LAYERS!O20,1,0)</f>
        <v>0</v>
      </c>
      <c r="BC20" s="12" cm="1">
        <f t="array" ref="BC20">IF(_xlfn.XLOOKUP(C20,KEYS!$F$1:$F$255,"0x"&amp;KEYS!$A$1:$A$255,0)=LAYERS!P20,1,0)</f>
        <v>0</v>
      </c>
      <c r="BD20" s="12" cm="1">
        <f t="array" ref="BD20">IF(_xlfn.XLOOKUP(D20,KEYS!$F$1:$F$255,"0x"&amp;KEYS!$A$1:$A$255,0)=LAYERS!Q20,1,0)</f>
        <v>0</v>
      </c>
      <c r="BE20" s="12" cm="1">
        <f t="array" ref="BE20">IF(_xlfn.XLOOKUP(E20,KEYS!$F$1:$F$255,"0x"&amp;KEYS!$A$1:$A$255,0)=LAYERS!R20,1,0)</f>
        <v>0</v>
      </c>
      <c r="BF20" s="12" cm="1">
        <f t="array" ref="BF20">IF(_xlfn.XLOOKUP(F20,KEYS!$F$1:$F$255,"0x"&amp;KEYS!$A$1:$A$255,0)=LAYERS!S20,1,0)</f>
        <v>0</v>
      </c>
      <c r="BG20" s="12" cm="1">
        <f t="array" ref="BG20">IF(_xlfn.XLOOKUP(G20,KEYS!$F$1:$F$255,"0x"&amp;KEYS!$A$1:$A$255,0)=LAYERS!T20,1,0)</f>
        <v>0</v>
      </c>
      <c r="BH20" s="12" cm="1">
        <f t="array" ref="BH20">IF(_xlfn.XLOOKUP(H20,KEYS!$F$1:$F$255,"0x"&amp;KEYS!$A$1:$A$255,0)=LAYERS!U20,1,0)</f>
        <v>0</v>
      </c>
      <c r="BI20" s="12" cm="1">
        <f t="array" ref="BI20">IF(_xlfn.XLOOKUP(I20,KEYS!$F$1:$F$255,"0x"&amp;KEYS!$A$1:$A$255,0)=LAYERS!V20,1,0)</f>
        <v>0</v>
      </c>
      <c r="BJ20" s="12" cm="1">
        <f t="array" ref="BJ20">IF(_xlfn.XLOOKUP(J20,KEYS!$F$1:$F$255,"0x"&amp;KEYS!$A$1:$A$255,0)=LAYERS!W20,1,0)</f>
        <v>0</v>
      </c>
      <c r="BK20" s="12" cm="1">
        <f t="array" ref="BK20">IF(_xlfn.XLOOKUP(K20,KEYS!$F$1:$F$255,"0x"&amp;KEYS!$A$1:$A$255,0)=LAYERS!X20,1,0)</f>
        <v>0</v>
      </c>
      <c r="BL20" s="12" cm="1">
        <f t="array" ref="BL20">IF(_xlfn.XLOOKUP(L20,KEYS!$F$1:$F$255,"0x"&amp;KEYS!$A$1:$A$255,0)=LAYERS!Y20,1,0)</f>
        <v>0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</row>
    <row r="21" spans="1:78" ht="15" thickBot="1" x14ac:dyDescent="0.4">
      <c r="A21" s="19" t="s">
        <v>651</v>
      </c>
      <c r="B21" s="20" t="s">
        <v>633</v>
      </c>
      <c r="C21" s="20" t="s">
        <v>634</v>
      </c>
      <c r="D21" s="20" t="s">
        <v>635</v>
      </c>
      <c r="E21" s="20" t="s">
        <v>636</v>
      </c>
      <c r="F21" s="20" t="s">
        <v>637</v>
      </c>
      <c r="G21" s="20" t="s">
        <v>638</v>
      </c>
      <c r="H21" s="20" t="s">
        <v>639</v>
      </c>
      <c r="I21" s="20" t="s">
        <v>640</v>
      </c>
      <c r="J21" s="20" t="s">
        <v>641</v>
      </c>
      <c r="K21" s="20" t="s">
        <v>642</v>
      </c>
      <c r="L21" s="21" t="s">
        <v>643</v>
      </c>
      <c r="M21" s="27"/>
      <c r="N21" s="19" t="s">
        <v>550</v>
      </c>
      <c r="O21" s="20">
        <v>1</v>
      </c>
      <c r="P21" s="20">
        <v>2</v>
      </c>
      <c r="Q21" s="20">
        <v>3</v>
      </c>
      <c r="R21" s="20">
        <v>4</v>
      </c>
      <c r="S21" s="20">
        <v>5</v>
      </c>
      <c r="T21" s="20">
        <v>6</v>
      </c>
      <c r="U21" s="20">
        <v>7</v>
      </c>
      <c r="V21" s="20">
        <v>8</v>
      </c>
      <c r="W21" s="20">
        <v>9</v>
      </c>
      <c r="X21" s="20">
        <v>10</v>
      </c>
      <c r="Y21" s="21">
        <v>11</v>
      </c>
      <c r="Z21" s="27"/>
      <c r="AA21" s="19" t="s">
        <v>554</v>
      </c>
      <c r="AB21" s="20">
        <v>1</v>
      </c>
      <c r="AC21" s="20">
        <v>2</v>
      </c>
      <c r="AD21" s="20">
        <v>3</v>
      </c>
      <c r="AE21" s="20">
        <v>4</v>
      </c>
      <c r="AF21" s="20">
        <v>5</v>
      </c>
      <c r="AG21" s="20">
        <v>6</v>
      </c>
      <c r="AH21" s="20">
        <v>7</v>
      </c>
      <c r="AI21" s="20">
        <v>8</v>
      </c>
      <c r="AJ21" s="20">
        <v>9</v>
      </c>
      <c r="AK21" s="20">
        <v>10</v>
      </c>
      <c r="AL21" s="21">
        <v>11</v>
      </c>
      <c r="AM21" s="28"/>
      <c r="AN21" s="19" t="s">
        <v>560</v>
      </c>
      <c r="AO21" s="20">
        <v>1</v>
      </c>
      <c r="AP21" s="20">
        <v>2</v>
      </c>
      <c r="AQ21" s="20">
        <v>3</v>
      </c>
      <c r="AR21" s="20">
        <v>4</v>
      </c>
      <c r="AS21" s="20">
        <v>5</v>
      </c>
      <c r="AT21" s="20">
        <v>6</v>
      </c>
      <c r="AU21" s="20">
        <v>7</v>
      </c>
      <c r="AV21" s="20">
        <v>8</v>
      </c>
      <c r="AW21" s="20">
        <v>9</v>
      </c>
      <c r="AX21" s="20">
        <v>10</v>
      </c>
      <c r="AY21" s="21">
        <v>11</v>
      </c>
      <c r="AZ21" s="28"/>
      <c r="BA21" s="19" t="s">
        <v>615</v>
      </c>
      <c r="BB21" s="20">
        <v>1</v>
      </c>
      <c r="BC21" s="20">
        <v>2</v>
      </c>
      <c r="BD21" s="20">
        <v>3</v>
      </c>
      <c r="BE21" s="20">
        <v>4</v>
      </c>
      <c r="BF21" s="20">
        <v>5</v>
      </c>
      <c r="BG21" s="20">
        <v>6</v>
      </c>
      <c r="BH21" s="20">
        <v>7</v>
      </c>
      <c r="BI21" s="20">
        <v>8</v>
      </c>
      <c r="BJ21" s="20">
        <v>9</v>
      </c>
      <c r="BK21" s="20">
        <v>10</v>
      </c>
      <c r="BL21" s="21">
        <v>11</v>
      </c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</row>
    <row r="22" spans="1:78" ht="15" thickBot="1" x14ac:dyDescent="0.4">
      <c r="A22" s="22" t="s">
        <v>644</v>
      </c>
      <c r="B22" s="12" t="s">
        <v>618</v>
      </c>
      <c r="C22" s="44" t="s">
        <v>435</v>
      </c>
      <c r="D22" s="44" t="s">
        <v>530</v>
      </c>
      <c r="E22" s="44" t="s">
        <v>441</v>
      </c>
      <c r="F22" s="44" t="s">
        <v>447</v>
      </c>
      <c r="G22" s="44" t="s">
        <v>485</v>
      </c>
      <c r="H22" s="44" t="s">
        <v>439</v>
      </c>
      <c r="I22" s="44" t="s">
        <v>487</v>
      </c>
      <c r="J22" s="44" t="s">
        <v>486</v>
      </c>
      <c r="K22" s="44" t="s">
        <v>444</v>
      </c>
      <c r="L22" s="52" t="s">
        <v>442</v>
      </c>
      <c r="M22" s="27"/>
      <c r="N22" s="22">
        <v>1</v>
      </c>
      <c r="O22" s="12" t="str" cm="1">
        <f t="array" ref="O22">_xlfn.XLOOKUP(B22,KEYS!$C:$C,"0x"&amp;KEYS!$A:$A,_xlfn.XLOOKUP(B22,KEYS!$D:$D,"0x"&amp;KEYS!$A:$A,_xlfn.XLOOKUP(B22,KEYS!$E:$E,"0x"&amp;KEYS!$A:$A,_xlfn.XLOOKUP(B22,KEYS!$F:$F,"0x"&amp;KEYS!$A:$A))))</f>
        <v>0x00</v>
      </c>
      <c r="P22" s="12" t="str" cm="1">
        <f t="array" ref="P22">_xlfn.XLOOKUP(C22,KEYS!$C:$C,"0x"&amp;KEYS!$A:$A,_xlfn.XLOOKUP(C22,KEYS!$D:$D,"0x"&amp;KEYS!$A:$A,_xlfn.XLOOKUP(C22,KEYS!$E:$E,"0x"&amp;KEYS!$A:$A,_xlfn.XLOOKUP(C22,KEYS!$F:$F,"0x"&amp;KEYS!$A:$A))))</f>
        <v>0x35</v>
      </c>
      <c r="Q22" s="12" t="str" cm="1">
        <f t="array" ref="Q22">_xlfn.XLOOKUP(D22,KEYS!$C:$C,"0x"&amp;KEYS!$A:$A,_xlfn.XLOOKUP(D22,KEYS!$D:$D,"0x"&amp;KEYS!$A:$A,_xlfn.XLOOKUP(D22,KEYS!$E:$E,"0x"&amp;KEYS!$A:$A,_xlfn.XLOOKUP(D22,KEYS!$F:$F,"0x"&amp;KEYS!$A:$A))))</f>
        <v>0x1F</v>
      </c>
      <c r="R22" s="12" t="str" cm="1">
        <f t="array" ref="R22">_xlfn.XLOOKUP(E22,KEYS!$C:$C,"0x"&amp;KEYS!$A:$A,_xlfn.XLOOKUP(E22,KEYS!$D:$D,"0x"&amp;KEYS!$A:$A,_xlfn.XLOOKUP(E22,KEYS!$E:$E,"0x"&amp;KEYS!$A:$A,_xlfn.XLOOKUP(E22,KEYS!$F:$F,"0x"&amp;KEYS!$A:$A))))</f>
        <v>0x20</v>
      </c>
      <c r="S22" s="12" t="str" cm="1">
        <f t="array" ref="S22">_xlfn.XLOOKUP(F22,KEYS!$C:$C,"0x"&amp;KEYS!$A:$A,_xlfn.XLOOKUP(F22,KEYS!$D:$D,"0x"&amp;KEYS!$A:$A,_xlfn.XLOOKUP(F22,KEYS!$E:$E,"0x"&amp;KEYS!$A:$A,_xlfn.XLOOKUP(F22,KEYS!$F:$F,"0x"&amp;KEYS!$A:$A))))</f>
        <v>0x21</v>
      </c>
      <c r="T22" s="12" t="str" cm="1">
        <f t="array" ref="T22">_xlfn.XLOOKUP(G22,KEYS!$C:$C,"0x"&amp;KEYS!$A:$A,_xlfn.XLOOKUP(G22,KEYS!$D:$D,"0x"&amp;KEYS!$A:$A,_xlfn.XLOOKUP(G22,KEYS!$E:$E,"0x"&amp;KEYS!$A:$A,_xlfn.XLOOKUP(G22,KEYS!$F:$F,"0x"&amp;KEYS!$A:$A))))</f>
        <v>0x22</v>
      </c>
      <c r="U22" s="12" t="str" cm="1">
        <f t="array" ref="U22">_xlfn.XLOOKUP(H22,KEYS!$C:$C,"0x"&amp;KEYS!$A:$A,_xlfn.XLOOKUP(H22,KEYS!$D:$D,"0x"&amp;KEYS!$A:$A,_xlfn.XLOOKUP(H22,KEYS!$E:$E,"0x"&amp;KEYS!$A:$A,_xlfn.XLOOKUP(H22,KEYS!$F:$F,"0x"&amp;KEYS!$A:$A))))</f>
        <v>0x23</v>
      </c>
      <c r="V22" s="12" t="str" cm="1">
        <f t="array" ref="V22">_xlfn.XLOOKUP(I22,KEYS!$C:$C,"0x"&amp;KEYS!$A:$A,_xlfn.XLOOKUP(I22,KEYS!$D:$D,"0x"&amp;KEYS!$A:$A,_xlfn.XLOOKUP(I22,KEYS!$E:$E,"0x"&amp;KEYS!$A:$A,_xlfn.XLOOKUP(I22,KEYS!$F:$F,"0x"&amp;KEYS!$A:$A))))</f>
        <v>0x24</v>
      </c>
      <c r="W22" s="12" t="str" cm="1">
        <f t="array" ref="W22">_xlfn.XLOOKUP(J22,KEYS!$C:$C,"0x"&amp;KEYS!$A:$A,_xlfn.XLOOKUP(J22,KEYS!$D:$D,"0x"&amp;KEYS!$A:$A,_xlfn.XLOOKUP(J22,KEYS!$E:$E,"0x"&amp;KEYS!$A:$A,_xlfn.XLOOKUP(J22,KEYS!$F:$F,"0x"&amp;KEYS!$A:$A))))</f>
        <v>0x25</v>
      </c>
      <c r="X22" s="12" t="str" cm="1">
        <f t="array" ref="X22">_xlfn.XLOOKUP(K22,KEYS!$C:$C,"0x"&amp;KEYS!$A:$A,_xlfn.XLOOKUP(K22,KEYS!$D:$D,"0x"&amp;KEYS!$A:$A,_xlfn.XLOOKUP(K22,KEYS!$E:$E,"0x"&amp;KEYS!$A:$A,_xlfn.XLOOKUP(K22,KEYS!$F:$F,"0x"&amp;KEYS!$A:$A))))</f>
        <v>0x2F</v>
      </c>
      <c r="Y22" s="12" t="str" cm="1">
        <f t="array" ref="Y22">_xlfn.XLOOKUP(L22,KEYS!$C:$C,"0x"&amp;KEYS!$A:$A,_xlfn.XLOOKUP(L22,KEYS!$D:$D,"0x"&amp;KEYS!$A:$A,_xlfn.XLOOKUP(L22,KEYS!$E:$E,"0x"&amp;KEYS!$A:$A,_xlfn.XLOOKUP(L22,KEYS!$F:$F,"0x"&amp;KEYS!$A:$A))))</f>
        <v>0x27</v>
      </c>
      <c r="Z22" s="27"/>
      <c r="AA22" s="22">
        <v>1</v>
      </c>
      <c r="AB22" s="12" cm="1">
        <f t="array" ref="AB22">IF(_xlfn.XLOOKUP(B22,KEYS!$D$1:$D$251,"0x"&amp;KEYS!$A$1:$A$251,0)=LAYERS!O22,1,0)</f>
        <v>0</v>
      </c>
      <c r="AC22" s="12" cm="1">
        <f t="array" ref="AC22">IF(_xlfn.XLOOKUP(C22,KEYS!$D$1:$D$251,"0x"&amp;KEYS!$A$1:$A$251,0)=LAYERS!P22,1,0)</f>
        <v>0</v>
      </c>
      <c r="AD22" s="12" cm="1">
        <f t="array" ref="AD22">IF(_xlfn.XLOOKUP(D22,KEYS!$D$1:$D$251,"0x"&amp;KEYS!$A$1:$A$251,0)=LAYERS!Q22,1,0)</f>
        <v>0</v>
      </c>
      <c r="AE22" s="12" cm="1">
        <f t="array" ref="AE22">IF(_xlfn.XLOOKUP(E22,KEYS!$D$1:$D$251,"0x"&amp;KEYS!$A$1:$A$251,0)=LAYERS!R22,1,0)</f>
        <v>0</v>
      </c>
      <c r="AF22" s="12" cm="1">
        <f t="array" ref="AF22">IF(_xlfn.XLOOKUP(F22,KEYS!$D$1:$D$251,"0x"&amp;KEYS!$A$1:$A$251,0)=LAYERS!S22,1,0)</f>
        <v>0</v>
      </c>
      <c r="AG22" s="12" cm="1">
        <f t="array" ref="AG22">IF(_xlfn.XLOOKUP(G22,KEYS!$D$1:$D$251,"0x"&amp;KEYS!$A$1:$A$251,0)=LAYERS!T22,1,0)</f>
        <v>0</v>
      </c>
      <c r="AH22" s="12" cm="1">
        <f t="array" ref="AH22">IF(_xlfn.XLOOKUP(H22,KEYS!$D$1:$D$251,"0x"&amp;KEYS!$A$1:$A$251,0)=LAYERS!U22,1,0)</f>
        <v>0</v>
      </c>
      <c r="AI22" s="12" cm="1">
        <f t="array" ref="AI22">IF(_xlfn.XLOOKUP(I22,KEYS!$D$1:$D$251,"0x"&amp;KEYS!$A$1:$A$251,0)=LAYERS!V22,1,0)</f>
        <v>0</v>
      </c>
      <c r="AJ22" s="12" cm="1">
        <f t="array" ref="AJ22">IF(_xlfn.XLOOKUP(J22,KEYS!$D$1:$D$251,"0x"&amp;KEYS!$A$1:$A$251,0)=LAYERS!W22,1,0)</f>
        <v>0</v>
      </c>
      <c r="AK22" s="12" cm="1">
        <f t="array" ref="AK22">IF(_xlfn.XLOOKUP(K22,KEYS!$D$1:$D$251,"0x"&amp;KEYS!$A$1:$A$251,0)=LAYERS!X22,1,0)</f>
        <v>0</v>
      </c>
      <c r="AL22" s="12" cm="1">
        <f t="array" ref="AL22">IF(_xlfn.XLOOKUP(L22,KEYS!$D$1:$D$251,"0x"&amp;KEYS!$A$1:$A$251,0)=LAYERS!Y22,1,0)</f>
        <v>0</v>
      </c>
      <c r="AM22" s="29"/>
      <c r="AN22" s="22">
        <v>1</v>
      </c>
      <c r="AO22" s="12" cm="1">
        <f t="array" ref="AO22">IF(_xlfn.XLOOKUP(B22,KEYS!$E$1:$E$251,"0x"&amp;KEYS!$A$1:$A$251,0)=LAYERS!O22,1,0)</f>
        <v>0</v>
      </c>
      <c r="AP22" s="12" cm="1">
        <f t="array" ref="AP22">IF(_xlfn.XLOOKUP(C22,KEYS!$E$1:$E$251,"0x"&amp;KEYS!$A$1:$A$251,0)=LAYERS!P22,1,0)</f>
        <v>0</v>
      </c>
      <c r="AQ22" s="12" cm="1">
        <f t="array" ref="AQ22">IF(_xlfn.XLOOKUP(D22,KEYS!$E$1:$E$251,"0x"&amp;KEYS!$A$1:$A$251,0)=LAYERS!Q22,1,0)</f>
        <v>1</v>
      </c>
      <c r="AR22" s="12" cm="1">
        <f t="array" ref="AR22">IF(_xlfn.XLOOKUP(E22,KEYS!$E$1:$E$251,"0x"&amp;KEYS!$A$1:$A$251,0)=LAYERS!R22,1,0)</f>
        <v>1</v>
      </c>
      <c r="AS22" s="12" cm="1">
        <f t="array" ref="AS22">IF(_xlfn.XLOOKUP(F22,KEYS!$E$1:$E$251,"0x"&amp;KEYS!$A$1:$A$251,0)=LAYERS!S22,1,0)</f>
        <v>1</v>
      </c>
      <c r="AT22" s="12" cm="1">
        <f t="array" ref="AT22">IF(_xlfn.XLOOKUP(G22,KEYS!$E$1:$E$251,"0x"&amp;KEYS!$A$1:$A$251,0)=LAYERS!T22,1,0)</f>
        <v>1</v>
      </c>
      <c r="AU22" s="12" cm="1">
        <f t="array" ref="AU22">IF(_xlfn.XLOOKUP(H22,KEYS!$E$1:$E$251,"0x"&amp;KEYS!$A$1:$A$251,0)=LAYERS!U22,1,0)</f>
        <v>1</v>
      </c>
      <c r="AV22" s="12" cm="1">
        <f t="array" ref="AV22">IF(_xlfn.XLOOKUP(I22,KEYS!$E$1:$E$251,"0x"&amp;KEYS!$A$1:$A$251,0)=LAYERS!V22,1,0)</f>
        <v>1</v>
      </c>
      <c r="AW22" s="12" cm="1">
        <f t="array" ref="AW22">IF(_xlfn.XLOOKUP(J22,KEYS!$E$1:$E$251,"0x"&amp;KEYS!$A$1:$A$251,0)=LAYERS!W22,1,0)</f>
        <v>1</v>
      </c>
      <c r="AX22" s="12" cm="1">
        <f t="array" ref="AX22">IF(_xlfn.XLOOKUP(K22,KEYS!$E$1:$E$251,"0x"&amp;KEYS!$A$1:$A$251,0)=LAYERS!X22,1,0)</f>
        <v>0</v>
      </c>
      <c r="AY22" s="12" cm="1">
        <f t="array" ref="AY22">IF(_xlfn.XLOOKUP(L22,KEYS!$E$1:$E$251,"0x"&amp;KEYS!$A$1:$A$251,0)=LAYERS!Y22,1,0)</f>
        <v>1</v>
      </c>
      <c r="AZ22" s="29"/>
      <c r="BA22" s="22">
        <v>1</v>
      </c>
      <c r="BB22" s="12" cm="1">
        <f t="array" ref="BB22">IF(_xlfn.XLOOKUP(B22,KEYS!$F$1:$F$255,"0x"&amp;KEYS!$A$1:$A$255,0)=LAYERS!O22,1,0)</f>
        <v>0</v>
      </c>
      <c r="BC22" s="12" cm="1">
        <f t="array" ref="BC22">IF(_xlfn.XLOOKUP(C22,KEYS!$F$1:$F$255,"0x"&amp;KEYS!$A$1:$A$255,0)=LAYERS!P22,1,0)</f>
        <v>0</v>
      </c>
      <c r="BD22" s="12" cm="1">
        <f t="array" ref="BD22">IF(_xlfn.XLOOKUP(D22,KEYS!$F$1:$F$255,"0x"&amp;KEYS!$A$1:$A$255,0)=LAYERS!Q22,1,0)</f>
        <v>0</v>
      </c>
      <c r="BE22" s="12" cm="1">
        <f t="array" ref="BE22">IF(_xlfn.XLOOKUP(E22,KEYS!$F$1:$F$255,"0x"&amp;KEYS!$A$1:$A$255,0)=LAYERS!R22,1,0)</f>
        <v>0</v>
      </c>
      <c r="BF22" s="12" cm="1">
        <f t="array" ref="BF22">IF(_xlfn.XLOOKUP(F22,KEYS!$F$1:$F$255,"0x"&amp;KEYS!$A$1:$A$255,0)=LAYERS!S22,1,0)</f>
        <v>0</v>
      </c>
      <c r="BG22" s="12" cm="1">
        <f t="array" ref="BG22">IF(_xlfn.XLOOKUP(G22,KEYS!$F$1:$F$255,"0x"&amp;KEYS!$A$1:$A$255,0)=LAYERS!T22,1,0)</f>
        <v>0</v>
      </c>
      <c r="BH22" s="12" cm="1">
        <f t="array" ref="BH22">IF(_xlfn.XLOOKUP(H22,KEYS!$F$1:$F$255,"0x"&amp;KEYS!$A$1:$A$255,0)=LAYERS!U22,1,0)</f>
        <v>0</v>
      </c>
      <c r="BI22" s="12" cm="1">
        <f t="array" ref="BI22">IF(_xlfn.XLOOKUP(I22,KEYS!$F$1:$F$255,"0x"&amp;KEYS!$A$1:$A$255,0)=LAYERS!V22,1,0)</f>
        <v>0</v>
      </c>
      <c r="BJ22" s="12" cm="1">
        <f t="array" ref="BJ22">IF(_xlfn.XLOOKUP(J22,KEYS!$F$1:$F$255,"0x"&amp;KEYS!$A$1:$A$255,0)=LAYERS!W22,1,0)</f>
        <v>0</v>
      </c>
      <c r="BK22" s="12" cm="1">
        <f t="array" ref="BK22">IF(_xlfn.XLOOKUP(K22,KEYS!$F$1:$F$255,"0x"&amp;KEYS!$A$1:$A$255,0)=LAYERS!X22,1,0)</f>
        <v>0</v>
      </c>
      <c r="BL22" s="12" cm="1">
        <f t="array" ref="BL22">IF(_xlfn.XLOOKUP(L22,KEYS!$F$1:$F$255,"0x"&amp;KEYS!$A$1:$A$255,0)=LAYERS!Y22,1,0)</f>
        <v>0</v>
      </c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</row>
    <row r="23" spans="1:78" ht="15" thickBot="1" x14ac:dyDescent="0.4">
      <c r="A23" s="22" t="s">
        <v>645</v>
      </c>
      <c r="B23" s="15" t="s">
        <v>618</v>
      </c>
      <c r="C23" s="1" t="s">
        <v>618</v>
      </c>
      <c r="D23" s="1" t="s">
        <v>618</v>
      </c>
      <c r="E23" s="1" t="s">
        <v>618</v>
      </c>
      <c r="F23" s="1" t="s">
        <v>455</v>
      </c>
      <c r="G23" s="1" t="s">
        <v>489</v>
      </c>
      <c r="H23" s="1" t="s">
        <v>498</v>
      </c>
      <c r="I23" s="1" t="s">
        <v>456</v>
      </c>
      <c r="J23" s="1" t="s">
        <v>493</v>
      </c>
      <c r="K23" s="46" t="s">
        <v>491</v>
      </c>
      <c r="L23" s="51" t="s">
        <v>448</v>
      </c>
      <c r="M23" s="27"/>
      <c r="N23" s="22">
        <v>2</v>
      </c>
      <c r="O23" s="12" t="str" cm="1">
        <f t="array" ref="O23">_xlfn.XLOOKUP(B23,KEYS!$C:$C,"0x"&amp;KEYS!$A:$A,_xlfn.XLOOKUP(B23,KEYS!$D:$D,"0x"&amp;KEYS!$A:$A,_xlfn.XLOOKUP(B23,KEYS!$E:$E,"0x"&amp;KEYS!$A:$A,_xlfn.XLOOKUP(B23,KEYS!$F:$F,"0x"&amp;KEYS!$A:$A))))</f>
        <v>0x00</v>
      </c>
      <c r="P23" s="12" t="str" cm="1">
        <f t="array" ref="P23">_xlfn.XLOOKUP(C23,KEYS!$C:$C,"0x"&amp;KEYS!$A:$A,_xlfn.XLOOKUP(C23,KEYS!$D:$D,"0x"&amp;KEYS!$A:$A,_xlfn.XLOOKUP(C23,KEYS!$E:$E,"0x"&amp;KEYS!$A:$A,_xlfn.XLOOKUP(C23,KEYS!$F:$F,"0x"&amp;KEYS!$A:$A))))</f>
        <v>0x00</v>
      </c>
      <c r="Q23" s="12" t="str" cm="1">
        <f t="array" ref="Q23">_xlfn.XLOOKUP(D23,KEYS!$C:$C,"0x"&amp;KEYS!$A:$A,_xlfn.XLOOKUP(D23,KEYS!$D:$D,"0x"&amp;KEYS!$A:$A,_xlfn.XLOOKUP(D23,KEYS!$E:$E,"0x"&amp;KEYS!$A:$A,_xlfn.XLOOKUP(D23,KEYS!$F:$F,"0x"&amp;KEYS!$A:$A))))</f>
        <v>0x00</v>
      </c>
      <c r="R23" s="12" t="str" cm="1">
        <f t="array" ref="R23">_xlfn.XLOOKUP(E23,KEYS!$C:$C,"0x"&amp;KEYS!$A:$A,_xlfn.XLOOKUP(E23,KEYS!$D:$D,"0x"&amp;KEYS!$A:$A,_xlfn.XLOOKUP(E23,KEYS!$E:$E,"0x"&amp;KEYS!$A:$A,_xlfn.XLOOKUP(E23,KEYS!$F:$F,"0x"&amp;KEYS!$A:$A))))</f>
        <v>0x00</v>
      </c>
      <c r="S23" s="12" t="str" cm="1">
        <f t="array" ref="S23">_xlfn.XLOOKUP(F23,KEYS!$C:$C,"0x"&amp;KEYS!$A:$A,_xlfn.XLOOKUP(F23,KEYS!$D:$D,"0x"&amp;KEYS!$A:$A,_xlfn.XLOOKUP(F23,KEYS!$E:$E,"0x"&amp;KEYS!$A:$A,_xlfn.XLOOKUP(F23,KEYS!$F:$F,"0x"&amp;KEYS!$A:$A))))</f>
        <v>0x30</v>
      </c>
      <c r="T23" s="12" t="str" cm="1">
        <f t="array" ref="T23">_xlfn.XLOOKUP(G23,KEYS!$C:$C,"0x"&amp;KEYS!$A:$A,_xlfn.XLOOKUP(G23,KEYS!$D:$D,"0x"&amp;KEYS!$A:$A,_xlfn.XLOOKUP(G23,KEYS!$E:$E,"0x"&amp;KEYS!$A:$A,_xlfn.XLOOKUP(G23,KEYS!$F:$F,"0x"&amp;KEYS!$A:$A))))</f>
        <v>0x08</v>
      </c>
      <c r="U23" s="12" t="str" cm="1">
        <f t="array" ref="U23">_xlfn.XLOOKUP(H23,KEYS!$C:$C,"0x"&amp;KEYS!$A:$A,_xlfn.XLOOKUP(H23,KEYS!$D:$D,"0x"&amp;KEYS!$A:$A,_xlfn.XLOOKUP(H23,KEYS!$E:$E,"0x"&amp;KEYS!$A:$A,_xlfn.XLOOKUP(H23,KEYS!$F:$F,"0x"&amp;KEYS!$A:$A))))</f>
        <v>0x38</v>
      </c>
      <c r="V23" s="12" t="str" cm="1">
        <f t="array" ref="V23">_xlfn.XLOOKUP(I23,KEYS!$C:$C,"0x"&amp;KEYS!$A:$A,_xlfn.XLOOKUP(I23,KEYS!$D:$D,"0x"&amp;KEYS!$A:$A,_xlfn.XLOOKUP(I23,KEYS!$E:$E,"0x"&amp;KEYS!$A:$A,_xlfn.XLOOKUP(I23,KEYS!$F:$F,"0x"&amp;KEYS!$A:$A))))</f>
        <v>0x30</v>
      </c>
      <c r="W23" s="12" t="str" cm="1">
        <f t="array" ref="W23">_xlfn.XLOOKUP(J23,KEYS!$C:$C,"0x"&amp;KEYS!$A:$A,_xlfn.XLOOKUP(J23,KEYS!$D:$D,"0x"&amp;KEYS!$A:$A,_xlfn.XLOOKUP(J23,KEYS!$E:$E,"0x"&amp;KEYS!$A:$A,_xlfn.XLOOKUP(J23,KEYS!$F:$F,"0x"&amp;KEYS!$A:$A))))</f>
        <v>0x30</v>
      </c>
      <c r="X23" s="12" t="str" cm="1">
        <f t="array" ref="X23">_xlfn.XLOOKUP(K23,KEYS!$C:$C,"0x"&amp;KEYS!$A:$A,_xlfn.XLOOKUP(K23,KEYS!$D:$D,"0x"&amp;KEYS!$A:$A,_xlfn.XLOOKUP(K23,KEYS!$E:$E,"0x"&amp;KEYS!$A:$A,_xlfn.XLOOKUP(K23,KEYS!$F:$F,"0x"&amp;KEYS!$A:$A))))</f>
        <v>0x2D</v>
      </c>
      <c r="Y23" s="12" t="str" cm="1">
        <f t="array" ref="Y23">_xlfn.XLOOKUP(L23,KEYS!$C:$C,"0x"&amp;KEYS!$A:$A,_xlfn.XLOOKUP(L23,KEYS!$D:$D,"0x"&amp;KEYS!$A:$A,_xlfn.XLOOKUP(L23,KEYS!$E:$E,"0x"&amp;KEYS!$A:$A,_xlfn.XLOOKUP(L23,KEYS!$F:$F,"0x"&amp;KEYS!$A:$A))))</f>
        <v>0x2E</v>
      </c>
      <c r="Z23" s="27"/>
      <c r="AA23" s="22">
        <v>2</v>
      </c>
      <c r="AB23" s="12" cm="1">
        <f t="array" ref="AB23">IF(_xlfn.XLOOKUP(B23,KEYS!$D$1:$D$251,"0x"&amp;KEYS!$A$1:$A$251,0)=LAYERS!O23,1,0)</f>
        <v>0</v>
      </c>
      <c r="AC23" s="12" cm="1">
        <f t="array" ref="AC23">IF(_xlfn.XLOOKUP(C23,KEYS!$D$1:$D$251,"0x"&amp;KEYS!$A$1:$A$251,0)=LAYERS!P23,1,0)</f>
        <v>0</v>
      </c>
      <c r="AD23" s="12" cm="1">
        <f t="array" ref="AD23">IF(_xlfn.XLOOKUP(D23,KEYS!$D$1:$D$251,"0x"&amp;KEYS!$A$1:$A$251,0)=LAYERS!Q23,1,0)</f>
        <v>0</v>
      </c>
      <c r="AE23" s="12" cm="1">
        <f t="array" ref="AE23">IF(_xlfn.XLOOKUP(E23,KEYS!$D$1:$D$251,"0x"&amp;KEYS!$A$1:$A$251,0)=LAYERS!R23,1,0)</f>
        <v>0</v>
      </c>
      <c r="AF23" s="12" cm="1">
        <f t="array" ref="AF23">IF(_xlfn.XLOOKUP(F23,KEYS!$D$1:$D$251,"0x"&amp;KEYS!$A$1:$A$251,0)=LAYERS!S23,1,0)</f>
        <v>0</v>
      </c>
      <c r="AG23" s="12" cm="1">
        <f t="array" ref="AG23">IF(_xlfn.XLOOKUP(G23,KEYS!$D$1:$D$251,"0x"&amp;KEYS!$A$1:$A$251,0)=LAYERS!T23,1,0)</f>
        <v>0</v>
      </c>
      <c r="AH23" s="12" cm="1">
        <f t="array" ref="AH23">IF(_xlfn.XLOOKUP(H23,KEYS!$D$1:$D$251,"0x"&amp;KEYS!$A$1:$A$251,0)=LAYERS!U23,1,0)</f>
        <v>1</v>
      </c>
      <c r="AI23" s="12" cm="1">
        <f t="array" ref="AI23">IF(_xlfn.XLOOKUP(I23,KEYS!$D$1:$D$251,"0x"&amp;KEYS!$A$1:$A$251,0)=LAYERS!V23,1,0)</f>
        <v>1</v>
      </c>
      <c r="AJ23" s="12" cm="1">
        <f t="array" ref="AJ23">IF(_xlfn.XLOOKUP(J23,KEYS!$D$1:$D$251,"0x"&amp;KEYS!$A$1:$A$251,0)=LAYERS!W23,1,0)</f>
        <v>0</v>
      </c>
      <c r="AK23" s="12" cm="1">
        <f t="array" ref="AK23">IF(_xlfn.XLOOKUP(K23,KEYS!$D$1:$D$251,"0x"&amp;KEYS!$A$1:$A$251,0)=LAYERS!X23,1,0)</f>
        <v>0</v>
      </c>
      <c r="AL23" s="12" cm="1">
        <f t="array" ref="AL23">IF(_xlfn.XLOOKUP(L23,KEYS!$D$1:$D$251,"0x"&amp;KEYS!$A$1:$A$251,0)=LAYERS!Y23,1,0)</f>
        <v>0</v>
      </c>
      <c r="AM23" s="29"/>
      <c r="AN23" s="22">
        <v>2</v>
      </c>
      <c r="AO23" s="12" cm="1">
        <f t="array" ref="AO23">IF(_xlfn.XLOOKUP(B23,KEYS!$E$1:$E$251,"0x"&amp;KEYS!$A$1:$A$251,0)=LAYERS!O23,1,0)</f>
        <v>0</v>
      </c>
      <c r="AP23" s="12" cm="1">
        <f t="array" ref="AP23">IF(_xlfn.XLOOKUP(C23,KEYS!$E$1:$E$251,"0x"&amp;KEYS!$A$1:$A$251,0)=LAYERS!P23,1,0)</f>
        <v>0</v>
      </c>
      <c r="AQ23" s="12" cm="1">
        <f t="array" ref="AQ23">IF(_xlfn.XLOOKUP(D23,KEYS!$E$1:$E$251,"0x"&amp;KEYS!$A$1:$A$251,0)=LAYERS!Q23,1,0)</f>
        <v>0</v>
      </c>
      <c r="AR23" s="12" cm="1">
        <f t="array" ref="AR23">IF(_xlfn.XLOOKUP(E23,KEYS!$E$1:$E$251,"0x"&amp;KEYS!$A$1:$A$251,0)=LAYERS!R23,1,0)</f>
        <v>0</v>
      </c>
      <c r="AS23" s="12" cm="1">
        <f t="array" ref="AS23">IF(_xlfn.XLOOKUP(F23,KEYS!$E$1:$E$251,"0x"&amp;KEYS!$A$1:$A$251,0)=LAYERS!S23,1,0)</f>
        <v>0</v>
      </c>
      <c r="AT23" s="12" cm="1">
        <f t="array" ref="AT23">IF(_xlfn.XLOOKUP(G23,KEYS!$E$1:$E$251,"0x"&amp;KEYS!$A$1:$A$251,0)=LAYERS!T23,1,0)</f>
        <v>1</v>
      </c>
      <c r="AU23" s="12" cm="1">
        <f t="array" ref="AU23">IF(_xlfn.XLOOKUP(H23,KEYS!$E$1:$E$251,"0x"&amp;KEYS!$A$1:$A$251,0)=LAYERS!U23,1,0)</f>
        <v>0</v>
      </c>
      <c r="AV23" s="12" cm="1">
        <f t="array" ref="AV23">IF(_xlfn.XLOOKUP(I23,KEYS!$E$1:$E$251,"0x"&amp;KEYS!$A$1:$A$251,0)=LAYERS!V23,1,0)</f>
        <v>0</v>
      </c>
      <c r="AW23" s="12" cm="1">
        <f t="array" ref="AW23">IF(_xlfn.XLOOKUP(J23,KEYS!$E$1:$E$251,"0x"&amp;KEYS!$A$1:$A$251,0)=LAYERS!W23,1,0)</f>
        <v>1</v>
      </c>
      <c r="AX23" s="12" cm="1">
        <f t="array" ref="AX23">IF(_xlfn.XLOOKUP(K23,KEYS!$E$1:$E$251,"0x"&amp;KEYS!$A$1:$A$251,0)=LAYERS!X23,1,0)</f>
        <v>1</v>
      </c>
      <c r="AY23" s="12" cm="1">
        <f t="array" ref="AY23">IF(_xlfn.XLOOKUP(L23,KEYS!$E$1:$E$251,"0x"&amp;KEYS!$A$1:$A$251,0)=LAYERS!Y23,1,0)</f>
        <v>1</v>
      </c>
      <c r="AZ23" s="29"/>
      <c r="BA23" s="22">
        <v>2</v>
      </c>
      <c r="BB23" s="12" cm="1">
        <f t="array" ref="BB23">IF(_xlfn.XLOOKUP(B23,KEYS!$F$1:$F$255,"0x"&amp;KEYS!$A$1:$A$255,0)=LAYERS!O23,1,0)</f>
        <v>0</v>
      </c>
      <c r="BC23" s="12" cm="1">
        <f t="array" ref="BC23">IF(_xlfn.XLOOKUP(C23,KEYS!$F$1:$F$255,"0x"&amp;KEYS!$A$1:$A$255,0)=LAYERS!P23,1,0)</f>
        <v>0</v>
      </c>
      <c r="BD23" s="12" cm="1">
        <f t="array" ref="BD23">IF(_xlfn.XLOOKUP(D23,KEYS!$F$1:$F$255,"0x"&amp;KEYS!$A$1:$A$255,0)=LAYERS!Q23,1,0)</f>
        <v>0</v>
      </c>
      <c r="BE23" s="12" cm="1">
        <f t="array" ref="BE23">IF(_xlfn.XLOOKUP(E23,KEYS!$F$1:$F$255,"0x"&amp;KEYS!$A$1:$A$255,0)=LAYERS!R23,1,0)</f>
        <v>0</v>
      </c>
      <c r="BF23" s="12" cm="1">
        <f t="array" ref="BF23">IF(_xlfn.XLOOKUP(F23,KEYS!$F$1:$F$255,"0x"&amp;KEYS!$A$1:$A$255,0)=LAYERS!S23,1,0)</f>
        <v>0</v>
      </c>
      <c r="BG23" s="12" cm="1">
        <f t="array" ref="BG23">IF(_xlfn.XLOOKUP(G23,KEYS!$F$1:$F$255,"0x"&amp;KEYS!$A$1:$A$255,0)=LAYERS!T23,1,0)</f>
        <v>0</v>
      </c>
      <c r="BH23" s="12" cm="1">
        <f t="array" ref="BH23">IF(_xlfn.XLOOKUP(H23,KEYS!$F$1:$F$255,"0x"&amp;KEYS!$A$1:$A$255,0)=LAYERS!U23,1,0)</f>
        <v>0</v>
      </c>
      <c r="BI23" s="12" cm="1">
        <f t="array" ref="BI23">IF(_xlfn.XLOOKUP(I23,KEYS!$F$1:$F$255,"0x"&amp;KEYS!$A$1:$A$255,0)=LAYERS!V23,1,0)</f>
        <v>0</v>
      </c>
      <c r="BJ23" s="12" cm="1">
        <f t="array" ref="BJ23">IF(_xlfn.XLOOKUP(J23,KEYS!$F$1:$F$255,"0x"&amp;KEYS!$A$1:$A$255,0)=LAYERS!W23,1,0)</f>
        <v>0</v>
      </c>
      <c r="BK23" s="12" cm="1">
        <f t="array" ref="BK23">IF(_xlfn.XLOOKUP(K23,KEYS!$F$1:$F$255,"0x"&amp;KEYS!$A$1:$A$255,0)=LAYERS!X23,1,0)</f>
        <v>0</v>
      </c>
      <c r="BL23" s="12" cm="1">
        <f t="array" ref="BL23">IF(_xlfn.XLOOKUP(L23,KEYS!$F$1:$F$255,"0x"&amp;KEYS!$A$1:$A$255,0)=LAYERS!Y23,1,0)</f>
        <v>0</v>
      </c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</row>
    <row r="24" spans="1:78" ht="15" thickBot="1" x14ac:dyDescent="0.4">
      <c r="A24" s="22" t="s">
        <v>646</v>
      </c>
      <c r="B24" s="16" t="s">
        <v>433</v>
      </c>
      <c r="C24" s="1" t="s">
        <v>618</v>
      </c>
      <c r="D24" s="1" t="s">
        <v>618</v>
      </c>
      <c r="E24" s="1" t="s">
        <v>618</v>
      </c>
      <c r="F24" s="1" t="s">
        <v>618</v>
      </c>
      <c r="G24" s="1" t="s">
        <v>628</v>
      </c>
      <c r="H24" s="1" t="s">
        <v>494</v>
      </c>
      <c r="I24" s="3" t="s">
        <v>512</v>
      </c>
      <c r="J24" s="9" t="s">
        <v>543</v>
      </c>
      <c r="K24" s="5" t="s">
        <v>2</v>
      </c>
      <c r="L24" s="6" t="s">
        <v>3</v>
      </c>
      <c r="M24" s="27"/>
      <c r="N24" s="22">
        <v>3</v>
      </c>
      <c r="O24" s="12" t="str" cm="1">
        <f t="array" ref="O24">_xlfn.XLOOKUP(B24,KEYS!$C:$C,"0x"&amp;KEYS!$A:$A,_xlfn.XLOOKUP(B24,KEYS!$D:$D,"0x"&amp;KEYS!$A:$A,_xlfn.XLOOKUP(B24,KEYS!$E:$E,"0x"&amp;KEYS!$A:$A,_xlfn.XLOOKUP(B24,KEYS!$F:$F,"0x"&amp;KEYS!$A:$A))))</f>
        <v>0x02</v>
      </c>
      <c r="P24" s="12" t="str" cm="1">
        <f t="array" ref="P24">_xlfn.XLOOKUP(C24,KEYS!$C:$C,"0x"&amp;KEYS!$A:$A,_xlfn.XLOOKUP(C24,KEYS!$D:$D,"0x"&amp;KEYS!$A:$A,_xlfn.XLOOKUP(C24,KEYS!$E:$E,"0x"&amp;KEYS!$A:$A,_xlfn.XLOOKUP(C24,KEYS!$F:$F,"0x"&amp;KEYS!$A:$A))))</f>
        <v>0x00</v>
      </c>
      <c r="Q24" s="12" t="str" cm="1">
        <f t="array" ref="Q24">_xlfn.XLOOKUP(D24,KEYS!$C:$C,"0x"&amp;KEYS!$A:$A,_xlfn.XLOOKUP(D24,KEYS!$D:$D,"0x"&amp;KEYS!$A:$A,_xlfn.XLOOKUP(D24,KEYS!$E:$E,"0x"&amp;KEYS!$A:$A,_xlfn.XLOOKUP(D24,KEYS!$F:$F,"0x"&amp;KEYS!$A:$A))))</f>
        <v>0x00</v>
      </c>
      <c r="R24" s="12" t="str" cm="1">
        <f t="array" ref="R24">_xlfn.XLOOKUP(E24,KEYS!$C:$C,"0x"&amp;KEYS!$A:$A,_xlfn.XLOOKUP(E24,KEYS!$D:$D,"0x"&amp;KEYS!$A:$A,_xlfn.XLOOKUP(E24,KEYS!$E:$E,"0x"&amp;KEYS!$A:$A,_xlfn.XLOOKUP(E24,KEYS!$F:$F,"0x"&amp;KEYS!$A:$A))))</f>
        <v>0x00</v>
      </c>
      <c r="S24" s="12" t="str" cm="1">
        <f t="array" ref="S24">_xlfn.XLOOKUP(F24,KEYS!$C:$C,"0x"&amp;KEYS!$A:$A,_xlfn.XLOOKUP(F24,KEYS!$D:$D,"0x"&amp;KEYS!$A:$A,_xlfn.XLOOKUP(F24,KEYS!$E:$E,"0x"&amp;KEYS!$A:$A,_xlfn.XLOOKUP(F24,KEYS!$F:$F,"0x"&amp;KEYS!$A:$A))))</f>
        <v>0x00</v>
      </c>
      <c r="T24" s="12" t="str" cm="1">
        <f t="array" ref="T24">_xlfn.XLOOKUP(G24,KEYS!$C:$C,"0x"&amp;KEYS!$A:$A,_xlfn.XLOOKUP(G24,KEYS!$D:$D,"0x"&amp;KEYS!$A:$A,_xlfn.XLOOKUP(G24,KEYS!$E:$E,"0x"&amp;KEYS!$A:$A,_xlfn.XLOOKUP(G24,KEYS!$F:$F,"0x"&amp;KEYS!$A:$A))))</f>
        <v>0x87</v>
      </c>
      <c r="U24" s="12" t="str" cm="1">
        <f t="array" ref="U24">_xlfn.XLOOKUP(H24,KEYS!$C:$C,"0x"&amp;KEYS!$A:$A,_xlfn.XLOOKUP(H24,KEYS!$D:$D,"0x"&amp;KEYS!$A:$A,_xlfn.XLOOKUP(H24,KEYS!$E:$E,"0x"&amp;KEYS!$A:$A,_xlfn.XLOOKUP(H24,KEYS!$F:$F,"0x"&amp;KEYS!$A:$A))))</f>
        <v>0x31</v>
      </c>
      <c r="V24" s="12" t="str" cm="1">
        <f t="array" ref="V24">_xlfn.XLOOKUP(I24,KEYS!$C:$C,"0x"&amp;KEYS!$A:$A,_xlfn.XLOOKUP(I24,KEYS!$D:$D,"0x"&amp;KEYS!$A:$A,_xlfn.XLOOKUP(I24,KEYS!$E:$E,"0x"&amp;KEYS!$A:$A,_xlfn.XLOOKUP(I24,KEYS!$F:$F,"0x"&amp;KEYS!$A:$A))))</f>
        <v>0x4B</v>
      </c>
      <c r="W24" s="12" t="str" cm="1">
        <f t="array" ref="W24">_xlfn.XLOOKUP(J24,KEYS!$C:$C,"0x"&amp;KEYS!$A:$A,_xlfn.XLOOKUP(J24,KEYS!$D:$D,"0x"&amp;KEYS!$A:$A,_xlfn.XLOOKUP(J24,KEYS!$E:$E,"0x"&amp;KEYS!$A:$A,_xlfn.XLOOKUP(J24,KEYS!$F:$F,"0x"&amp;KEYS!$A:$A))))</f>
        <v>0x65</v>
      </c>
      <c r="X24" s="12" t="str" cm="1">
        <f t="array" ref="X24">_xlfn.XLOOKUP(K24,KEYS!$C:$C,"0x"&amp;KEYS!$A:$A,_xlfn.XLOOKUP(K24,KEYS!$D:$D,"0x"&amp;KEYS!$A:$A,_xlfn.XLOOKUP(K24,KEYS!$E:$E,"0x"&amp;KEYS!$A:$A,_xlfn.XLOOKUP(K24,KEYS!$F:$F,"0x"&amp;KEYS!$A:$A))))</f>
        <v>0xFC</v>
      </c>
      <c r="Y24" s="12" t="str" cm="1">
        <f t="array" ref="Y24">_xlfn.XLOOKUP(L24,KEYS!$C:$C,"0x"&amp;KEYS!$A:$A,_xlfn.XLOOKUP(L24,KEYS!$D:$D,"0x"&amp;KEYS!$A:$A,_xlfn.XLOOKUP(L24,KEYS!$E:$E,"0x"&amp;KEYS!$A:$A,_xlfn.XLOOKUP(L24,KEYS!$F:$F,"0x"&amp;KEYS!$A:$A))))</f>
        <v>0xFD</v>
      </c>
      <c r="Z24" s="27"/>
      <c r="AA24" s="22">
        <v>3</v>
      </c>
      <c r="AB24" s="12" cm="1">
        <f t="array" ref="AB24">IF(_xlfn.XLOOKUP(B24,KEYS!$D$1:$D$251,"0x"&amp;KEYS!$A$1:$A$251,0)=LAYERS!O24,1,0)</f>
        <v>0</v>
      </c>
      <c r="AC24" s="12" cm="1">
        <f t="array" ref="AC24">IF(_xlfn.XLOOKUP(C24,KEYS!$D$1:$D$251,"0x"&amp;KEYS!$A$1:$A$251,0)=LAYERS!P24,1,0)</f>
        <v>0</v>
      </c>
      <c r="AD24" s="12" cm="1">
        <f t="array" ref="AD24">IF(_xlfn.XLOOKUP(D24,KEYS!$D$1:$D$251,"0x"&amp;KEYS!$A$1:$A$251,0)=LAYERS!Q24,1,0)</f>
        <v>0</v>
      </c>
      <c r="AE24" s="12" cm="1">
        <f t="array" ref="AE24">IF(_xlfn.XLOOKUP(E24,KEYS!$D$1:$D$251,"0x"&amp;KEYS!$A$1:$A$251,0)=LAYERS!R24,1,0)</f>
        <v>0</v>
      </c>
      <c r="AF24" s="12" cm="1">
        <f t="array" ref="AF24">IF(_xlfn.XLOOKUP(F24,KEYS!$D$1:$D$251,"0x"&amp;KEYS!$A$1:$A$251,0)=LAYERS!S24,1,0)</f>
        <v>0</v>
      </c>
      <c r="AG24" s="12" cm="1">
        <f t="array" ref="AG24">IF(_xlfn.XLOOKUP(G24,KEYS!$D$1:$D$251,"0x"&amp;KEYS!$A$1:$A$251,0)=LAYERS!T24,1,0)</f>
        <v>0</v>
      </c>
      <c r="AH24" s="12" cm="1">
        <f t="array" ref="AH24">IF(_xlfn.XLOOKUP(H24,KEYS!$D$1:$D$251,"0x"&amp;KEYS!$A$1:$A$251,0)=LAYERS!U24,1,0)</f>
        <v>1</v>
      </c>
      <c r="AI24" s="12" cm="1">
        <f t="array" ref="AI24">IF(_xlfn.XLOOKUP(I24,KEYS!$D$1:$D$251,"0x"&amp;KEYS!$A$1:$A$251,0)=LAYERS!V24,1,0)</f>
        <v>0</v>
      </c>
      <c r="AJ24" s="12" cm="1">
        <f t="array" ref="AJ24">IF(_xlfn.XLOOKUP(J24,KEYS!$D$1:$D$251,"0x"&amp;KEYS!$A$1:$A$251,0)=LAYERS!W24,1,0)</f>
        <v>0</v>
      </c>
      <c r="AK24" s="12" cm="1">
        <f t="array" ref="AK24">IF(_xlfn.XLOOKUP(K24,KEYS!$D$1:$D$251,"0x"&amp;KEYS!$A$1:$A$251,0)=LAYERS!X24,1,0)</f>
        <v>0</v>
      </c>
      <c r="AL24" s="12" cm="1">
        <f t="array" ref="AL24">IF(_xlfn.XLOOKUP(L24,KEYS!$D$1:$D$251,"0x"&amp;KEYS!$A$1:$A$251,0)=LAYERS!Y24,1,0)</f>
        <v>0</v>
      </c>
      <c r="AM24" s="29"/>
      <c r="AN24" s="22">
        <v>3</v>
      </c>
      <c r="AO24" s="12" cm="1">
        <f t="array" ref="AO24">IF(_xlfn.XLOOKUP(B24,KEYS!$E$1:$E$251,"0x"&amp;KEYS!$A$1:$A$251,0)=LAYERS!O24,1,0)</f>
        <v>0</v>
      </c>
      <c r="AP24" s="12" cm="1">
        <f t="array" ref="AP24">IF(_xlfn.XLOOKUP(C24,KEYS!$E$1:$E$251,"0x"&amp;KEYS!$A$1:$A$251,0)=LAYERS!P24,1,0)</f>
        <v>0</v>
      </c>
      <c r="AQ24" s="12" cm="1">
        <f t="array" ref="AQ24">IF(_xlfn.XLOOKUP(D24,KEYS!$E$1:$E$251,"0x"&amp;KEYS!$A$1:$A$251,0)=LAYERS!Q24,1,0)</f>
        <v>0</v>
      </c>
      <c r="AR24" s="12" cm="1">
        <f t="array" ref="AR24">IF(_xlfn.XLOOKUP(E24,KEYS!$E$1:$E$251,"0x"&amp;KEYS!$A$1:$A$251,0)=LAYERS!R24,1,0)</f>
        <v>0</v>
      </c>
      <c r="AS24" s="12" cm="1">
        <f t="array" ref="AS24">IF(_xlfn.XLOOKUP(F24,KEYS!$E$1:$E$251,"0x"&amp;KEYS!$A$1:$A$251,0)=LAYERS!S24,1,0)</f>
        <v>0</v>
      </c>
      <c r="AT24" s="12" cm="1">
        <f t="array" ref="AT24">IF(_xlfn.XLOOKUP(G24,KEYS!$E$1:$E$251,"0x"&amp;KEYS!$A$1:$A$251,0)=LAYERS!T24,1,0)</f>
        <v>0</v>
      </c>
      <c r="AU24" s="12" cm="1">
        <f t="array" ref="AU24">IF(_xlfn.XLOOKUP(H24,KEYS!$E$1:$E$251,"0x"&amp;KEYS!$A$1:$A$251,0)=LAYERS!U24,1,0)</f>
        <v>0</v>
      </c>
      <c r="AV24" s="12" cm="1">
        <f t="array" ref="AV24">IF(_xlfn.XLOOKUP(I24,KEYS!$E$1:$E$251,"0x"&amp;KEYS!$A$1:$A$251,0)=LAYERS!V24,1,0)</f>
        <v>0</v>
      </c>
      <c r="AW24" s="12" cm="1">
        <f t="array" ref="AW24">IF(_xlfn.XLOOKUP(J24,KEYS!$E$1:$E$251,"0x"&amp;KEYS!$A$1:$A$251,0)=LAYERS!W24,1,0)</f>
        <v>0</v>
      </c>
      <c r="AX24" s="12" cm="1">
        <f t="array" ref="AX24">IF(_xlfn.XLOOKUP(K24,KEYS!$E$1:$E$251,"0x"&amp;KEYS!$A$1:$A$251,0)=LAYERS!X24,1,0)</f>
        <v>0</v>
      </c>
      <c r="AY24" s="12" cm="1">
        <f t="array" ref="AY24">IF(_xlfn.XLOOKUP(L24,KEYS!$E$1:$E$251,"0x"&amp;KEYS!$A$1:$A$251,0)=LAYERS!Y24,1,0)</f>
        <v>0</v>
      </c>
      <c r="AZ24" s="29"/>
      <c r="BA24" s="22">
        <v>3</v>
      </c>
      <c r="BB24" s="12" cm="1">
        <f t="array" ref="BB24">IF(_xlfn.XLOOKUP(B24,KEYS!$F$1:$F$255,"0x"&amp;KEYS!$A$1:$A$255,0)=LAYERS!O24,1,0)</f>
        <v>0</v>
      </c>
      <c r="BC24" s="12" cm="1">
        <f t="array" ref="BC24">IF(_xlfn.XLOOKUP(C24,KEYS!$F$1:$F$255,"0x"&amp;KEYS!$A$1:$A$255,0)=LAYERS!P24,1,0)</f>
        <v>0</v>
      </c>
      <c r="BD24" s="12" cm="1">
        <f t="array" ref="BD24">IF(_xlfn.XLOOKUP(D24,KEYS!$F$1:$F$255,"0x"&amp;KEYS!$A$1:$A$255,0)=LAYERS!Q24,1,0)</f>
        <v>0</v>
      </c>
      <c r="BE24" s="12" cm="1">
        <f t="array" ref="BE24">IF(_xlfn.XLOOKUP(E24,KEYS!$F$1:$F$255,"0x"&amp;KEYS!$A$1:$A$255,0)=LAYERS!R24,1,0)</f>
        <v>0</v>
      </c>
      <c r="BF24" s="12" cm="1">
        <f t="array" ref="BF24">IF(_xlfn.XLOOKUP(F24,KEYS!$F$1:$F$255,"0x"&amp;KEYS!$A$1:$A$255,0)=LAYERS!S24,1,0)</f>
        <v>0</v>
      </c>
      <c r="BG24" s="12" cm="1">
        <f t="array" ref="BG24">IF(_xlfn.XLOOKUP(G24,KEYS!$F$1:$F$255,"0x"&amp;KEYS!$A$1:$A$255,0)=LAYERS!T24,1,0)</f>
        <v>0</v>
      </c>
      <c r="BH24" s="12" cm="1">
        <f t="array" ref="BH24">IF(_xlfn.XLOOKUP(H24,KEYS!$F$1:$F$255,"0x"&amp;KEYS!$A$1:$A$255,0)=LAYERS!U24,1,0)</f>
        <v>0</v>
      </c>
      <c r="BI24" s="12" cm="1">
        <f t="array" ref="BI24">IF(_xlfn.XLOOKUP(I24,KEYS!$F$1:$F$255,"0x"&amp;KEYS!$A$1:$A$255,0)=LAYERS!V24,1,0)</f>
        <v>0</v>
      </c>
      <c r="BJ24" s="12" cm="1">
        <f t="array" ref="BJ24">IF(_xlfn.XLOOKUP(J24,KEYS!$F$1:$F$255,"0x"&amp;KEYS!$A$1:$A$255,0)=LAYERS!W24,1,0)</f>
        <v>0</v>
      </c>
      <c r="BK24" s="12" cm="1">
        <f t="array" ref="BK24">IF(_xlfn.XLOOKUP(K24,KEYS!$F$1:$F$255,"0x"&amp;KEYS!$A$1:$A$255,0)=LAYERS!X24,1,0)</f>
        <v>0</v>
      </c>
      <c r="BL24" s="12" cm="1">
        <f t="array" ref="BL24">IF(_xlfn.XLOOKUP(L24,KEYS!$F$1:$F$255,"0x"&amp;KEYS!$A$1:$A$255,0)=LAYERS!Y24,1,0)</f>
        <v>0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</row>
    <row r="25" spans="1:78" ht="15" thickBot="1" x14ac:dyDescent="0.4">
      <c r="A25" s="23" t="s">
        <v>647</v>
      </c>
      <c r="B25" s="17" t="s">
        <v>544</v>
      </c>
      <c r="C25" s="43" t="s">
        <v>431</v>
      </c>
      <c r="D25" s="7" t="s">
        <v>432</v>
      </c>
      <c r="E25" s="8" t="s">
        <v>618</v>
      </c>
      <c r="F25" s="8" t="s">
        <v>618</v>
      </c>
      <c r="G25" s="8" t="s">
        <v>618</v>
      </c>
      <c r="H25" s="9" t="s">
        <v>514</v>
      </c>
      <c r="I25" s="9" t="s">
        <v>513</v>
      </c>
      <c r="J25" s="9" t="s">
        <v>515</v>
      </c>
      <c r="K25" s="10" t="s">
        <v>4</v>
      </c>
      <c r="L25" s="11" t="s">
        <v>5</v>
      </c>
      <c r="M25" s="27"/>
      <c r="N25" s="23">
        <v>4</v>
      </c>
      <c r="O25" s="12" t="str" cm="1">
        <f t="array" ref="O25">_xlfn.XLOOKUP(B25,KEYS!$C:$C,"0x"&amp;KEYS!$A:$A,_xlfn.XLOOKUP(B25,KEYS!$D:$D,"0x"&amp;KEYS!$A:$A,_xlfn.XLOOKUP(B25,KEYS!$E:$E,"0x"&amp;KEYS!$A:$A,_xlfn.XLOOKUP(B25,KEYS!$F:$F,"0x"&amp;KEYS!$A:$A))))</f>
        <v>0x01</v>
      </c>
      <c r="P25" s="12" t="str" cm="1">
        <f t="array" ref="P25">_xlfn.XLOOKUP(C25,KEYS!$C:$C,"0x"&amp;KEYS!$A:$A,_xlfn.XLOOKUP(C25,KEYS!$D:$D,"0x"&amp;KEYS!$A:$A,_xlfn.XLOOKUP(C25,KEYS!$E:$E,"0x"&amp;KEYS!$A:$A,_xlfn.XLOOKUP(C25,KEYS!$F:$F,"0x"&amp;KEYS!$A:$A))))</f>
        <v>0x08</v>
      </c>
      <c r="Q25" s="12" t="str" cm="1">
        <f t="array" ref="Q25">_xlfn.XLOOKUP(D25,KEYS!$C:$C,"0x"&amp;KEYS!$A:$A,_xlfn.XLOOKUP(D25,KEYS!$D:$D,"0x"&amp;KEYS!$A:$A,_xlfn.XLOOKUP(D25,KEYS!$E:$E,"0x"&amp;KEYS!$A:$A,_xlfn.XLOOKUP(D25,KEYS!$F:$F,"0x"&amp;KEYS!$A:$A))))</f>
        <v>0x04</v>
      </c>
      <c r="R25" s="12" t="str" cm="1">
        <f t="array" ref="R25">_xlfn.XLOOKUP(E25,KEYS!$C:$C,"0x"&amp;KEYS!$A:$A,_xlfn.XLOOKUP(E25,KEYS!$D:$D,"0x"&amp;KEYS!$A:$A,_xlfn.XLOOKUP(E25,KEYS!$E:$E,"0x"&amp;KEYS!$A:$A,_xlfn.XLOOKUP(E25,KEYS!$F:$F,"0x"&amp;KEYS!$A:$A))))</f>
        <v>0x00</v>
      </c>
      <c r="S25" s="12" t="str" cm="1">
        <f t="array" ref="S25">_xlfn.XLOOKUP(F25,KEYS!$C:$C,"0x"&amp;KEYS!$A:$A,_xlfn.XLOOKUP(F25,KEYS!$D:$D,"0x"&amp;KEYS!$A:$A,_xlfn.XLOOKUP(F25,KEYS!$E:$E,"0x"&amp;KEYS!$A:$A,_xlfn.XLOOKUP(F25,KEYS!$F:$F,"0x"&amp;KEYS!$A:$A))))</f>
        <v>0x00</v>
      </c>
      <c r="T25" s="12" t="str" cm="1">
        <f t="array" ref="T25">_xlfn.XLOOKUP(G25,KEYS!$C:$C,"0x"&amp;KEYS!$A:$A,_xlfn.XLOOKUP(G25,KEYS!$D:$D,"0x"&amp;KEYS!$A:$A,_xlfn.XLOOKUP(G25,KEYS!$E:$E,"0x"&amp;KEYS!$A:$A,_xlfn.XLOOKUP(G25,KEYS!$F:$F,"0x"&amp;KEYS!$A:$A))))</f>
        <v>0x00</v>
      </c>
      <c r="U25" s="12" t="str" cm="1">
        <f t="array" ref="U25">_xlfn.XLOOKUP(H25,KEYS!$C:$C,"0x"&amp;KEYS!$A:$A,_xlfn.XLOOKUP(H25,KEYS!$D:$D,"0x"&amp;KEYS!$A:$A,_xlfn.XLOOKUP(H25,KEYS!$E:$E,"0x"&amp;KEYS!$A:$A,_xlfn.XLOOKUP(H25,KEYS!$F:$F,"0x"&amp;KEYS!$A:$A))))</f>
        <v>0x4A</v>
      </c>
      <c r="V25" s="12" t="str" cm="1">
        <f t="array" ref="V25">_xlfn.XLOOKUP(I25,KEYS!$C:$C,"0x"&amp;KEYS!$A:$A,_xlfn.XLOOKUP(I25,KEYS!$D:$D,"0x"&amp;KEYS!$A:$A,_xlfn.XLOOKUP(I25,KEYS!$E:$E,"0x"&amp;KEYS!$A:$A,_xlfn.XLOOKUP(I25,KEYS!$F:$F,"0x"&amp;KEYS!$A:$A))))</f>
        <v>0x4E</v>
      </c>
      <c r="W25" s="12" t="str" cm="1">
        <f t="array" ref="W25">_xlfn.XLOOKUP(J25,KEYS!$C:$C,"0x"&amp;KEYS!$A:$A,_xlfn.XLOOKUP(J25,KEYS!$D:$D,"0x"&amp;KEYS!$A:$A,_xlfn.XLOOKUP(J25,KEYS!$E:$E,"0x"&amp;KEYS!$A:$A,_xlfn.XLOOKUP(J25,KEYS!$F:$F,"0x"&amp;KEYS!$A:$A))))</f>
        <v>0x4D</v>
      </c>
      <c r="X25" s="12" t="str" cm="1">
        <f t="array" ref="X25">_xlfn.XLOOKUP(K25,KEYS!$C:$C,"0x"&amp;KEYS!$A:$A,_xlfn.XLOOKUP(K25,KEYS!$D:$D,"0x"&amp;KEYS!$A:$A,_xlfn.XLOOKUP(K25,KEYS!$E:$E,"0x"&amp;KEYS!$A:$A,_xlfn.XLOOKUP(K25,KEYS!$F:$F,"0x"&amp;KEYS!$A:$A))))</f>
        <v>0xFE</v>
      </c>
      <c r="Y25" s="12" t="str" cm="1">
        <f t="array" ref="Y25">_xlfn.XLOOKUP(L25,KEYS!$C:$C,"0x"&amp;KEYS!$A:$A,_xlfn.XLOOKUP(L25,KEYS!$D:$D,"0x"&amp;KEYS!$A:$A,_xlfn.XLOOKUP(L25,KEYS!$E:$E,"0x"&amp;KEYS!$A:$A,_xlfn.XLOOKUP(L25,KEYS!$F:$F,"0x"&amp;KEYS!$A:$A))))</f>
        <v>0xFF</v>
      </c>
      <c r="Z25" s="27"/>
      <c r="AA25" s="23">
        <v>4</v>
      </c>
      <c r="AB25" s="12" cm="1">
        <f t="array" ref="AB25">IF(_xlfn.XLOOKUP(B25,KEYS!$D$1:$D$251,"0x"&amp;KEYS!$A$1:$A$251,0)=LAYERS!O25,1,0)</f>
        <v>0</v>
      </c>
      <c r="AC25" s="12" cm="1">
        <f t="array" ref="AC25">IF(_xlfn.XLOOKUP(C25,KEYS!$D$1:$D$251,"0x"&amp;KEYS!$A$1:$A$251,0)=LAYERS!P25,1,0)</f>
        <v>0</v>
      </c>
      <c r="AD25" s="12" cm="1">
        <f t="array" ref="AD25">IF(_xlfn.XLOOKUP(D25,KEYS!$D$1:$D$251,"0x"&amp;KEYS!$A$1:$A$251,0)=LAYERS!Q25,1,0)</f>
        <v>0</v>
      </c>
      <c r="AE25" s="12" cm="1">
        <f t="array" ref="AE25">IF(_xlfn.XLOOKUP(E25,KEYS!$D$1:$D$251,"0x"&amp;KEYS!$A$1:$A$251,0)=LAYERS!R25,1,0)</f>
        <v>0</v>
      </c>
      <c r="AF25" s="12" cm="1">
        <f t="array" ref="AF25">IF(_xlfn.XLOOKUP(F25,KEYS!$D$1:$D$251,"0x"&amp;KEYS!$A$1:$A$251,0)=LAYERS!S25,1,0)</f>
        <v>0</v>
      </c>
      <c r="AG25" s="12" cm="1">
        <f t="array" ref="AG25">IF(_xlfn.XLOOKUP(G25,KEYS!$D$1:$D$251,"0x"&amp;KEYS!$A$1:$A$251,0)=LAYERS!T25,1,0)</f>
        <v>0</v>
      </c>
      <c r="AH25" s="12" cm="1">
        <f t="array" ref="AH25">IF(_xlfn.XLOOKUP(H25,KEYS!$D$1:$D$251,"0x"&amp;KEYS!$A$1:$A$251,0)=LAYERS!U25,1,0)</f>
        <v>0</v>
      </c>
      <c r="AI25" s="12" cm="1">
        <f t="array" ref="AI25">IF(_xlfn.XLOOKUP(I25,KEYS!$D$1:$D$251,"0x"&amp;KEYS!$A$1:$A$251,0)=LAYERS!V25,1,0)</f>
        <v>0</v>
      </c>
      <c r="AJ25" s="12" cm="1">
        <f t="array" ref="AJ25">IF(_xlfn.XLOOKUP(J25,KEYS!$D$1:$D$251,"0x"&amp;KEYS!$A$1:$A$251,0)=LAYERS!W25,1,0)</f>
        <v>0</v>
      </c>
      <c r="AK25" s="12" cm="1">
        <f t="array" ref="AK25">IF(_xlfn.XLOOKUP(K25,KEYS!$D$1:$D$251,"0x"&amp;KEYS!$A$1:$A$251,0)=LAYERS!X25,1,0)</f>
        <v>0</v>
      </c>
      <c r="AL25" s="12" cm="1">
        <f t="array" ref="AL25">IF(_xlfn.XLOOKUP(L25,KEYS!$D$1:$D$251,"0x"&amp;KEYS!$A$1:$A$251,0)=LAYERS!Y25,1,0)</f>
        <v>0</v>
      </c>
      <c r="AM25" s="29"/>
      <c r="AN25" s="23">
        <v>4</v>
      </c>
      <c r="AO25" s="12" cm="1">
        <f t="array" ref="AO25">IF(_xlfn.XLOOKUP(B25,KEYS!$E$1:$E$251,"0x"&amp;KEYS!$A$1:$A$251,0)=LAYERS!O25,1,0)</f>
        <v>0</v>
      </c>
      <c r="AP25" s="12" cm="1">
        <f t="array" ref="AP25">IF(_xlfn.XLOOKUP(C25,KEYS!$E$1:$E$251,"0x"&amp;KEYS!$A$1:$A$251,0)=LAYERS!P25,1,0)</f>
        <v>0</v>
      </c>
      <c r="AQ25" s="12" cm="1">
        <f t="array" ref="AQ25">IF(_xlfn.XLOOKUP(D25,KEYS!$E$1:$E$251,"0x"&amp;KEYS!$A$1:$A$251,0)=LAYERS!Q25,1,0)</f>
        <v>0</v>
      </c>
      <c r="AR25" s="12" cm="1">
        <f t="array" ref="AR25">IF(_xlfn.XLOOKUP(E25,KEYS!$E$1:$E$251,"0x"&amp;KEYS!$A$1:$A$251,0)=LAYERS!R25,1,0)</f>
        <v>0</v>
      </c>
      <c r="AS25" s="12" cm="1">
        <f t="array" ref="AS25">IF(_xlfn.XLOOKUP(F25,KEYS!$E$1:$E$251,"0x"&amp;KEYS!$A$1:$A$251,0)=LAYERS!S25,1,0)</f>
        <v>0</v>
      </c>
      <c r="AT25" s="12" cm="1">
        <f t="array" ref="AT25">IF(_xlfn.XLOOKUP(G25,KEYS!$E$1:$E$251,"0x"&amp;KEYS!$A$1:$A$251,0)=LAYERS!T25,1,0)</f>
        <v>0</v>
      </c>
      <c r="AU25" s="12" cm="1">
        <f t="array" ref="AU25">IF(_xlfn.XLOOKUP(H25,KEYS!$E$1:$E$251,"0x"&amp;KEYS!$A$1:$A$251,0)=LAYERS!U25,1,0)</f>
        <v>0</v>
      </c>
      <c r="AV25" s="12" cm="1">
        <f t="array" ref="AV25">IF(_xlfn.XLOOKUP(I25,KEYS!$E$1:$E$251,"0x"&amp;KEYS!$A$1:$A$251,0)=LAYERS!V25,1,0)</f>
        <v>0</v>
      </c>
      <c r="AW25" s="12" cm="1">
        <f t="array" ref="AW25">IF(_xlfn.XLOOKUP(J25,KEYS!$E$1:$E$251,"0x"&amp;KEYS!$A$1:$A$251,0)=LAYERS!W25,1,0)</f>
        <v>0</v>
      </c>
      <c r="AX25" s="12" cm="1">
        <f t="array" ref="AX25">IF(_xlfn.XLOOKUP(K25,KEYS!$E$1:$E$251,"0x"&amp;KEYS!$A$1:$A$251,0)=LAYERS!X25,1,0)</f>
        <v>0</v>
      </c>
      <c r="AY25" s="12" cm="1">
        <f t="array" ref="AY25">IF(_xlfn.XLOOKUP(L25,KEYS!$E$1:$E$251,"0x"&amp;KEYS!$A$1:$A$251,0)=LAYERS!Y25,1,0)</f>
        <v>0</v>
      </c>
      <c r="AZ25" s="29"/>
      <c r="BA25" s="23">
        <v>4</v>
      </c>
      <c r="BB25" s="12" cm="1">
        <f t="array" ref="BB25">IF(_xlfn.XLOOKUP(B25,KEYS!$F$1:$F$255,"0x"&amp;KEYS!$A$1:$A$255,0)=LAYERS!O25,1,0)</f>
        <v>0</v>
      </c>
      <c r="BC25" s="12" cm="1">
        <f t="array" ref="BC25">IF(_xlfn.XLOOKUP(C25,KEYS!$F$1:$F$255,"0x"&amp;KEYS!$A$1:$A$255,0)=LAYERS!P25,1,0)</f>
        <v>0</v>
      </c>
      <c r="BD25" s="12" cm="1">
        <f t="array" ref="BD25">IF(_xlfn.XLOOKUP(D25,KEYS!$F$1:$F$255,"0x"&amp;KEYS!$A$1:$A$255,0)=LAYERS!Q25,1,0)</f>
        <v>0</v>
      </c>
      <c r="BE25" s="12" cm="1">
        <f t="array" ref="BE25">IF(_xlfn.XLOOKUP(E25,KEYS!$F$1:$F$255,"0x"&amp;KEYS!$A$1:$A$255,0)=LAYERS!R25,1,0)</f>
        <v>0</v>
      </c>
      <c r="BF25" s="12" cm="1">
        <f t="array" ref="BF25">IF(_xlfn.XLOOKUP(F25,KEYS!$F$1:$F$255,"0x"&amp;KEYS!$A$1:$A$255,0)=LAYERS!S25,1,0)</f>
        <v>0</v>
      </c>
      <c r="BG25" s="12" cm="1">
        <f t="array" ref="BG25">IF(_xlfn.XLOOKUP(G25,KEYS!$F$1:$F$255,"0x"&amp;KEYS!$A$1:$A$255,0)=LAYERS!T25,1,0)</f>
        <v>0</v>
      </c>
      <c r="BH25" s="12" cm="1">
        <f t="array" ref="BH25">IF(_xlfn.XLOOKUP(H25,KEYS!$F$1:$F$255,"0x"&amp;KEYS!$A$1:$A$255,0)=LAYERS!U25,1,0)</f>
        <v>0</v>
      </c>
      <c r="BI25" s="12" cm="1">
        <f t="array" ref="BI25">IF(_xlfn.XLOOKUP(I25,KEYS!$F$1:$F$255,"0x"&amp;KEYS!$A$1:$A$255,0)=LAYERS!V25,1,0)</f>
        <v>0</v>
      </c>
      <c r="BJ25" s="12" cm="1">
        <f t="array" ref="BJ25">IF(_xlfn.XLOOKUP(J25,KEYS!$F$1:$F$255,"0x"&amp;KEYS!$A$1:$A$255,0)=LAYERS!W25,1,0)</f>
        <v>0</v>
      </c>
      <c r="BK25" s="12" cm="1">
        <f t="array" ref="BK25">IF(_xlfn.XLOOKUP(K25,KEYS!$F$1:$F$255,"0x"&amp;KEYS!$A$1:$A$255,0)=LAYERS!X25,1,0)</f>
        <v>0</v>
      </c>
      <c r="BL25" s="12" cm="1">
        <f t="array" ref="BL25">IF(_xlfn.XLOOKUP(L25,KEYS!$F$1:$F$255,"0x"&amp;KEYS!$A$1:$A$255,0)=LAYERS!Y25,1,0)</f>
        <v>0</v>
      </c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</row>
    <row r="26" spans="1:78" x14ac:dyDescent="0.3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</row>
    <row r="27" spans="1:78" x14ac:dyDescent="0.3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</row>
    <row r="28" spans="1:78" x14ac:dyDescent="0.3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</row>
    <row r="29" spans="1:78" x14ac:dyDescent="0.3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</row>
    <row r="30" spans="1:78" x14ac:dyDescent="0.3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</row>
    <row r="31" spans="1:78" x14ac:dyDescent="0.3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</row>
    <row r="32" spans="1:78" x14ac:dyDescent="0.3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</row>
    <row r="33" spans="1:78" x14ac:dyDescent="0.3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</row>
    <row r="34" spans="1:78" x14ac:dyDescent="0.3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</row>
    <row r="35" spans="1:78" x14ac:dyDescent="0.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</row>
    <row r="36" spans="1:78" x14ac:dyDescent="0.3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</row>
    <row r="37" spans="1:78" x14ac:dyDescent="0.3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</row>
    <row r="38" spans="1:78" x14ac:dyDescent="0.3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</row>
    <row r="39" spans="1:78" x14ac:dyDescent="0.3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</row>
    <row r="40" spans="1:78" x14ac:dyDescent="0.3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</row>
    <row r="41" spans="1:78" x14ac:dyDescent="0.3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</row>
    <row r="42" spans="1:78" x14ac:dyDescent="0.3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</row>
    <row r="43" spans="1:78" x14ac:dyDescent="0.3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</row>
    <row r="44" spans="1:78" x14ac:dyDescent="0.3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</row>
    <row r="45" spans="1:78" x14ac:dyDescent="0.3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</row>
    <row r="46" spans="1:78" x14ac:dyDescent="0.3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</row>
    <row r="47" spans="1:78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</row>
    <row r="48" spans="1:78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</row>
    <row r="49" spans="1:78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</row>
    <row r="50" spans="1:78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</row>
    <row r="51" spans="1:78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</row>
  </sheetData>
  <conditionalFormatting sqref="B2:L5 B7:L10 B12:L15 B17:L20 B22:L25">
    <cfRule type="cellIs" dxfId="0" priority="1" operator="equal">
      <formula>"NONE"</formula>
    </cfRule>
  </conditionalFormatting>
  <conditionalFormatting sqref="AB22:AL25 AB17:AL20 AB12:AL15 AB7:AL10 AB2:AL5 AO2:AY5 AO7:AY10 AO12:AY15 AO17:AY20 AO22:AY25 BB2:BL5 BB7:BL10 BB12:BL15 BB17:BL20 BB22:BL25 BO2:BY5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BO2:BY5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BO7:BY1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031D-C442-44FE-A68E-C17CB201DDE1}">
  <dimension ref="A1:M36"/>
  <sheetViews>
    <sheetView workbookViewId="0">
      <selection activeCell="B2" sqref="B2"/>
    </sheetView>
  </sheetViews>
  <sheetFormatPr defaultRowHeight="14.5" x14ac:dyDescent="0.35"/>
  <cols>
    <col min="1" max="1" width="19.453125" bestFit="1" customWidth="1"/>
    <col min="2" max="12" width="5" customWidth="1"/>
  </cols>
  <sheetData>
    <row r="1" spans="1:13" ht="15" thickBot="1" x14ac:dyDescent="0.4">
      <c r="A1" s="38" t="str">
        <f>LAYERS!N1</f>
        <v>INPUTKEYS</v>
      </c>
      <c r="B1" s="37">
        <f>LAYERS!O1</f>
        <v>1</v>
      </c>
      <c r="C1" s="37">
        <f>LAYERS!P1</f>
        <v>2</v>
      </c>
      <c r="D1" s="37">
        <f>LAYERS!Q1</f>
        <v>3</v>
      </c>
      <c r="E1" s="37">
        <f>LAYERS!R1</f>
        <v>4</v>
      </c>
      <c r="F1" s="37">
        <f>LAYERS!S1</f>
        <v>5</v>
      </c>
      <c r="G1" s="37">
        <f>LAYERS!T1</f>
        <v>6</v>
      </c>
      <c r="H1" s="37">
        <f>LAYERS!U1</f>
        <v>7</v>
      </c>
      <c r="I1" s="37">
        <f>LAYERS!V1</f>
        <v>8</v>
      </c>
      <c r="J1" s="37">
        <f>LAYERS!W1</f>
        <v>9</v>
      </c>
      <c r="K1" s="37">
        <f>LAYERS!X1</f>
        <v>10</v>
      </c>
      <c r="L1" s="37">
        <f>LAYERS!Y1</f>
        <v>11</v>
      </c>
      <c r="M1" s="27"/>
    </row>
    <row r="2" spans="1:13" x14ac:dyDescent="0.35">
      <c r="A2" s="37">
        <f>LAYERS!N2</f>
        <v>1</v>
      </c>
      <c r="B2" s="12" t="str">
        <f>LAYERS!O2&amp;","</f>
        <v>0x29,</v>
      </c>
      <c r="C2" s="13" t="str">
        <f>LAYERS!P2&amp;","</f>
        <v>0x14,</v>
      </c>
      <c r="D2" s="13" t="str">
        <f>LAYERS!Q2&amp;","</f>
        <v>0x1A,</v>
      </c>
      <c r="E2" s="13" t="str">
        <f>LAYERS!R2&amp;","</f>
        <v>0x08,</v>
      </c>
      <c r="F2" s="13" t="str">
        <f>LAYERS!S2&amp;","</f>
        <v>0x15,</v>
      </c>
      <c r="G2" s="13" t="str">
        <f>LAYERS!T2&amp;","</f>
        <v>0x17,</v>
      </c>
      <c r="H2" s="13" t="str">
        <f>LAYERS!U2&amp;","</f>
        <v>0x1C,</v>
      </c>
      <c r="I2" s="13" t="str">
        <f>LAYERS!V2&amp;","</f>
        <v>0x18,</v>
      </c>
      <c r="J2" s="13" t="str">
        <f>LAYERS!W2&amp;","</f>
        <v>0x0C,</v>
      </c>
      <c r="K2" s="13" t="str">
        <f>LAYERS!X2&amp;","</f>
        <v>0x12,</v>
      </c>
      <c r="L2" s="14" t="str">
        <f>LAYERS!Y2&amp;","</f>
        <v>0x13,</v>
      </c>
      <c r="M2" s="27"/>
    </row>
    <row r="3" spans="1:13" x14ac:dyDescent="0.35">
      <c r="A3" s="37">
        <f>LAYERS!N3</f>
        <v>2</v>
      </c>
      <c r="B3" s="15" t="str">
        <f>LAYERS!O3&amp;","</f>
        <v>0x2B,</v>
      </c>
      <c r="C3" s="1" t="str">
        <f>LAYERS!P3&amp;","</f>
        <v>0x04,</v>
      </c>
      <c r="D3" s="1" t="str">
        <f>LAYERS!Q3&amp;","</f>
        <v>0x16,</v>
      </c>
      <c r="E3" s="1" t="str">
        <f>LAYERS!R3&amp;","</f>
        <v>0x07,</v>
      </c>
      <c r="F3" s="1" t="str">
        <f>LAYERS!S3&amp;","</f>
        <v>0x09,</v>
      </c>
      <c r="G3" s="1" t="str">
        <f>LAYERS!T3&amp;","</f>
        <v>0x0A,</v>
      </c>
      <c r="H3" s="1" t="str">
        <f>LAYERS!U3&amp;","</f>
        <v>0x0B,</v>
      </c>
      <c r="I3" s="1" t="str">
        <f>LAYERS!V3&amp;","</f>
        <v>0x0D,</v>
      </c>
      <c r="J3" s="1" t="str">
        <f>LAYERS!W3&amp;","</f>
        <v>0x0E,</v>
      </c>
      <c r="K3" s="1" t="str">
        <f>LAYERS!X3&amp;","</f>
        <v>0x0F,</v>
      </c>
      <c r="L3" s="2" t="str">
        <f>LAYERS!Y3&amp;","</f>
        <v>0x33,</v>
      </c>
      <c r="M3" s="27"/>
    </row>
    <row r="4" spans="1:13" x14ac:dyDescent="0.35">
      <c r="A4" s="37">
        <f>LAYERS!N4</f>
        <v>3</v>
      </c>
      <c r="B4" s="16" t="str">
        <f>LAYERS!O4&amp;","</f>
        <v>0x02,</v>
      </c>
      <c r="C4" s="1" t="str">
        <f>LAYERS!P4&amp;","</f>
        <v>0x1D,</v>
      </c>
      <c r="D4" s="1" t="str">
        <f>LAYERS!Q4&amp;","</f>
        <v>0x1B,</v>
      </c>
      <c r="E4" s="1" t="str">
        <f>LAYERS!R4&amp;","</f>
        <v>0x06,</v>
      </c>
      <c r="F4" s="1" t="str">
        <f>LAYERS!S4&amp;","</f>
        <v>0x19,</v>
      </c>
      <c r="G4" s="1" t="str">
        <f>LAYERS!T4&amp;","</f>
        <v>0x05,</v>
      </c>
      <c r="H4" s="1" t="str">
        <f>LAYERS!U4&amp;","</f>
        <v>0x11,</v>
      </c>
      <c r="I4" s="3" t="str">
        <f>LAYERS!V4&amp;","</f>
        <v>0x52,</v>
      </c>
      <c r="J4" s="4" t="str">
        <f>LAYERS!W4&amp;","</f>
        <v>0x28,</v>
      </c>
      <c r="K4" s="5" t="str">
        <f>LAYERS!X4&amp;","</f>
        <v>0xFC,</v>
      </c>
      <c r="L4" s="6" t="str">
        <f>LAYERS!Y4&amp;","</f>
        <v>0xFD,</v>
      </c>
      <c r="M4" s="27"/>
    </row>
    <row r="5" spans="1:13" ht="15" thickBot="1" x14ac:dyDescent="0.4">
      <c r="A5" s="37">
        <f>LAYERS!N5</f>
        <v>4</v>
      </c>
      <c r="B5" s="17" t="str">
        <f>LAYERS!O5&amp;","</f>
        <v>0x01,</v>
      </c>
      <c r="C5" s="7" t="str">
        <f>LAYERS!P5&amp;","</f>
        <v>0x08,</v>
      </c>
      <c r="D5" s="7" t="str">
        <f>LAYERS!Q5&amp;","</f>
        <v>0x04,</v>
      </c>
      <c r="E5" s="8" t="str">
        <f>LAYERS!R5&amp;","</f>
        <v>0x2A,</v>
      </c>
      <c r="F5" s="8" t="str">
        <f>LAYERS!S5&amp;","</f>
        <v>0x2C,</v>
      </c>
      <c r="G5" s="8" t="str">
        <f>LAYERS!T5&amp;","</f>
        <v>0x4C,</v>
      </c>
      <c r="H5" s="9" t="str">
        <f>LAYERS!U5&amp;","</f>
        <v>0x50,</v>
      </c>
      <c r="I5" s="9" t="str">
        <f>LAYERS!V5&amp;","</f>
        <v>0x51,</v>
      </c>
      <c r="J5" s="9" t="str">
        <f>LAYERS!W5&amp;","</f>
        <v>0x4F,</v>
      </c>
      <c r="K5" s="10" t="str">
        <f>LAYERS!X5&amp;","</f>
        <v>0xFE,</v>
      </c>
      <c r="L5" s="11" t="str">
        <f>LAYERS!Y5</f>
        <v>0xFF</v>
      </c>
      <c r="M5" s="27"/>
    </row>
    <row r="6" spans="1:13" ht="15" thickBot="1" x14ac:dyDescent="0.4">
      <c r="A6" s="38" t="str">
        <f>LAYERS!N6</f>
        <v>FN1KEYS</v>
      </c>
      <c r="B6" s="37">
        <f>LAYERS!O6</f>
        <v>1</v>
      </c>
      <c r="C6" s="37">
        <f>LAYERS!P6</f>
        <v>2</v>
      </c>
      <c r="D6" s="37">
        <f>LAYERS!Q6</f>
        <v>3</v>
      </c>
      <c r="E6" s="37">
        <f>LAYERS!R6</f>
        <v>4</v>
      </c>
      <c r="F6" s="37">
        <f>LAYERS!S6</f>
        <v>5</v>
      </c>
      <c r="G6" s="37">
        <f>LAYERS!T6</f>
        <v>6</v>
      </c>
      <c r="H6" s="37">
        <f>LAYERS!U6</f>
        <v>7</v>
      </c>
      <c r="I6" s="37">
        <f>LAYERS!V6</f>
        <v>8</v>
      </c>
      <c r="J6" s="37">
        <f>LAYERS!W6</f>
        <v>9</v>
      </c>
      <c r="K6" s="37">
        <f>LAYERS!X6</f>
        <v>10</v>
      </c>
      <c r="L6" s="37">
        <f>LAYERS!Y6</f>
        <v>11</v>
      </c>
      <c r="M6" s="27"/>
    </row>
    <row r="7" spans="1:13" x14ac:dyDescent="0.35">
      <c r="A7" s="37">
        <f>LAYERS!N7</f>
        <v>1</v>
      </c>
      <c r="B7" s="12" t="str">
        <f>LAYERS!O7&amp;","</f>
        <v>0x00,</v>
      </c>
      <c r="C7" s="13" t="str">
        <f>LAYERS!P7&amp;","</f>
        <v>0x1E,</v>
      </c>
      <c r="D7" s="13" t="str">
        <f>LAYERS!Q7&amp;","</f>
        <v>0x1F,</v>
      </c>
      <c r="E7" s="13" t="str">
        <f>LAYERS!R7&amp;","</f>
        <v>0x20,</v>
      </c>
      <c r="F7" s="13" t="str">
        <f>LAYERS!S7&amp;","</f>
        <v>0x21,</v>
      </c>
      <c r="G7" s="13" t="str">
        <f>LAYERS!T7&amp;","</f>
        <v>0x22,</v>
      </c>
      <c r="H7" s="13" t="str">
        <f>LAYERS!U7&amp;","</f>
        <v>0x23,</v>
      </c>
      <c r="I7" s="13" t="str">
        <f>LAYERS!V7&amp;","</f>
        <v>0x24,</v>
      </c>
      <c r="J7" s="13" t="str">
        <f>LAYERS!W7&amp;","</f>
        <v>0x25,</v>
      </c>
      <c r="K7" s="13" t="str">
        <f>LAYERS!X7&amp;","</f>
        <v>0x26,</v>
      </c>
      <c r="L7" s="14" t="str">
        <f>LAYERS!Y7&amp;","</f>
        <v>0x27,</v>
      </c>
      <c r="M7" s="27"/>
    </row>
    <row r="8" spans="1:13" x14ac:dyDescent="0.35">
      <c r="A8" s="37">
        <f>LAYERS!N8</f>
        <v>2</v>
      </c>
      <c r="B8" s="15" t="str">
        <f>LAYERS!O8&amp;","</f>
        <v>0x39,</v>
      </c>
      <c r="C8" s="1" t="str">
        <f>LAYERS!P8&amp;","</f>
        <v>0x22,</v>
      </c>
      <c r="D8" s="1" t="str">
        <f>LAYERS!Q8&amp;","</f>
        <v>0x2F,</v>
      </c>
      <c r="E8" s="1" t="str">
        <f>LAYERS!R8&amp;","</f>
        <v>0x2D,</v>
      </c>
      <c r="F8" s="1" t="str">
        <f>LAYERS!S8&amp;","</f>
        <v>0x10,</v>
      </c>
      <c r="G8" s="1" t="str">
        <f>LAYERS!T8&amp;","</f>
        <v>0x36,</v>
      </c>
      <c r="H8" s="1" t="str">
        <f>LAYERS!U8&amp;","</f>
        <v>0x10,</v>
      </c>
      <c r="I8" s="1" t="str">
        <f>LAYERS!V8&amp;","</f>
        <v>0x34,</v>
      </c>
      <c r="J8" s="1" t="str">
        <f>LAYERS!W8&amp;","</f>
        <v>0x00,</v>
      </c>
      <c r="K8" s="1" t="str">
        <f>LAYERS!X8&amp;","</f>
        <v>0x2D,</v>
      </c>
      <c r="L8" s="2" t="str">
        <f>LAYERS!Y8&amp;","</f>
        <v>0x2E,</v>
      </c>
      <c r="M8" s="27"/>
    </row>
    <row r="9" spans="1:13" x14ac:dyDescent="0.35">
      <c r="A9" s="37">
        <f>LAYERS!N9</f>
        <v>3</v>
      </c>
      <c r="B9" s="16" t="str">
        <f>LAYERS!O9&amp;","</f>
        <v>0x02,</v>
      </c>
      <c r="C9" s="1" t="str">
        <f>LAYERS!P9&amp;","</f>
        <v>0x21,</v>
      </c>
      <c r="D9" s="1" t="str">
        <f>LAYERS!Q9&amp;","</f>
        <v>0x2F,</v>
      </c>
      <c r="E9" s="1" t="str">
        <f>LAYERS!R9&amp;","</f>
        <v>0x2E,</v>
      </c>
      <c r="F9" s="1" t="str">
        <f>LAYERS!S9&amp;","</f>
        <v>0x36,</v>
      </c>
      <c r="G9" s="1" t="str">
        <f>LAYERS!T9&amp;","</f>
        <v>0x37,</v>
      </c>
      <c r="H9" s="1" t="str">
        <f>LAYERS!U9&amp;","</f>
        <v>0x38,</v>
      </c>
      <c r="I9" s="3" t="str">
        <f>LAYERS!V9&amp;","</f>
        <v>0x06,</v>
      </c>
      <c r="J9" s="4" t="str">
        <f>LAYERS!W9&amp;","</f>
        <v>0x19,</v>
      </c>
      <c r="K9" s="5" t="str">
        <f>LAYERS!X9&amp;","</f>
        <v>0xFC,</v>
      </c>
      <c r="L9" s="6" t="str">
        <f>LAYERS!Y9&amp;","</f>
        <v>0xFD,</v>
      </c>
      <c r="M9" s="27"/>
    </row>
    <row r="10" spans="1:13" ht="15" thickBot="1" x14ac:dyDescent="0.4">
      <c r="A10" s="37">
        <f>LAYERS!N10</f>
        <v>4</v>
      </c>
      <c r="B10" s="17" t="str">
        <f>LAYERS!O10&amp;","</f>
        <v>0x01,</v>
      </c>
      <c r="C10" s="7" t="str">
        <f>LAYERS!P10&amp;","</f>
        <v>0x08,</v>
      </c>
      <c r="D10" s="7" t="str">
        <f>LAYERS!Q10&amp;","</f>
        <v>0x04,</v>
      </c>
      <c r="E10" s="8" t="str">
        <f>LAYERS!R10&amp;","</f>
        <v>0x00,</v>
      </c>
      <c r="F10" s="8" t="str">
        <f>LAYERS!S10&amp;","</f>
        <v>0x48,</v>
      </c>
      <c r="G10" s="8" t="str">
        <f>LAYERS!T10&amp;","</f>
        <v>0x00,</v>
      </c>
      <c r="H10" s="9" t="str">
        <f>LAYERS!U10&amp;","</f>
        <v>0x00,</v>
      </c>
      <c r="I10" s="9" t="str">
        <f>LAYERS!V10&amp;","</f>
        <v>0x1B,</v>
      </c>
      <c r="J10" s="9" t="str">
        <f>LAYERS!W10&amp;","</f>
        <v>0x46,</v>
      </c>
      <c r="K10" s="10" t="str">
        <f>LAYERS!X10&amp;","</f>
        <v>0xFE,</v>
      </c>
      <c r="L10" s="11" t="str">
        <f>LAYERS!Y10</f>
        <v>0xFF</v>
      </c>
      <c r="M10" s="27"/>
    </row>
    <row r="11" spans="1:13" ht="15" thickBot="1" x14ac:dyDescent="0.4">
      <c r="A11" s="38" t="str">
        <f>LAYERS!N11</f>
        <v>FN2KEYS</v>
      </c>
      <c r="B11" s="37">
        <f>LAYERS!O11</f>
        <v>1</v>
      </c>
      <c r="C11" s="37">
        <f>LAYERS!P11</f>
        <v>2</v>
      </c>
      <c r="D11" s="37">
        <f>LAYERS!Q11</f>
        <v>3</v>
      </c>
      <c r="E11" s="37">
        <f>LAYERS!R11</f>
        <v>4</v>
      </c>
      <c r="F11" s="37">
        <f>LAYERS!S11</f>
        <v>5</v>
      </c>
      <c r="G11" s="37">
        <f>LAYERS!T11</f>
        <v>6</v>
      </c>
      <c r="H11" s="37">
        <f>LAYERS!U11</f>
        <v>7</v>
      </c>
      <c r="I11" s="37">
        <f>LAYERS!V11</f>
        <v>8</v>
      </c>
      <c r="J11" s="37">
        <f>LAYERS!W11</f>
        <v>9</v>
      </c>
      <c r="K11" s="37">
        <f>LAYERS!X11</f>
        <v>10</v>
      </c>
      <c r="L11" s="37">
        <f>LAYERS!Y11</f>
        <v>11</v>
      </c>
      <c r="M11" s="27"/>
    </row>
    <row r="12" spans="1:13" x14ac:dyDescent="0.35">
      <c r="A12" s="37">
        <f>LAYERS!N12</f>
        <v>1</v>
      </c>
      <c r="B12" s="12" t="str">
        <f>LAYERS!O12&amp;","</f>
        <v>0x00,</v>
      </c>
      <c r="C12" s="13" t="str">
        <f>LAYERS!P12&amp;","</f>
        <v>0x1E,</v>
      </c>
      <c r="D12" s="13" t="str">
        <f>LAYERS!Q12&amp;","</f>
        <v>0x1F,</v>
      </c>
      <c r="E12" s="13" t="str">
        <f>LAYERS!R12&amp;","</f>
        <v>0x20,</v>
      </c>
      <c r="F12" s="13" t="str">
        <f>LAYERS!S12&amp;","</f>
        <v>0x21,</v>
      </c>
      <c r="G12" s="13" t="str">
        <f>LAYERS!T12&amp;","</f>
        <v>0x22,</v>
      </c>
      <c r="H12" s="13" t="str">
        <f>LAYERS!U12&amp;","</f>
        <v>0x23,</v>
      </c>
      <c r="I12" s="13" t="str">
        <f>LAYERS!V12&amp;","</f>
        <v>0x24,</v>
      </c>
      <c r="J12" s="13" t="str">
        <f>LAYERS!W12&amp;","</f>
        <v>0x25,</v>
      </c>
      <c r="K12" s="13" t="str">
        <f>LAYERS!X12&amp;","</f>
        <v>0x26,</v>
      </c>
      <c r="L12" s="14" t="str">
        <f>LAYERS!Y12&amp;","</f>
        <v>0x27,</v>
      </c>
      <c r="M12" s="27"/>
    </row>
    <row r="13" spans="1:13" x14ac:dyDescent="0.35">
      <c r="A13" s="37">
        <f>LAYERS!N13</f>
        <v>2</v>
      </c>
      <c r="B13" s="15" t="str">
        <f>LAYERS!O13&amp;","</f>
        <v>0x53,</v>
      </c>
      <c r="C13" s="1" t="str">
        <f>LAYERS!P13&amp;","</f>
        <v>0x64,</v>
      </c>
      <c r="D13" s="1" t="str">
        <f>LAYERS!Q13&amp;","</f>
        <v>0x37,</v>
      </c>
      <c r="E13" s="1" t="str">
        <f>LAYERS!R13&amp;","</f>
        <v>0x64,</v>
      </c>
      <c r="F13" s="1" t="str">
        <f>LAYERS!S13&amp;","</f>
        <v>0x23,</v>
      </c>
      <c r="G13" s="1" t="str">
        <f>LAYERS!T13&amp;","</f>
        <v>0x2E,</v>
      </c>
      <c r="H13" s="1" t="str">
        <f>LAYERS!U13&amp;","</f>
        <v>0x2E,</v>
      </c>
      <c r="I13" s="1" t="str">
        <f>LAYERS!V13&amp;","</f>
        <v>0x31,</v>
      </c>
      <c r="J13" s="1" t="str">
        <f>LAYERS!W13&amp;","</f>
        <v>0x34,</v>
      </c>
      <c r="K13" s="1" t="str">
        <f>LAYERS!X13&amp;","</f>
        <v>0x2D,</v>
      </c>
      <c r="L13" s="2" t="str">
        <f>LAYERS!Y13&amp;","</f>
        <v>0x2E,</v>
      </c>
      <c r="M13" s="27"/>
    </row>
    <row r="14" spans="1:13" x14ac:dyDescent="0.35">
      <c r="A14" s="37">
        <f>LAYERS!N14</f>
        <v>3</v>
      </c>
      <c r="B14" s="16" t="str">
        <f>LAYERS!O14&amp;","</f>
        <v>0x02,</v>
      </c>
      <c r="C14" s="1" t="str">
        <f>LAYERS!P14&amp;","</f>
        <v>0x22,</v>
      </c>
      <c r="D14" s="1" t="str">
        <f>LAYERS!Q14&amp;","</f>
        <v>0x25,</v>
      </c>
      <c r="E14" s="1" t="str">
        <f>LAYERS!R14&amp;","</f>
        <v>0x2D,</v>
      </c>
      <c r="F14" s="1" t="str">
        <f>LAYERS!S14&amp;","</f>
        <v>0x1E,</v>
      </c>
      <c r="G14" s="1" t="str">
        <f>LAYERS!T14&amp;","</f>
        <v>0x23,</v>
      </c>
      <c r="H14" s="1" t="str">
        <f>LAYERS!U14&amp;","</f>
        <v>0x25,</v>
      </c>
      <c r="I14" s="3" t="str">
        <f>LAYERS!V14&amp;","</f>
        <v>0x09,</v>
      </c>
      <c r="J14" s="4" t="str">
        <f>LAYERS!W14&amp;","</f>
        <v>0x00,</v>
      </c>
      <c r="K14" s="5" t="str">
        <f>LAYERS!X14&amp;","</f>
        <v>0xFC,</v>
      </c>
      <c r="L14" s="6" t="str">
        <f>LAYERS!Y14&amp;","</f>
        <v>0xFD,</v>
      </c>
      <c r="M14" s="27"/>
    </row>
    <row r="15" spans="1:13" ht="15" thickBot="1" x14ac:dyDescent="0.4">
      <c r="A15" s="37">
        <f>LAYERS!N15</f>
        <v>4</v>
      </c>
      <c r="B15" s="17" t="str">
        <f>LAYERS!O15&amp;","</f>
        <v>0x01,</v>
      </c>
      <c r="C15" s="7" t="str">
        <f>LAYERS!P15&amp;","</f>
        <v>0x08,</v>
      </c>
      <c r="D15" s="7" t="str">
        <f>LAYERS!Q15&amp;","</f>
        <v>0x04,</v>
      </c>
      <c r="E15" s="8" t="str">
        <f>LAYERS!R15&amp;","</f>
        <v>0x00,</v>
      </c>
      <c r="F15" s="8" t="str">
        <f>LAYERS!S15&amp;","</f>
        <v>0x00,</v>
      </c>
      <c r="G15" s="8" t="str">
        <f>LAYERS!T15&amp;","</f>
        <v>0x1D,</v>
      </c>
      <c r="H15" s="9" t="str">
        <f>LAYERS!U15&amp;","</f>
        <v>0x1A,</v>
      </c>
      <c r="I15" s="9" t="str">
        <f>LAYERS!V15&amp;","</f>
        <v>0x15,</v>
      </c>
      <c r="J15" s="9" t="str">
        <f>LAYERS!W15&amp;","</f>
        <v>0x1C,</v>
      </c>
      <c r="K15" s="10" t="str">
        <f>LAYERS!X15&amp;","</f>
        <v>0xFE,</v>
      </c>
      <c r="L15" s="11" t="str">
        <f>LAYERS!Y15</f>
        <v>0xFF</v>
      </c>
      <c r="M15" s="27"/>
    </row>
    <row r="16" spans="1:13" ht="15" thickBot="1" x14ac:dyDescent="0.4">
      <c r="A16" s="38" t="str">
        <f>LAYERS!N16</f>
        <v>FN3KEYS</v>
      </c>
      <c r="B16" s="37">
        <f>LAYERS!O16</f>
        <v>1</v>
      </c>
      <c r="C16" s="37">
        <f>LAYERS!P16</f>
        <v>2</v>
      </c>
      <c r="D16" s="37">
        <f>LAYERS!Q16</f>
        <v>3</v>
      </c>
      <c r="E16" s="37">
        <f>LAYERS!R16</f>
        <v>4</v>
      </c>
      <c r="F16" s="37">
        <f>LAYERS!S16</f>
        <v>5</v>
      </c>
      <c r="G16" s="37">
        <f>LAYERS!T16</f>
        <v>6</v>
      </c>
      <c r="H16" s="37">
        <f>LAYERS!U16</f>
        <v>7</v>
      </c>
      <c r="I16" s="37">
        <f>LAYERS!V16</f>
        <v>8</v>
      </c>
      <c r="J16" s="37">
        <f>LAYERS!W16</f>
        <v>9</v>
      </c>
      <c r="K16" s="37">
        <f>LAYERS!X16</f>
        <v>10</v>
      </c>
      <c r="L16" s="37">
        <f>LAYERS!Y16</f>
        <v>11</v>
      </c>
      <c r="M16" s="27"/>
    </row>
    <row r="17" spans="1:13" x14ac:dyDescent="0.35">
      <c r="A17" s="37">
        <f>LAYERS!N17</f>
        <v>1</v>
      </c>
      <c r="B17" s="12" t="str">
        <f>LAYERS!O17&amp;","</f>
        <v>0x00,</v>
      </c>
      <c r="C17" s="13" t="str">
        <f>LAYERS!P17&amp;","</f>
        <v>0x3A,</v>
      </c>
      <c r="D17" s="13" t="str">
        <f>LAYERS!Q17&amp;","</f>
        <v>0x3B,</v>
      </c>
      <c r="E17" s="13" t="str">
        <f>LAYERS!R17&amp;","</f>
        <v>0x3C,</v>
      </c>
      <c r="F17" s="13" t="str">
        <f>LAYERS!S17&amp;","</f>
        <v>0x3D,</v>
      </c>
      <c r="G17" s="13" t="str">
        <f>LAYERS!T17&amp;","</f>
        <v>0x3E,</v>
      </c>
      <c r="H17" s="13" t="str">
        <f>LAYERS!U17&amp;","</f>
        <v>0x3F,</v>
      </c>
      <c r="I17" s="13" t="str">
        <f>LAYERS!V17&amp;","</f>
        <v>0x40,</v>
      </c>
      <c r="J17" s="13" t="str">
        <f>LAYERS!W17&amp;","</f>
        <v>0x41,</v>
      </c>
      <c r="K17" s="13" t="str">
        <f>LAYERS!X17&amp;","</f>
        <v>0x42,</v>
      </c>
      <c r="L17" s="14" t="str">
        <f>LAYERS!Y17&amp;","</f>
        <v>0x43,</v>
      </c>
      <c r="M17" s="27"/>
    </row>
    <row r="18" spans="1:13" x14ac:dyDescent="0.35">
      <c r="A18" s="37">
        <f>LAYERS!N18</f>
        <v>2</v>
      </c>
      <c r="B18" s="15" t="str">
        <f>LAYERS!O18&amp;","</f>
        <v>0x49,</v>
      </c>
      <c r="C18" s="1" t="str">
        <f>LAYERS!P18&amp;","</f>
        <v>0x00,</v>
      </c>
      <c r="D18" s="1" t="str">
        <f>LAYERS!Q18&amp;","</f>
        <v>0x00,</v>
      </c>
      <c r="E18" s="1" t="str">
        <f>LAYERS!R18&amp;","</f>
        <v>0x00,</v>
      </c>
      <c r="F18" s="1" t="str">
        <f>LAYERS!S18&amp;","</f>
        <v>0x00,</v>
      </c>
      <c r="G18" s="1" t="str">
        <f>LAYERS!T18&amp;","</f>
        <v>0x00,</v>
      </c>
      <c r="H18" s="1" t="str">
        <f>LAYERS!U18&amp;","</f>
        <v>0x00,</v>
      </c>
      <c r="I18" s="1" t="str">
        <f>LAYERS!V18&amp;","</f>
        <v>0x00,</v>
      </c>
      <c r="J18" s="1" t="str">
        <f>LAYERS!W18&amp;","</f>
        <v>0x00,</v>
      </c>
      <c r="K18" s="1" t="str">
        <f>LAYERS!X18&amp;","</f>
        <v>0x44,</v>
      </c>
      <c r="L18" s="2" t="str">
        <f>LAYERS!Y18&amp;","</f>
        <v>0x45,</v>
      </c>
      <c r="M18" s="27"/>
    </row>
    <row r="19" spans="1:13" x14ac:dyDescent="0.35">
      <c r="A19" s="37">
        <f>LAYERS!N19</f>
        <v>3</v>
      </c>
      <c r="B19" s="16" t="str">
        <f>LAYERS!O19&amp;","</f>
        <v>0x02,</v>
      </c>
      <c r="C19" s="1" t="str">
        <f>LAYERS!P19&amp;","</f>
        <v>0x00,</v>
      </c>
      <c r="D19" s="1" t="str">
        <f>LAYERS!Q19&amp;","</f>
        <v>0x00,</v>
      </c>
      <c r="E19" s="1" t="str">
        <f>LAYERS!R19&amp;","</f>
        <v>0x00,</v>
      </c>
      <c r="F19" s="1" t="str">
        <f>LAYERS!S19&amp;","</f>
        <v>0x00,</v>
      </c>
      <c r="G19" s="1" t="str">
        <f>LAYERS!T19&amp;","</f>
        <v>0x00,</v>
      </c>
      <c r="H19" s="1" t="str">
        <f>LAYERS!U19&amp;","</f>
        <v>0x00,</v>
      </c>
      <c r="I19" s="3" t="str">
        <f>LAYERS!V19&amp;","</f>
        <v>0x00,</v>
      </c>
      <c r="J19" s="4" t="str">
        <f>LAYERS!W19&amp;","</f>
        <v>0x00,</v>
      </c>
      <c r="K19" s="5" t="str">
        <f>LAYERS!X19&amp;","</f>
        <v>0xFC,</v>
      </c>
      <c r="L19" s="6" t="str">
        <f>LAYERS!Y19&amp;","</f>
        <v>0xFD,</v>
      </c>
      <c r="M19" s="27"/>
    </row>
    <row r="20" spans="1:13" ht="15" thickBot="1" x14ac:dyDescent="0.4">
      <c r="A20" s="37">
        <f>LAYERS!N20</f>
        <v>4</v>
      </c>
      <c r="B20" s="17" t="str">
        <f>LAYERS!O20&amp;","</f>
        <v>0x01,</v>
      </c>
      <c r="C20" s="7" t="str">
        <f>LAYERS!P20&amp;","</f>
        <v>0x08,</v>
      </c>
      <c r="D20" s="7" t="str">
        <f>LAYERS!Q20&amp;","</f>
        <v>0x04,</v>
      </c>
      <c r="E20" s="8" t="str">
        <f>LAYERS!R20&amp;","</f>
        <v>0x00,</v>
      </c>
      <c r="F20" s="8" t="str">
        <f>LAYERS!S20&amp;","</f>
        <v>0x00,</v>
      </c>
      <c r="G20" s="8" t="str">
        <f>LAYERS!T20&amp;","</f>
        <v>0x00,</v>
      </c>
      <c r="H20" s="9" t="str">
        <f>LAYERS!U20&amp;","</f>
        <v>0x00,</v>
      </c>
      <c r="I20" s="9" t="str">
        <f>LAYERS!V20&amp;","</f>
        <v>0x00,</v>
      </c>
      <c r="J20" s="9" t="str">
        <f>LAYERS!W20&amp;","</f>
        <v>0x00,</v>
      </c>
      <c r="K20" s="10" t="str">
        <f>LAYERS!X20&amp;","</f>
        <v>0xFE,</v>
      </c>
      <c r="L20" s="11" t="str">
        <f>LAYERS!Y20</f>
        <v>0xFF</v>
      </c>
      <c r="M20" s="27"/>
    </row>
    <row r="21" spans="1:13" ht="15" thickBot="1" x14ac:dyDescent="0.4">
      <c r="A21" s="38" t="str">
        <f>LAYERS!N21</f>
        <v>FN4KEYS</v>
      </c>
      <c r="B21" s="37">
        <f>LAYERS!O21</f>
        <v>1</v>
      </c>
      <c r="C21" s="37">
        <f>LAYERS!P21</f>
        <v>2</v>
      </c>
      <c r="D21" s="37">
        <f>LAYERS!Q21</f>
        <v>3</v>
      </c>
      <c r="E21" s="37">
        <f>LAYERS!R21</f>
        <v>4</v>
      </c>
      <c r="F21" s="37">
        <f>LAYERS!S21</f>
        <v>5</v>
      </c>
      <c r="G21" s="37">
        <f>LAYERS!T21</f>
        <v>6</v>
      </c>
      <c r="H21" s="37">
        <f>LAYERS!U21</f>
        <v>7</v>
      </c>
      <c r="I21" s="37">
        <f>LAYERS!V21</f>
        <v>8</v>
      </c>
      <c r="J21" s="37">
        <f>LAYERS!W21</f>
        <v>9</v>
      </c>
      <c r="K21" s="37">
        <f>LAYERS!X21</f>
        <v>10</v>
      </c>
      <c r="L21" s="37">
        <f>LAYERS!Y21</f>
        <v>11</v>
      </c>
      <c r="M21" s="27"/>
    </row>
    <row r="22" spans="1:13" x14ac:dyDescent="0.35">
      <c r="A22" s="37">
        <f>LAYERS!N22</f>
        <v>1</v>
      </c>
      <c r="B22" s="12" t="str">
        <f>LAYERS!O22&amp;","</f>
        <v>0x00,</v>
      </c>
      <c r="C22" s="13" t="str">
        <f>LAYERS!P22&amp;","</f>
        <v>0x35,</v>
      </c>
      <c r="D22" s="13" t="str">
        <f>LAYERS!Q22&amp;","</f>
        <v>0x1F,</v>
      </c>
      <c r="E22" s="13" t="str">
        <f>LAYERS!R22&amp;","</f>
        <v>0x20,</v>
      </c>
      <c r="F22" s="13" t="str">
        <f>LAYERS!S22&amp;","</f>
        <v>0x21,</v>
      </c>
      <c r="G22" s="13" t="str">
        <f>LAYERS!T22&amp;","</f>
        <v>0x22,</v>
      </c>
      <c r="H22" s="13" t="str">
        <f>LAYERS!U22&amp;","</f>
        <v>0x23,</v>
      </c>
      <c r="I22" s="13" t="str">
        <f>LAYERS!V22&amp;","</f>
        <v>0x24,</v>
      </c>
      <c r="J22" s="13" t="str">
        <f>LAYERS!W22&amp;","</f>
        <v>0x25,</v>
      </c>
      <c r="K22" s="13" t="str">
        <f>LAYERS!X22&amp;","</f>
        <v>0x2F,</v>
      </c>
      <c r="L22" s="14" t="str">
        <f>LAYERS!Y22&amp;","</f>
        <v>0x27,</v>
      </c>
      <c r="M22" s="27"/>
    </row>
    <row r="23" spans="1:13" x14ac:dyDescent="0.35">
      <c r="A23" s="37">
        <f>LAYERS!N23</f>
        <v>2</v>
      </c>
      <c r="B23" s="15" t="str">
        <f>LAYERS!O23&amp;","</f>
        <v>0x00,</v>
      </c>
      <c r="C23" s="1" t="str">
        <f>LAYERS!P23&amp;","</f>
        <v>0x00,</v>
      </c>
      <c r="D23" s="1" t="str">
        <f>LAYERS!Q23&amp;","</f>
        <v>0x00,</v>
      </c>
      <c r="E23" s="1" t="str">
        <f>LAYERS!R23&amp;","</f>
        <v>0x00,</v>
      </c>
      <c r="F23" s="1" t="str">
        <f>LAYERS!S23&amp;","</f>
        <v>0x30,</v>
      </c>
      <c r="G23" s="1" t="str">
        <f>LAYERS!T23&amp;","</f>
        <v>0x08,</v>
      </c>
      <c r="H23" s="1" t="str">
        <f>LAYERS!U23&amp;","</f>
        <v>0x38,</v>
      </c>
      <c r="I23" s="1" t="str">
        <f>LAYERS!V23&amp;","</f>
        <v>0x30,</v>
      </c>
      <c r="J23" s="1" t="str">
        <f>LAYERS!W23&amp;","</f>
        <v>0x30,</v>
      </c>
      <c r="K23" s="1" t="str">
        <f>LAYERS!X23&amp;","</f>
        <v>0x2D,</v>
      </c>
      <c r="L23" s="2" t="str">
        <f>LAYERS!Y23&amp;","</f>
        <v>0x2E,</v>
      </c>
      <c r="M23" s="27"/>
    </row>
    <row r="24" spans="1:13" x14ac:dyDescent="0.35">
      <c r="A24" s="37">
        <f>LAYERS!N24</f>
        <v>3</v>
      </c>
      <c r="B24" s="16" t="str">
        <f>LAYERS!O24&amp;","</f>
        <v>0x02,</v>
      </c>
      <c r="C24" s="1" t="str">
        <f>LAYERS!P24&amp;","</f>
        <v>0x00,</v>
      </c>
      <c r="D24" s="1" t="str">
        <f>LAYERS!Q24&amp;","</f>
        <v>0x00,</v>
      </c>
      <c r="E24" s="1" t="str">
        <f>LAYERS!R24&amp;","</f>
        <v>0x00,</v>
      </c>
      <c r="F24" s="1" t="str">
        <f>LAYERS!S24&amp;","</f>
        <v>0x00,</v>
      </c>
      <c r="G24" s="1" t="str">
        <f>LAYERS!T24&amp;","</f>
        <v>0x87,</v>
      </c>
      <c r="H24" s="1" t="str">
        <f>LAYERS!U24&amp;","</f>
        <v>0x31,</v>
      </c>
      <c r="I24" s="3" t="str">
        <f>LAYERS!V24&amp;","</f>
        <v>0x4B,</v>
      </c>
      <c r="J24" s="4" t="str">
        <f>LAYERS!W24&amp;","</f>
        <v>0x65,</v>
      </c>
      <c r="K24" s="5" t="str">
        <f>LAYERS!X24&amp;","</f>
        <v>0xFC,</v>
      </c>
      <c r="L24" s="6" t="str">
        <f>LAYERS!Y24&amp;","</f>
        <v>0xFD,</v>
      </c>
      <c r="M24" s="27"/>
    </row>
    <row r="25" spans="1:13" ht="15" thickBot="1" x14ac:dyDescent="0.4">
      <c r="A25" s="37">
        <f>LAYERS!N25</f>
        <v>4</v>
      </c>
      <c r="B25" s="17" t="str">
        <f>LAYERS!O25&amp;","</f>
        <v>0x01,</v>
      </c>
      <c r="C25" s="7" t="str">
        <f>LAYERS!P25&amp;","</f>
        <v>0x08,</v>
      </c>
      <c r="D25" s="7" t="str">
        <f>LAYERS!Q25&amp;","</f>
        <v>0x04,</v>
      </c>
      <c r="E25" s="8" t="str">
        <f>LAYERS!R25&amp;","</f>
        <v>0x00,</v>
      </c>
      <c r="F25" s="8" t="str">
        <f>LAYERS!S25&amp;","</f>
        <v>0x00,</v>
      </c>
      <c r="G25" s="8" t="str">
        <f>LAYERS!T25&amp;","</f>
        <v>0x00,</v>
      </c>
      <c r="H25" s="9" t="str">
        <f>LAYERS!U25&amp;","</f>
        <v>0x4A,</v>
      </c>
      <c r="I25" s="9" t="str">
        <f>LAYERS!V25&amp;","</f>
        <v>0x4E,</v>
      </c>
      <c r="J25" s="9" t="str">
        <f>LAYERS!W25&amp;","</f>
        <v>0x4D,</v>
      </c>
      <c r="K25" s="10" t="str">
        <f>LAYERS!X25&amp;","</f>
        <v>0xFE,</v>
      </c>
      <c r="L25" s="11" t="str">
        <f>LAYERS!Y25</f>
        <v>0xFF</v>
      </c>
      <c r="M25" s="27"/>
    </row>
    <row r="26" spans="1:13" ht="15" thickBot="1" x14ac:dyDescent="0.4">
      <c r="A26" s="38" t="str">
        <f>LAYERS!BN1</f>
        <v>MODIFIER_MASK</v>
      </c>
      <c r="B26" s="37">
        <f>LAYERS!BO1</f>
        <v>1</v>
      </c>
      <c r="C26" s="37">
        <f>LAYERS!BP1</f>
        <v>2</v>
      </c>
      <c r="D26" s="37">
        <f>LAYERS!BQ1</f>
        <v>3</v>
      </c>
      <c r="E26" s="37">
        <f>LAYERS!BR1</f>
        <v>4</v>
      </c>
      <c r="F26" s="37">
        <f>LAYERS!BS1</f>
        <v>5</v>
      </c>
      <c r="G26" s="37">
        <f>LAYERS!BT1</f>
        <v>6</v>
      </c>
      <c r="H26" s="37">
        <f>LAYERS!BU1</f>
        <v>7</v>
      </c>
      <c r="I26" s="37">
        <f>LAYERS!BV1</f>
        <v>8</v>
      </c>
      <c r="J26" s="37">
        <f>LAYERS!BW1</f>
        <v>9</v>
      </c>
      <c r="K26" s="37">
        <f>LAYERS!BX1</f>
        <v>10</v>
      </c>
      <c r="L26" s="37">
        <f>LAYERS!BY1</f>
        <v>11</v>
      </c>
      <c r="M26" s="27"/>
    </row>
    <row r="27" spans="1:13" x14ac:dyDescent="0.35">
      <c r="A27" s="37">
        <f>LAYERS!BN2</f>
        <v>1</v>
      </c>
      <c r="B27" s="12" t="str">
        <f>LAYERS!BO2&amp;","</f>
        <v>0,</v>
      </c>
      <c r="C27" s="13" t="str">
        <f>LAYERS!BP2&amp;","</f>
        <v>0,</v>
      </c>
      <c r="D27" s="13" t="str">
        <f>LAYERS!BQ2&amp;","</f>
        <v>0,</v>
      </c>
      <c r="E27" s="13" t="str">
        <f>LAYERS!BR2&amp;","</f>
        <v>0,</v>
      </c>
      <c r="F27" s="13" t="str">
        <f>LAYERS!BS2&amp;","</f>
        <v>0,</v>
      </c>
      <c r="G27" s="13" t="str">
        <f>LAYERS!BT2&amp;","</f>
        <v>0,</v>
      </c>
      <c r="H27" s="13" t="str">
        <f>LAYERS!BU2&amp;","</f>
        <v>0,</v>
      </c>
      <c r="I27" s="13" t="str">
        <f>LAYERS!BV2&amp;","</f>
        <v>0,</v>
      </c>
      <c r="J27" s="13" t="str">
        <f>LAYERS!BW2&amp;","</f>
        <v>0,</v>
      </c>
      <c r="K27" s="13" t="str">
        <f>LAYERS!BX2&amp;","</f>
        <v>0,</v>
      </c>
      <c r="L27" s="14" t="str">
        <f>LAYERS!BY2&amp;","</f>
        <v>0,</v>
      </c>
      <c r="M27" s="27"/>
    </row>
    <row r="28" spans="1:13" x14ac:dyDescent="0.35">
      <c r="A28" s="37">
        <f>LAYERS!BN3</f>
        <v>2</v>
      </c>
      <c r="B28" s="15" t="str">
        <f>LAYERS!BO3&amp;","</f>
        <v>0,</v>
      </c>
      <c r="C28" s="1" t="str">
        <f>LAYERS!BP3&amp;","</f>
        <v>0,</v>
      </c>
      <c r="D28" s="1" t="str">
        <f>LAYERS!BQ3&amp;","</f>
        <v>0,</v>
      </c>
      <c r="E28" s="1" t="str">
        <f>LAYERS!BR3&amp;","</f>
        <v>0,</v>
      </c>
      <c r="F28" s="1" t="str">
        <f>LAYERS!BS3&amp;","</f>
        <v>0,</v>
      </c>
      <c r="G28" s="1" t="str">
        <f>LAYERS!BT3&amp;","</f>
        <v>0,</v>
      </c>
      <c r="H28" s="1" t="str">
        <f>LAYERS!BU3&amp;","</f>
        <v>0,</v>
      </c>
      <c r="I28" s="1" t="str">
        <f>LAYERS!BV3&amp;","</f>
        <v>0,</v>
      </c>
      <c r="J28" s="1" t="str">
        <f>LAYERS!BW3&amp;","</f>
        <v>0,</v>
      </c>
      <c r="K28" s="1" t="str">
        <f>LAYERS!BX3&amp;","</f>
        <v>0,</v>
      </c>
      <c r="L28" s="2" t="str">
        <f>LAYERS!BY3&amp;","</f>
        <v>0,</v>
      </c>
      <c r="M28" s="27"/>
    </row>
    <row r="29" spans="1:13" x14ac:dyDescent="0.35">
      <c r="A29" s="37">
        <f>LAYERS!BN4</f>
        <v>3</v>
      </c>
      <c r="B29" s="16" t="str">
        <f>LAYERS!BO4&amp;","</f>
        <v>1,</v>
      </c>
      <c r="C29" s="1" t="str">
        <f>LAYERS!BP4&amp;","</f>
        <v>0,</v>
      </c>
      <c r="D29" s="1" t="str">
        <f>LAYERS!BQ4&amp;","</f>
        <v>0,</v>
      </c>
      <c r="E29" s="1" t="str">
        <f>LAYERS!BR4&amp;","</f>
        <v>0,</v>
      </c>
      <c r="F29" s="1" t="str">
        <f>LAYERS!BS4&amp;","</f>
        <v>0,</v>
      </c>
      <c r="G29" s="1" t="str">
        <f>LAYERS!BT4&amp;","</f>
        <v>0,</v>
      </c>
      <c r="H29" s="1" t="str">
        <f>LAYERS!BU4&amp;","</f>
        <v>0,</v>
      </c>
      <c r="I29" s="3" t="str">
        <f>LAYERS!BV4&amp;","</f>
        <v>0,</v>
      </c>
      <c r="J29" s="4" t="str">
        <f>LAYERS!BW4&amp;","</f>
        <v>0,</v>
      </c>
      <c r="K29" s="5" t="str">
        <f>LAYERS!BX4&amp;","</f>
        <v>0,</v>
      </c>
      <c r="L29" s="6" t="str">
        <f>LAYERS!BY4&amp;","</f>
        <v>0,</v>
      </c>
      <c r="M29" s="27"/>
    </row>
    <row r="30" spans="1:13" ht="15" thickBot="1" x14ac:dyDescent="0.4">
      <c r="A30" s="37">
        <f>LAYERS!BN5</f>
        <v>4</v>
      </c>
      <c r="B30" s="17" t="str">
        <f>LAYERS!BO5&amp;","</f>
        <v>1,</v>
      </c>
      <c r="C30" s="7" t="str">
        <f>LAYERS!BP5&amp;","</f>
        <v>1,</v>
      </c>
      <c r="D30" s="7" t="str">
        <f>LAYERS!BQ5&amp;","</f>
        <v>1,</v>
      </c>
      <c r="E30" s="8" t="str">
        <f>LAYERS!BR5&amp;","</f>
        <v>0,</v>
      </c>
      <c r="F30" s="8" t="str">
        <f>LAYERS!BS5&amp;","</f>
        <v>0,</v>
      </c>
      <c r="G30" s="8" t="str">
        <f>LAYERS!BT5&amp;","</f>
        <v>0,</v>
      </c>
      <c r="H30" s="9" t="str">
        <f>LAYERS!BU5&amp;","</f>
        <v>0,</v>
      </c>
      <c r="I30" s="9" t="str">
        <f>LAYERS!BV5&amp;","</f>
        <v>0,</v>
      </c>
      <c r="J30" s="9" t="str">
        <f>LAYERS!BW5&amp;","</f>
        <v>0,</v>
      </c>
      <c r="K30" s="10" t="str">
        <f>LAYERS!BX5&amp;","</f>
        <v>0,</v>
      </c>
      <c r="L30" s="11">
        <f>LAYERS!BY5</f>
        <v>0</v>
      </c>
      <c r="M30" s="27"/>
    </row>
    <row r="31" spans="1:13" ht="15" thickBot="1" x14ac:dyDescent="0.4">
      <c r="A31" s="38" t="str">
        <f>LAYERS!BN6</f>
        <v>TRIGGERS_MODIFIER</v>
      </c>
      <c r="B31" s="37">
        <f>LAYERS!BO6</f>
        <v>1</v>
      </c>
      <c r="C31" s="37">
        <f>LAYERS!BP6</f>
        <v>2</v>
      </c>
      <c r="D31" s="37">
        <f>LAYERS!BQ6</f>
        <v>3</v>
      </c>
      <c r="E31" s="37">
        <f>LAYERS!BR6</f>
        <v>4</v>
      </c>
      <c r="F31" s="37">
        <f>LAYERS!BS6</f>
        <v>5</v>
      </c>
      <c r="G31" s="37">
        <f>LAYERS!BT6</f>
        <v>6</v>
      </c>
      <c r="H31" s="37">
        <f>LAYERS!BU6</f>
        <v>7</v>
      </c>
      <c r="I31" s="37">
        <f>LAYERS!BV6</f>
        <v>8</v>
      </c>
      <c r="J31" s="37">
        <f>LAYERS!BW6</f>
        <v>9</v>
      </c>
      <c r="K31" s="37">
        <f>LAYERS!BX6</f>
        <v>10</v>
      </c>
      <c r="L31" s="37">
        <f>LAYERS!BY6</f>
        <v>11</v>
      </c>
      <c r="M31" s="27"/>
    </row>
    <row r="32" spans="1:13" x14ac:dyDescent="0.35">
      <c r="A32" s="37">
        <f>LAYERS!BN7</f>
        <v>1</v>
      </c>
      <c r="B32" s="12" t="str">
        <f>LAYERS!BO7&amp;","</f>
        <v>0,</v>
      </c>
      <c r="C32" s="13" t="str">
        <f>LAYERS!BP7&amp;","</f>
        <v>4,</v>
      </c>
      <c r="D32" s="13" t="str">
        <f>LAYERS!BQ7&amp;","</f>
        <v>132,</v>
      </c>
      <c r="E32" s="13" t="str">
        <f>LAYERS!BR7&amp;","</f>
        <v>132,</v>
      </c>
      <c r="F32" s="13" t="str">
        <f>LAYERS!BS7&amp;","</f>
        <v>132,</v>
      </c>
      <c r="G32" s="13" t="str">
        <f>LAYERS!BT7&amp;","</f>
        <v>132,</v>
      </c>
      <c r="H32" s="13" t="str">
        <f>LAYERS!BU7&amp;","</f>
        <v>132,</v>
      </c>
      <c r="I32" s="13" t="str">
        <f>LAYERS!BV7&amp;","</f>
        <v>132,</v>
      </c>
      <c r="J32" s="13" t="str">
        <f>LAYERS!BW7&amp;","</f>
        <v>132,</v>
      </c>
      <c r="K32" s="13" t="str">
        <f>LAYERS!BX7&amp;","</f>
        <v>4,</v>
      </c>
      <c r="L32" s="14" t="str">
        <f>LAYERS!BY7&amp;","</f>
        <v>132,</v>
      </c>
      <c r="M32" s="27"/>
    </row>
    <row r="33" spans="1:13" x14ac:dyDescent="0.35">
      <c r="A33" s="37">
        <f>LAYERS!BN8</f>
        <v>2</v>
      </c>
      <c r="B33" s="15" t="str">
        <f>LAYERS!BO8&amp;","</f>
        <v>0,</v>
      </c>
      <c r="C33" s="1" t="str">
        <f>LAYERS!BP8&amp;","</f>
        <v>0,</v>
      </c>
      <c r="D33" s="1" t="str">
        <f>LAYERS!BQ8&amp;","</f>
        <v>4,</v>
      </c>
      <c r="E33" s="1" t="str">
        <f>LAYERS!BR8&amp;","</f>
        <v>4,</v>
      </c>
      <c r="F33" s="1" t="str">
        <f>LAYERS!BS8&amp;","</f>
        <v>0,</v>
      </c>
      <c r="G33" s="1" t="str">
        <f>LAYERS!BT8&amp;","</f>
        <v>128,</v>
      </c>
      <c r="H33" s="1" t="str">
        <f>LAYERS!BU8&amp;","</f>
        <v>69,</v>
      </c>
      <c r="I33" s="1" t="str">
        <f>LAYERS!BV8&amp;","</f>
        <v>64,</v>
      </c>
      <c r="J33" s="1" t="str">
        <f>LAYERS!BW8&amp;","</f>
        <v>132,</v>
      </c>
      <c r="K33" s="1" t="str">
        <f>LAYERS!BX8&amp;","</f>
        <v>132,</v>
      </c>
      <c r="L33" s="2" t="str">
        <f>LAYERS!BY8&amp;","</f>
        <v>132,</v>
      </c>
      <c r="M33" s="27"/>
    </row>
    <row r="34" spans="1:13" x14ac:dyDescent="0.35">
      <c r="A34" s="37">
        <f>LAYERS!BN9</f>
        <v>3</v>
      </c>
      <c r="B34" s="16" t="str">
        <f>LAYERS!BO9&amp;","</f>
        <v>0,</v>
      </c>
      <c r="C34" s="1" t="str">
        <f>LAYERS!BP9&amp;","</f>
        <v>10,</v>
      </c>
      <c r="D34" s="1" t="str">
        <f>LAYERS!BQ9&amp;","</f>
        <v>9,</v>
      </c>
      <c r="E34" s="1" t="str">
        <f>LAYERS!BR9&amp;","</f>
        <v>10,</v>
      </c>
      <c r="F34" s="1" t="str">
        <f>LAYERS!BS9&amp;","</f>
        <v>1,</v>
      </c>
      <c r="G34" s="1" t="str">
        <f>LAYERS!BT9&amp;","</f>
        <v>8,</v>
      </c>
      <c r="H34" s="1" t="str">
        <f>LAYERS!BU9&amp;","</f>
        <v>64,</v>
      </c>
      <c r="I34" s="3" t="str">
        <f>LAYERS!BV9&amp;","</f>
        <v>6144,</v>
      </c>
      <c r="J34" s="4" t="str">
        <f>LAYERS!BW9&amp;","</f>
        <v>2048,</v>
      </c>
      <c r="K34" s="5" t="str">
        <f>LAYERS!BX9&amp;","</f>
        <v>0,</v>
      </c>
      <c r="L34" s="6" t="str">
        <f>LAYERS!BY9&amp;","</f>
        <v>0,</v>
      </c>
      <c r="M34" s="27"/>
    </row>
    <row r="35" spans="1:13" ht="15" thickBot="1" x14ac:dyDescent="0.4">
      <c r="A35" s="37">
        <f>LAYERS!BN10</f>
        <v>4</v>
      </c>
      <c r="B35" s="17" t="str">
        <f>LAYERS!BO10&amp;","</f>
        <v>0,</v>
      </c>
      <c r="C35" s="7" t="str">
        <f>LAYERS!BP10&amp;","</f>
        <v>0,</v>
      </c>
      <c r="D35" s="7" t="str">
        <f>LAYERS!BQ10&amp;","</f>
        <v>0,</v>
      </c>
      <c r="E35" s="8" t="str">
        <f>LAYERS!BR10&amp;","</f>
        <v>0,</v>
      </c>
      <c r="F35" s="8" t="str">
        <f>LAYERS!BS10&amp;","</f>
        <v>0,</v>
      </c>
      <c r="G35" s="8" t="str">
        <f>LAYERS!BT10&amp;","</f>
        <v>4096,</v>
      </c>
      <c r="H35" s="9" t="str">
        <f>LAYERS!BU10&amp;","</f>
        <v>4096,</v>
      </c>
      <c r="I35" s="9" t="str">
        <f>LAYERS!BV10&amp;","</f>
        <v>6144,</v>
      </c>
      <c r="J35" s="9" t="str">
        <f>LAYERS!BW10&amp;","</f>
        <v>4096,</v>
      </c>
      <c r="K35" s="10" t="str">
        <f>LAYERS!BX10&amp;","</f>
        <v>0,</v>
      </c>
      <c r="L35" s="11">
        <f>LAYERS!BY10</f>
        <v>0</v>
      </c>
      <c r="M35" s="27"/>
    </row>
    <row r="36" spans="1:13" x14ac:dyDescent="0.3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LAYERS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Benet</dc:creator>
  <cp:lastModifiedBy>Vincent Benet</cp:lastModifiedBy>
  <dcterms:created xsi:type="dcterms:W3CDTF">2024-02-11T00:30:20Z</dcterms:created>
  <dcterms:modified xsi:type="dcterms:W3CDTF">2024-03-16T19:55:20Z</dcterms:modified>
</cp:coreProperties>
</file>