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cuments\Brake Chopper\KiCad\Brake_Chopper\"/>
    </mc:Choice>
  </mc:AlternateContent>
  <xr:revisionPtr revIDLastSave="0" documentId="13_ncr:1_{4DDBCA93-16D9-4039-80CC-318ACA72BAEA}" xr6:coauthVersionLast="47" xr6:coauthVersionMax="47" xr10:uidLastSave="{00000000-0000-0000-0000-000000000000}"/>
  <bookViews>
    <workbookView xWindow="-38520" yWindow="60" windowWidth="38640" windowHeight="21240" xr2:uid="{00000000-000D-0000-FFFF-FFFF00000000}"/>
  </bookViews>
  <sheets>
    <sheet name="Brake_Chopper_BOM" sheetId="1" r:id="rId1"/>
  </sheets>
  <calcPr calcId="181029"/>
</workbook>
</file>

<file path=xl/calcChain.xml><?xml version="1.0" encoding="utf-8"?>
<calcChain xmlns="http://schemas.openxmlformats.org/spreadsheetml/2006/main">
  <c r="H39" i="1" l="1"/>
  <c r="H38" i="1"/>
  <c r="H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<sst xmlns="http://schemas.openxmlformats.org/spreadsheetml/2006/main" count="137" uniqueCount="121">
  <si>
    <t>Id</t>
  </si>
  <si>
    <t>Designator</t>
  </si>
  <si>
    <t>Package</t>
  </si>
  <si>
    <t>Quantity</t>
  </si>
  <si>
    <t>Designation</t>
  </si>
  <si>
    <t>Supplier and ref</t>
  </si>
  <si>
    <t>L2,L1</t>
  </si>
  <si>
    <t>L_1008_2520Metric</t>
  </si>
  <si>
    <t>4,7uH</t>
  </si>
  <si>
    <t>C9,C8,C2,C3</t>
  </si>
  <si>
    <t>C_0805_2012Metric</t>
  </si>
  <si>
    <t>D4,D10,D3,D5,D7,D6,D8,D9</t>
  </si>
  <si>
    <t>LED_0603_1608Metric</t>
  </si>
  <si>
    <t>LED</t>
  </si>
  <si>
    <t>R_0402_1005Metric</t>
  </si>
  <si>
    <t>10k</t>
  </si>
  <si>
    <t>1k</t>
  </si>
  <si>
    <t>C15,C14,C16,C17,C18</t>
  </si>
  <si>
    <t>C_2220_5650Metric</t>
  </si>
  <si>
    <t>R12,R38</t>
  </si>
  <si>
    <t>4,7k</t>
  </si>
  <si>
    <t>C38,C13,C27,C29,C21,C12,C35,C33,C39,C26,C22,C28,C1,C41,C20,C32,C40,C19,C37,C25,C30,C36,C11,C34,C23,C10</t>
  </si>
  <si>
    <t>C_0402_1005Metric</t>
  </si>
  <si>
    <t>100n</t>
  </si>
  <si>
    <t>D12,D11,D13</t>
  </si>
  <si>
    <t>LED_D5.0mm</t>
  </si>
  <si>
    <t>R4,R24,R32,R28,R36</t>
  </si>
  <si>
    <t>R_2512_6332Metric</t>
  </si>
  <si>
    <t>30m</t>
  </si>
  <si>
    <t>R45</t>
  </si>
  <si>
    <t>D2,D1</t>
  </si>
  <si>
    <t>D_SOD-123F</t>
  </si>
  <si>
    <t>DS14W</t>
  </si>
  <si>
    <t>U7,U6</t>
  </si>
  <si>
    <t>PE24_SMD_IBT</t>
  </si>
  <si>
    <t>U11,U10,U9,U8,U1</t>
  </si>
  <si>
    <t>SOT-23-6</t>
  </si>
  <si>
    <t>TLV9101SIDBVR</t>
  </si>
  <si>
    <t>TH1</t>
  </si>
  <si>
    <t>Thermistor_NTC</t>
  </si>
  <si>
    <t>U2</t>
  </si>
  <si>
    <t>LQFP-48_7x7mm_P0.5mm</t>
  </si>
  <si>
    <t>STM32F072C8Tx</t>
  </si>
  <si>
    <t>FID3,FID2,FID1,FID4</t>
  </si>
  <si>
    <t>Fiducial_0.5mm_Mask1mm</t>
  </si>
  <si>
    <t>Fiducial</t>
  </si>
  <si>
    <t>J3</t>
  </si>
  <si>
    <t>PinHeader_1x05_P2.54mm_Vertical</t>
  </si>
  <si>
    <t>Conn_01x05_Male</t>
  </si>
  <si>
    <t>R60,R11,R9,R7,R48,R18,R33,R37</t>
  </si>
  <si>
    <t>100k</t>
  </si>
  <si>
    <t>R2,R30,R29,R34,R22,R26</t>
  </si>
  <si>
    <t>100R</t>
  </si>
  <si>
    <t>FB2,FB3,FB1</t>
  </si>
  <si>
    <t>D_0603_1608Metric</t>
  </si>
  <si>
    <t>FerriteBead</t>
  </si>
  <si>
    <t>R41</t>
  </si>
  <si>
    <t>C31</t>
  </si>
  <si>
    <t>1u</t>
  </si>
  <si>
    <t>U13</t>
  </si>
  <si>
    <t>SOT-23</t>
  </si>
  <si>
    <t>PESD2CAN</t>
  </si>
  <si>
    <t>R21</t>
  </si>
  <si>
    <t>0R01</t>
  </si>
  <si>
    <t>C6,C7</t>
  </si>
  <si>
    <t>220n</t>
  </si>
  <si>
    <t>Q2</t>
  </si>
  <si>
    <t>PowerPAK_SO-8_Single</t>
  </si>
  <si>
    <t>U3</t>
  </si>
  <si>
    <t>SOIC-8_3.9x4.9mm_P1.27mm</t>
  </si>
  <si>
    <t>TJA1051T</t>
  </si>
  <si>
    <t>U4,U5</t>
  </si>
  <si>
    <t>ME3116</t>
  </si>
  <si>
    <t>J1</t>
  </si>
  <si>
    <t>JST_XH_B04B-XH-A_04x2.50mm_Straight</t>
  </si>
  <si>
    <t>Conn_01x04_Male</t>
  </si>
  <si>
    <t>J2,J5,J4</t>
  </si>
  <si>
    <t>JST_XH_B02B-XH-A_02x2.50mm_Straight</t>
  </si>
  <si>
    <t>Conn_01x02_Male</t>
  </si>
  <si>
    <t>R20,R19</t>
  </si>
  <si>
    <t>470k</t>
  </si>
  <si>
    <t>U12</t>
  </si>
  <si>
    <t>INA181</t>
  </si>
  <si>
    <t>Q1,Q3,Q6,Q5,Q4</t>
  </si>
  <si>
    <t>TO-220-3_Horizontal_TabUp</t>
  </si>
  <si>
    <t>PSMN057-200P</t>
  </si>
  <si>
    <t>10u 100V!</t>
  </si>
  <si>
    <t>10uF</t>
  </si>
  <si>
    <t>68pF</t>
  </si>
  <si>
    <t>C4,C5</t>
  </si>
  <si>
    <t>R49,R55,R53,R46,R6,R44,R57,R56,R40,R14,R52,R54,R59,R51,R5,R10,R58,R13,R42,R1,R50,R8,R25</t>
  </si>
  <si>
    <t>R15,R16,R43,R17,R39,R3,R23,R27,R31,R35</t>
  </si>
  <si>
    <t>Preis/ Stk (ab 10 stk)</t>
  </si>
  <si>
    <t>TJA1050T/CM,118</t>
  </si>
  <si>
    <t>https://www.mouser.de/ProductDetail/NXP-Semiconductors/TJA1050T-CM118?qs=5XOdhvmYM0NFFspw0VP5sA%3D%3D</t>
  </si>
  <si>
    <t>SIRA18ADP-T1-GE3</t>
  </si>
  <si>
    <t>https://www.mouser.de/ProductDetail/Vishay-Semiconductors/SIRA18ADP-T1-GE3?qs=ojKcPFmCWSVrk7Ja81e2IA%3D%3D</t>
  </si>
  <si>
    <t>https://www.mouser.de/ProductDetail/Nexperia/PESD2CAN215?qs=LOCUfHb8d9sqg7TaLUP2JQ%3D%3D</t>
  </si>
  <si>
    <t>Gesamtpreis / PCB</t>
  </si>
  <si>
    <t>CRF2512-JZ-R010ELF</t>
  </si>
  <si>
    <t>https://www.mouser.de/ProductDetail/Bourns/CRF2512-JZ-R010ELF?qs=Xowbq3obBahhwSE1OziLPA%3D%3D</t>
  </si>
  <si>
    <t>https://www.mouser.de/ProductDetail/Texas-Instruments/INA181A1QDBVRQ1?qs=EBDBlbfErPx7yYU5sEtaJQ%3D%3D</t>
  </si>
  <si>
    <t>INA181A1QDBVRQ1</t>
  </si>
  <si>
    <t>https://www.mouser.de/ProductDetail/Wurth-Elektronik/74279265?qs=5twSNpOB8IBYQvSbutOy0w%3D%3D</t>
  </si>
  <si>
    <t>https://www.mouser.de/ProductDetail/Vishay-Dale/CRCW0402100RFKED?qs=sGAEpiMZZMvdGkrng054txEw7b1YnvGuSHtyZ3Fr1j4%3D</t>
  </si>
  <si>
    <t>65k</t>
  </si>
  <si>
    <t>https://www.mouser.de/ProductDetail/YAGEO/AC0402FR-0764K9L?qs=sGAEpiMZZMvdGkrng054txZnKwhPFOhAlu%252Bd6yyTMGA%3D</t>
  </si>
  <si>
    <t>https://www.mouser.de/ProductDetail/Samsung-Electro-Mechanics/CL21B224KBFNNNG?qs=sGAEpiMZZMsh%252B1woXyUXj9g54gsRQVPn3FuxYOHw2CE%3D</t>
  </si>
  <si>
    <t>https://www.mouser.de/ProductDetail/Walsin/0805N680J201CT?qs=sGAEpiMZZMsh%252B1woXyUXj9Vc%2FsqQGnyVMKq41W5ivuw%3D</t>
  </si>
  <si>
    <t>https://www.mouser.de/ProductDetail/KYOCERA-AVX/22201C106MAT2A?qs=LGawwvMOr29m3pBB9JVCfA%3D%3D</t>
  </si>
  <si>
    <t>https://www.mouser.de/ProductDetail/YAGEO/RC0402FR-13470KL?qs=sGAEpiMZZMvdGkrng054t5h1zTYPh4vhbyn0hIjpgP8%3D</t>
  </si>
  <si>
    <t>https://www.mouser.de/ProductDetail/KOA-Speer/RK73H1ETTP1200F?qs=sGAEpiMZZMvdGkrng054t4ag19AtRzUq8EHiwnuOtWo%3D</t>
  </si>
  <si>
    <t>NCU15XH103E6SRC</t>
  </si>
  <si>
    <t>https://www.mouser.de/ProductDetail/Murata-Electronics/NCU15XH103E6SRC?qs=qSfuJ%252Bfl%2Fd6uneJyel0xyQ%3D%3D</t>
  </si>
  <si>
    <t>https://www.digikey.com.br/en/products/detail/thin-film-technology-corp/D1MPAC2512QR030FA-T4/16735398</t>
  </si>
  <si>
    <t>D1MPAC2512QR030FA-T4</t>
  </si>
  <si>
    <t>Gesamt:</t>
  </si>
  <si>
    <t>Gehäuse</t>
  </si>
  <si>
    <t>L02A</t>
  </si>
  <si>
    <t>SMT NAT M4 (Redcube)</t>
  </si>
  <si>
    <t>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</si>
</sst>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9D9D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8" fontId="18" fillId="0" borderId="10" xfId="0" applyNumberFormat="1" applyFont="1" applyBorder="1"/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I37" sqref="I37"/>
    </sheetView>
  </sheetViews>
  <sheetFormatPr baseColWidth="10" defaultRowHeight="15" x14ac:dyDescent="0.25"/>
  <cols>
    <col min="1" max="1" width="3" bestFit="1" customWidth="1"/>
    <col min="2" max="2" width="101.85546875" bestFit="1" customWidth="1"/>
    <col min="3" max="3" width="37.140625" bestFit="1" customWidth="1"/>
    <col min="4" max="4" width="8.7109375" bestFit="1" customWidth="1"/>
    <col min="5" max="5" width="21.85546875" bestFit="1" customWidth="1"/>
    <col min="6" max="6" width="23.42578125" bestFit="1" customWidth="1"/>
    <col min="7" max="7" width="19" bestFit="1" customWidth="1"/>
    <col min="8" max="8" width="1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H1" t="s">
        <v>98</v>
      </c>
    </row>
    <row r="2" spans="1:9" x14ac:dyDescent="0.25">
      <c r="A2">
        <v>1</v>
      </c>
      <c r="B2" t="s">
        <v>6</v>
      </c>
      <c r="C2" t="s">
        <v>7</v>
      </c>
      <c r="D2">
        <v>2</v>
      </c>
      <c r="E2" t="s">
        <v>8</v>
      </c>
      <c r="G2" s="1">
        <v>1.77</v>
      </c>
      <c r="H2" s="1">
        <f>D2*G2</f>
        <v>3.54</v>
      </c>
      <c r="I2" t="s">
        <v>94</v>
      </c>
    </row>
    <row r="3" spans="1:9" x14ac:dyDescent="0.25">
      <c r="A3">
        <v>2</v>
      </c>
      <c r="B3" t="s">
        <v>9</v>
      </c>
      <c r="C3" t="s">
        <v>10</v>
      </c>
      <c r="D3">
        <v>4</v>
      </c>
      <c r="E3" t="s">
        <v>87</v>
      </c>
      <c r="H3" s="1">
        <f t="shared" ref="H3:H37" si="0">D3*G3</f>
        <v>0</v>
      </c>
    </row>
    <row r="4" spans="1:9" x14ac:dyDescent="0.25">
      <c r="A4">
        <v>3</v>
      </c>
      <c r="B4" t="s">
        <v>11</v>
      </c>
      <c r="C4" t="s">
        <v>12</v>
      </c>
      <c r="D4">
        <v>8</v>
      </c>
      <c r="E4" t="s">
        <v>13</v>
      </c>
      <c r="H4" s="1">
        <f t="shared" si="0"/>
        <v>0</v>
      </c>
    </row>
    <row r="5" spans="1:9" x14ac:dyDescent="0.25">
      <c r="A5">
        <v>4</v>
      </c>
      <c r="B5" t="s">
        <v>90</v>
      </c>
      <c r="C5" t="s">
        <v>14</v>
      </c>
      <c r="D5">
        <v>23</v>
      </c>
      <c r="E5" t="s">
        <v>15</v>
      </c>
      <c r="H5" s="1">
        <f t="shared" si="0"/>
        <v>0</v>
      </c>
    </row>
    <row r="6" spans="1:9" x14ac:dyDescent="0.25">
      <c r="A6">
        <v>5</v>
      </c>
      <c r="B6" t="s">
        <v>91</v>
      </c>
      <c r="C6" t="s">
        <v>14</v>
      </c>
      <c r="D6">
        <v>10</v>
      </c>
      <c r="E6" t="s">
        <v>16</v>
      </c>
      <c r="H6" s="1">
        <f t="shared" si="0"/>
        <v>0</v>
      </c>
    </row>
    <row r="7" spans="1:9" x14ac:dyDescent="0.25">
      <c r="A7">
        <v>6</v>
      </c>
      <c r="B7" t="s">
        <v>17</v>
      </c>
      <c r="C7" t="s">
        <v>18</v>
      </c>
      <c r="D7">
        <v>5</v>
      </c>
      <c r="E7" t="s">
        <v>86</v>
      </c>
      <c r="G7" s="1">
        <v>1.31</v>
      </c>
      <c r="H7" s="1">
        <f t="shared" si="0"/>
        <v>6.5500000000000007</v>
      </c>
      <c r="I7" t="s">
        <v>109</v>
      </c>
    </row>
    <row r="8" spans="1:9" x14ac:dyDescent="0.25">
      <c r="A8">
        <v>7</v>
      </c>
      <c r="B8" t="s">
        <v>19</v>
      </c>
      <c r="C8" t="s">
        <v>14</v>
      </c>
      <c r="D8">
        <v>2</v>
      </c>
      <c r="E8" t="s">
        <v>20</v>
      </c>
      <c r="H8" s="1">
        <f t="shared" si="0"/>
        <v>0</v>
      </c>
    </row>
    <row r="9" spans="1:9" x14ac:dyDescent="0.25">
      <c r="A9">
        <v>8</v>
      </c>
      <c r="B9" t="s">
        <v>21</v>
      </c>
      <c r="C9" t="s">
        <v>22</v>
      </c>
      <c r="D9">
        <v>26</v>
      </c>
      <c r="E9" t="s">
        <v>23</v>
      </c>
      <c r="H9" s="1">
        <f t="shared" si="0"/>
        <v>0</v>
      </c>
    </row>
    <row r="10" spans="1:9" x14ac:dyDescent="0.25">
      <c r="A10">
        <v>9</v>
      </c>
      <c r="B10" t="s">
        <v>24</v>
      </c>
      <c r="C10" t="s">
        <v>25</v>
      </c>
      <c r="D10">
        <v>3</v>
      </c>
      <c r="E10" t="s">
        <v>13</v>
      </c>
      <c r="H10" s="1">
        <f t="shared" si="0"/>
        <v>0</v>
      </c>
    </row>
    <row r="11" spans="1:9" x14ac:dyDescent="0.25">
      <c r="A11">
        <v>10</v>
      </c>
      <c r="B11" t="s">
        <v>26</v>
      </c>
      <c r="C11" t="s">
        <v>27</v>
      </c>
      <c r="D11">
        <v>5</v>
      </c>
      <c r="E11" t="s">
        <v>28</v>
      </c>
      <c r="F11" t="s">
        <v>115</v>
      </c>
      <c r="G11" s="1">
        <v>0.14000000000000001</v>
      </c>
      <c r="H11" s="1">
        <f t="shared" si="0"/>
        <v>0.70000000000000007</v>
      </c>
      <c r="I11" t="s">
        <v>114</v>
      </c>
    </row>
    <row r="12" spans="1:9" x14ac:dyDescent="0.25">
      <c r="A12">
        <v>11</v>
      </c>
      <c r="B12" t="s">
        <v>29</v>
      </c>
      <c r="C12" t="s">
        <v>14</v>
      </c>
      <c r="D12">
        <v>1</v>
      </c>
      <c r="E12" s="3">
        <v>120</v>
      </c>
      <c r="G12" s="1">
        <v>1.2999999999999999E-2</v>
      </c>
      <c r="H12" s="1">
        <f t="shared" si="0"/>
        <v>1.2999999999999999E-2</v>
      </c>
      <c r="I12" t="s">
        <v>111</v>
      </c>
    </row>
    <row r="13" spans="1:9" x14ac:dyDescent="0.25">
      <c r="A13">
        <v>12</v>
      </c>
      <c r="B13" t="s">
        <v>30</v>
      </c>
      <c r="C13" t="s">
        <v>31</v>
      </c>
      <c r="D13">
        <v>2</v>
      </c>
      <c r="E13" t="s">
        <v>32</v>
      </c>
      <c r="H13" s="1">
        <f t="shared" si="0"/>
        <v>0</v>
      </c>
    </row>
    <row r="14" spans="1:9" x14ac:dyDescent="0.25">
      <c r="A14">
        <v>13</v>
      </c>
      <c r="B14" t="s">
        <v>33</v>
      </c>
      <c r="C14" t="s">
        <v>34</v>
      </c>
      <c r="D14">
        <v>2</v>
      </c>
      <c r="E14" t="s">
        <v>119</v>
      </c>
      <c r="G14" s="1">
        <v>0.26</v>
      </c>
      <c r="H14" s="1">
        <f t="shared" si="0"/>
        <v>0.52</v>
      </c>
    </row>
    <row r="15" spans="1:9" x14ac:dyDescent="0.25">
      <c r="A15">
        <v>14</v>
      </c>
      <c r="B15" t="s">
        <v>35</v>
      </c>
      <c r="C15" t="s">
        <v>36</v>
      </c>
      <c r="D15">
        <v>5</v>
      </c>
      <c r="E15" t="s">
        <v>37</v>
      </c>
      <c r="G15" s="1">
        <v>0.74</v>
      </c>
      <c r="H15" s="1">
        <f t="shared" si="0"/>
        <v>3.7</v>
      </c>
    </row>
    <row r="16" spans="1:9" x14ac:dyDescent="0.25">
      <c r="A16">
        <v>15</v>
      </c>
      <c r="B16" t="s">
        <v>38</v>
      </c>
      <c r="C16" t="s">
        <v>14</v>
      </c>
      <c r="D16">
        <v>1</v>
      </c>
      <c r="E16" t="s">
        <v>39</v>
      </c>
      <c r="F16" t="s">
        <v>112</v>
      </c>
      <c r="G16" s="1">
        <v>9.1999999999999998E-2</v>
      </c>
      <c r="H16" s="1">
        <f t="shared" si="0"/>
        <v>9.1999999999999998E-2</v>
      </c>
      <c r="I16" t="s">
        <v>113</v>
      </c>
    </row>
    <row r="17" spans="1:9" x14ac:dyDescent="0.25">
      <c r="A17">
        <v>16</v>
      </c>
      <c r="B17" t="s">
        <v>40</v>
      </c>
      <c r="C17" t="s">
        <v>41</v>
      </c>
      <c r="D17">
        <v>1</v>
      </c>
      <c r="E17" t="s">
        <v>42</v>
      </c>
      <c r="G17" s="1">
        <v>4.5199999999999996</v>
      </c>
      <c r="H17" s="1">
        <f t="shared" si="0"/>
        <v>4.5199999999999996</v>
      </c>
    </row>
    <row r="18" spans="1:9" x14ac:dyDescent="0.25">
      <c r="A18">
        <v>18</v>
      </c>
      <c r="B18" t="s">
        <v>43</v>
      </c>
      <c r="C18" t="s">
        <v>44</v>
      </c>
      <c r="D18">
        <v>4</v>
      </c>
      <c r="E18" t="s">
        <v>45</v>
      </c>
      <c r="H18" s="1">
        <f t="shared" si="0"/>
        <v>0</v>
      </c>
    </row>
    <row r="19" spans="1:9" x14ac:dyDescent="0.25">
      <c r="A19">
        <v>19</v>
      </c>
      <c r="B19" t="s">
        <v>46</v>
      </c>
      <c r="C19" t="s">
        <v>47</v>
      </c>
      <c r="D19">
        <v>1</v>
      </c>
      <c r="E19" t="s">
        <v>48</v>
      </c>
      <c r="H19" s="1">
        <f t="shared" si="0"/>
        <v>0</v>
      </c>
    </row>
    <row r="20" spans="1:9" x14ac:dyDescent="0.25">
      <c r="A20">
        <v>20</v>
      </c>
      <c r="B20" t="s">
        <v>49</v>
      </c>
      <c r="C20" t="s">
        <v>14</v>
      </c>
      <c r="D20">
        <v>8</v>
      </c>
      <c r="E20" t="s">
        <v>50</v>
      </c>
      <c r="H20" s="1">
        <f t="shared" si="0"/>
        <v>0</v>
      </c>
    </row>
    <row r="21" spans="1:9" x14ac:dyDescent="0.25">
      <c r="A21">
        <v>21</v>
      </c>
      <c r="B21" t="s">
        <v>51</v>
      </c>
      <c r="C21" t="s">
        <v>14</v>
      </c>
      <c r="D21">
        <v>6</v>
      </c>
      <c r="E21" t="s">
        <v>52</v>
      </c>
      <c r="G21" s="1">
        <v>1.7999999999999999E-2</v>
      </c>
      <c r="H21" s="1">
        <f t="shared" si="0"/>
        <v>0.10799999999999998</v>
      </c>
      <c r="I21" t="s">
        <v>104</v>
      </c>
    </row>
    <row r="22" spans="1:9" ht="15.75" thickBot="1" x14ac:dyDescent="0.3">
      <c r="A22">
        <v>22</v>
      </c>
      <c r="B22" t="s">
        <v>53</v>
      </c>
      <c r="C22" t="s">
        <v>54</v>
      </c>
      <c r="D22">
        <v>3</v>
      </c>
      <c r="E22" t="s">
        <v>55</v>
      </c>
      <c r="G22" s="2">
        <v>0.16600000000000001</v>
      </c>
      <c r="H22" s="1">
        <f t="shared" si="0"/>
        <v>0.498</v>
      </c>
      <c r="I22" t="s">
        <v>103</v>
      </c>
    </row>
    <row r="23" spans="1:9" x14ac:dyDescent="0.25">
      <c r="A23">
        <v>23</v>
      </c>
      <c r="B23" t="s">
        <v>56</v>
      </c>
      <c r="C23" t="s">
        <v>14</v>
      </c>
      <c r="D23">
        <v>1</v>
      </c>
      <c r="E23" t="s">
        <v>105</v>
      </c>
      <c r="G23" s="1">
        <v>0.01</v>
      </c>
      <c r="H23" s="1">
        <f t="shared" si="0"/>
        <v>0.01</v>
      </c>
      <c r="I23" t="s">
        <v>106</v>
      </c>
    </row>
    <row r="24" spans="1:9" x14ac:dyDescent="0.25">
      <c r="A24">
        <v>24</v>
      </c>
      <c r="B24" t="s">
        <v>89</v>
      </c>
      <c r="C24" t="s">
        <v>10</v>
      </c>
      <c r="D24">
        <v>2</v>
      </c>
      <c r="E24" t="s">
        <v>88</v>
      </c>
      <c r="G24" s="1">
        <v>3.2000000000000001E-2</v>
      </c>
      <c r="H24" s="1">
        <f t="shared" si="0"/>
        <v>6.4000000000000001E-2</v>
      </c>
      <c r="I24" t="s">
        <v>108</v>
      </c>
    </row>
    <row r="25" spans="1:9" x14ac:dyDescent="0.25">
      <c r="A25">
        <v>25</v>
      </c>
      <c r="B25" t="s">
        <v>57</v>
      </c>
      <c r="C25" t="s">
        <v>10</v>
      </c>
      <c r="D25">
        <v>1</v>
      </c>
      <c r="E25" t="s">
        <v>58</v>
      </c>
      <c r="H25" s="1">
        <f t="shared" si="0"/>
        <v>0</v>
      </c>
    </row>
    <row r="26" spans="1:9" x14ac:dyDescent="0.25">
      <c r="A26">
        <v>26</v>
      </c>
      <c r="B26" t="s">
        <v>59</v>
      </c>
      <c r="C26" t="s">
        <v>60</v>
      </c>
      <c r="D26">
        <v>1</v>
      </c>
      <c r="E26" t="s">
        <v>61</v>
      </c>
      <c r="G26" s="1">
        <v>0.41599999999999998</v>
      </c>
      <c r="H26" s="1">
        <f t="shared" si="0"/>
        <v>0.41599999999999998</v>
      </c>
      <c r="I26" t="s">
        <v>97</v>
      </c>
    </row>
    <row r="27" spans="1:9" x14ac:dyDescent="0.25">
      <c r="A27">
        <v>27</v>
      </c>
      <c r="B27" t="s">
        <v>62</v>
      </c>
      <c r="C27" t="s">
        <v>27</v>
      </c>
      <c r="D27">
        <v>1</v>
      </c>
      <c r="E27" t="s">
        <v>63</v>
      </c>
      <c r="F27" t="s">
        <v>99</v>
      </c>
      <c r="G27" s="1">
        <v>0.35499999999999998</v>
      </c>
      <c r="H27" s="1">
        <f t="shared" si="0"/>
        <v>0.35499999999999998</v>
      </c>
      <c r="I27" t="s">
        <v>100</v>
      </c>
    </row>
    <row r="28" spans="1:9" x14ac:dyDescent="0.25">
      <c r="A28">
        <v>28</v>
      </c>
      <c r="B28" t="s">
        <v>64</v>
      </c>
      <c r="C28" t="s">
        <v>10</v>
      </c>
      <c r="D28">
        <v>2</v>
      </c>
      <c r="E28" t="s">
        <v>65</v>
      </c>
      <c r="G28" s="1">
        <v>2.1999999999999999E-2</v>
      </c>
      <c r="H28" s="1">
        <f t="shared" si="0"/>
        <v>4.3999999999999997E-2</v>
      </c>
      <c r="I28" t="s">
        <v>107</v>
      </c>
    </row>
    <row r="29" spans="1:9" ht="15.75" thickBot="1" x14ac:dyDescent="0.3">
      <c r="A29">
        <v>30</v>
      </c>
      <c r="B29" t="s">
        <v>66</v>
      </c>
      <c r="C29" t="s">
        <v>67</v>
      </c>
      <c r="D29">
        <v>1</v>
      </c>
      <c r="E29" t="s">
        <v>95</v>
      </c>
      <c r="F29" s="2"/>
      <c r="G29" s="2">
        <v>0.373</v>
      </c>
      <c r="H29" s="1">
        <f t="shared" si="0"/>
        <v>0.373</v>
      </c>
      <c r="I29" t="s">
        <v>96</v>
      </c>
    </row>
    <row r="30" spans="1:9" x14ac:dyDescent="0.25">
      <c r="A30">
        <v>31</v>
      </c>
      <c r="B30" t="s">
        <v>68</v>
      </c>
      <c r="C30" t="s">
        <v>69</v>
      </c>
      <c r="D30">
        <v>1</v>
      </c>
      <c r="E30" t="s">
        <v>70</v>
      </c>
      <c r="F30" t="s">
        <v>93</v>
      </c>
      <c r="G30" s="1">
        <v>1.77</v>
      </c>
      <c r="H30" s="1">
        <f t="shared" si="0"/>
        <v>1.77</v>
      </c>
      <c r="I30" t="s">
        <v>94</v>
      </c>
    </row>
    <row r="31" spans="1:9" x14ac:dyDescent="0.25">
      <c r="A31">
        <v>32</v>
      </c>
      <c r="B31" t="s">
        <v>71</v>
      </c>
      <c r="C31" t="s">
        <v>36</v>
      </c>
      <c r="D31">
        <v>2</v>
      </c>
      <c r="E31" t="s">
        <v>72</v>
      </c>
      <c r="G31" s="1">
        <v>0.21</v>
      </c>
      <c r="H31" s="1">
        <f t="shared" si="0"/>
        <v>0.42</v>
      </c>
    </row>
    <row r="32" spans="1:9" x14ac:dyDescent="0.25">
      <c r="A32">
        <v>33</v>
      </c>
      <c r="B32" t="s">
        <v>73</v>
      </c>
      <c r="C32" t="s">
        <v>74</v>
      </c>
      <c r="D32">
        <v>1</v>
      </c>
      <c r="E32" t="s">
        <v>75</v>
      </c>
      <c r="H32" s="1">
        <f t="shared" si="0"/>
        <v>0</v>
      </c>
    </row>
    <row r="33" spans="1:9" x14ac:dyDescent="0.25">
      <c r="A33">
        <v>34</v>
      </c>
      <c r="B33" t="s">
        <v>76</v>
      </c>
      <c r="C33" t="s">
        <v>77</v>
      </c>
      <c r="D33">
        <v>3</v>
      </c>
      <c r="E33" t="s">
        <v>78</v>
      </c>
      <c r="H33" s="1">
        <f t="shared" si="0"/>
        <v>0</v>
      </c>
    </row>
    <row r="34" spans="1:9" x14ac:dyDescent="0.25">
      <c r="A34">
        <v>35</v>
      </c>
      <c r="B34" t="s">
        <v>79</v>
      </c>
      <c r="C34" t="s">
        <v>14</v>
      </c>
      <c r="D34">
        <v>2</v>
      </c>
      <c r="E34" t="s">
        <v>80</v>
      </c>
      <c r="G34" s="1">
        <v>0.01</v>
      </c>
      <c r="H34" s="1">
        <f t="shared" si="0"/>
        <v>0.02</v>
      </c>
      <c r="I34" t="s">
        <v>110</v>
      </c>
    </row>
    <row r="35" spans="1:9" x14ac:dyDescent="0.25">
      <c r="A35">
        <v>36</v>
      </c>
      <c r="B35" t="s">
        <v>81</v>
      </c>
      <c r="C35" t="s">
        <v>36</v>
      </c>
      <c r="D35">
        <v>1</v>
      </c>
      <c r="E35" t="s">
        <v>82</v>
      </c>
      <c r="F35" t="s">
        <v>102</v>
      </c>
      <c r="G35" s="1">
        <v>0.58099999999999996</v>
      </c>
      <c r="H35" s="1">
        <f t="shared" si="0"/>
        <v>0.58099999999999996</v>
      </c>
      <c r="I35" t="s">
        <v>101</v>
      </c>
    </row>
    <row r="36" spans="1:9" x14ac:dyDescent="0.25">
      <c r="A36">
        <v>38</v>
      </c>
      <c r="B36" t="s">
        <v>83</v>
      </c>
      <c r="C36" t="s">
        <v>84</v>
      </c>
      <c r="D36">
        <v>5</v>
      </c>
      <c r="E36" t="s">
        <v>85</v>
      </c>
      <c r="G36" s="1">
        <v>1.22</v>
      </c>
      <c r="H36" s="1">
        <f t="shared" si="0"/>
        <v>6.1</v>
      </c>
    </row>
    <row r="37" spans="1:9" x14ac:dyDescent="0.25">
      <c r="D37">
        <v>1</v>
      </c>
      <c r="E37" t="s">
        <v>117</v>
      </c>
      <c r="F37" t="s">
        <v>118</v>
      </c>
      <c r="G37" s="1">
        <v>15.16</v>
      </c>
      <c r="H37" s="1">
        <f>D37*G37</f>
        <v>15.16</v>
      </c>
    </row>
    <row r="38" spans="1:9" x14ac:dyDescent="0.25">
      <c r="D38">
        <v>1</v>
      </c>
      <c r="E38" t="s">
        <v>120</v>
      </c>
      <c r="G38" s="1">
        <v>2</v>
      </c>
      <c r="H38" s="1">
        <f>D38*G38</f>
        <v>2</v>
      </c>
    </row>
    <row r="39" spans="1:9" x14ac:dyDescent="0.25">
      <c r="G39" s="4" t="s">
        <v>116</v>
      </c>
      <c r="H39" s="1">
        <f>SUM(H2:H38)</f>
        <v>47.554000000000002</v>
      </c>
    </row>
  </sheetData>
  <conditionalFormatting sqref="H2:H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Brake_Chopper_BOM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2023-02-03T10:10:46Z</dcterms:created>
  <dcterms:modified xsi:type="dcterms:W3CDTF">2023-02-10T16:25:48Z</dcterms:modified>
</cp:coreProperties>
</file>