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N\Google Drive\Vincent AU Property\"/>
    </mc:Choice>
  </mc:AlternateContent>
  <xr:revisionPtr revIDLastSave="0" documentId="13_ncr:1_{CFEAAA80-68E6-492E-948D-B564BF897380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definedNames>
    <definedName name="_xlnm._FilterDatabase" localSheetId="0" hidden="1">Sheet1!$A$1:$U$5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2" i="1"/>
</calcChain>
</file>

<file path=xl/sharedStrings.xml><?xml version="1.0" encoding="utf-8"?>
<sst xmlns="http://schemas.openxmlformats.org/spreadsheetml/2006/main" count="72" uniqueCount="55">
  <si>
    <t>address</t>
  </si>
  <si>
    <t>suburb_name</t>
  </si>
  <si>
    <t>suburb_code</t>
  </si>
  <si>
    <t>type</t>
  </si>
  <si>
    <t>bed</t>
  </si>
  <si>
    <t>bath</t>
  </si>
  <si>
    <t>car</t>
  </si>
  <si>
    <t>list_date</t>
  </si>
  <si>
    <t>list_price</t>
  </si>
  <si>
    <t>days_on_market</t>
  </si>
  <si>
    <t>address2</t>
  </si>
  <si>
    <t>address_code</t>
  </si>
  <si>
    <t>address_check</t>
  </si>
  <si>
    <t>address_name</t>
  </si>
  <si>
    <t>full_history</t>
  </si>
  <si>
    <t>history_only</t>
  </si>
  <si>
    <t>recent_history</t>
  </si>
  <si>
    <t>299 Mitcham Road</t>
  </si>
  <si>
    <t>54 Barkly Terrace</t>
  </si>
  <si>
    <t>28 Good Governs Street</t>
  </si>
  <si>
    <t>249 Mitcham Road</t>
  </si>
  <si>
    <t>Mitcham</t>
  </si>
  <si>
    <t>mitcham-vic-3132</t>
  </si>
  <si>
    <t>house</t>
  </si>
  <si>
    <t>2022-02-17</t>
  </si>
  <si>
    <t>2022-02-02</t>
  </si>
  <si>
    <t>2022-01-10</t>
  </si>
  <si>
    <t>2021-11-04</t>
  </si>
  <si>
    <t>$790,000 - $865,000</t>
  </si>
  <si>
    <t>$895,000 - $950,000</t>
  </si>
  <si>
    <t>$865,000 - $895,000</t>
  </si>
  <si>
    <t>299 Mitcham Road mitcham-vic-3132</t>
  </si>
  <si>
    <t>54 Barkly Terrace mitcham-vic-3132</t>
  </si>
  <si>
    <t>28 Good Governs Street mitcham-vic-3132</t>
  </si>
  <si>
    <t>249 Mitcham Road mitcham-vic-3132</t>
  </si>
  <si>
    <t>299-mitcham-rd-mitcham-vic-3132</t>
  </si>
  <si>
    <t>54-barkly-tce-mitcham-vic-3132</t>
  </si>
  <si>
    <t>28-good-governs-st-mitcham-vic-3132</t>
  </si>
  <si>
    <t>249-mitcham-rd-mitcham-vic-3132</t>
  </si>
  <si>
    <t>{'data': {'state': 'VIC', 'address_code': '299-mitcham-rd-mitcham-vic-3132', 'gnaf_pid': 'GAVIC420341733', 'address': '299 Mitcham Road', 'suburb_code': 'mitcham-vic-3132', 'suburb_name': 'Mitcham', 'postcode': '3132', 'sa2_code': 211041270, 'lat': -37.8123068, 'lng': 145.1935965, 'image': 'https://i7.auhouseprices.com/img/QTdwTnorM3VoQjZaUE9KRkcwZWpEYzBTZW5ERnRSbzlyRHlGZXRUTlpCdzhXVTIvbWZTMWFLb1JCakVVNk5qRWdyd3FWY1p4RFE5UXhjYk9QVlZlN3ZIeHluNDI3ZitSaEJrMkdLWitSc1JkUS9Mb1FydHZJaVBaNlg3Tkx5NElHOFZwazlINWNxV1IxbDVLdW9HZWxHcnMrZnE3cXBrY01IbmN0WS92M2dzPQ/preview.jpg', 'og_image': '', 'type': 'house', 'property_type': 'house', 'bed': 3, 'bath': 1, 'car': 2, 'land': '324', 'building': 106, 'year_built': 1950, 'lot_plan': '1/PS631640', 'history': {'data': [{'event': 'Sold', 'date': '2014-03-03', 'price': 0, 'agency': 'Amore - Box Hill'}, {'event': 'Rent', 'date': '2010-07-22', 'price': 340, 'agency': 'N R Reid Real Estate Wantirna'}, {'event': 'Sold', 'date': '2010-05-24', 'price': 510000, 'agency': 'Amore - Box Hill'}, {'event': 'Sold', 'date': '2007-04-05', 'price': 600000}, {'event': 'Sold', 'date': '1979-01-25', 'price': 31500}]}}}</t>
  </si>
  <si>
    <t>{'data': {'state': 'VIC', 'address_code': '54-barkly-tce-mitcham-vic-3132', 'gnaf_pid': 'GAVIC420474352', 'address': '54 Barkly Terrace', 'suburb_code': 'mitcham-vic-3132', 'suburb_name': 'Mitcham', 'postcode': '3132', 'sa2_code': 211041270, 'lat': -37.817132, 'lng': 145.199548, 'image': 'https://i7.auhouseprices.com/img/QTdwTnorM3VoQjZaUE9KRkcwZWpEYzBTZW5ERnRSbzlyRHlGZXRUTlpCeDVIZE9RTVNTVW1ZVzMzeUZlc2lYOXJlOUlGWHQ5OFUvQ2xCcm1ScDRuZ3dhVU1mdENvTGF3TEpYQURTVXZEMklBNlYvVVVLRmtMb2RJL3g0dm9FZ0h0OGxQZjE2MlVjeGxmQTM1YXhNTkMwNktqZVoxaW0yRGxwa29yL2FuTEh3PQ/preview.jpg', 'og_image': '', 'type': 'unit', 'property_type': 'unit', 'bed': 2, 'bath': 1, 'car': 0, 'land': '461', 'building': 0, 'year_built': 1975, 'lot_plan': '3/SP35921', 'history': {'data': [{'event': 'Rent', 'date': '2021-04-07', 'price': 450, 'agency': 'Ray White - Mitcham'}, {'event': 'Sold', 'date': '2018-03-17', 'price': 845000, 'agency': 'Ray White Mitcham'}, {'event': 'Sold', 'date': '1992-04-30', 'price': 92500}]}}}</t>
  </si>
  <si>
    <t>{'data': {'state': 'VIC', 'address_code': '28-good-governs-st-mitcham-vic-3132', 'gnaf_pid': 'GAVIC421406638', 'address': '28 Good Governs Street', 'suburb_code': 'mitcham-vic-3132', 'suburb_name': 'Mitcham', 'postcode': '3132', 'sa2_code': 211041270, 'lat': -37.822348, 'lng': 145.211828, 'image': 'https://www.aupropertyreport.com/public/assets/img/not_available.png', 'og_image': '', 'type': 'house', 'property_type': 'house', 'bed': 3, 'bath': 0, 'car': 0, 'land': '637', 'building': 0, 'year_built': 1978, 'lot_plan': '28/LP22134', 'history': {'data': [{'event': 'Sold', 'date': '1988-11-01', 'price': 124000}, {'event': 'Sold', 'date': '1978-08-21', 'price': 35500}]}}}</t>
  </si>
  <si>
    <t>{'data': {'state': 'VIC', 'address_code': '249-mitcham-rd-mitcham-vic-3132', 'gnaf_pid': 'GAVIC420492334', 'address': '249 Mitcham Road', 'suburb_code': 'mitcham-vic-3132', 'suburb_name': 'Mitcham', 'postcode': '3132', 'sa2_code': 211041270, 'lat': -37.807634, 'lng': 145.192532, 'image': 'https://www.aupropertyreport.com/public/assets/img/not_available.png', 'og_image': '', 'type': 'house', 'property_type': 'house', 'bed': 3, 'bath': 1, 'car': 0, 'land': '478', 'building': 0, 'year_built': 1976, 'lot_plan': '2/LP35861', 'history': {'data': [{'event': 'Sold', 'date': '1998-12-14', 'price': 88000}, {'event': 'Sold', 'date': '1986-10-01', 'price': 59000}, {'event': 'Sold', 'date': '1977-06-20', 'price': 29000}, {'event': 'Sold', 'date': '1976-04-08', 'price': 23500}]}}}</t>
  </si>
  <si>
    <t>[{'event': 'Sold', 'date': '2014-03-03', 'price': 0, 'agency': 'Amore - Box Hill'}, {'event': 'Rent', 'date': '2010-07-22', 'price': 340, 'agency': 'N R Reid Real Estate Wantirna'}, {'event': 'Sold', 'date': '2010-05-24', 'price': 510000, 'agency': 'Amore - Box Hill'}, {'event': 'Sold', 'date': '2007-04-05', 'price': 600000}, {'event': 'Sold', 'date': '1979-01-25', 'price': 31500}]</t>
  </si>
  <si>
    <t>[{'event': 'Rent', 'date': '2021-04-07', 'price': 450, 'agency': 'Ray White - Mitcham'}, {'event': 'Sold', 'date': '2018-03-17', 'price': 845000, 'agency': 'Ray White Mitcham'}, {'event': 'Sold', 'date': '1992-04-30', 'price': 92500}]</t>
  </si>
  <si>
    <t>[{'event': 'Sold', 'date': '1988-11-01', 'price': 124000}, {'event': 'Sold', 'date': '1978-08-21', 'price': 35500}]</t>
  </si>
  <si>
    <t>[{'event': 'Sold', 'date': '1998-12-14', 'price': 88000}, {'event': 'Sold', 'date': '1986-10-01', 'price': 59000}, {'event': 'Sold', 'date': '1977-06-20', 'price': 29000}, {'event': 'Sold', 'date': '1976-04-08', 'price': 23500}]</t>
  </si>
  <si>
    <t>{'event': 'Sold', 'date': '2014-03-03', 'price': 0, 'agency': 'Amore - Box Hill'}</t>
  </si>
  <si>
    <t>{'event': 'Rent', 'date': '2021-04-07', 'price': 450, 'agency': 'Ray White - Mitcham'}</t>
  </si>
  <si>
    <t>{'event': 'Sold', 'date': '1988-11-01', 'price': 124000}</t>
  </si>
  <si>
    <t>{'event': 'Sold', 'date': '1998-12-14', 'price': 88000}</t>
  </si>
  <si>
    <t>land</t>
  </si>
  <si>
    <t>EST</t>
  </si>
  <si>
    <t>est2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</si>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</sst>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7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workbookViewId="0">
      <selection activeCell="N2" sqref="N2:N5"/>
    </sheetView>
  </sheetViews>
  <sheetFormatPr defaultRowHeight="14.25" x14ac:dyDescent="0.45"/>
  <cols>
    <col min="10" max="10" width="14.53125" customWidth="1"/>
  </cols>
  <sheetData>
    <row r="1" spans="1:2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51</v>
      </c>
      <c r="J1" s="1" t="s">
        <v>8</v>
      </c>
      <c r="K1" s="1" t="s">
        <v>9</v>
      </c>
      <c r="L1" s="1" t="s">
        <v>52</v>
      </c>
      <c r="M1" s="1" t="s">
        <v>53</v>
      </c>
      <c r="N1" s="1" t="s">
        <v>54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</row>
    <row r="2" spans="1:21" x14ac:dyDescent="0.45">
      <c r="A2" s="2" t="s">
        <v>17</v>
      </c>
      <c r="B2" s="2" t="s">
        <v>21</v>
      </c>
      <c r="C2" s="2" t="s">
        <v>22</v>
      </c>
      <c r="D2" s="2" t="s">
        <v>23</v>
      </c>
      <c r="E2" s="2">
        <v>3</v>
      </c>
      <c r="F2" s="2">
        <v>1</v>
      </c>
      <c r="G2" s="2">
        <v>2</v>
      </c>
      <c r="H2" s="2" t="s">
        <v>24</v>
      </c>
      <c r="I2" s="2">
        <v>324</v>
      </c>
      <c r="J2" s="2" t="s">
        <v>28</v>
      </c>
      <c r="K2" s="2">
        <v>58</v>
      </c>
      <c r="L2" s="2">
        <v>996000</v>
      </c>
      <c r="M2" s="2">
        <v>995000</v>
      </c>
      <c r="N2" s="2">
        <f>AVERAGE(L2:M2)</f>
        <v>995500</v>
      </c>
      <c r="O2" s="2" t="s">
        <v>31</v>
      </c>
      <c r="P2" s="2" t="s">
        <v>35</v>
      </c>
      <c r="Q2" s="2" t="s">
        <v>35</v>
      </c>
      <c r="R2" s="2" t="s">
        <v>17</v>
      </c>
      <c r="S2" s="2" t="s">
        <v>39</v>
      </c>
      <c r="T2" s="2" t="s">
        <v>43</v>
      </c>
      <c r="U2" s="2" t="s">
        <v>47</v>
      </c>
    </row>
    <row r="3" spans="1:21" x14ac:dyDescent="0.45">
      <c r="A3" s="2" t="s">
        <v>18</v>
      </c>
      <c r="B3" s="2" t="s">
        <v>21</v>
      </c>
      <c r="C3" s="2" t="s">
        <v>22</v>
      </c>
      <c r="D3" s="2" t="s">
        <v>23</v>
      </c>
      <c r="E3" s="2">
        <v>2</v>
      </c>
      <c r="F3" s="2">
        <v>1</v>
      </c>
      <c r="G3" s="2">
        <v>2</v>
      </c>
      <c r="H3" s="2" t="s">
        <v>25</v>
      </c>
      <c r="I3" s="2">
        <v>461</v>
      </c>
      <c r="J3" s="2" t="s">
        <v>29</v>
      </c>
      <c r="K3" s="2">
        <v>73</v>
      </c>
      <c r="L3" s="2">
        <v>960000</v>
      </c>
      <c r="M3" s="2">
        <v>875000</v>
      </c>
      <c r="N3" s="2">
        <f t="shared" ref="N3:N5" si="0">AVERAGE(L3:M3)</f>
        <v>917500</v>
      </c>
      <c r="O3" s="2" t="s">
        <v>32</v>
      </c>
      <c r="P3" s="2" t="s">
        <v>36</v>
      </c>
      <c r="Q3" s="2" t="s">
        <v>36</v>
      </c>
      <c r="R3" s="2" t="s">
        <v>18</v>
      </c>
      <c r="S3" s="2" t="s">
        <v>40</v>
      </c>
      <c r="T3" s="2" t="s">
        <v>44</v>
      </c>
      <c r="U3" s="2" t="s">
        <v>48</v>
      </c>
    </row>
    <row r="4" spans="1:21" x14ac:dyDescent="0.45">
      <c r="A4" s="2" t="s">
        <v>19</v>
      </c>
      <c r="B4" s="2" t="s">
        <v>21</v>
      </c>
      <c r="C4" s="2" t="s">
        <v>22</v>
      </c>
      <c r="D4" s="2" t="s">
        <v>23</v>
      </c>
      <c r="E4" s="2">
        <v>3</v>
      </c>
      <c r="F4" s="2">
        <v>1</v>
      </c>
      <c r="G4" s="2">
        <v>2</v>
      </c>
      <c r="H4" s="2" t="s">
        <v>26</v>
      </c>
      <c r="I4" s="2">
        <v>637</v>
      </c>
      <c r="J4" s="2" t="s">
        <v>30</v>
      </c>
      <c r="K4" s="2">
        <v>96</v>
      </c>
      <c r="L4" s="2">
        <v>995000</v>
      </c>
      <c r="M4" s="2">
        <v>1036000</v>
      </c>
      <c r="N4" s="2">
        <f t="shared" si="0"/>
        <v>1015500</v>
      </c>
      <c r="O4" s="2" t="s">
        <v>33</v>
      </c>
      <c r="P4" s="2" t="s">
        <v>37</v>
      </c>
      <c r="Q4" s="2" t="s">
        <v>37</v>
      </c>
      <c r="R4" s="2" t="s">
        <v>19</v>
      </c>
      <c r="S4" s="2" t="s">
        <v>41</v>
      </c>
      <c r="T4" s="2" t="s">
        <v>45</v>
      </c>
      <c r="U4" s="2" t="s">
        <v>49</v>
      </c>
    </row>
    <row r="5" spans="1:21" x14ac:dyDescent="0.45">
      <c r="A5" s="2" t="s">
        <v>20</v>
      </c>
      <c r="B5" s="2" t="s">
        <v>21</v>
      </c>
      <c r="C5" s="2" t="s">
        <v>22</v>
      </c>
      <c r="D5" s="2" t="s">
        <v>23</v>
      </c>
      <c r="E5" s="2">
        <v>4</v>
      </c>
      <c r="F5" s="2">
        <v>1</v>
      </c>
      <c r="G5" s="2">
        <v>2</v>
      </c>
      <c r="H5" s="2" t="s">
        <v>27</v>
      </c>
      <c r="I5" s="2">
        <v>478</v>
      </c>
      <c r="J5" s="2"/>
      <c r="K5" s="2">
        <v>163</v>
      </c>
      <c r="L5" s="2">
        <v>1190000</v>
      </c>
      <c r="M5" s="2">
        <v>985000</v>
      </c>
      <c r="N5" s="2">
        <f t="shared" si="0"/>
        <v>1087500</v>
      </c>
      <c r="O5" s="2" t="s">
        <v>34</v>
      </c>
      <c r="P5" s="2" t="s">
        <v>38</v>
      </c>
      <c r="Q5" s="2" t="s">
        <v>38</v>
      </c>
      <c r="R5" s="2" t="s">
        <v>20</v>
      </c>
      <c r="S5" s="2" t="s">
        <v>42</v>
      </c>
      <c r="T5" s="2" t="s">
        <v>46</v>
      </c>
      <c r="U5" s="2" t="s">
        <v>50</v>
      </c>
    </row>
  </sheetData>
  <autoFilter ref="A1:U5" xr:uid="{00000000-0001-0000-0000-000000000000}">
    <sortState xmlns:xlrd2="http://schemas.microsoft.com/office/spreadsheetml/2017/richdata2" ref="A2:U5">
      <sortCondition sortBy="cellColor" ref="B1:B5" dxfId="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</cp:lastModifiedBy>
  <dcterms:created xsi:type="dcterms:W3CDTF">2022-04-16T05:41:14Z</dcterms:created>
  <dcterms:modified xsi:type="dcterms:W3CDTF">2022-04-16T05:46:21Z</dcterms:modified>
</cp:coreProperties>
</file>