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pivotTables/pivotTable2.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vince\Downloads\"/>
    </mc:Choice>
  </mc:AlternateContent>
  <xr:revisionPtr revIDLastSave="0" documentId="13_ncr:1_{AE504A3A-746B-4E15-9AE4-E2D762EB8381}" xr6:coauthVersionLast="47" xr6:coauthVersionMax="47" xr10:uidLastSave="{00000000-0000-0000-0000-000000000000}"/>
  <bookViews>
    <workbookView xWindow="-120" yWindow="-120" windowWidth="29040" windowHeight="15720" activeTab="4" xr2:uid="{88DE0DAC-3ABD-48F3-B5BC-2C6012FD6FA2}"/>
  </bookViews>
  <sheets>
    <sheet name="Question 1" sheetId="1" r:id="rId1"/>
    <sheet name="Question 2" sheetId="2" r:id="rId2"/>
    <sheet name="Question 3" sheetId="4" r:id="rId3"/>
    <sheet name="Question 4" sheetId="3" r:id="rId4"/>
    <sheet name="Question 5" sheetId="5" r:id="rId5"/>
  </sheets>
  <definedNames>
    <definedName name="_xlnm._FilterDatabase" localSheetId="2" hidden="1">'Question 3'!$A$1:$C$201</definedName>
  </definedNames>
  <calcPr calcId="191029"/>
  <pivotCaches>
    <pivotCache cacheId="0" r:id="rId6"/>
    <pivotCache cacheId="5"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3" l="1"/>
  <c r="C9" i="3"/>
  <c r="B9" i="3"/>
  <c r="E2" i="2"/>
  <c r="D2" i="2"/>
</calcChain>
</file>

<file path=xl/sharedStrings.xml><?xml version="1.0" encoding="utf-8"?>
<sst xmlns="http://schemas.openxmlformats.org/spreadsheetml/2006/main" count="650" uniqueCount="154">
  <si>
    <t>Frequency of Purchase</t>
  </si>
  <si>
    <t>Average Purchase Subscribers</t>
  </si>
  <si>
    <t>Average Purchase Non-Subscribers</t>
  </si>
  <si>
    <t>Subscribers</t>
  </si>
  <si>
    <t>Non-Subscribers</t>
  </si>
  <si>
    <t>Quarterly</t>
  </si>
  <si>
    <t>Fortnightly</t>
  </si>
  <si>
    <t>Bi-Weekly</t>
  </si>
  <si>
    <t>Weekly</t>
  </si>
  <si>
    <t>Every 3 Months</t>
  </si>
  <si>
    <t>Monthly</t>
  </si>
  <si>
    <t>Annually</t>
  </si>
  <si>
    <t>Average Purchase</t>
  </si>
  <si>
    <t>Subscriber Status</t>
  </si>
  <si>
    <t>Fotnightly</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</si>
  <si>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</si>
  <si>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</si>
  <si>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</si>
  <si>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</si>
  <si>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</si>
  <si>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</si>
  <si>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</si>
  <si>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</si>
  <si>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</si>
  <si>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</si>
  <si>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</si>
  <si>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</si>
  <si>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</si>
  <si>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</si>
  <si>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</si>
  <si>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</si>
  <si>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</si>
  <si>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</si>
  <si>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</si>
  <si>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</si>
  <si>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</si>
  <si>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</si>
  <si>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</si>
  <si>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</si>
  <si>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2.38529E-08</t>
  </si>
  <si>
    <t>X Variable 1</t>
  </si>
  <si>
    <t>X Variable 2</t>
  </si>
  <si>
    <t>X Variable 3</t>
  </si>
  <si>
    <t>X Variable 4</t>
  </si>
  <si>
    <t>X Variable 5</t>
  </si>
  <si>
    <t>X Variable 6</t>
  </si>
  <si>
    <t>X Variable 7</t>
  </si>
  <si>
    <t>age_group</t>
  </si>
  <si>
    <t>avg_purchase_amount</t>
  </si>
  <si>
    <t>18-24</t>
  </si>
  <si>
    <t>45-54</t>
  </si>
  <si>
    <t>25-34</t>
  </si>
  <si>
    <t>55-64</t>
  </si>
  <si>
    <t>35-44</t>
  </si>
  <si>
    <t>65+</t>
  </si>
  <si>
    <t xml:space="preserve">  </t>
  </si>
  <si>
    <t>Mean</t>
  </si>
  <si>
    <t>Median</t>
  </si>
  <si>
    <t>Standard Deviation</t>
  </si>
  <si>
    <t>Column1</t>
  </si>
  <si>
    <t>Mode</t>
  </si>
  <si>
    <t>Sample Variance</t>
  </si>
  <si>
    <t>Kurtosis</t>
  </si>
  <si>
    <t>Skewness</t>
  </si>
  <si>
    <t>Range</t>
  </si>
  <si>
    <t>Minimum</t>
  </si>
  <si>
    <t>Maximum</t>
  </si>
  <si>
    <t>Sum</t>
  </si>
  <si>
    <t>Count</t>
  </si>
  <si>
    <t>Promo Used</t>
  </si>
  <si>
    <t>Promo Not Used</t>
  </si>
  <si>
    <t xml:space="preserve">Count </t>
  </si>
  <si>
    <t>Average Purchases</t>
  </si>
  <si>
    <t>Difference between Promo vs Non-Promo</t>
  </si>
  <si>
    <t>Average Mean</t>
  </si>
  <si>
    <t>location</t>
  </si>
  <si>
    <t>category</t>
  </si>
  <si>
    <t>average_purchases</t>
  </si>
  <si>
    <t>Minnesota</t>
  </si>
  <si>
    <t>Outerwear</t>
  </si>
  <si>
    <t>Missouri</t>
  </si>
  <si>
    <t>Massachusetts</t>
  </si>
  <si>
    <t>Footwear</t>
  </si>
  <si>
    <t>Ohio</t>
  </si>
  <si>
    <t>Arkansas</t>
  </si>
  <si>
    <t>Kansas</t>
  </si>
  <si>
    <t>Accessories</t>
  </si>
  <si>
    <t>Maine</t>
  </si>
  <si>
    <t>Louisiana</t>
  </si>
  <si>
    <t>North Dakota</t>
  </si>
  <si>
    <t>Florida</t>
  </si>
  <si>
    <t>Washington</t>
  </si>
  <si>
    <t>Pennsylvania</t>
  </si>
  <si>
    <t>Mississippi</t>
  </si>
  <si>
    <t>Iowa</t>
  </si>
  <si>
    <t>Texas</t>
  </si>
  <si>
    <t>Clothing</t>
  </si>
  <si>
    <t>Utah</t>
  </si>
  <si>
    <t>Alaska</t>
  </si>
  <si>
    <t>South Dakota</t>
  </si>
  <si>
    <t>Wisconsin</t>
  </si>
  <si>
    <t>Oklahoma</t>
  </si>
  <si>
    <t>Rhode Island</t>
  </si>
  <si>
    <t>Idaho</t>
  </si>
  <si>
    <t>Hawaii</t>
  </si>
  <si>
    <t>Tennessee</t>
  </si>
  <si>
    <t>Connecticut</t>
  </si>
  <si>
    <t>Kentucky</t>
  </si>
  <si>
    <t>Wyoming</t>
  </si>
  <si>
    <t>Montana</t>
  </si>
  <si>
    <t>Oregon</t>
  </si>
  <si>
    <t>Virginia</t>
  </si>
  <si>
    <t>West Virginia</t>
  </si>
  <si>
    <t>Nebraska</t>
  </si>
  <si>
    <t>New Mexico</t>
  </si>
  <si>
    <t>New Jersey</t>
  </si>
  <si>
    <t>New York</t>
  </si>
  <si>
    <t>New Hampshire</t>
  </si>
  <si>
    <t>North Carolina</t>
  </si>
  <si>
    <t>Vermont</t>
  </si>
  <si>
    <t>Nevada</t>
  </si>
  <si>
    <t>Georgia</t>
  </si>
  <si>
    <t>Indiana</t>
  </si>
  <si>
    <t>California</t>
  </si>
  <si>
    <t>Colorado</t>
  </si>
  <si>
    <t>Arizona</t>
  </si>
  <si>
    <t>Alabama</t>
  </si>
  <si>
    <t>Delaware</t>
  </si>
  <si>
    <t>South Carolina</t>
  </si>
  <si>
    <t>Maryland</t>
  </si>
  <si>
    <t>Michigan</t>
  </si>
  <si>
    <t>Illinois</t>
  </si>
  <si>
    <t>Grand Total</t>
  </si>
  <si>
    <t xml:space="preserve"> </t>
  </si>
  <si>
    <t>Category</t>
  </si>
  <si>
    <t>% of Average Purchases</t>
  </si>
  <si>
    <t>shipping_type</t>
  </si>
  <si>
    <t>payment_method</t>
  </si>
  <si>
    <t>combination_count</t>
  </si>
  <si>
    <t>Express</t>
  </si>
  <si>
    <t>PayPal</t>
  </si>
  <si>
    <t>Free Shipping</t>
  </si>
  <si>
    <t>2-Day Shipping</t>
  </si>
  <si>
    <t>Credit Card</t>
  </si>
  <si>
    <t>Cash</t>
  </si>
  <si>
    <t>Store Pickup</t>
  </si>
  <si>
    <t>Standard</t>
  </si>
  <si>
    <t>Debit Card</t>
  </si>
  <si>
    <t>Next Day Air</t>
  </si>
  <si>
    <t>Bank Transfer</t>
  </si>
  <si>
    <t>Venmo</t>
  </si>
  <si>
    <t>Sum of combination_count</t>
  </si>
  <si>
    <t>Shipping Method</t>
  </si>
  <si>
    <t>Payment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</si>
</sst>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i/>
      <sz val="11"/>
      <color theme="1"/>
      <name val="Aptos Narrow"/>
      <family val="2"/>
      <scheme val="minor"/>
    </font>
    <font>
      <b/>
      <i/>
      <sz val="11"/>
      <color theme="1"/>
      <name val="Aptos Narrow"/>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0" fillId="0" borderId="1" xfId="0" applyBorder="1"/>
    <xf numFmtId="0" fontId="2" fillId="0" borderId="1" xfId="0" applyFont="1" applyBorder="1"/>
    <xf numFmtId="0" fontId="3" fillId="0" borderId="1" xfId="0" applyFont="1" applyBorder="1" applyAlignment="1">
      <alignment horizontal="centerContinuous"/>
    </xf>
    <xf numFmtId="0" fontId="4" fillId="0" borderId="1" xfId="0" applyFont="1" applyBorder="1" applyAlignment="1">
      <alignment horizontal="centerContinuous"/>
    </xf>
    <xf numFmtId="0" fontId="2" fillId="0" borderId="1" xfId="0" applyFont="1" applyBorder="1" applyAlignment="1">
      <alignment horizontal="center"/>
    </xf>
    <xf numFmtId="9" fontId="0" fillId="0" borderId="0" xfId="1" applyFont="1"/>
    <xf numFmtId="9" fontId="0" fillId="0" borderId="1" xfId="1" applyFont="1" applyBorder="1"/>
    <xf numFmtId="0" fontId="0" fillId="0" borderId="2" xfId="0" applyBorder="1"/>
    <xf numFmtId="0" fontId="0" fillId="0" borderId="7" xfId="0" applyBorder="1"/>
    <xf numFmtId="0" fontId="0" fillId="0" borderId="8" xfId="0" applyBorder="1"/>
    <xf numFmtId="0" fontId="0" fillId="0" borderId="9" xfId="0" applyBorder="1"/>
    <xf numFmtId="0" fontId="0" fillId="0" borderId="0" xfId="0" quotePrefix="1"/>
    <xf numFmtId="0" fontId="0" fillId="0" borderId="10" xfId="0" applyBorder="1"/>
    <xf numFmtId="0" fontId="0" fillId="0" borderId="3" xfId="0" applyBorder="1"/>
    <xf numFmtId="0" fontId="0" fillId="0" borderId="11" xfId="0" applyBorder="1"/>
    <xf numFmtId="0" fontId="2" fillId="0" borderId="6"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2" fillId="0" borderId="4" xfId="0" applyFont="1" applyBorder="1" applyAlignment="1">
      <alignment horizontal="center"/>
    </xf>
    <xf numFmtId="0" fontId="2" fillId="0" borderId="5" xfId="0" applyFont="1" applyBorder="1" applyAlignment="1">
      <alignment horizontal="center"/>
    </xf>
    <xf numFmtId="0"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t>Average Purchase amount based on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'Question 1'!$B$1</c:f>
              <c:strCache>
                <c:ptCount val="1"/>
                <c:pt idx="0">
                  <c:v>avg_purchase_amount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1'!$A$2:$A$7</c:f>
              <c:strCache>
                <c:ptCount val="6"/>
                <c:pt idx="0">
                  <c:v>18-24</c:v>
                </c:pt>
                <c:pt idx="1">
                  <c:v>45-54</c:v>
                </c:pt>
                <c:pt idx="2">
                  <c:v>25-34</c:v>
                </c:pt>
                <c:pt idx="3">
                  <c:v>55-64</c:v>
                </c:pt>
                <c:pt idx="4">
                  <c:v>35-44</c:v>
                </c:pt>
                <c:pt idx="5">
                  <c:v>65+</c:v>
                </c:pt>
              </c:strCache>
            </c:strRef>
          </c:cat>
          <c:val>
            <c:numRef>
              <c:f>'Question 1'!$B$2:$B$7</c:f>
              <c:numCache>
                <c:formatCode>General</c:formatCode>
                <c:ptCount val="6"/>
                <c:pt idx="0">
                  <c:v>147.38</c:v>
                </c:pt>
                <c:pt idx="1">
                  <c:v>100.35</c:v>
                </c:pt>
                <c:pt idx="2">
                  <c:v>102.04</c:v>
                </c:pt>
                <c:pt idx="3">
                  <c:v>62.35</c:v>
                </c:pt>
                <c:pt idx="4">
                  <c:v>99.96</c:v>
                </c:pt>
                <c:pt idx="5">
                  <c:v>100.13</c:v>
                </c:pt>
              </c:numCache>
            </c:numRef>
          </c:val>
          <c:extLst>
            <c:ext xmlns:c16="http://schemas.microsoft.com/office/drawing/2014/chart" uri="{C3380CC4-5D6E-409C-BE32-E72D297353CC}">
              <c16:uniqueId val="{00000000-C650-412D-A4F3-6E0A25BE21D6}"/>
            </c:ext>
          </c:extLst>
        </c:ser>
        <c:dLbls>
          <c:showLegendKey val="0"/>
          <c:showVal val="1"/>
          <c:showCatName val="0"/>
          <c:showSerName val="0"/>
          <c:showPercent val="0"/>
          <c:showBubbleSize val="0"/>
        </c:dLbls>
        <c:gapWidth val="150"/>
        <c:shape val="box"/>
        <c:axId val="1111769279"/>
        <c:axId val="1111763519"/>
        <c:axId val="0"/>
      </c:bar3DChart>
      <c:catAx>
        <c:axId val="111176927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dk1"/>
                    </a:solidFill>
                    <a:latin typeface="+mn-lt"/>
                    <a:ea typeface="+mn-ea"/>
                    <a:cs typeface="+mn-cs"/>
                  </a:defRPr>
                </a:pPr>
                <a:r>
                  <a:rPr lang="en-US"/>
                  <a:t>Age Group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11763519"/>
        <c:crosses val="autoZero"/>
        <c:auto val="1"/>
        <c:lblAlgn val="ctr"/>
        <c:lblOffset val="100"/>
        <c:noMultiLvlLbl val="0"/>
      </c:catAx>
      <c:valAx>
        <c:axId val="1111763519"/>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dk1"/>
                    </a:solidFill>
                    <a:latin typeface="+mn-lt"/>
                    <a:ea typeface="+mn-ea"/>
                    <a:cs typeface="+mn-cs"/>
                  </a:defRPr>
                </a:pPr>
                <a:r>
                  <a:rPr lang="en-US"/>
                  <a:t>Average Purchase Amount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1176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Promo</a:t>
            </a:r>
            <a:r>
              <a:rPr lang="en-US" baseline="0"/>
              <a:t> vs Non-Promo Based on Count &amp; Average Purchases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2'!$B$1</c:f>
              <c:strCache>
                <c:ptCount val="1"/>
                <c:pt idx="0">
                  <c:v>Count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tx>
                <c:rich>
                  <a:bodyPr/>
                  <a:lstStyle/>
                  <a:p>
                    <a:fld id="{753DE02B-2601-44CD-89BA-446420E609E7}" type="VALUE">
                      <a:rPr lang="en-US"/>
                      <a:pPr/>
                      <a:t>[VALUE]</a:t>
                    </a:fld>
                    <a:r>
                      <a:rPr lang="en-US"/>
                      <a:t>, -33%</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6F4-4603-88BD-7F0B9D1F60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2'!$A$2:$A$3</c:f>
              <c:strCache>
                <c:ptCount val="2"/>
                <c:pt idx="0">
                  <c:v>Promo Used</c:v>
                </c:pt>
                <c:pt idx="1">
                  <c:v>Promo Not Used</c:v>
                </c:pt>
              </c:strCache>
            </c:strRef>
          </c:cat>
          <c:val>
            <c:numRef>
              <c:f>'Question 2'!$B$2:$B$3</c:f>
              <c:numCache>
                <c:formatCode>General</c:formatCode>
                <c:ptCount val="2"/>
                <c:pt idx="0">
                  <c:v>1677</c:v>
                </c:pt>
                <c:pt idx="1">
                  <c:v>2223</c:v>
                </c:pt>
              </c:numCache>
            </c:numRef>
          </c:val>
          <c:extLst>
            <c:ext xmlns:c16="http://schemas.microsoft.com/office/drawing/2014/chart" uri="{C3380CC4-5D6E-409C-BE32-E72D297353CC}">
              <c16:uniqueId val="{00000000-76F4-4603-88BD-7F0B9D1F606B}"/>
            </c:ext>
          </c:extLst>
        </c:ser>
        <c:ser>
          <c:idx val="1"/>
          <c:order val="1"/>
          <c:tx>
            <c:strRef>
              <c:f>'Question 2'!$C$1</c:f>
              <c:strCache>
                <c:ptCount val="1"/>
                <c:pt idx="0">
                  <c:v>Average Purchases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tx>
                <c:rich>
                  <a:bodyPr/>
                  <a:lstStyle/>
                  <a:p>
                    <a:fld id="{D5CD51DB-8E69-48C9-B2B1-36E335F8561B}" type="VALUE">
                      <a:rPr lang="en-US"/>
                      <a:pPr/>
                      <a:t>[VALUE]</a:t>
                    </a:fld>
                    <a:r>
                      <a:rPr lang="en-US"/>
                      <a:t>,</a:t>
                    </a:r>
                    <a:r>
                      <a:rPr lang="en-US" baseline="0"/>
                      <a:t> -2%</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6F4-4603-88BD-7F0B9D1F60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2'!$A$2:$A$3</c:f>
              <c:strCache>
                <c:ptCount val="2"/>
                <c:pt idx="0">
                  <c:v>Promo Used</c:v>
                </c:pt>
                <c:pt idx="1">
                  <c:v>Promo Not Used</c:v>
                </c:pt>
              </c:strCache>
            </c:strRef>
          </c:cat>
          <c:val>
            <c:numRef>
              <c:f>'Question 2'!$C$2:$C$3</c:f>
              <c:numCache>
                <c:formatCode>General</c:formatCode>
                <c:ptCount val="2"/>
                <c:pt idx="0">
                  <c:v>98.27</c:v>
                </c:pt>
                <c:pt idx="1">
                  <c:v>99.77</c:v>
                </c:pt>
              </c:numCache>
            </c:numRef>
          </c:val>
          <c:extLst>
            <c:ext xmlns:c16="http://schemas.microsoft.com/office/drawing/2014/chart" uri="{C3380CC4-5D6E-409C-BE32-E72D297353CC}">
              <c16:uniqueId val="{00000001-76F4-4603-88BD-7F0B9D1F606B}"/>
            </c:ext>
          </c:extLst>
        </c:ser>
        <c:dLbls>
          <c:showLegendKey val="0"/>
          <c:showVal val="0"/>
          <c:showCatName val="0"/>
          <c:showSerName val="0"/>
          <c:showPercent val="0"/>
          <c:showBubbleSize val="0"/>
        </c:dLbls>
        <c:gapWidth val="100"/>
        <c:overlap val="-24"/>
        <c:axId val="460693679"/>
        <c:axId val="460697039"/>
        <c:extLst>
          <c:ext xmlns:c15="http://schemas.microsoft.com/office/drawing/2012/chart" uri="{02D57815-91ED-43cb-92C2-25804820EDAC}">
            <c15:filteredBarSeries>
              <c15:ser>
                <c:idx val="2"/>
                <c:order val="2"/>
                <c:tx>
                  <c:strRef>
                    <c:extLst>
                      <c:ext uri="{02D57815-91ED-43cb-92C2-25804820EDAC}">
                        <c15:formulaRef>
                          <c15:sqref>'Question 2'!$D$1</c15:sqref>
                        </c15:formulaRef>
                      </c:ext>
                    </c:extLst>
                    <c:strCache>
                      <c:ptCount val="1"/>
                      <c:pt idx="0">
                        <c:v>Difference between Promo vs Non-Promo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'Question 2'!$A$2:$A$3</c15:sqref>
                        </c15:formulaRef>
                      </c:ext>
                    </c:extLst>
                    <c:strCache>
                      <c:ptCount val="2"/>
                      <c:pt idx="0">
                        <c:v>Promo Used</c:v>
                      </c:pt>
                      <c:pt idx="1">
                        <c:v>Promo Not Used</c:v>
                      </c:pt>
                    </c:strCache>
                  </c:strRef>
                </c:cat>
                <c:val>
                  <c:numRef>
                    <c:extLst>
                      <c:ext uri="{02D57815-91ED-43cb-92C2-25804820EDAC}">
                        <c15:formulaRef>
                          <c15:sqref>'Question 2'!$D$2:$D$3</c15:sqref>
                        </c15:formulaRef>
                      </c:ext>
                    </c:extLst>
                    <c:numCache>
                      <c:formatCode>General</c:formatCode>
                      <c:ptCount val="2"/>
                      <c:pt idx="0" formatCode="0%">
                        <c:v>0.32558139534883723</c:v>
                      </c:pt>
                    </c:numCache>
                  </c:numRef>
                </c:val>
                <c:extLst>
                  <c:ext xmlns:c16="http://schemas.microsoft.com/office/drawing/2014/chart" uri="{C3380CC4-5D6E-409C-BE32-E72D297353CC}">
                    <c16:uniqueId val="{00000002-76F4-4603-88BD-7F0B9D1F606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'Question 2'!$E$1</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'Question 2'!$A$2:$A$3</c15:sqref>
                        </c15:formulaRef>
                      </c:ext>
                    </c:extLst>
                    <c:strCache>
                      <c:ptCount val="2"/>
                      <c:pt idx="0">
                        <c:v>Promo Used</c:v>
                      </c:pt>
                      <c:pt idx="1">
                        <c:v>Promo Not Used</c:v>
                      </c:pt>
                    </c:strCache>
                  </c:strRef>
                </c:cat>
                <c:val>
                  <c:numRef>
                    <c:extLst xmlns:c15="http://schemas.microsoft.com/office/drawing/2012/chart">
                      <c:ext xmlns:c15="http://schemas.microsoft.com/office/drawing/2012/chart" uri="{02D57815-91ED-43cb-92C2-25804820EDAC}">
                        <c15:formulaRef>
                          <c15:sqref>'Question 2'!$E$2:$E$3</c15:sqref>
                        </c15:formulaRef>
                      </c:ext>
                    </c:extLst>
                    <c:numCache>
                      <c:formatCode>General</c:formatCode>
                      <c:ptCount val="2"/>
                      <c:pt idx="0" formatCode="0%">
                        <c:v>1.5264068383026356E-2</c:v>
                      </c:pt>
                    </c:numCache>
                  </c:numRef>
                </c:val>
                <c:extLst xmlns:c15="http://schemas.microsoft.com/office/drawing/2012/chart">
                  <c:ext xmlns:c16="http://schemas.microsoft.com/office/drawing/2014/chart" uri="{C3380CC4-5D6E-409C-BE32-E72D297353CC}">
                    <c16:uniqueId val="{00000003-76F4-4603-88BD-7F0B9D1F606B}"/>
                  </c:ext>
                </c:extLst>
              </c15:ser>
            </c15:filteredBarSeries>
          </c:ext>
        </c:extLst>
      </c:barChart>
      <c:catAx>
        <c:axId val="4606936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697039"/>
        <c:crosses val="autoZero"/>
        <c:auto val="1"/>
        <c:lblAlgn val="ctr"/>
        <c:lblOffset val="100"/>
        <c:noMultiLvlLbl val="0"/>
      </c:catAx>
      <c:valAx>
        <c:axId val="4606970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693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95250</xdr:colOff>
      <xdr:row>19</xdr:row>
      <xdr:rowOff>71437</xdr:rowOff>
    </xdr:from>
    <xdr:to>
      <xdr:col>9</xdr:col>
      <xdr:colOff>371475</xdr:colOff>
      <xdr:row>40</xdr:row>
      <xdr:rowOff>0</xdr:rowOff>
    </xdr:to>
    <xdr:graphicFrame macro="">
      <xdr:nvGraphicFramePr>
        <xdr:cNvPr id="2" name="Chart 1">
          <a:extLst>
            <a:ext uri="{FF2B5EF4-FFF2-40B4-BE49-F238E27FC236}">
              <a16:creationId xmlns:a16="http://schemas.microsoft.com/office/drawing/2014/main" id="{C24BE629-8F3B-D90D-91B3-90AF34B1A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333375</xdr:colOff>
      <xdr:row>1</xdr:row>
      <xdr:rowOff>95250</xdr:rowOff>
    </xdr:from>
    <xdr:to>
      <xdr:col>10</xdr:col>
      <xdr:colOff>419100</xdr:colOff>
      <xdr:row>9</xdr:row>
      <xdr:rowOff>0</xdr:rowOff>
    </xdr:to>
    <xdr:sp macro="" textlink="">
      <xdr:nvSpPr>
        <xdr:cNvPr id="4" name="TextBox 3">
          <a:extLst>
            <a:ext uri="{FF2B5EF4-FFF2-40B4-BE49-F238E27FC236}">
              <a16:creationId xmlns:a16="http://schemas.microsoft.com/office/drawing/2014/main" id="{0464F3C6-D7AA-FDDF-2C2F-5C908D2223EB}"/>
            </a:ext>
          </a:extLst>
        </xdr:cNvPr>
        <xdr:cNvSpPr txBox="1"/>
      </xdr:nvSpPr>
      <xdr:spPr>
        <a:xfrm>
          <a:off x="5029200" y="285750"/>
          <a:ext cx="3133725" cy="1428750"/>
        </a:xfrm>
        <a:prstGeom prst="rect">
          <a:avLst/>
        </a:prstGeom>
        <a:solidFill>
          <a:srgbClr val="FFC00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kern="1200"/>
            <a:t>Question</a:t>
          </a:r>
          <a:r>
            <a:rPr lang="en-US" sz="1600" b="1" kern="1200" baseline="0"/>
            <a:t> 1: </a:t>
          </a:r>
          <a:r>
            <a:rPr lang="en-US" sz="1600" kern="1200" baseline="0"/>
            <a:t>What are the average purchase amounts based on different age groups? How can we use this information to target specific age groups?</a:t>
          </a:r>
          <a:endParaRPr lang="en-US" sz="1600" kern="1200"/>
        </a:p>
      </xdr:txBody>
    </xdr:sp>
    <xdr:clientData/>
  </xdr:twoCellAnchor>
  <xdr:twoCellAnchor>
    <xdr:from>
      <xdr:col>5</xdr:col>
      <xdr:colOff>333375</xdr:colOff>
      <xdr:row>9</xdr:row>
      <xdr:rowOff>180976</xdr:rowOff>
    </xdr:from>
    <xdr:to>
      <xdr:col>10</xdr:col>
      <xdr:colOff>419100</xdr:colOff>
      <xdr:row>16</xdr:row>
      <xdr:rowOff>180976</xdr:rowOff>
    </xdr:to>
    <xdr:sp macro="" textlink="">
      <xdr:nvSpPr>
        <xdr:cNvPr id="5" name="TextBox 4">
          <a:extLst>
            <a:ext uri="{FF2B5EF4-FFF2-40B4-BE49-F238E27FC236}">
              <a16:creationId xmlns:a16="http://schemas.microsoft.com/office/drawing/2014/main" id="{5C63452F-E15F-40AF-97F1-E47C17DA8CFA}"/>
            </a:ext>
          </a:extLst>
        </xdr:cNvPr>
        <xdr:cNvSpPr txBox="1"/>
      </xdr:nvSpPr>
      <xdr:spPr>
        <a:xfrm>
          <a:off x="5029200" y="1895476"/>
          <a:ext cx="3133725" cy="1333500"/>
        </a:xfrm>
        <a:prstGeom prst="rect">
          <a:avLst/>
        </a:prstGeom>
        <a:solidFill>
          <a:srgbClr val="FFFF0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kern="1200"/>
            <a:t>Analysis</a:t>
          </a:r>
          <a:r>
            <a:rPr lang="en-US" sz="1600" b="1" kern="1200" baseline="0"/>
            <a:t>: </a:t>
          </a:r>
          <a:r>
            <a:rPr lang="en-US" sz="1600" b="0" kern="1200" baseline="0"/>
            <a:t>Based on the data, we can see that 18-24 age group had the highest average purchase amount whereas 55-64 had the lowest. The mean for all age groups is 102.035.</a:t>
          </a:r>
          <a:endParaRPr lang="en-US" sz="1600" b="1" kern="1200"/>
        </a:p>
      </xdr:txBody>
    </xdr:sp>
    <xdr:clientData/>
  </xdr:twoCellAnchor>
  <xdr:twoCellAnchor>
    <xdr:from>
      <xdr:col>11</xdr:col>
      <xdr:colOff>47625</xdr:colOff>
      <xdr:row>3</xdr:row>
      <xdr:rowOff>114301</xdr:rowOff>
    </xdr:from>
    <xdr:to>
      <xdr:col>19</xdr:col>
      <xdr:colOff>123825</xdr:colOff>
      <xdr:row>13</xdr:row>
      <xdr:rowOff>1</xdr:rowOff>
    </xdr:to>
    <xdr:sp macro="" textlink="">
      <xdr:nvSpPr>
        <xdr:cNvPr id="6" name="TextBox 5">
          <a:extLst>
            <a:ext uri="{FF2B5EF4-FFF2-40B4-BE49-F238E27FC236}">
              <a16:creationId xmlns:a16="http://schemas.microsoft.com/office/drawing/2014/main" id="{C2D00A3B-5202-4151-93D6-2EE295B6252D}"/>
            </a:ext>
          </a:extLst>
        </xdr:cNvPr>
        <xdr:cNvSpPr txBox="1"/>
      </xdr:nvSpPr>
      <xdr:spPr>
        <a:xfrm>
          <a:off x="8401050" y="685801"/>
          <a:ext cx="4953000" cy="1790700"/>
        </a:xfrm>
        <a:prstGeom prst="rect">
          <a:avLst/>
        </a:prstGeom>
        <a:solidFill>
          <a:srgbClr val="92D05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kern="1200"/>
            <a:t>Next</a:t>
          </a:r>
          <a:r>
            <a:rPr lang="en-US" sz="1600" b="1" kern="1200" baseline="0"/>
            <a:t> Steps &amp; Considerations: </a:t>
          </a:r>
          <a:r>
            <a:rPr lang="en-US" sz="1600" b="0" kern="1200" baseline="0"/>
            <a:t>We need to figure out why age groups 55-64 are lagging behind compared to the mean and what we could do to raise it closer to the mean. We can also potentially  take a look at if there is any significant reasons as why 18-24 are spending a lot more to hopefully be able to boost average spending across all age groups.</a:t>
          </a:r>
          <a:endParaRPr lang="en-US" sz="1600" b="1" kern="12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581025</xdr:colOff>
      <xdr:row>4</xdr:row>
      <xdr:rowOff>119062</xdr:rowOff>
    </xdr:from>
    <xdr:to>
      <xdr:col>2</xdr:col>
      <xdr:colOff>1504950</xdr:colOff>
      <xdr:row>19</xdr:row>
      <xdr:rowOff>4762</xdr:rowOff>
    </xdr:to>
    <xdr:graphicFrame macro="">
      <xdr:nvGraphicFramePr>
        <xdr:cNvPr id="4" name="Chart 3">
          <a:extLst>
            <a:ext uri="{FF2B5EF4-FFF2-40B4-BE49-F238E27FC236}">
              <a16:creationId xmlns:a16="http://schemas.microsoft.com/office/drawing/2014/main" id="{21754B2D-C754-60A2-25E3-073AB3AB1F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1771650</xdr:colOff>
      <xdr:row>4</xdr:row>
      <xdr:rowOff>180975</xdr:rowOff>
    </xdr:from>
    <xdr:to>
      <xdr:col>4</xdr:col>
      <xdr:colOff>1057275</xdr:colOff>
      <xdr:row>11</xdr:row>
      <xdr:rowOff>114300</xdr:rowOff>
    </xdr:to>
    <xdr:sp macro="" textlink="">
      <xdr:nvSpPr>
        <xdr:cNvPr id="5" name="TextBox 4">
          <a:extLst>
            <a:ext uri="{FF2B5EF4-FFF2-40B4-BE49-F238E27FC236}">
              <a16:creationId xmlns:a16="http://schemas.microsoft.com/office/drawing/2014/main" id="{AD8985DD-4E61-46C0-AF6E-E534376EAF76}"/>
            </a:ext>
          </a:extLst>
        </xdr:cNvPr>
        <xdr:cNvSpPr txBox="1"/>
      </xdr:nvSpPr>
      <xdr:spPr>
        <a:xfrm>
          <a:off x="5419725" y="942975"/>
          <a:ext cx="3133725" cy="1266825"/>
        </a:xfrm>
        <a:prstGeom prst="rect">
          <a:avLst/>
        </a:prstGeom>
        <a:solidFill>
          <a:srgbClr val="FFC00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kern="1200"/>
            <a:t>Question</a:t>
          </a:r>
          <a:r>
            <a:rPr lang="en-US" sz="1600" b="1" kern="1200" baseline="0"/>
            <a:t> 2: </a:t>
          </a:r>
          <a:r>
            <a:rPr lang="en-US" sz="1600" b="0" kern="1200" baseline="0"/>
            <a:t>How effective are our marketing promotions? Are more people utilizing our promos and in result, are they spending more?</a:t>
          </a:r>
        </a:p>
        <a:p>
          <a:endParaRPr lang="en-US" sz="1600" kern="1200"/>
        </a:p>
      </xdr:txBody>
    </xdr:sp>
    <xdr:clientData/>
  </xdr:twoCellAnchor>
  <xdr:twoCellAnchor>
    <xdr:from>
      <xdr:col>2</xdr:col>
      <xdr:colOff>1752600</xdr:colOff>
      <xdr:row>12</xdr:row>
      <xdr:rowOff>57149</xdr:rowOff>
    </xdr:from>
    <xdr:to>
      <xdr:col>4</xdr:col>
      <xdr:colOff>1238250</xdr:colOff>
      <xdr:row>26</xdr:row>
      <xdr:rowOff>95250</xdr:rowOff>
    </xdr:to>
    <xdr:sp macro="" textlink="">
      <xdr:nvSpPr>
        <xdr:cNvPr id="6" name="TextBox 5">
          <a:extLst>
            <a:ext uri="{FF2B5EF4-FFF2-40B4-BE49-F238E27FC236}">
              <a16:creationId xmlns:a16="http://schemas.microsoft.com/office/drawing/2014/main" id="{F66922EC-7B0C-418D-BC11-6963F72272D9}"/>
            </a:ext>
          </a:extLst>
        </xdr:cNvPr>
        <xdr:cNvSpPr txBox="1"/>
      </xdr:nvSpPr>
      <xdr:spPr>
        <a:xfrm>
          <a:off x="5400675" y="2343149"/>
          <a:ext cx="3333750" cy="2705101"/>
        </a:xfrm>
        <a:prstGeom prst="rect">
          <a:avLst/>
        </a:prstGeom>
        <a:solidFill>
          <a:srgbClr val="FFFF0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kern="1200"/>
            <a:t>Analysis</a:t>
          </a:r>
          <a:r>
            <a:rPr lang="en-US" sz="1600" b="1" kern="1200" baseline="0"/>
            <a:t>: </a:t>
          </a:r>
          <a:r>
            <a:rPr lang="en-US" sz="1600" b="0" kern="1200" baseline="0"/>
            <a:t>Based on the data, we can see that there is not a significant amount of difference between promo used and promo not used when accounting for average purchases (2%). However, there is significant difference when comparing from amount of customers who actually used the promo compared to customers who did not (33%)</a:t>
          </a:r>
        </a:p>
        <a:p>
          <a:endParaRPr lang="en-US" sz="1600" b="0" kern="1200" baseline="0"/>
        </a:p>
        <a:p>
          <a:endParaRPr lang="en-US" sz="1600" b="0" kern="1200" baseline="0"/>
        </a:p>
      </xdr:txBody>
    </xdr:sp>
    <xdr:clientData/>
  </xdr:twoCellAnchor>
  <xdr:twoCellAnchor>
    <xdr:from>
      <xdr:col>5</xdr:col>
      <xdr:colOff>133350</xdr:colOff>
      <xdr:row>5</xdr:row>
      <xdr:rowOff>47625</xdr:rowOff>
    </xdr:from>
    <xdr:to>
      <xdr:col>13</xdr:col>
      <xdr:colOff>209550</xdr:colOff>
      <xdr:row>19</xdr:row>
      <xdr:rowOff>85725</xdr:rowOff>
    </xdr:to>
    <xdr:sp macro="" textlink="">
      <xdr:nvSpPr>
        <xdr:cNvPr id="8" name="TextBox 7">
          <a:extLst>
            <a:ext uri="{FF2B5EF4-FFF2-40B4-BE49-F238E27FC236}">
              <a16:creationId xmlns:a16="http://schemas.microsoft.com/office/drawing/2014/main" id="{DD188584-6893-4502-BC90-B85E6E336A0C}"/>
            </a:ext>
          </a:extLst>
        </xdr:cNvPr>
        <xdr:cNvSpPr txBox="1"/>
      </xdr:nvSpPr>
      <xdr:spPr>
        <a:xfrm>
          <a:off x="8905875" y="1000125"/>
          <a:ext cx="4953000" cy="2705100"/>
        </a:xfrm>
        <a:prstGeom prst="rect">
          <a:avLst/>
        </a:prstGeom>
        <a:solidFill>
          <a:srgbClr val="92D05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kern="1200"/>
            <a:t>Next</a:t>
          </a:r>
          <a:r>
            <a:rPr lang="en-US" sz="1600" b="1" kern="1200" baseline="0"/>
            <a:t> Steps &amp; Considerations: </a:t>
          </a:r>
          <a:r>
            <a:rPr lang="en-US" sz="1600" b="0" kern="1200" baseline="0"/>
            <a:t>We need to figure out why there is not a significant difference between the average purchases for promo users and non-promo users. We do want to take in consideration that technically, promo users did "spend" more initially, but after the promo, there was no significant difference. We would want to either change or alter our promo to either establish a significant spending difference and to capture more customers to use our promos, which may lead to better loyalty and higher average spending.</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400050</xdr:colOff>
      <xdr:row>2</xdr:row>
      <xdr:rowOff>142875</xdr:rowOff>
    </xdr:from>
    <xdr:to>
      <xdr:col>10</xdr:col>
      <xdr:colOff>19050</xdr:colOff>
      <xdr:row>9</xdr:row>
      <xdr:rowOff>180975</xdr:rowOff>
    </xdr:to>
    <xdr:sp macro="" textlink="">
      <xdr:nvSpPr>
        <xdr:cNvPr id="2" name="TextBox 1">
          <a:extLst>
            <a:ext uri="{FF2B5EF4-FFF2-40B4-BE49-F238E27FC236}">
              <a16:creationId xmlns:a16="http://schemas.microsoft.com/office/drawing/2014/main" id="{FEA4F100-50BF-4A5F-A2FA-CBE5CDF02512}"/>
            </a:ext>
          </a:extLst>
        </xdr:cNvPr>
        <xdr:cNvSpPr txBox="1"/>
      </xdr:nvSpPr>
      <xdr:spPr>
        <a:xfrm>
          <a:off x="7334250" y="523875"/>
          <a:ext cx="3133725" cy="1371600"/>
        </a:xfrm>
        <a:prstGeom prst="rect">
          <a:avLst/>
        </a:prstGeom>
        <a:solidFill>
          <a:srgbClr val="FFC00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kern="1200"/>
            <a:t>Question</a:t>
          </a:r>
          <a:r>
            <a:rPr lang="en-US" sz="1600" b="1" kern="1200" baseline="0"/>
            <a:t> 3: </a:t>
          </a:r>
          <a:r>
            <a:rPr lang="en-US" sz="1600" b="0" kern="1200" baseline="0"/>
            <a:t>Which category and which states have the highest % of average purchases? How can we utilize this data to improve our products?</a:t>
          </a:r>
          <a:endParaRPr lang="en-US" sz="1600" kern="1200"/>
        </a:p>
      </xdr:txBody>
    </xdr:sp>
    <xdr:clientData/>
  </xdr:twoCellAnchor>
  <xdr:twoCellAnchor>
    <xdr:from>
      <xdr:col>6</xdr:col>
      <xdr:colOff>371475</xdr:colOff>
      <xdr:row>11</xdr:row>
      <xdr:rowOff>66675</xdr:rowOff>
    </xdr:from>
    <xdr:to>
      <xdr:col>10</xdr:col>
      <xdr:colOff>190500</xdr:colOff>
      <xdr:row>25</xdr:row>
      <xdr:rowOff>104776</xdr:rowOff>
    </xdr:to>
    <xdr:sp macro="" textlink="">
      <xdr:nvSpPr>
        <xdr:cNvPr id="4" name="TextBox 3">
          <a:extLst>
            <a:ext uri="{FF2B5EF4-FFF2-40B4-BE49-F238E27FC236}">
              <a16:creationId xmlns:a16="http://schemas.microsoft.com/office/drawing/2014/main" id="{5FF9D622-A5F1-4242-9710-04D43AE33549}"/>
            </a:ext>
          </a:extLst>
        </xdr:cNvPr>
        <xdr:cNvSpPr txBox="1"/>
      </xdr:nvSpPr>
      <xdr:spPr>
        <a:xfrm>
          <a:off x="7305675" y="2162175"/>
          <a:ext cx="3333750" cy="2705101"/>
        </a:xfrm>
        <a:prstGeom prst="rect">
          <a:avLst/>
        </a:prstGeom>
        <a:solidFill>
          <a:srgbClr val="FFFF0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kern="1200"/>
            <a:t>Analysis</a:t>
          </a:r>
          <a:r>
            <a:rPr lang="en-US" sz="1600" b="1" kern="1200" baseline="0"/>
            <a:t>: </a:t>
          </a:r>
          <a:r>
            <a:rPr lang="en-US" sz="1600" b="0" kern="1200" baseline="0"/>
            <a:t>Based on the data, see that Accessories has the highest % of Average Purchases whereas Outerwear has the lowest. We can also see individual states in different categories to see which states have the highest or lowest % of average purchases. For example, in Outerwear, Minnesota has the highest with 0.83% whereas Georgia has the lowest opf 0.26%.</a:t>
          </a:r>
        </a:p>
      </xdr:txBody>
    </xdr:sp>
    <xdr:clientData/>
  </xdr:twoCellAnchor>
  <xdr:twoCellAnchor>
    <xdr:from>
      <xdr:col>10</xdr:col>
      <xdr:colOff>476250</xdr:colOff>
      <xdr:row>4</xdr:row>
      <xdr:rowOff>133350</xdr:rowOff>
    </xdr:from>
    <xdr:to>
      <xdr:col>18</xdr:col>
      <xdr:colOff>552450</xdr:colOff>
      <xdr:row>18</xdr:row>
      <xdr:rowOff>66675</xdr:rowOff>
    </xdr:to>
    <xdr:sp macro="" textlink="">
      <xdr:nvSpPr>
        <xdr:cNvPr id="5" name="TextBox 4">
          <a:extLst>
            <a:ext uri="{FF2B5EF4-FFF2-40B4-BE49-F238E27FC236}">
              <a16:creationId xmlns:a16="http://schemas.microsoft.com/office/drawing/2014/main" id="{9C35A626-4369-4FED-820F-B81D3AF4497D}"/>
            </a:ext>
          </a:extLst>
        </xdr:cNvPr>
        <xdr:cNvSpPr txBox="1"/>
      </xdr:nvSpPr>
      <xdr:spPr>
        <a:xfrm>
          <a:off x="10334625" y="895350"/>
          <a:ext cx="4953000" cy="2600325"/>
        </a:xfrm>
        <a:prstGeom prst="rect">
          <a:avLst/>
        </a:prstGeom>
        <a:solidFill>
          <a:srgbClr val="92D05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kern="1200"/>
            <a:t>Next</a:t>
          </a:r>
          <a:r>
            <a:rPr lang="en-US" sz="1600" b="1" kern="1200" baseline="0"/>
            <a:t> Steps &amp; Considerations: </a:t>
          </a:r>
          <a:r>
            <a:rPr lang="en-US" sz="1600" b="0" kern="1200" baseline="0"/>
            <a:t>Utilizing the data from the pivot table, we can clearly see which categories are needed to be focused on. For example, if Outerwear is the main focus of the company, they would try to focus on their marketing or products in the Outwear category. In addition, having information on which states has the highest or lowest % in those categories, allows the company to be even more specific and direct their actions to specific states if neeeded.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361950</xdr:colOff>
      <xdr:row>1</xdr:row>
      <xdr:rowOff>171450</xdr:rowOff>
    </xdr:from>
    <xdr:to>
      <xdr:col>14</xdr:col>
      <xdr:colOff>447675</xdr:colOff>
      <xdr:row>9</xdr:row>
      <xdr:rowOff>9525</xdr:rowOff>
    </xdr:to>
    <xdr:sp macro="" textlink="">
      <xdr:nvSpPr>
        <xdr:cNvPr id="2" name="TextBox 1">
          <a:extLst>
            <a:ext uri="{FF2B5EF4-FFF2-40B4-BE49-F238E27FC236}">
              <a16:creationId xmlns:a16="http://schemas.microsoft.com/office/drawing/2014/main" id="{961FC38E-C217-406C-9E76-63181530FC38}"/>
            </a:ext>
          </a:extLst>
        </xdr:cNvPr>
        <xdr:cNvSpPr txBox="1"/>
      </xdr:nvSpPr>
      <xdr:spPr>
        <a:xfrm>
          <a:off x="11334750" y="361950"/>
          <a:ext cx="3133725" cy="1362075"/>
        </a:xfrm>
        <a:prstGeom prst="rect">
          <a:avLst/>
        </a:prstGeom>
        <a:solidFill>
          <a:srgbClr val="FFC00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kern="1200"/>
            <a:t>Question</a:t>
          </a:r>
          <a:r>
            <a:rPr lang="en-US" sz="1600" b="1" kern="1200" baseline="0"/>
            <a:t> 4</a:t>
          </a:r>
          <a:r>
            <a:rPr lang="en-US" sz="1600" b="1" kern="1200"/>
            <a:t>:</a:t>
          </a:r>
          <a:r>
            <a:rPr lang="en-US" sz="1600" b="1" kern="1200" baseline="0"/>
            <a:t> Is there any statistical difference in if people who subscribe buys more often compared to people who are non-subscribers?</a:t>
          </a:r>
          <a:endParaRPr lang="en-US" sz="1600" kern="1200"/>
        </a:p>
      </xdr:txBody>
    </xdr:sp>
    <xdr:clientData/>
  </xdr:twoCellAnchor>
  <xdr:twoCellAnchor>
    <xdr:from>
      <xdr:col>9</xdr:col>
      <xdr:colOff>361950</xdr:colOff>
      <xdr:row>10</xdr:row>
      <xdr:rowOff>38100</xdr:rowOff>
    </xdr:from>
    <xdr:to>
      <xdr:col>15</xdr:col>
      <xdr:colOff>38100</xdr:colOff>
      <xdr:row>24</xdr:row>
      <xdr:rowOff>76201</xdr:rowOff>
    </xdr:to>
    <xdr:sp macro="" textlink="">
      <xdr:nvSpPr>
        <xdr:cNvPr id="3" name="TextBox 2">
          <a:extLst>
            <a:ext uri="{FF2B5EF4-FFF2-40B4-BE49-F238E27FC236}">
              <a16:creationId xmlns:a16="http://schemas.microsoft.com/office/drawing/2014/main" id="{567DEA2B-54EB-4A4F-82EB-9C2481B4A462}"/>
            </a:ext>
          </a:extLst>
        </xdr:cNvPr>
        <xdr:cNvSpPr txBox="1"/>
      </xdr:nvSpPr>
      <xdr:spPr>
        <a:xfrm>
          <a:off x="11334750" y="1943100"/>
          <a:ext cx="3333750" cy="2705101"/>
        </a:xfrm>
        <a:prstGeom prst="rect">
          <a:avLst/>
        </a:prstGeom>
        <a:solidFill>
          <a:srgbClr val="FFFF0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kern="1200" baseline="0"/>
            <a:t>Analysis: </a:t>
          </a:r>
          <a:r>
            <a:rPr lang="en-US" sz="1600" b="0" kern="1200" baseline="0"/>
            <a:t>Taking a look at the ANOVA, the significance F: 0.6934 (p-value &gt; 0.05, indicating the model is not statistically significant). In addition, taking a look at the coefficients of Frequency of Purchase, none of the p-values show that it is significant based of of Subscribers vs Non-Subscribers in wheter they purchase more often or not.</a:t>
          </a:r>
          <a:endParaRPr lang="en-US" sz="1600" b="1" kern="1200" baseline="0"/>
        </a:p>
      </xdr:txBody>
    </xdr:sp>
    <xdr:clientData/>
  </xdr:twoCellAnchor>
  <xdr:twoCellAnchor>
    <xdr:from>
      <xdr:col>15</xdr:col>
      <xdr:colOff>266700</xdr:colOff>
      <xdr:row>2</xdr:row>
      <xdr:rowOff>19050</xdr:rowOff>
    </xdr:from>
    <xdr:to>
      <xdr:col>23</xdr:col>
      <xdr:colOff>342900</xdr:colOff>
      <xdr:row>20</xdr:row>
      <xdr:rowOff>19050</xdr:rowOff>
    </xdr:to>
    <xdr:sp macro="" textlink="">
      <xdr:nvSpPr>
        <xdr:cNvPr id="4" name="TextBox 3">
          <a:extLst>
            <a:ext uri="{FF2B5EF4-FFF2-40B4-BE49-F238E27FC236}">
              <a16:creationId xmlns:a16="http://schemas.microsoft.com/office/drawing/2014/main" id="{65380BC2-A5D3-467A-BB9A-499DC26673EB}"/>
            </a:ext>
          </a:extLst>
        </xdr:cNvPr>
        <xdr:cNvSpPr txBox="1"/>
      </xdr:nvSpPr>
      <xdr:spPr>
        <a:xfrm>
          <a:off x="14897100" y="400050"/>
          <a:ext cx="4953000" cy="3429000"/>
        </a:xfrm>
        <a:prstGeom prst="rect">
          <a:avLst/>
        </a:prstGeom>
        <a:solidFill>
          <a:srgbClr val="92D05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kern="1200"/>
            <a:t>Next</a:t>
          </a:r>
          <a:r>
            <a:rPr lang="en-US" sz="1600" b="1" kern="1200" baseline="0"/>
            <a:t> Steps &amp; Considerations: </a:t>
          </a:r>
          <a:r>
            <a:rPr lang="en-US" sz="1600" b="0" kern="1200" baseline="0"/>
            <a:t>We may need to collect more data on wheter if people who subscribers buys more often compared to people who are non-subscribers for a more accurate model. However, according to this model, there is no significant relationship between subscribers vs non-subscribers on wheter they purchase more frequently or not. In addition, taking the mean of the average purchases, there is no significant difference as well. We should re-evaluate our subscription model so that we can incentivise customers to subscribe and to potentially spend more as currently, there is no significant difference in subscribers and non-subscribers when taking into account of purchase frequency and average purchases.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28575</xdr:colOff>
      <xdr:row>14</xdr:row>
      <xdr:rowOff>180975</xdr:rowOff>
    </xdr:from>
    <xdr:to>
      <xdr:col>7</xdr:col>
      <xdr:colOff>333375</xdr:colOff>
      <xdr:row>22</xdr:row>
      <xdr:rowOff>19050</xdr:rowOff>
    </xdr:to>
    <xdr:sp macro="" textlink="">
      <xdr:nvSpPr>
        <xdr:cNvPr id="2" name="TextBox 1">
          <a:extLst>
            <a:ext uri="{FF2B5EF4-FFF2-40B4-BE49-F238E27FC236}">
              <a16:creationId xmlns:a16="http://schemas.microsoft.com/office/drawing/2014/main" id="{69532C81-959F-46A4-9F72-77F1044B5A47}"/>
            </a:ext>
          </a:extLst>
        </xdr:cNvPr>
        <xdr:cNvSpPr txBox="1"/>
      </xdr:nvSpPr>
      <xdr:spPr>
        <a:xfrm>
          <a:off x="4514850" y="2847975"/>
          <a:ext cx="3133725" cy="1362075"/>
        </a:xfrm>
        <a:prstGeom prst="rect">
          <a:avLst/>
        </a:prstGeom>
        <a:solidFill>
          <a:srgbClr val="FFC00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kern="1200"/>
            <a:t>Question</a:t>
          </a:r>
          <a:r>
            <a:rPr lang="en-US" sz="1600" b="1" kern="1200" baseline="0"/>
            <a:t> 5: Which shipping and payment method is the most popular? How can we utilize this information to better target consumers?</a:t>
          </a:r>
          <a:endParaRPr lang="en-US" sz="1600" kern="1200"/>
        </a:p>
      </xdr:txBody>
    </xdr:sp>
    <xdr:clientData/>
  </xdr:twoCellAnchor>
  <xdr:twoCellAnchor>
    <xdr:from>
      <xdr:col>5</xdr:col>
      <xdr:colOff>9525</xdr:colOff>
      <xdr:row>23</xdr:row>
      <xdr:rowOff>57150</xdr:rowOff>
    </xdr:from>
    <xdr:to>
      <xdr:col>8</xdr:col>
      <xdr:colOff>142875</xdr:colOff>
      <xdr:row>34</xdr:row>
      <xdr:rowOff>180975</xdr:rowOff>
    </xdr:to>
    <xdr:sp macro="" textlink="">
      <xdr:nvSpPr>
        <xdr:cNvPr id="3" name="TextBox 2">
          <a:extLst>
            <a:ext uri="{FF2B5EF4-FFF2-40B4-BE49-F238E27FC236}">
              <a16:creationId xmlns:a16="http://schemas.microsoft.com/office/drawing/2014/main" id="{C2653D8C-B8FB-4DC6-B244-73736BF4835C}"/>
            </a:ext>
          </a:extLst>
        </xdr:cNvPr>
        <xdr:cNvSpPr txBox="1"/>
      </xdr:nvSpPr>
      <xdr:spPr>
        <a:xfrm>
          <a:off x="4495800" y="4438650"/>
          <a:ext cx="3638550" cy="2219325"/>
        </a:xfrm>
        <a:prstGeom prst="rect">
          <a:avLst/>
        </a:prstGeom>
        <a:solidFill>
          <a:srgbClr val="FFFF0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kern="1200" baseline="0"/>
            <a:t>Analysis: </a:t>
          </a:r>
          <a:r>
            <a:rPr lang="en-US" sz="1600" b="0" kern="1200" baseline="0"/>
            <a:t>Taking a look at the heat map, we can clearly see that Express Shipping and Paypal are the most popular shipping and payment combination. Paypal is the most popular payment method whereas Bank transfer is the least popular. 2-Day shipping is the least popular whereas Free shipping is the most popular.</a:t>
          </a:r>
          <a:endParaRPr lang="en-US" sz="1600" b="1" kern="1200" baseline="0"/>
        </a:p>
      </xdr:txBody>
    </xdr:sp>
    <xdr:clientData/>
  </xdr:twoCellAnchor>
  <xdr:twoCellAnchor>
    <xdr:from>
      <xdr:col>8</xdr:col>
      <xdr:colOff>333375</xdr:colOff>
      <xdr:row>16</xdr:row>
      <xdr:rowOff>95250</xdr:rowOff>
    </xdr:from>
    <xdr:to>
      <xdr:col>16</xdr:col>
      <xdr:colOff>285750</xdr:colOff>
      <xdr:row>33</xdr:row>
      <xdr:rowOff>114300</xdr:rowOff>
    </xdr:to>
    <xdr:sp macro="" textlink="">
      <xdr:nvSpPr>
        <xdr:cNvPr id="4" name="TextBox 3">
          <a:extLst>
            <a:ext uri="{FF2B5EF4-FFF2-40B4-BE49-F238E27FC236}">
              <a16:creationId xmlns:a16="http://schemas.microsoft.com/office/drawing/2014/main" id="{57F4F9E9-4B4D-40CF-A6D1-A6C13F29597E}"/>
            </a:ext>
          </a:extLst>
        </xdr:cNvPr>
        <xdr:cNvSpPr txBox="1"/>
      </xdr:nvSpPr>
      <xdr:spPr>
        <a:xfrm>
          <a:off x="8324850" y="3143250"/>
          <a:ext cx="4953000" cy="3257550"/>
        </a:xfrm>
        <a:prstGeom prst="rect">
          <a:avLst/>
        </a:prstGeom>
        <a:solidFill>
          <a:srgbClr val="92D05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kern="1200"/>
            <a:t>Next</a:t>
          </a:r>
          <a:r>
            <a:rPr lang="en-US" sz="1600" b="1" kern="1200" baseline="0"/>
            <a:t> Steps &amp; Considerations: </a:t>
          </a:r>
          <a:r>
            <a:rPr lang="en-US" sz="1600" b="0" kern="1200" baseline="0"/>
            <a:t>One consideration when taking a look at the data is how the business can optimize payment options. If certain payment methods are less popular overall, the business can offer fewer payment methods to streamline options. This way, it could reduce operational complexity and costs. Another consideration is enhancing inventory and operations planning. Knowing which shipping method is the most popular, we can prioritize these methods to help capacity for these shipping methods during peak periods. Additionally, exploring volume-based discounts with providers to manage costs effectively.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nt Li" refreshedDate="45598.781604861113" createdVersion="8" refreshedVersion="8" minRefreshableVersion="3" recordCount="200" xr:uid="{2AEDECBB-6FB5-418E-AAA8-907287C7059D}">
  <cacheSource type="worksheet">
    <worksheetSource ref="A1:C201" sheet="Question 3"/>
  </cacheSource>
  <cacheFields count="3">
    <cacheField name="location" numFmtId="0">
      <sharedItems count="50">
        <s v="Minnesota"/>
        <s v="Missouri"/>
        <s v="Massachusetts"/>
        <s v="Ohio"/>
        <s v="Arkansas"/>
        <s v="Kansas"/>
        <s v="Maine"/>
        <s v="Louisiana"/>
        <s v="North Dakota"/>
        <s v="Florida"/>
        <s v="Washington"/>
        <s v="Pennsylvania"/>
        <s v="Mississippi"/>
        <s v="Iowa"/>
        <s v="Texas"/>
        <s v="Utah"/>
        <s v="Alaska"/>
        <s v="South Dakota"/>
        <s v="Wisconsin"/>
        <s v="Oklahoma"/>
        <s v="Rhode Island"/>
        <s v="Idaho"/>
        <s v="Hawaii"/>
        <s v="Tennessee"/>
        <s v="Connecticut"/>
        <s v="Kentucky"/>
        <s v="Wyoming"/>
        <s v="Montana"/>
        <s v="Oregon"/>
        <s v="Virginia"/>
        <s v="West Virginia"/>
        <s v="Nebraska"/>
        <s v="New Mexico"/>
        <s v="New Jersey"/>
        <s v="New York"/>
        <s v="New Hampshire"/>
        <s v="North Carolina"/>
        <s v="Vermont"/>
        <s v="Nevada"/>
        <s v="Georgia"/>
        <s v="Indiana"/>
        <s v="California"/>
        <s v="Colorado"/>
        <s v="Arizona"/>
        <s v="Alabama"/>
        <s v="Delaware"/>
        <s v="South Carolina"/>
        <s v="Maryland"/>
        <s v="Michigan"/>
        <s v="Illinois"/>
      </sharedItems>
    </cacheField>
    <cacheField name="category" numFmtId="0">
      <sharedItems count="4">
        <s v="Outerwear"/>
        <s v="Footwear"/>
        <s v="Accessories"/>
        <s v="Clothing"/>
      </sharedItems>
    </cacheField>
    <cacheField name="average_purchases" numFmtId="0">
      <sharedItems containsSemiMixedTypes="0" containsString="0" containsNumber="1" minValue="52" maxValue="16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nt Li" refreshedDate="45599.953624421294" createdVersion="8" refreshedVersion="8" minRefreshableVersion="3" recordCount="36" xr:uid="{8047390E-AE3B-4143-973B-13FD8DCDCBE5}">
  <cacheSource type="worksheet">
    <worksheetSource ref="A1:C37" sheet="Question 5"/>
  </cacheSource>
  <cacheFields count="3">
    <cacheField name="shipping_type" numFmtId="0">
      <sharedItems count="6">
        <s v="Express"/>
        <s v="Free Shipping"/>
        <s v="2-Day Shipping"/>
        <s v="Store Pickup"/>
        <s v="Standard"/>
        <s v="Next Day Air"/>
      </sharedItems>
    </cacheField>
    <cacheField name="payment_method" numFmtId="0">
      <sharedItems count="6">
        <s v="PayPal"/>
        <s v="Credit Card"/>
        <s v="Cash"/>
        <s v="Debit Card"/>
        <s v="Bank Transfer"/>
        <s v="Venmo"/>
      </sharedItems>
    </cacheField>
    <cacheField name="combination_count" numFmtId="0">
      <sharedItems containsSemiMixedTypes="0" containsString="0" containsNumber="1" containsInteger="1" minValue="91" maxValue="12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n v="163.5"/>
  </r>
  <r>
    <x v="1"/>
    <x v="0"/>
    <n v="131.4"/>
  </r>
  <r>
    <x v="2"/>
    <x v="1"/>
    <n v="130.79"/>
  </r>
  <r>
    <x v="3"/>
    <x v="0"/>
    <n v="129.66999999999999"/>
  </r>
  <r>
    <x v="4"/>
    <x v="0"/>
    <n v="128"/>
  </r>
  <r>
    <x v="5"/>
    <x v="2"/>
    <n v="125.65"/>
  </r>
  <r>
    <x v="6"/>
    <x v="2"/>
    <n v="125.37"/>
  </r>
  <r>
    <x v="7"/>
    <x v="0"/>
    <n v="125"/>
  </r>
  <r>
    <x v="8"/>
    <x v="2"/>
    <n v="123.79"/>
  </r>
  <r>
    <x v="9"/>
    <x v="0"/>
    <n v="123.44"/>
  </r>
  <r>
    <x v="6"/>
    <x v="0"/>
    <n v="121.57"/>
  </r>
  <r>
    <x v="10"/>
    <x v="0"/>
    <n v="120"/>
  </r>
  <r>
    <x v="9"/>
    <x v="1"/>
    <n v="119.25"/>
  </r>
  <r>
    <x v="11"/>
    <x v="0"/>
    <n v="118.5"/>
  </r>
  <r>
    <x v="12"/>
    <x v="0"/>
    <n v="118.5"/>
  </r>
  <r>
    <x v="11"/>
    <x v="2"/>
    <n v="118.46"/>
  </r>
  <r>
    <x v="13"/>
    <x v="2"/>
    <n v="118.3"/>
  </r>
  <r>
    <x v="12"/>
    <x v="2"/>
    <n v="116.78"/>
  </r>
  <r>
    <x v="14"/>
    <x v="3"/>
    <n v="116.21"/>
  </r>
  <r>
    <x v="15"/>
    <x v="1"/>
    <n v="116"/>
  </r>
  <r>
    <x v="16"/>
    <x v="2"/>
    <n v="115.92"/>
  </r>
  <r>
    <x v="17"/>
    <x v="3"/>
    <n v="115.71"/>
  </r>
  <r>
    <x v="10"/>
    <x v="1"/>
    <n v="114.8"/>
  </r>
  <r>
    <x v="18"/>
    <x v="1"/>
    <n v="114.42"/>
  </r>
  <r>
    <x v="17"/>
    <x v="1"/>
    <n v="112.67"/>
  </r>
  <r>
    <x v="11"/>
    <x v="1"/>
    <n v="111.82"/>
  </r>
  <r>
    <x v="19"/>
    <x v="0"/>
    <n v="111.7"/>
  </r>
  <r>
    <x v="10"/>
    <x v="3"/>
    <n v="111.54"/>
  </r>
  <r>
    <x v="20"/>
    <x v="1"/>
    <n v="111.11"/>
  </r>
  <r>
    <x v="13"/>
    <x v="3"/>
    <n v="110.52"/>
  </r>
  <r>
    <x v="21"/>
    <x v="1"/>
    <n v="110.33"/>
  </r>
  <r>
    <x v="22"/>
    <x v="2"/>
    <n v="110.16"/>
  </r>
  <r>
    <x v="23"/>
    <x v="0"/>
    <n v="109.6"/>
  </r>
  <r>
    <x v="24"/>
    <x v="1"/>
    <n v="109.5"/>
  </r>
  <r>
    <x v="12"/>
    <x v="1"/>
    <n v="109.44"/>
  </r>
  <r>
    <x v="25"/>
    <x v="3"/>
    <n v="109.13"/>
  </r>
  <r>
    <x v="26"/>
    <x v="2"/>
    <n v="109"/>
  </r>
  <r>
    <x v="15"/>
    <x v="0"/>
    <n v="108.8"/>
  </r>
  <r>
    <x v="27"/>
    <x v="0"/>
    <n v="108.36"/>
  </r>
  <r>
    <x v="28"/>
    <x v="2"/>
    <n v="108.22"/>
  </r>
  <r>
    <x v="29"/>
    <x v="1"/>
    <n v="107.86"/>
  </r>
  <r>
    <x v="30"/>
    <x v="0"/>
    <n v="107.67"/>
  </r>
  <r>
    <x v="31"/>
    <x v="0"/>
    <n v="107.5"/>
  </r>
  <r>
    <x v="26"/>
    <x v="0"/>
    <n v="107.5"/>
  </r>
  <r>
    <x v="32"/>
    <x v="2"/>
    <n v="107.48"/>
  </r>
  <r>
    <x v="33"/>
    <x v="2"/>
    <n v="107.27"/>
  </r>
  <r>
    <x v="14"/>
    <x v="1"/>
    <n v="107.13"/>
  </r>
  <r>
    <x v="34"/>
    <x v="1"/>
    <n v="106.85"/>
  </r>
  <r>
    <x v="8"/>
    <x v="0"/>
    <n v="106.79"/>
  </r>
  <r>
    <x v="27"/>
    <x v="2"/>
    <n v="106.68"/>
  </r>
  <r>
    <x v="27"/>
    <x v="1"/>
    <n v="106.58"/>
  </r>
  <r>
    <x v="23"/>
    <x v="3"/>
    <n v="106.44"/>
  </r>
  <r>
    <x v="35"/>
    <x v="3"/>
    <n v="106.04"/>
  </r>
  <r>
    <x v="6"/>
    <x v="1"/>
    <n v="105.88"/>
  </r>
  <r>
    <x v="28"/>
    <x v="1"/>
    <n v="105.31"/>
  </r>
  <r>
    <x v="2"/>
    <x v="2"/>
    <n v="105.22"/>
  </r>
  <r>
    <x v="36"/>
    <x v="3"/>
    <n v="105.11"/>
  </r>
  <r>
    <x v="24"/>
    <x v="2"/>
    <n v="105.08"/>
  </r>
  <r>
    <x v="37"/>
    <x v="3"/>
    <n v="104.63"/>
  </r>
  <r>
    <x v="25"/>
    <x v="0"/>
    <n v="104.5"/>
  </r>
  <r>
    <x v="37"/>
    <x v="2"/>
    <n v="104.45"/>
  </r>
  <r>
    <x v="25"/>
    <x v="2"/>
    <n v="104.29"/>
  </r>
  <r>
    <x v="11"/>
    <x v="3"/>
    <n v="104.23"/>
  </r>
  <r>
    <x v="38"/>
    <x v="3"/>
    <n v="103.74"/>
  </r>
  <r>
    <x v="2"/>
    <x v="3"/>
    <n v="103.74"/>
  </r>
  <r>
    <x v="39"/>
    <x v="3"/>
    <n v="103.73"/>
  </r>
  <r>
    <x v="40"/>
    <x v="1"/>
    <n v="103.4"/>
  </r>
  <r>
    <x v="17"/>
    <x v="0"/>
    <n v="103.25"/>
  </r>
  <r>
    <x v="8"/>
    <x v="3"/>
    <n v="103.24"/>
  </r>
  <r>
    <x v="38"/>
    <x v="0"/>
    <n v="103.2"/>
  </r>
  <r>
    <x v="32"/>
    <x v="1"/>
    <n v="103.07"/>
  </r>
  <r>
    <x v="41"/>
    <x v="3"/>
    <n v="103.04"/>
  </r>
  <r>
    <x v="42"/>
    <x v="1"/>
    <n v="103"/>
  </r>
  <r>
    <x v="43"/>
    <x v="0"/>
    <n v="102.86"/>
  </r>
  <r>
    <x v="44"/>
    <x v="2"/>
    <n v="102.68"/>
  </r>
  <r>
    <x v="16"/>
    <x v="3"/>
    <n v="102.64"/>
  </r>
  <r>
    <x v="41"/>
    <x v="2"/>
    <n v="102.48"/>
  </r>
  <r>
    <x v="5"/>
    <x v="3"/>
    <n v="102.46"/>
  </r>
  <r>
    <x v="29"/>
    <x v="2"/>
    <n v="102.29"/>
  </r>
  <r>
    <x v="26"/>
    <x v="3"/>
    <n v="101.87"/>
  </r>
  <r>
    <x v="45"/>
    <x v="2"/>
    <n v="101.75"/>
  </r>
  <r>
    <x v="30"/>
    <x v="1"/>
    <n v="101.75"/>
  </r>
  <r>
    <x v="31"/>
    <x v="2"/>
    <n v="101.7"/>
  </r>
  <r>
    <x v="0"/>
    <x v="3"/>
    <n v="101.55"/>
  </r>
  <r>
    <x v="15"/>
    <x v="2"/>
    <n v="101.33"/>
  </r>
  <r>
    <x v="28"/>
    <x v="3"/>
    <n v="101.3"/>
  </r>
  <r>
    <x v="43"/>
    <x v="3"/>
    <n v="101.13"/>
  </r>
  <r>
    <x v="32"/>
    <x v="3"/>
    <n v="101.1"/>
  </r>
  <r>
    <x v="40"/>
    <x v="3"/>
    <n v="101"/>
  </r>
  <r>
    <x v="22"/>
    <x v="1"/>
    <n v="100.78"/>
  </r>
  <r>
    <x v="14"/>
    <x v="2"/>
    <n v="100.41"/>
  </r>
  <r>
    <x v="25"/>
    <x v="1"/>
    <n v="100.4"/>
  </r>
  <r>
    <x v="46"/>
    <x v="3"/>
    <n v="100.08"/>
  </r>
  <r>
    <x v="39"/>
    <x v="1"/>
    <n v="100.07"/>
  </r>
  <r>
    <x v="36"/>
    <x v="2"/>
    <n v="100.04"/>
  </r>
  <r>
    <x v="41"/>
    <x v="0"/>
    <n v="100"/>
  </r>
  <r>
    <x v="34"/>
    <x v="0"/>
    <n v="99.78"/>
  </r>
  <r>
    <x v="42"/>
    <x v="2"/>
    <n v="99.67"/>
  </r>
  <r>
    <x v="5"/>
    <x v="1"/>
    <n v="99.5"/>
  </r>
  <r>
    <x v="4"/>
    <x v="1"/>
    <n v="99.4"/>
  </r>
  <r>
    <x v="18"/>
    <x v="2"/>
    <n v="99.39"/>
  </r>
  <r>
    <x v="47"/>
    <x v="3"/>
    <n v="99.38"/>
  </r>
  <r>
    <x v="30"/>
    <x v="3"/>
    <n v="99.17"/>
  </r>
  <r>
    <x v="30"/>
    <x v="2"/>
    <n v="99"/>
  </r>
  <r>
    <x v="38"/>
    <x v="1"/>
    <n v="98.92"/>
  </r>
  <r>
    <x v="12"/>
    <x v="3"/>
    <n v="98.76"/>
  </r>
  <r>
    <x v="33"/>
    <x v="1"/>
    <n v="98.6"/>
  </r>
  <r>
    <x v="42"/>
    <x v="3"/>
    <n v="98.53"/>
  </r>
  <r>
    <x v="44"/>
    <x v="3"/>
    <n v="98.51"/>
  </r>
  <r>
    <x v="45"/>
    <x v="3"/>
    <n v="98.15"/>
  </r>
  <r>
    <x v="10"/>
    <x v="2"/>
    <n v="97.61"/>
  </r>
  <r>
    <x v="48"/>
    <x v="2"/>
    <n v="97.58"/>
  </r>
  <r>
    <x v="34"/>
    <x v="2"/>
    <n v="97.41"/>
  </r>
  <r>
    <x v="40"/>
    <x v="2"/>
    <n v="97.2"/>
  </r>
  <r>
    <x v="7"/>
    <x v="2"/>
    <n v="97.11"/>
  </r>
  <r>
    <x v="27"/>
    <x v="3"/>
    <n v="97.09"/>
  </r>
  <r>
    <x v="13"/>
    <x v="1"/>
    <n v="97"/>
  </r>
  <r>
    <x v="19"/>
    <x v="3"/>
    <n v="96.79"/>
  </r>
  <r>
    <x v="3"/>
    <x v="1"/>
    <n v="96.72"/>
  </r>
  <r>
    <x v="38"/>
    <x v="2"/>
    <n v="96.56"/>
  </r>
  <r>
    <x v="4"/>
    <x v="2"/>
    <n v="96.27"/>
  </r>
  <r>
    <x v="29"/>
    <x v="3"/>
    <n v="96.03"/>
  </r>
  <r>
    <x v="46"/>
    <x v="1"/>
    <n v="96"/>
  </r>
  <r>
    <x v="44"/>
    <x v="1"/>
    <n v="95.8"/>
  </r>
  <r>
    <x v="4"/>
    <x v="3"/>
    <n v="95.78"/>
  </r>
  <r>
    <x v="33"/>
    <x v="3"/>
    <n v="95.76"/>
  </r>
  <r>
    <x v="33"/>
    <x v="0"/>
    <n v="95.5"/>
  </r>
  <r>
    <x v="43"/>
    <x v="2"/>
    <n v="95.5"/>
  </r>
  <r>
    <x v="19"/>
    <x v="1"/>
    <n v="95.33"/>
  </r>
  <r>
    <x v="20"/>
    <x v="3"/>
    <n v="95.11"/>
  </r>
  <r>
    <x v="49"/>
    <x v="2"/>
    <n v="94.81"/>
  </r>
  <r>
    <x v="36"/>
    <x v="1"/>
    <n v="94.77"/>
  </r>
  <r>
    <x v="42"/>
    <x v="0"/>
    <n v="94.71"/>
  </r>
  <r>
    <x v="23"/>
    <x v="1"/>
    <n v="94.64"/>
  </r>
  <r>
    <x v="37"/>
    <x v="1"/>
    <n v="94.6"/>
  </r>
  <r>
    <x v="17"/>
    <x v="2"/>
    <n v="94.48"/>
  </r>
  <r>
    <x v="29"/>
    <x v="0"/>
    <n v="94.25"/>
  </r>
  <r>
    <x v="21"/>
    <x v="3"/>
    <n v="93.98"/>
  </r>
  <r>
    <x v="3"/>
    <x v="3"/>
    <n v="93.91"/>
  </r>
  <r>
    <x v="18"/>
    <x v="3"/>
    <n v="93.46"/>
  </r>
  <r>
    <x v="19"/>
    <x v="2"/>
    <n v="93.39"/>
  </r>
  <r>
    <x v="1"/>
    <x v="1"/>
    <n v="92.75"/>
  </r>
  <r>
    <x v="35"/>
    <x v="2"/>
    <n v="92.69"/>
  </r>
  <r>
    <x v="24"/>
    <x v="3"/>
    <n v="92.56"/>
  </r>
  <r>
    <x v="31"/>
    <x v="3"/>
    <n v="92.43"/>
  </r>
  <r>
    <x v="16"/>
    <x v="1"/>
    <n v="91.89"/>
  </r>
  <r>
    <x v="43"/>
    <x v="1"/>
    <n v="91.83"/>
  </r>
  <r>
    <x v="46"/>
    <x v="2"/>
    <n v="91.77"/>
  </r>
  <r>
    <x v="49"/>
    <x v="1"/>
    <n v="91.36"/>
  </r>
  <r>
    <x v="48"/>
    <x v="0"/>
    <n v="91.25"/>
  </r>
  <r>
    <x v="47"/>
    <x v="2"/>
    <n v="91.19"/>
  </r>
  <r>
    <x v="1"/>
    <x v="3"/>
    <n v="91.16"/>
  </r>
  <r>
    <x v="40"/>
    <x v="0"/>
    <n v="91.14"/>
  </r>
  <r>
    <x v="0"/>
    <x v="2"/>
    <n v="91"/>
  </r>
  <r>
    <x v="9"/>
    <x v="3"/>
    <n v="90.7"/>
  </r>
  <r>
    <x v="15"/>
    <x v="3"/>
    <n v="89.67"/>
  </r>
  <r>
    <x v="37"/>
    <x v="0"/>
    <n v="89.57"/>
  </r>
  <r>
    <x v="22"/>
    <x v="3"/>
    <n v="89.34"/>
  </r>
  <r>
    <x v="46"/>
    <x v="0"/>
    <n v="89.33"/>
  </r>
  <r>
    <x v="26"/>
    <x v="1"/>
    <n v="88.91"/>
  </r>
  <r>
    <x v="21"/>
    <x v="2"/>
    <n v="88.69"/>
  </r>
  <r>
    <x v="18"/>
    <x v="0"/>
    <n v="88.67"/>
  </r>
  <r>
    <x v="49"/>
    <x v="3"/>
    <n v="88.41"/>
  </r>
  <r>
    <x v="8"/>
    <x v="1"/>
    <n v="87.91"/>
  </r>
  <r>
    <x v="48"/>
    <x v="1"/>
    <n v="87.8"/>
  </r>
  <r>
    <x v="7"/>
    <x v="3"/>
    <n v="86.86"/>
  </r>
  <r>
    <x v="3"/>
    <x v="2"/>
    <n v="86.86"/>
  </r>
  <r>
    <x v="6"/>
    <x v="3"/>
    <n v="86.68"/>
  </r>
  <r>
    <x v="1"/>
    <x v="2"/>
    <n v="86.22"/>
  </r>
  <r>
    <x v="14"/>
    <x v="0"/>
    <n v="85.33"/>
  </r>
  <r>
    <x v="16"/>
    <x v="0"/>
    <n v="85.25"/>
  </r>
  <r>
    <x v="34"/>
    <x v="3"/>
    <n v="85.25"/>
  </r>
  <r>
    <x v="23"/>
    <x v="2"/>
    <n v="84.67"/>
  </r>
  <r>
    <x v="48"/>
    <x v="3"/>
    <n v="84.48"/>
  </r>
  <r>
    <x v="13"/>
    <x v="0"/>
    <n v="84.22"/>
  </r>
  <r>
    <x v="45"/>
    <x v="1"/>
    <n v="84.14"/>
  </r>
  <r>
    <x v="5"/>
    <x v="0"/>
    <n v="83.5"/>
  </r>
  <r>
    <x v="20"/>
    <x v="2"/>
    <n v="83.47"/>
  </r>
  <r>
    <x v="2"/>
    <x v="0"/>
    <n v="83"/>
  </r>
  <r>
    <x v="35"/>
    <x v="1"/>
    <n v="82.14"/>
  </r>
  <r>
    <x v="0"/>
    <x v="1"/>
    <n v="81.349999999999994"/>
  </r>
  <r>
    <x v="47"/>
    <x v="0"/>
    <n v="80.75"/>
  </r>
  <r>
    <x v="9"/>
    <x v="2"/>
    <n v="80.239999999999995"/>
  </r>
  <r>
    <x v="39"/>
    <x v="2"/>
    <n v="80.13"/>
  </r>
  <r>
    <x v="36"/>
    <x v="0"/>
    <n v="79.400000000000006"/>
  </r>
  <r>
    <x v="22"/>
    <x v="0"/>
    <n v="78.88"/>
  </r>
  <r>
    <x v="31"/>
    <x v="1"/>
    <n v="77.5"/>
  </r>
  <r>
    <x v="32"/>
    <x v="0"/>
    <n v="77.44"/>
  </r>
  <r>
    <x v="7"/>
    <x v="1"/>
    <n v="76.45"/>
  </r>
  <r>
    <x v="21"/>
    <x v="0"/>
    <n v="75.5"/>
  </r>
  <r>
    <x v="24"/>
    <x v="0"/>
    <n v="75.5"/>
  </r>
  <r>
    <x v="41"/>
    <x v="1"/>
    <n v="74.27"/>
  </r>
  <r>
    <x v="44"/>
    <x v="0"/>
    <n v="74"/>
  </r>
  <r>
    <x v="49"/>
    <x v="0"/>
    <n v="70.63"/>
  </r>
  <r>
    <x v="28"/>
    <x v="0"/>
    <n v="69.33"/>
  </r>
  <r>
    <x v="35"/>
    <x v="0"/>
    <n v="69.14"/>
  </r>
  <r>
    <x v="47"/>
    <x v="1"/>
    <n v="68.59"/>
  </r>
  <r>
    <x v="20"/>
    <x v="0"/>
    <n v="67"/>
  </r>
  <r>
    <x v="45"/>
    <x v="0"/>
    <n v="63.33"/>
  </r>
  <r>
    <x v="39"/>
    <x v="0"/>
    <n v="5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129"/>
  </r>
  <r>
    <x v="1"/>
    <x v="0"/>
    <n v="123"/>
  </r>
  <r>
    <x v="2"/>
    <x v="1"/>
    <n v="123"/>
  </r>
  <r>
    <x v="1"/>
    <x v="2"/>
    <n v="121"/>
  </r>
  <r>
    <x v="3"/>
    <x v="2"/>
    <n v="119"/>
  </r>
  <r>
    <x v="4"/>
    <x v="2"/>
    <n v="118"/>
  </r>
  <r>
    <x v="4"/>
    <x v="3"/>
    <n v="118"/>
  </r>
  <r>
    <x v="5"/>
    <x v="4"/>
    <n v="117"/>
  </r>
  <r>
    <x v="1"/>
    <x v="3"/>
    <n v="117"/>
  </r>
  <r>
    <x v="4"/>
    <x v="1"/>
    <n v="115"/>
  </r>
  <r>
    <x v="0"/>
    <x v="1"/>
    <n v="114"/>
  </r>
  <r>
    <x v="3"/>
    <x v="4"/>
    <n v="112"/>
  </r>
  <r>
    <x v="2"/>
    <x v="0"/>
    <n v="109"/>
  </r>
  <r>
    <x v="5"/>
    <x v="1"/>
    <n v="108"/>
  </r>
  <r>
    <x v="0"/>
    <x v="2"/>
    <n v="108"/>
  </r>
  <r>
    <x v="5"/>
    <x v="5"/>
    <n v="108"/>
  </r>
  <r>
    <x v="4"/>
    <x v="0"/>
    <n v="107"/>
  </r>
  <r>
    <x v="1"/>
    <x v="1"/>
    <n v="107"/>
  </r>
  <r>
    <x v="3"/>
    <x v="5"/>
    <n v="107"/>
  </r>
  <r>
    <x v="5"/>
    <x v="0"/>
    <n v="106"/>
  </r>
  <r>
    <x v="1"/>
    <x v="5"/>
    <n v="106"/>
  </r>
  <r>
    <x v="0"/>
    <x v="5"/>
    <n v="106"/>
  </r>
  <r>
    <x v="5"/>
    <x v="3"/>
    <n v="105"/>
  </r>
  <r>
    <x v="3"/>
    <x v="3"/>
    <n v="105"/>
  </r>
  <r>
    <x v="2"/>
    <x v="5"/>
    <n v="104"/>
  </r>
  <r>
    <x v="3"/>
    <x v="1"/>
    <n v="104"/>
  </r>
  <r>
    <x v="5"/>
    <x v="2"/>
    <n v="104"/>
  </r>
  <r>
    <x v="3"/>
    <x v="0"/>
    <n v="103"/>
  </r>
  <r>
    <x v="4"/>
    <x v="5"/>
    <n v="103"/>
  </r>
  <r>
    <x v="1"/>
    <x v="4"/>
    <n v="101"/>
  </r>
  <r>
    <x v="2"/>
    <x v="2"/>
    <n v="100"/>
  </r>
  <r>
    <x v="2"/>
    <x v="4"/>
    <n v="98"/>
  </r>
  <r>
    <x v="0"/>
    <x v="3"/>
    <n v="98"/>
  </r>
  <r>
    <x v="2"/>
    <x v="3"/>
    <n v="93"/>
  </r>
  <r>
    <x v="4"/>
    <x v="4"/>
    <n v="93"/>
  </r>
  <r>
    <x v="0"/>
    <x v="4"/>
    <n v="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8BAE87-D9CD-49F6-B765-EC4F786644EC}"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E3:F58" firstHeaderRow="1" firstDataRow="1" firstDataCol="1"/>
  <pivotFields count="3">
    <pivotField axis="axisRow" showAll="0" sortType="descending">
      <items count="51">
        <item x="44"/>
        <item x="16"/>
        <item x="43"/>
        <item x="4"/>
        <item x="41"/>
        <item x="42"/>
        <item x="24"/>
        <item x="45"/>
        <item x="9"/>
        <item x="39"/>
        <item x="22"/>
        <item x="21"/>
        <item x="49"/>
        <item x="40"/>
        <item x="13"/>
        <item x="5"/>
        <item x="25"/>
        <item x="7"/>
        <item x="6"/>
        <item x="47"/>
        <item x="2"/>
        <item x="48"/>
        <item x="0"/>
        <item x="12"/>
        <item x="1"/>
        <item x="27"/>
        <item x="31"/>
        <item x="38"/>
        <item x="35"/>
        <item x="33"/>
        <item x="32"/>
        <item x="34"/>
        <item x="36"/>
        <item x="8"/>
        <item x="3"/>
        <item x="19"/>
        <item x="28"/>
        <item x="11"/>
        <item x="20"/>
        <item x="46"/>
        <item x="17"/>
        <item x="23"/>
        <item x="14"/>
        <item x="15"/>
        <item x="37"/>
        <item x="29"/>
        <item x="10"/>
        <item x="30"/>
        <item x="18"/>
        <item x="26"/>
        <item t="default"/>
      </items>
      <autoSortScope>
        <pivotArea dataOnly="0" outline="0" fieldPosition="0">
          <references count="1">
            <reference field="4294967294" count="1" selected="0">
              <x v="0"/>
            </reference>
          </references>
        </pivotArea>
      </autoSortScope>
    </pivotField>
    <pivotField axis="axisRow" showAll="0" sortType="descending">
      <items count="5">
        <item sd="0" x="2"/>
        <item sd="0" x="3"/>
        <item sd="0" x="1"/>
        <item x="0"/>
        <item t="default" sd="0"/>
      </items>
      <autoSortScope>
        <pivotArea dataOnly="0" outline="0" fieldPosition="0">
          <references count="1">
            <reference field="4294967294" count="1" selected="0">
              <x v="0"/>
            </reference>
          </references>
        </pivotArea>
      </autoSortScope>
    </pivotField>
    <pivotField dataField="1" showAll="0"/>
  </pivotFields>
  <rowFields count="2">
    <field x="1"/>
    <field x="0"/>
  </rowFields>
  <rowItems count="55">
    <i>
      <x/>
    </i>
    <i>
      <x v="2"/>
    </i>
    <i>
      <x v="1"/>
    </i>
    <i>
      <x v="3"/>
    </i>
    <i r="1">
      <x v="22"/>
    </i>
    <i r="1">
      <x v="24"/>
    </i>
    <i r="1">
      <x v="34"/>
    </i>
    <i r="1">
      <x v="3"/>
    </i>
    <i r="1">
      <x v="17"/>
    </i>
    <i r="1">
      <x v="8"/>
    </i>
    <i r="1">
      <x v="18"/>
    </i>
    <i r="1">
      <x v="46"/>
    </i>
    <i r="1">
      <x v="37"/>
    </i>
    <i r="1">
      <x v="23"/>
    </i>
    <i r="1">
      <x v="35"/>
    </i>
    <i r="1">
      <x v="41"/>
    </i>
    <i r="1">
      <x v="43"/>
    </i>
    <i r="1">
      <x v="25"/>
    </i>
    <i r="1">
      <x v="47"/>
    </i>
    <i r="1">
      <x v="49"/>
    </i>
    <i r="1">
      <x v="26"/>
    </i>
    <i r="1">
      <x v="33"/>
    </i>
    <i r="1">
      <x v="16"/>
    </i>
    <i r="1">
      <x v="40"/>
    </i>
    <i r="1">
      <x v="27"/>
    </i>
    <i r="1">
      <x v="2"/>
    </i>
    <i r="1">
      <x v="4"/>
    </i>
    <i r="1">
      <x v="31"/>
    </i>
    <i r="1">
      <x v="29"/>
    </i>
    <i r="1">
      <x v="5"/>
    </i>
    <i r="1">
      <x v="45"/>
    </i>
    <i r="1">
      <x v="21"/>
    </i>
    <i r="1">
      <x v="13"/>
    </i>
    <i r="1">
      <x v="44"/>
    </i>
    <i r="1">
      <x v="39"/>
    </i>
    <i r="1">
      <x v="48"/>
    </i>
    <i r="1">
      <x v="42"/>
    </i>
    <i r="1">
      <x v="1"/>
    </i>
    <i r="1">
      <x v="14"/>
    </i>
    <i r="1">
      <x v="15"/>
    </i>
    <i r="1">
      <x v="20"/>
    </i>
    <i r="1">
      <x v="19"/>
    </i>
    <i r="1">
      <x v="32"/>
    </i>
    <i r="1">
      <x v="10"/>
    </i>
    <i r="1">
      <x v="30"/>
    </i>
    <i r="1">
      <x v="6"/>
    </i>
    <i r="1">
      <x v="11"/>
    </i>
    <i r="1">
      <x/>
    </i>
    <i r="1">
      <x v="12"/>
    </i>
    <i r="1">
      <x v="36"/>
    </i>
    <i r="1">
      <x v="28"/>
    </i>
    <i r="1">
      <x v="38"/>
    </i>
    <i r="1">
      <x v="7"/>
    </i>
    <i r="1">
      <x v="9"/>
    </i>
    <i t="grand">
      <x/>
    </i>
  </rowItems>
  <colItems count="1">
    <i/>
  </colItems>
  <dataFields count="1">
    <dataField name="% of Average Purchases" fld="2" showDataAs="percentOfTotal" baseField="1" baseItem="0" numFmtId="10"/>
  </dataField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C91491-8EB5-4A90-9785-3EA9D225D02C}"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hipping Method" colHeaderCaption="Payment Method">
  <location ref="F5:M13" firstHeaderRow="1" firstDataRow="2" firstDataCol="1"/>
  <pivotFields count="3">
    <pivotField axis="axisRow" showAll="0">
      <items count="7">
        <item x="2"/>
        <item x="0"/>
        <item x="1"/>
        <item x="5"/>
        <item x="4"/>
        <item x="3"/>
        <item t="default"/>
      </items>
    </pivotField>
    <pivotField axis="axisCol" showAll="0">
      <items count="7">
        <item x="4"/>
        <item x="2"/>
        <item x="1"/>
        <item x="3"/>
        <item x="0"/>
        <item x="5"/>
        <item t="default"/>
      </items>
    </pivotField>
    <pivotField dataField="1"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Sum of combination_count" fld="2" baseField="0" baseItem="0"/>
  </dataFields>
  <conditionalFormats count="1">
    <conditionalFormat priority="1">
      <pivotAreas count="1">
        <pivotArea type="data" collapsedLevelsAreSubtotals="1" fieldPosition="0">
          <references count="3">
            <reference field="4294967294" count="1" selected="0">
              <x v="0"/>
            </reference>
            <reference field="0" count="6">
              <x v="0"/>
              <x v="1"/>
              <x v="2"/>
              <x v="3"/>
              <x v="4"/>
              <x v="5"/>
            </reference>
            <reference field="1" count="6" selected="0">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6DBEC-5AE9-4075-96C3-357838DCB55D}">
  <dimension ref="A1:O22"/>
  <sheetViews>
    <sheetView workbookViewId="0">
      <selection activeCell="P26" sqref="P26"/>
    </sheetView>
  </sheetViews>
  <sheetFormatPr defaultRowHeight="15" x14ac:dyDescent="0.25"/>
  <cols>
    <col min="1" max="1" width="10.140625" bestFit="1" customWidth="1"/>
    <col min="2" max="2" width="21.140625" bestFit="1" customWidth="1"/>
    <col min="4" max="4" width="18" bestFit="1" customWidth="1"/>
    <col min="5" max="5" width="12" bestFit="1" customWidth="1"/>
  </cols>
  <sheetData>
    <row r="1" spans="1:5" x14ac:dyDescent="0.25">
      <c r="A1" s="2" t="s">
        <v>47</v>
      </c>
      <c r="B1" s="2" t="s">
        <v>48</v>
      </c>
      <c r="D1" s="4" t="s">
        <v>59</v>
      </c>
      <c r="E1" s="3"/>
    </row>
    <row r="2" spans="1:5" x14ac:dyDescent="0.25">
      <c r="A2" s="1" t="s">
        <v>49</v>
      </c>
      <c r="B2" s="1">
        <v>147.38</v>
      </c>
      <c r="D2" s="1"/>
      <c r="E2" s="1"/>
    </row>
    <row r="3" spans="1:5" x14ac:dyDescent="0.25">
      <c r="A3" s="1" t="s">
        <v>50</v>
      </c>
      <c r="B3" s="1">
        <v>100.35</v>
      </c>
      <c r="D3" s="1" t="s">
        <v>56</v>
      </c>
      <c r="E3" s="1">
        <v>102.03500000000001</v>
      </c>
    </row>
    <row r="4" spans="1:5" x14ac:dyDescent="0.25">
      <c r="A4" s="1" t="s">
        <v>51</v>
      </c>
      <c r="B4" s="1">
        <v>102.04</v>
      </c>
      <c r="D4" s="1" t="s">
        <v>20</v>
      </c>
      <c r="E4" s="1">
        <v>11.017928041756898</v>
      </c>
    </row>
    <row r="5" spans="1:5" x14ac:dyDescent="0.25">
      <c r="A5" s="1" t="s">
        <v>52</v>
      </c>
      <c r="B5" s="1">
        <v>62.35</v>
      </c>
      <c r="D5" s="1" t="s">
        <v>57</v>
      </c>
      <c r="E5" s="1">
        <v>100.24</v>
      </c>
    </row>
    <row r="6" spans="1:5" x14ac:dyDescent="0.25">
      <c r="A6" s="1" t="s">
        <v>53</v>
      </c>
      <c r="B6" s="1">
        <v>99.96</v>
      </c>
      <c r="D6" s="1" t="s">
        <v>60</v>
      </c>
      <c r="E6" s="1" t="e">
        <v>#N/A</v>
      </c>
    </row>
    <row r="7" spans="1:5" x14ac:dyDescent="0.25">
      <c r="A7" s="1" t="s">
        <v>54</v>
      </c>
      <c r="B7" s="1">
        <v>100.13</v>
      </c>
      <c r="D7" s="1" t="s">
        <v>58</v>
      </c>
      <c r="E7" s="1">
        <v>26.988301725006668</v>
      </c>
    </row>
    <row r="8" spans="1:5" x14ac:dyDescent="0.25">
      <c r="D8" s="1" t="s">
        <v>61</v>
      </c>
      <c r="E8" s="1">
        <v>728.36842999999794</v>
      </c>
    </row>
    <row r="9" spans="1:5" x14ac:dyDescent="0.25">
      <c r="D9" s="1" t="s">
        <v>62</v>
      </c>
      <c r="E9" s="1">
        <v>2.6011645834566686</v>
      </c>
    </row>
    <row r="10" spans="1:5" x14ac:dyDescent="0.25">
      <c r="D10" s="1" t="s">
        <v>63</v>
      </c>
      <c r="E10" s="1">
        <v>0.4687766695771256</v>
      </c>
    </row>
    <row r="11" spans="1:5" x14ac:dyDescent="0.25">
      <c r="D11" s="1" t="s">
        <v>64</v>
      </c>
      <c r="E11" s="1">
        <v>85.03</v>
      </c>
    </row>
    <row r="12" spans="1:5" x14ac:dyDescent="0.25">
      <c r="D12" s="1" t="s">
        <v>65</v>
      </c>
      <c r="E12" s="1">
        <v>62.35</v>
      </c>
    </row>
    <row r="13" spans="1:5" x14ac:dyDescent="0.25">
      <c r="D13" s="1" t="s">
        <v>66</v>
      </c>
      <c r="E13" s="1">
        <v>147.38</v>
      </c>
    </row>
    <row r="14" spans="1:5" x14ac:dyDescent="0.25">
      <c r="D14" s="1" t="s">
        <v>67</v>
      </c>
      <c r="E14" s="1">
        <v>612.21</v>
      </c>
    </row>
    <row r="15" spans="1:5" x14ac:dyDescent="0.25">
      <c r="D15" s="1" t="s">
        <v>68</v>
      </c>
      <c r="E15" s="1">
        <v>6</v>
      </c>
    </row>
    <row r="22" spans="15:15" x14ac:dyDescent="0.25">
      <c r="O22" t="s">
        <v>55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B559C-0CB8-4C11-81CC-01A0BFB64B26}">
  <dimension ref="A1:E3"/>
  <sheetViews>
    <sheetView workbookViewId="0">
      <selection activeCell="B29" sqref="B29"/>
    </sheetView>
  </sheetViews>
  <sheetFormatPr defaultRowHeight="15" x14ac:dyDescent="0.25"/>
  <cols>
    <col min="1" max="1" width="30.140625" bestFit="1" customWidth="1"/>
    <col min="2" max="2" width="24.5703125" bestFit="1" customWidth="1"/>
    <col min="3" max="3" width="34" bestFit="1" customWidth="1"/>
    <col min="4" max="4" width="23.7109375" customWidth="1"/>
    <col min="5" max="5" width="19.140625" customWidth="1"/>
  </cols>
  <sheetData>
    <row r="1" spans="1:5" x14ac:dyDescent="0.25">
      <c r="A1" s="1"/>
      <c r="B1" s="5" t="s">
        <v>71</v>
      </c>
      <c r="C1" s="5" t="s">
        <v>72</v>
      </c>
      <c r="D1" s="21" t="s">
        <v>73</v>
      </c>
      <c r="E1" s="22"/>
    </row>
    <row r="2" spans="1:5" x14ac:dyDescent="0.25">
      <c r="A2" s="2" t="s">
        <v>69</v>
      </c>
      <c r="B2" s="1">
        <v>1677</v>
      </c>
      <c r="C2" s="1">
        <v>98.27</v>
      </c>
      <c r="D2" s="7">
        <f>(B3-B2)/B2</f>
        <v>0.32558139534883723</v>
      </c>
      <c r="E2" s="7">
        <f>(C3-C2)/C2</f>
        <v>1.5264068383026356E-2</v>
      </c>
    </row>
    <row r="3" spans="1:5" x14ac:dyDescent="0.25">
      <c r="A3" s="2" t="s">
        <v>70</v>
      </c>
      <c r="B3" s="1">
        <v>2223</v>
      </c>
      <c r="C3" s="1">
        <v>99.77</v>
      </c>
    </row>
  </sheetData>
  <mergeCells count="1">
    <mergeCell ref="D1:E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0034E-3337-4AF4-A1E1-D35FCB9A3812}">
  <dimension ref="A1:J201"/>
  <sheetViews>
    <sheetView topLeftCell="C1" workbookViewId="0">
      <selection activeCell="K29" sqref="K29"/>
    </sheetView>
  </sheetViews>
  <sheetFormatPr defaultRowHeight="15" x14ac:dyDescent="0.25"/>
  <cols>
    <col min="1" max="1" width="17.28515625" customWidth="1"/>
    <col min="2" max="2" width="14.5703125" customWidth="1"/>
    <col min="3" max="3" width="22" customWidth="1"/>
    <col min="5" max="5" width="18.85546875" bestFit="1" customWidth="1"/>
    <col min="6" max="6" width="22.140625" bestFit="1" customWidth="1"/>
    <col min="7" max="7" width="25.28515625" bestFit="1" customWidth="1"/>
  </cols>
  <sheetData>
    <row r="1" spans="1:10" x14ac:dyDescent="0.25">
      <c r="A1" s="2" t="s">
        <v>75</v>
      </c>
      <c r="B1" s="2" t="s">
        <v>76</v>
      </c>
      <c r="C1" s="2" t="s">
        <v>77</v>
      </c>
    </row>
    <row r="2" spans="1:10" x14ac:dyDescent="0.25">
      <c r="A2" s="1" t="s">
        <v>78</v>
      </c>
      <c r="B2" s="1" t="s">
        <v>79</v>
      </c>
      <c r="C2" s="1">
        <v>163.5</v>
      </c>
    </row>
    <row r="3" spans="1:10" x14ac:dyDescent="0.25">
      <c r="A3" s="1" t="s">
        <v>80</v>
      </c>
      <c r="B3" s="1" t="s">
        <v>79</v>
      </c>
      <c r="C3" s="1">
        <v>131.4</v>
      </c>
      <c r="E3" s="17" t="s">
        <v>134</v>
      </c>
      <c r="F3" t="s">
        <v>135</v>
      </c>
    </row>
    <row r="4" spans="1:10" x14ac:dyDescent="0.25">
      <c r="A4" s="1" t="s">
        <v>81</v>
      </c>
      <c r="B4" s="1" t="s">
        <v>82</v>
      </c>
      <c r="C4" s="1">
        <v>130.79</v>
      </c>
      <c r="E4" s="18" t="s">
        <v>86</v>
      </c>
      <c r="F4" s="20">
        <v>0.25461072590472111</v>
      </c>
    </row>
    <row r="5" spans="1:10" x14ac:dyDescent="0.25">
      <c r="A5" s="1" t="s">
        <v>83</v>
      </c>
      <c r="B5" s="1" t="s">
        <v>79</v>
      </c>
      <c r="C5" s="1">
        <v>129.66999999999999</v>
      </c>
      <c r="E5" s="18" t="s">
        <v>82</v>
      </c>
      <c r="F5" s="20">
        <v>0.25019698341194985</v>
      </c>
    </row>
    <row r="6" spans="1:10" x14ac:dyDescent="0.25">
      <c r="A6" s="1" t="s">
        <v>84</v>
      </c>
      <c r="B6" s="1" t="s">
        <v>79</v>
      </c>
      <c r="C6" s="1">
        <v>128</v>
      </c>
      <c r="E6" s="18" t="s">
        <v>96</v>
      </c>
      <c r="F6" s="20">
        <v>0.25008326624020205</v>
      </c>
    </row>
    <row r="7" spans="1:10" x14ac:dyDescent="0.25">
      <c r="A7" s="1" t="s">
        <v>85</v>
      </c>
      <c r="B7" s="1" t="s">
        <v>86</v>
      </c>
      <c r="C7" s="1">
        <v>125.65</v>
      </c>
      <c r="E7" s="18" t="s">
        <v>79</v>
      </c>
      <c r="F7" s="20">
        <v>0.24510902444312704</v>
      </c>
    </row>
    <row r="8" spans="1:10" x14ac:dyDescent="0.25">
      <c r="A8" s="1" t="s">
        <v>87</v>
      </c>
      <c r="B8" s="1" t="s">
        <v>86</v>
      </c>
      <c r="C8" s="1">
        <v>125.37</v>
      </c>
      <c r="E8" s="19" t="s">
        <v>78</v>
      </c>
      <c r="F8" s="20">
        <v>8.2634478136736564E-3</v>
      </c>
    </row>
    <row r="9" spans="1:10" x14ac:dyDescent="0.25">
      <c r="A9" s="1" t="s">
        <v>88</v>
      </c>
      <c r="B9" s="1" t="s">
        <v>79</v>
      </c>
      <c r="C9" s="1">
        <v>125</v>
      </c>
      <c r="E9" s="19" t="s">
        <v>80</v>
      </c>
      <c r="F9" s="20">
        <v>6.6410828300716724E-3</v>
      </c>
    </row>
    <row r="10" spans="1:10" x14ac:dyDescent="0.25">
      <c r="A10" s="1" t="s">
        <v>89</v>
      </c>
      <c r="B10" s="1" t="s">
        <v>86</v>
      </c>
      <c r="C10" s="1">
        <v>123.79</v>
      </c>
      <c r="E10" s="19" t="s">
        <v>83</v>
      </c>
      <c r="F10" s="20">
        <v>6.5536469602389168E-3</v>
      </c>
    </row>
    <row r="11" spans="1:10" x14ac:dyDescent="0.25">
      <c r="A11" s="1" t="s">
        <v>90</v>
      </c>
      <c r="B11" s="1" t="s">
        <v>79</v>
      </c>
      <c r="C11" s="1">
        <v>123.44</v>
      </c>
      <c r="E11" s="19" t="s">
        <v>84</v>
      </c>
      <c r="F11" s="20">
        <v>6.4692435483194371E-3</v>
      </c>
      <c r="J11" t="s">
        <v>133</v>
      </c>
    </row>
    <row r="12" spans="1:10" x14ac:dyDescent="0.25">
      <c r="A12" s="1" t="s">
        <v>87</v>
      </c>
      <c r="B12" s="1" t="s">
        <v>79</v>
      </c>
      <c r="C12" s="1">
        <v>121.57</v>
      </c>
      <c r="E12" s="19" t="s">
        <v>88</v>
      </c>
      <c r="F12" s="20">
        <v>6.3176206526556998E-3</v>
      </c>
    </row>
    <row r="13" spans="1:10" x14ac:dyDescent="0.25">
      <c r="A13" s="1" t="s">
        <v>91</v>
      </c>
      <c r="B13" s="1" t="s">
        <v>79</v>
      </c>
      <c r="C13" s="1">
        <v>120</v>
      </c>
      <c r="E13" s="19" t="s">
        <v>90</v>
      </c>
      <c r="F13" s="20">
        <v>6.2387767469105565E-3</v>
      </c>
    </row>
    <row r="14" spans="1:10" x14ac:dyDescent="0.25">
      <c r="A14" s="1" t="s">
        <v>90</v>
      </c>
      <c r="B14" s="1" t="s">
        <v>82</v>
      </c>
      <c r="C14" s="1">
        <v>119.25</v>
      </c>
      <c r="E14" s="19" t="s">
        <v>87</v>
      </c>
      <c r="F14" s="20">
        <v>6.144265141946827E-3</v>
      </c>
    </row>
    <row r="15" spans="1:10" x14ac:dyDescent="0.25">
      <c r="A15" s="1" t="s">
        <v>92</v>
      </c>
      <c r="B15" s="1" t="s">
        <v>79</v>
      </c>
      <c r="C15" s="1">
        <v>118.5</v>
      </c>
      <c r="E15" s="19" t="s">
        <v>91</v>
      </c>
      <c r="F15" s="20">
        <v>6.0649158265494718E-3</v>
      </c>
    </row>
    <row r="16" spans="1:10" x14ac:dyDescent="0.25">
      <c r="A16" s="1" t="s">
        <v>93</v>
      </c>
      <c r="B16" s="1" t="s">
        <v>79</v>
      </c>
      <c r="C16" s="1">
        <v>118.5</v>
      </c>
      <c r="E16" s="19" t="s">
        <v>92</v>
      </c>
      <c r="F16" s="20">
        <v>5.9891043787176036E-3</v>
      </c>
    </row>
    <row r="17" spans="1:6" x14ac:dyDescent="0.25">
      <c r="A17" s="1" t="s">
        <v>92</v>
      </c>
      <c r="B17" s="1" t="s">
        <v>86</v>
      </c>
      <c r="C17" s="1">
        <v>118.46</v>
      </c>
      <c r="E17" s="19" t="s">
        <v>93</v>
      </c>
      <c r="F17" s="20">
        <v>5.9891043787176036E-3</v>
      </c>
    </row>
    <row r="18" spans="1:6" x14ac:dyDescent="0.25">
      <c r="A18" s="1" t="s">
        <v>94</v>
      </c>
      <c r="B18" s="1" t="s">
        <v>86</v>
      </c>
      <c r="C18" s="1">
        <v>118.3</v>
      </c>
      <c r="E18" s="19" t="s">
        <v>101</v>
      </c>
      <c r="F18" s="20">
        <v>5.6454258152131339E-3</v>
      </c>
    </row>
    <row r="19" spans="1:6" x14ac:dyDescent="0.25">
      <c r="A19" s="1" t="s">
        <v>93</v>
      </c>
      <c r="B19" s="1" t="s">
        <v>86</v>
      </c>
      <c r="C19" s="1">
        <v>116.78</v>
      </c>
      <c r="E19" s="19" t="s">
        <v>105</v>
      </c>
      <c r="F19" s="20">
        <v>5.5392897882485179E-3</v>
      </c>
    </row>
    <row r="20" spans="1:6" x14ac:dyDescent="0.25">
      <c r="A20" s="1" t="s">
        <v>95</v>
      </c>
      <c r="B20" s="1" t="s">
        <v>96</v>
      </c>
      <c r="C20" s="1">
        <v>116.21</v>
      </c>
      <c r="E20" s="19" t="s">
        <v>97</v>
      </c>
      <c r="F20" s="20">
        <v>5.4988570160715211E-3</v>
      </c>
    </row>
    <row r="21" spans="1:6" x14ac:dyDescent="0.25">
      <c r="A21" s="1" t="s">
        <v>97</v>
      </c>
      <c r="B21" s="1" t="s">
        <v>82</v>
      </c>
      <c r="C21" s="1">
        <v>116</v>
      </c>
      <c r="E21" s="19" t="s">
        <v>109</v>
      </c>
      <c r="F21" s="20">
        <v>5.4766189913741737E-3</v>
      </c>
    </row>
    <row r="22" spans="1:6" x14ac:dyDescent="0.25">
      <c r="A22" s="1" t="s">
        <v>98</v>
      </c>
      <c r="B22" s="1" t="s">
        <v>86</v>
      </c>
      <c r="C22" s="1">
        <v>115.92</v>
      </c>
      <c r="E22" s="19" t="s">
        <v>112</v>
      </c>
      <c r="F22" s="20">
        <v>5.4417457253715142E-3</v>
      </c>
    </row>
    <row r="23" spans="1:6" x14ac:dyDescent="0.25">
      <c r="A23" s="1" t="s">
        <v>99</v>
      </c>
      <c r="B23" s="1" t="s">
        <v>96</v>
      </c>
      <c r="C23" s="1">
        <v>115.71</v>
      </c>
      <c r="E23" s="19" t="s">
        <v>108</v>
      </c>
      <c r="F23" s="20">
        <v>5.4331537612839018E-3</v>
      </c>
    </row>
    <row r="24" spans="1:6" x14ac:dyDescent="0.25">
      <c r="A24" s="1" t="s">
        <v>91</v>
      </c>
      <c r="B24" s="1" t="s">
        <v>82</v>
      </c>
      <c r="C24" s="1">
        <v>114.8</v>
      </c>
      <c r="E24" s="19" t="s">
        <v>113</v>
      </c>
      <c r="F24" s="20">
        <v>5.4331537612839018E-3</v>
      </c>
    </row>
    <row r="25" spans="1:6" x14ac:dyDescent="0.25">
      <c r="A25" s="1" t="s">
        <v>100</v>
      </c>
      <c r="B25" s="1" t="s">
        <v>82</v>
      </c>
      <c r="C25" s="1">
        <v>114.42</v>
      </c>
      <c r="E25" s="19" t="s">
        <v>89</v>
      </c>
      <c r="F25" s="20">
        <v>5.3972696759768185E-3</v>
      </c>
    </row>
    <row r="26" spans="1:6" x14ac:dyDescent="0.25">
      <c r="A26" s="1" t="s">
        <v>99</v>
      </c>
      <c r="B26" s="1" t="s">
        <v>82</v>
      </c>
      <c r="C26" s="1">
        <v>112.67</v>
      </c>
      <c r="E26" s="19" t="s">
        <v>107</v>
      </c>
      <c r="F26" s="20">
        <v>5.2815308656201654E-3</v>
      </c>
    </row>
    <row r="27" spans="1:6" x14ac:dyDescent="0.25">
      <c r="A27" s="1" t="s">
        <v>92</v>
      </c>
      <c r="B27" s="1" t="s">
        <v>82</v>
      </c>
      <c r="C27" s="1">
        <v>111.82</v>
      </c>
      <c r="E27" s="19" t="s">
        <v>99</v>
      </c>
      <c r="F27" s="20">
        <v>5.2183546590936084E-3</v>
      </c>
    </row>
    <row r="28" spans="1:6" x14ac:dyDescent="0.25">
      <c r="A28" s="1" t="s">
        <v>101</v>
      </c>
      <c r="B28" s="1" t="s">
        <v>79</v>
      </c>
      <c r="C28" s="1">
        <v>111.7</v>
      </c>
      <c r="E28" s="19" t="s">
        <v>120</v>
      </c>
      <c r="F28" s="20">
        <v>5.2158276108325461E-3</v>
      </c>
    </row>
    <row r="29" spans="1:6" x14ac:dyDescent="0.25">
      <c r="A29" s="1" t="s">
        <v>91</v>
      </c>
      <c r="B29" s="1" t="s">
        <v>96</v>
      </c>
      <c r="C29" s="1">
        <v>111.54</v>
      </c>
      <c r="E29" s="19" t="s">
        <v>125</v>
      </c>
      <c r="F29" s="20">
        <v>5.1986436826573224E-3</v>
      </c>
    </row>
    <row r="30" spans="1:6" x14ac:dyDescent="0.25">
      <c r="A30" s="1" t="s">
        <v>102</v>
      </c>
      <c r="B30" s="1" t="s">
        <v>82</v>
      </c>
      <c r="C30" s="1">
        <v>111.11</v>
      </c>
      <c r="E30" s="19" t="s">
        <v>123</v>
      </c>
      <c r="F30" s="20">
        <v>5.0540965221245598E-3</v>
      </c>
    </row>
    <row r="31" spans="1:6" x14ac:dyDescent="0.25">
      <c r="A31" s="1" t="s">
        <v>94</v>
      </c>
      <c r="B31" s="1" t="s">
        <v>96</v>
      </c>
      <c r="C31" s="1">
        <v>110.52</v>
      </c>
      <c r="E31" s="19" t="s">
        <v>116</v>
      </c>
      <c r="F31" s="20">
        <v>5.0429775097758861E-3</v>
      </c>
    </row>
    <row r="32" spans="1:6" x14ac:dyDescent="0.25">
      <c r="A32" s="1" t="s">
        <v>103</v>
      </c>
      <c r="B32" s="1" t="s">
        <v>82</v>
      </c>
      <c r="C32" s="1">
        <v>110.33</v>
      </c>
      <c r="E32" s="19" t="s">
        <v>115</v>
      </c>
      <c r="F32" s="20">
        <v>4.8266621786289552E-3</v>
      </c>
    </row>
    <row r="33" spans="1:6" x14ac:dyDescent="0.25">
      <c r="A33" s="1" t="s">
        <v>104</v>
      </c>
      <c r="B33" s="1" t="s">
        <v>86</v>
      </c>
      <c r="C33" s="1">
        <v>110.16</v>
      </c>
      <c r="E33" s="19" t="s">
        <v>124</v>
      </c>
      <c r="F33" s="20">
        <v>4.7867348161041703E-3</v>
      </c>
    </row>
    <row r="34" spans="1:6" x14ac:dyDescent="0.25">
      <c r="A34" s="1" t="s">
        <v>105</v>
      </c>
      <c r="B34" s="1" t="s">
        <v>79</v>
      </c>
      <c r="C34" s="1">
        <v>109.6</v>
      </c>
      <c r="E34" s="19" t="s">
        <v>111</v>
      </c>
      <c r="F34" s="20">
        <v>4.7634859721023982E-3</v>
      </c>
    </row>
    <row r="35" spans="1:6" x14ac:dyDescent="0.25">
      <c r="A35" s="1" t="s">
        <v>106</v>
      </c>
      <c r="B35" s="1" t="s">
        <v>82</v>
      </c>
      <c r="C35" s="1">
        <v>109.5</v>
      </c>
      <c r="E35" s="19" t="s">
        <v>130</v>
      </c>
      <c r="F35" s="20">
        <v>4.6118630764386609E-3</v>
      </c>
    </row>
    <row r="36" spans="1:6" x14ac:dyDescent="0.25">
      <c r="A36" s="1" t="s">
        <v>93</v>
      </c>
      <c r="B36" s="1" t="s">
        <v>82</v>
      </c>
      <c r="C36" s="1">
        <v>109.44</v>
      </c>
      <c r="E36" s="19" t="s">
        <v>122</v>
      </c>
      <c r="F36" s="20">
        <v>4.6063035702643244E-3</v>
      </c>
    </row>
    <row r="37" spans="1:6" x14ac:dyDescent="0.25">
      <c r="A37" s="1" t="s">
        <v>107</v>
      </c>
      <c r="B37" s="1" t="s">
        <v>96</v>
      </c>
      <c r="C37" s="1">
        <v>109.13</v>
      </c>
      <c r="E37" s="19" t="s">
        <v>119</v>
      </c>
      <c r="F37" s="20">
        <v>4.5269542548669684E-3</v>
      </c>
    </row>
    <row r="38" spans="1:6" x14ac:dyDescent="0.25">
      <c r="A38" s="1" t="s">
        <v>108</v>
      </c>
      <c r="B38" s="1" t="s">
        <v>86</v>
      </c>
      <c r="C38" s="1">
        <v>109</v>
      </c>
      <c r="E38" s="19" t="s">
        <v>128</v>
      </c>
      <c r="F38" s="20">
        <v>4.5148244232138691E-3</v>
      </c>
    </row>
    <row r="39" spans="1:6" x14ac:dyDescent="0.25">
      <c r="A39" s="1" t="s">
        <v>97</v>
      </c>
      <c r="B39" s="1" t="s">
        <v>79</v>
      </c>
      <c r="C39" s="1">
        <v>108.8</v>
      </c>
      <c r="E39" s="19" t="s">
        <v>100</v>
      </c>
      <c r="F39" s="20">
        <v>4.481467386167848E-3</v>
      </c>
    </row>
    <row r="40" spans="1:6" x14ac:dyDescent="0.25">
      <c r="A40" s="1" t="s">
        <v>109</v>
      </c>
      <c r="B40" s="1" t="s">
        <v>79</v>
      </c>
      <c r="C40" s="1">
        <v>108.36</v>
      </c>
      <c r="E40" s="19" t="s">
        <v>95</v>
      </c>
      <c r="F40" s="20">
        <v>4.3126605623288869E-3</v>
      </c>
    </row>
    <row r="41" spans="1:6" x14ac:dyDescent="0.25">
      <c r="A41" s="1" t="s">
        <v>110</v>
      </c>
      <c r="B41" s="1" t="s">
        <v>86</v>
      </c>
      <c r="C41" s="1">
        <v>108.22</v>
      </c>
      <c r="E41" s="19" t="s">
        <v>98</v>
      </c>
      <c r="F41" s="20">
        <v>4.308617285111188E-3</v>
      </c>
    </row>
    <row r="42" spans="1:6" x14ac:dyDescent="0.25">
      <c r="A42" s="1" t="s">
        <v>111</v>
      </c>
      <c r="B42" s="1" t="s">
        <v>82</v>
      </c>
      <c r="C42" s="1">
        <v>107.86</v>
      </c>
      <c r="E42" s="19" t="s">
        <v>94</v>
      </c>
      <c r="F42" s="20">
        <v>4.2565600909333047E-3</v>
      </c>
    </row>
    <row r="43" spans="1:6" x14ac:dyDescent="0.25">
      <c r="A43" s="1" t="s">
        <v>112</v>
      </c>
      <c r="B43" s="1" t="s">
        <v>79</v>
      </c>
      <c r="C43" s="1">
        <v>107.67</v>
      </c>
      <c r="E43" s="19" t="s">
        <v>85</v>
      </c>
      <c r="F43" s="20">
        <v>4.2201705959740076E-3</v>
      </c>
    </row>
    <row r="44" spans="1:6" x14ac:dyDescent="0.25">
      <c r="A44" s="1" t="s">
        <v>113</v>
      </c>
      <c r="B44" s="1" t="s">
        <v>79</v>
      </c>
      <c r="C44" s="1">
        <v>107.5</v>
      </c>
      <c r="E44" s="19" t="s">
        <v>81</v>
      </c>
      <c r="F44" s="20">
        <v>4.1949001133633852E-3</v>
      </c>
    </row>
    <row r="45" spans="1:6" x14ac:dyDescent="0.25">
      <c r="A45" s="1" t="s">
        <v>108</v>
      </c>
      <c r="B45" s="1" t="s">
        <v>79</v>
      </c>
      <c r="C45" s="1">
        <v>107.5</v>
      </c>
      <c r="E45" s="19" t="s">
        <v>129</v>
      </c>
      <c r="F45" s="20">
        <v>4.0811829416155824E-3</v>
      </c>
    </row>
    <row r="46" spans="1:6" x14ac:dyDescent="0.25">
      <c r="A46" s="1" t="s">
        <v>114</v>
      </c>
      <c r="B46" s="1" t="s">
        <v>86</v>
      </c>
      <c r="C46" s="1">
        <v>107.48</v>
      </c>
      <c r="E46" s="19" t="s">
        <v>118</v>
      </c>
      <c r="F46" s="20">
        <v>4.0129526385669009E-3</v>
      </c>
    </row>
    <row r="47" spans="1:6" x14ac:dyDescent="0.25">
      <c r="A47" s="1" t="s">
        <v>115</v>
      </c>
      <c r="B47" s="1" t="s">
        <v>86</v>
      </c>
      <c r="C47" s="1">
        <v>107.27</v>
      </c>
      <c r="E47" s="19" t="s">
        <v>104</v>
      </c>
      <c r="F47" s="20">
        <v>3.9866713366518529E-3</v>
      </c>
    </row>
    <row r="48" spans="1:6" x14ac:dyDescent="0.25">
      <c r="A48" s="1" t="s">
        <v>95</v>
      </c>
      <c r="B48" s="1" t="s">
        <v>82</v>
      </c>
      <c r="C48" s="1">
        <v>107.13</v>
      </c>
      <c r="E48" s="19" t="s">
        <v>114</v>
      </c>
      <c r="F48" s="20">
        <v>3.9138923467332588E-3</v>
      </c>
    </row>
    <row r="49" spans="1:6" x14ac:dyDescent="0.25">
      <c r="A49" s="1" t="s">
        <v>116</v>
      </c>
      <c r="B49" s="1" t="s">
        <v>82</v>
      </c>
      <c r="C49" s="1">
        <v>106.85</v>
      </c>
      <c r="E49" s="19" t="s">
        <v>106</v>
      </c>
      <c r="F49" s="20">
        <v>3.8158428742040428E-3</v>
      </c>
    </row>
    <row r="50" spans="1:6" x14ac:dyDescent="0.25">
      <c r="A50" s="1" t="s">
        <v>89</v>
      </c>
      <c r="B50" s="1" t="s">
        <v>79</v>
      </c>
      <c r="C50" s="1">
        <v>106.79</v>
      </c>
      <c r="E50" s="19" t="s">
        <v>103</v>
      </c>
      <c r="F50" s="20">
        <v>3.8158428742040428E-3</v>
      </c>
    </row>
    <row r="51" spans="1:6" x14ac:dyDescent="0.25">
      <c r="A51" s="1" t="s">
        <v>109</v>
      </c>
      <c r="B51" s="1" t="s">
        <v>86</v>
      </c>
      <c r="C51" s="1">
        <v>106.68</v>
      </c>
      <c r="E51" s="19" t="s">
        <v>126</v>
      </c>
      <c r="F51" s="20">
        <v>3.7400314263721745E-3</v>
      </c>
    </row>
    <row r="52" spans="1:6" x14ac:dyDescent="0.25">
      <c r="A52" s="1" t="s">
        <v>109</v>
      </c>
      <c r="B52" s="1" t="s">
        <v>82</v>
      </c>
      <c r="C52" s="1">
        <v>106.58</v>
      </c>
      <c r="E52" s="19" t="s">
        <v>131</v>
      </c>
      <c r="F52" s="20">
        <v>3.5697083735765768E-3</v>
      </c>
    </row>
    <row r="53" spans="1:6" x14ac:dyDescent="0.25">
      <c r="A53" s="1" t="s">
        <v>105</v>
      </c>
      <c r="B53" s="1" t="s">
        <v>96</v>
      </c>
      <c r="C53" s="1">
        <v>106.44</v>
      </c>
      <c r="E53" s="19" t="s">
        <v>110</v>
      </c>
      <c r="F53" s="20">
        <v>3.5040051187889575E-3</v>
      </c>
    </row>
    <row r="54" spans="1:6" x14ac:dyDescent="0.25">
      <c r="A54" s="1" t="s">
        <v>117</v>
      </c>
      <c r="B54" s="1" t="s">
        <v>96</v>
      </c>
      <c r="C54" s="1">
        <v>106.04</v>
      </c>
      <c r="E54" s="19" t="s">
        <v>117</v>
      </c>
      <c r="F54" s="20">
        <v>3.4944023353969209E-3</v>
      </c>
    </row>
    <row r="55" spans="1:6" x14ac:dyDescent="0.25">
      <c r="A55" s="1" t="s">
        <v>87</v>
      </c>
      <c r="B55" s="1" t="s">
        <v>82</v>
      </c>
      <c r="C55" s="1">
        <v>105.88</v>
      </c>
      <c r="E55" s="19" t="s">
        <v>102</v>
      </c>
      <c r="F55" s="20">
        <v>3.3862446698234554E-3</v>
      </c>
    </row>
    <row r="56" spans="1:6" x14ac:dyDescent="0.25">
      <c r="A56" s="1" t="s">
        <v>110</v>
      </c>
      <c r="B56" s="1" t="s">
        <v>82</v>
      </c>
      <c r="C56" s="1">
        <v>105.31</v>
      </c>
      <c r="E56" s="19" t="s">
        <v>127</v>
      </c>
      <c r="F56" s="20">
        <v>3.2007593274614838E-3</v>
      </c>
    </row>
    <row r="57" spans="1:6" x14ac:dyDescent="0.25">
      <c r="A57" s="1" t="s">
        <v>81</v>
      </c>
      <c r="B57" s="1" t="s">
        <v>86</v>
      </c>
      <c r="C57" s="1">
        <v>105.22</v>
      </c>
      <c r="E57" s="19" t="s">
        <v>121</v>
      </c>
      <c r="F57" s="20">
        <v>2.6281301915047715E-3</v>
      </c>
    </row>
    <row r="58" spans="1:6" x14ac:dyDescent="0.25">
      <c r="A58" s="1" t="s">
        <v>118</v>
      </c>
      <c r="B58" s="1" t="s">
        <v>96</v>
      </c>
      <c r="C58" s="1">
        <v>105.11</v>
      </c>
      <c r="E58" s="18" t="s">
        <v>132</v>
      </c>
      <c r="F58" s="20">
        <v>1</v>
      </c>
    </row>
    <row r="59" spans="1:6" x14ac:dyDescent="0.25">
      <c r="A59" s="1" t="s">
        <v>106</v>
      </c>
      <c r="B59" s="1" t="s">
        <v>86</v>
      </c>
      <c r="C59" s="1">
        <v>105.08</v>
      </c>
    </row>
    <row r="60" spans="1:6" x14ac:dyDescent="0.25">
      <c r="A60" s="1" t="s">
        <v>119</v>
      </c>
      <c r="B60" s="1" t="s">
        <v>96</v>
      </c>
      <c r="C60" s="1">
        <v>104.63</v>
      </c>
    </row>
    <row r="61" spans="1:6" x14ac:dyDescent="0.25">
      <c r="A61" s="1" t="s">
        <v>107</v>
      </c>
      <c r="B61" s="1" t="s">
        <v>79</v>
      </c>
      <c r="C61" s="1">
        <v>104.5</v>
      </c>
    </row>
    <row r="62" spans="1:6" x14ac:dyDescent="0.25">
      <c r="A62" s="1" t="s">
        <v>119</v>
      </c>
      <c r="B62" s="1" t="s">
        <v>86</v>
      </c>
      <c r="C62" s="1">
        <v>104.45</v>
      </c>
    </row>
    <row r="63" spans="1:6" x14ac:dyDescent="0.25">
      <c r="A63" s="1" t="s">
        <v>107</v>
      </c>
      <c r="B63" s="1" t="s">
        <v>86</v>
      </c>
      <c r="C63" s="1">
        <v>104.29</v>
      </c>
    </row>
    <row r="64" spans="1:6" x14ac:dyDescent="0.25">
      <c r="A64" s="1" t="s">
        <v>92</v>
      </c>
      <c r="B64" s="1" t="s">
        <v>96</v>
      </c>
      <c r="C64" s="1">
        <v>104.23</v>
      </c>
    </row>
    <row r="65" spans="1:3" x14ac:dyDescent="0.25">
      <c r="A65" s="1" t="s">
        <v>120</v>
      </c>
      <c r="B65" s="1" t="s">
        <v>96</v>
      </c>
      <c r="C65" s="1">
        <v>103.74</v>
      </c>
    </row>
    <row r="66" spans="1:3" x14ac:dyDescent="0.25">
      <c r="A66" s="1" t="s">
        <v>81</v>
      </c>
      <c r="B66" s="1" t="s">
        <v>96</v>
      </c>
      <c r="C66" s="1">
        <v>103.74</v>
      </c>
    </row>
    <row r="67" spans="1:3" x14ac:dyDescent="0.25">
      <c r="A67" s="1" t="s">
        <v>121</v>
      </c>
      <c r="B67" s="1" t="s">
        <v>96</v>
      </c>
      <c r="C67" s="1">
        <v>103.73</v>
      </c>
    </row>
    <row r="68" spans="1:3" x14ac:dyDescent="0.25">
      <c r="A68" s="1" t="s">
        <v>122</v>
      </c>
      <c r="B68" s="1" t="s">
        <v>82</v>
      </c>
      <c r="C68" s="1">
        <v>103.4</v>
      </c>
    </row>
    <row r="69" spans="1:3" x14ac:dyDescent="0.25">
      <c r="A69" s="1" t="s">
        <v>99</v>
      </c>
      <c r="B69" s="1" t="s">
        <v>79</v>
      </c>
      <c r="C69" s="1">
        <v>103.25</v>
      </c>
    </row>
    <row r="70" spans="1:3" x14ac:dyDescent="0.25">
      <c r="A70" s="1" t="s">
        <v>89</v>
      </c>
      <c r="B70" s="1" t="s">
        <v>96</v>
      </c>
      <c r="C70" s="1">
        <v>103.24</v>
      </c>
    </row>
    <row r="71" spans="1:3" x14ac:dyDescent="0.25">
      <c r="A71" s="1" t="s">
        <v>120</v>
      </c>
      <c r="B71" s="1" t="s">
        <v>79</v>
      </c>
      <c r="C71" s="1">
        <v>103.2</v>
      </c>
    </row>
    <row r="72" spans="1:3" x14ac:dyDescent="0.25">
      <c r="A72" s="1" t="s">
        <v>114</v>
      </c>
      <c r="B72" s="1" t="s">
        <v>82</v>
      </c>
      <c r="C72" s="1">
        <v>103.07</v>
      </c>
    </row>
    <row r="73" spans="1:3" x14ac:dyDescent="0.25">
      <c r="A73" s="1" t="s">
        <v>123</v>
      </c>
      <c r="B73" s="1" t="s">
        <v>96</v>
      </c>
      <c r="C73" s="1">
        <v>103.04</v>
      </c>
    </row>
    <row r="74" spans="1:3" x14ac:dyDescent="0.25">
      <c r="A74" s="1" t="s">
        <v>124</v>
      </c>
      <c r="B74" s="1" t="s">
        <v>82</v>
      </c>
      <c r="C74" s="1">
        <v>103</v>
      </c>
    </row>
    <row r="75" spans="1:3" x14ac:dyDescent="0.25">
      <c r="A75" s="1" t="s">
        <v>125</v>
      </c>
      <c r="B75" s="1" t="s">
        <v>79</v>
      </c>
      <c r="C75" s="1">
        <v>102.86</v>
      </c>
    </row>
    <row r="76" spans="1:3" x14ac:dyDescent="0.25">
      <c r="A76" s="1" t="s">
        <v>126</v>
      </c>
      <c r="B76" s="1" t="s">
        <v>86</v>
      </c>
      <c r="C76" s="1">
        <v>102.68</v>
      </c>
    </row>
    <row r="77" spans="1:3" x14ac:dyDescent="0.25">
      <c r="A77" s="1" t="s">
        <v>98</v>
      </c>
      <c r="B77" s="1" t="s">
        <v>96</v>
      </c>
      <c r="C77" s="1">
        <v>102.64</v>
      </c>
    </row>
    <row r="78" spans="1:3" x14ac:dyDescent="0.25">
      <c r="A78" s="1" t="s">
        <v>123</v>
      </c>
      <c r="B78" s="1" t="s">
        <v>86</v>
      </c>
      <c r="C78" s="1">
        <v>102.48</v>
      </c>
    </row>
    <row r="79" spans="1:3" x14ac:dyDescent="0.25">
      <c r="A79" s="1" t="s">
        <v>85</v>
      </c>
      <c r="B79" s="1" t="s">
        <v>96</v>
      </c>
      <c r="C79" s="1">
        <v>102.46</v>
      </c>
    </row>
    <row r="80" spans="1:3" x14ac:dyDescent="0.25">
      <c r="A80" s="1" t="s">
        <v>111</v>
      </c>
      <c r="B80" s="1" t="s">
        <v>86</v>
      </c>
      <c r="C80" s="1">
        <v>102.29</v>
      </c>
    </row>
    <row r="81" spans="1:3" x14ac:dyDescent="0.25">
      <c r="A81" s="1" t="s">
        <v>108</v>
      </c>
      <c r="B81" s="1" t="s">
        <v>96</v>
      </c>
      <c r="C81" s="1">
        <v>101.87</v>
      </c>
    </row>
    <row r="82" spans="1:3" x14ac:dyDescent="0.25">
      <c r="A82" s="1" t="s">
        <v>127</v>
      </c>
      <c r="B82" s="1" t="s">
        <v>86</v>
      </c>
      <c r="C82" s="1">
        <v>101.75</v>
      </c>
    </row>
    <row r="83" spans="1:3" x14ac:dyDescent="0.25">
      <c r="A83" s="1" t="s">
        <v>112</v>
      </c>
      <c r="B83" s="1" t="s">
        <v>82</v>
      </c>
      <c r="C83" s="1">
        <v>101.75</v>
      </c>
    </row>
    <row r="84" spans="1:3" x14ac:dyDescent="0.25">
      <c r="A84" s="1" t="s">
        <v>113</v>
      </c>
      <c r="B84" s="1" t="s">
        <v>86</v>
      </c>
      <c r="C84" s="1">
        <v>101.7</v>
      </c>
    </row>
    <row r="85" spans="1:3" x14ac:dyDescent="0.25">
      <c r="A85" s="1" t="s">
        <v>78</v>
      </c>
      <c r="B85" s="1" t="s">
        <v>96</v>
      </c>
      <c r="C85" s="1">
        <v>101.55</v>
      </c>
    </row>
    <row r="86" spans="1:3" x14ac:dyDescent="0.25">
      <c r="A86" s="1" t="s">
        <v>97</v>
      </c>
      <c r="B86" s="1" t="s">
        <v>86</v>
      </c>
      <c r="C86" s="1">
        <v>101.33</v>
      </c>
    </row>
    <row r="87" spans="1:3" x14ac:dyDescent="0.25">
      <c r="A87" s="1" t="s">
        <v>110</v>
      </c>
      <c r="B87" s="1" t="s">
        <v>96</v>
      </c>
      <c r="C87" s="1">
        <v>101.3</v>
      </c>
    </row>
    <row r="88" spans="1:3" x14ac:dyDescent="0.25">
      <c r="A88" s="1" t="s">
        <v>125</v>
      </c>
      <c r="B88" s="1" t="s">
        <v>96</v>
      </c>
      <c r="C88" s="1">
        <v>101.13</v>
      </c>
    </row>
    <row r="89" spans="1:3" x14ac:dyDescent="0.25">
      <c r="A89" s="1" t="s">
        <v>114</v>
      </c>
      <c r="B89" s="1" t="s">
        <v>96</v>
      </c>
      <c r="C89" s="1">
        <v>101.1</v>
      </c>
    </row>
    <row r="90" spans="1:3" x14ac:dyDescent="0.25">
      <c r="A90" s="1" t="s">
        <v>122</v>
      </c>
      <c r="B90" s="1" t="s">
        <v>96</v>
      </c>
      <c r="C90" s="1">
        <v>101</v>
      </c>
    </row>
    <row r="91" spans="1:3" x14ac:dyDescent="0.25">
      <c r="A91" s="1" t="s">
        <v>104</v>
      </c>
      <c r="B91" s="1" t="s">
        <v>82</v>
      </c>
      <c r="C91" s="1">
        <v>100.78</v>
      </c>
    </row>
    <row r="92" spans="1:3" x14ac:dyDescent="0.25">
      <c r="A92" s="1" t="s">
        <v>95</v>
      </c>
      <c r="B92" s="1" t="s">
        <v>86</v>
      </c>
      <c r="C92" s="1">
        <v>100.41</v>
      </c>
    </row>
    <row r="93" spans="1:3" x14ac:dyDescent="0.25">
      <c r="A93" s="1" t="s">
        <v>107</v>
      </c>
      <c r="B93" s="1" t="s">
        <v>82</v>
      </c>
      <c r="C93" s="1">
        <v>100.4</v>
      </c>
    </row>
    <row r="94" spans="1:3" x14ac:dyDescent="0.25">
      <c r="A94" s="1" t="s">
        <v>128</v>
      </c>
      <c r="B94" s="1" t="s">
        <v>96</v>
      </c>
      <c r="C94" s="1">
        <v>100.08</v>
      </c>
    </row>
    <row r="95" spans="1:3" x14ac:dyDescent="0.25">
      <c r="A95" s="1" t="s">
        <v>121</v>
      </c>
      <c r="B95" s="1" t="s">
        <v>82</v>
      </c>
      <c r="C95" s="1">
        <v>100.07</v>
      </c>
    </row>
    <row r="96" spans="1:3" x14ac:dyDescent="0.25">
      <c r="A96" s="1" t="s">
        <v>118</v>
      </c>
      <c r="B96" s="1" t="s">
        <v>86</v>
      </c>
      <c r="C96" s="1">
        <v>100.04</v>
      </c>
    </row>
    <row r="97" spans="1:3" x14ac:dyDescent="0.25">
      <c r="A97" s="1" t="s">
        <v>123</v>
      </c>
      <c r="B97" s="1" t="s">
        <v>79</v>
      </c>
      <c r="C97" s="1">
        <v>100</v>
      </c>
    </row>
    <row r="98" spans="1:3" x14ac:dyDescent="0.25">
      <c r="A98" s="1" t="s">
        <v>116</v>
      </c>
      <c r="B98" s="1" t="s">
        <v>79</v>
      </c>
      <c r="C98" s="1">
        <v>99.78</v>
      </c>
    </row>
    <row r="99" spans="1:3" x14ac:dyDescent="0.25">
      <c r="A99" s="1" t="s">
        <v>124</v>
      </c>
      <c r="B99" s="1" t="s">
        <v>86</v>
      </c>
      <c r="C99" s="1">
        <v>99.67</v>
      </c>
    </row>
    <row r="100" spans="1:3" x14ac:dyDescent="0.25">
      <c r="A100" s="1" t="s">
        <v>85</v>
      </c>
      <c r="B100" s="1" t="s">
        <v>82</v>
      </c>
      <c r="C100" s="1">
        <v>99.5</v>
      </c>
    </row>
    <row r="101" spans="1:3" x14ac:dyDescent="0.25">
      <c r="A101" s="1" t="s">
        <v>84</v>
      </c>
      <c r="B101" s="1" t="s">
        <v>82</v>
      </c>
      <c r="C101" s="1">
        <v>99.4</v>
      </c>
    </row>
    <row r="102" spans="1:3" x14ac:dyDescent="0.25">
      <c r="A102" s="1" t="s">
        <v>100</v>
      </c>
      <c r="B102" s="1" t="s">
        <v>86</v>
      </c>
      <c r="C102" s="1">
        <v>99.39</v>
      </c>
    </row>
    <row r="103" spans="1:3" x14ac:dyDescent="0.25">
      <c r="A103" s="1" t="s">
        <v>129</v>
      </c>
      <c r="B103" s="1" t="s">
        <v>96</v>
      </c>
      <c r="C103" s="1">
        <v>99.38</v>
      </c>
    </row>
    <row r="104" spans="1:3" x14ac:dyDescent="0.25">
      <c r="A104" s="1" t="s">
        <v>112</v>
      </c>
      <c r="B104" s="1" t="s">
        <v>96</v>
      </c>
      <c r="C104" s="1">
        <v>99.17</v>
      </c>
    </row>
    <row r="105" spans="1:3" x14ac:dyDescent="0.25">
      <c r="A105" s="1" t="s">
        <v>112</v>
      </c>
      <c r="B105" s="1" t="s">
        <v>86</v>
      </c>
      <c r="C105" s="1">
        <v>99</v>
      </c>
    </row>
    <row r="106" spans="1:3" x14ac:dyDescent="0.25">
      <c r="A106" s="1" t="s">
        <v>120</v>
      </c>
      <c r="B106" s="1" t="s">
        <v>82</v>
      </c>
      <c r="C106" s="1">
        <v>98.92</v>
      </c>
    </row>
    <row r="107" spans="1:3" x14ac:dyDescent="0.25">
      <c r="A107" s="1" t="s">
        <v>93</v>
      </c>
      <c r="B107" s="1" t="s">
        <v>96</v>
      </c>
      <c r="C107" s="1">
        <v>98.76</v>
      </c>
    </row>
    <row r="108" spans="1:3" x14ac:dyDescent="0.25">
      <c r="A108" s="1" t="s">
        <v>115</v>
      </c>
      <c r="B108" s="1" t="s">
        <v>82</v>
      </c>
      <c r="C108" s="1">
        <v>98.6</v>
      </c>
    </row>
    <row r="109" spans="1:3" x14ac:dyDescent="0.25">
      <c r="A109" s="1" t="s">
        <v>124</v>
      </c>
      <c r="B109" s="1" t="s">
        <v>96</v>
      </c>
      <c r="C109" s="1">
        <v>98.53</v>
      </c>
    </row>
    <row r="110" spans="1:3" x14ac:dyDescent="0.25">
      <c r="A110" s="1" t="s">
        <v>126</v>
      </c>
      <c r="B110" s="1" t="s">
        <v>96</v>
      </c>
      <c r="C110" s="1">
        <v>98.51</v>
      </c>
    </row>
    <row r="111" spans="1:3" x14ac:dyDescent="0.25">
      <c r="A111" s="1" t="s">
        <v>127</v>
      </c>
      <c r="B111" s="1" t="s">
        <v>96</v>
      </c>
      <c r="C111" s="1">
        <v>98.15</v>
      </c>
    </row>
    <row r="112" spans="1:3" x14ac:dyDescent="0.25">
      <c r="A112" s="1" t="s">
        <v>91</v>
      </c>
      <c r="B112" s="1" t="s">
        <v>86</v>
      </c>
      <c r="C112" s="1">
        <v>97.61</v>
      </c>
    </row>
    <row r="113" spans="1:3" x14ac:dyDescent="0.25">
      <c r="A113" s="1" t="s">
        <v>130</v>
      </c>
      <c r="B113" s="1" t="s">
        <v>86</v>
      </c>
      <c r="C113" s="1">
        <v>97.58</v>
      </c>
    </row>
    <row r="114" spans="1:3" x14ac:dyDescent="0.25">
      <c r="A114" s="1" t="s">
        <v>116</v>
      </c>
      <c r="B114" s="1" t="s">
        <v>86</v>
      </c>
      <c r="C114" s="1">
        <v>97.41</v>
      </c>
    </row>
    <row r="115" spans="1:3" x14ac:dyDescent="0.25">
      <c r="A115" s="1" t="s">
        <v>122</v>
      </c>
      <c r="B115" s="1" t="s">
        <v>86</v>
      </c>
      <c r="C115" s="1">
        <v>97.2</v>
      </c>
    </row>
    <row r="116" spans="1:3" x14ac:dyDescent="0.25">
      <c r="A116" s="1" t="s">
        <v>88</v>
      </c>
      <c r="B116" s="1" t="s">
        <v>86</v>
      </c>
      <c r="C116" s="1">
        <v>97.11</v>
      </c>
    </row>
    <row r="117" spans="1:3" x14ac:dyDescent="0.25">
      <c r="A117" s="1" t="s">
        <v>109</v>
      </c>
      <c r="B117" s="1" t="s">
        <v>96</v>
      </c>
      <c r="C117" s="1">
        <v>97.09</v>
      </c>
    </row>
    <row r="118" spans="1:3" x14ac:dyDescent="0.25">
      <c r="A118" s="1" t="s">
        <v>94</v>
      </c>
      <c r="B118" s="1" t="s">
        <v>82</v>
      </c>
      <c r="C118" s="1">
        <v>97</v>
      </c>
    </row>
    <row r="119" spans="1:3" x14ac:dyDescent="0.25">
      <c r="A119" s="1" t="s">
        <v>101</v>
      </c>
      <c r="B119" s="1" t="s">
        <v>96</v>
      </c>
      <c r="C119" s="1">
        <v>96.79</v>
      </c>
    </row>
    <row r="120" spans="1:3" x14ac:dyDescent="0.25">
      <c r="A120" s="1" t="s">
        <v>83</v>
      </c>
      <c r="B120" s="1" t="s">
        <v>82</v>
      </c>
      <c r="C120" s="1">
        <v>96.72</v>
      </c>
    </row>
    <row r="121" spans="1:3" x14ac:dyDescent="0.25">
      <c r="A121" s="1" t="s">
        <v>120</v>
      </c>
      <c r="B121" s="1" t="s">
        <v>86</v>
      </c>
      <c r="C121" s="1">
        <v>96.56</v>
      </c>
    </row>
    <row r="122" spans="1:3" x14ac:dyDescent="0.25">
      <c r="A122" s="1" t="s">
        <v>84</v>
      </c>
      <c r="B122" s="1" t="s">
        <v>86</v>
      </c>
      <c r="C122" s="1">
        <v>96.27</v>
      </c>
    </row>
    <row r="123" spans="1:3" x14ac:dyDescent="0.25">
      <c r="A123" s="1" t="s">
        <v>111</v>
      </c>
      <c r="B123" s="1" t="s">
        <v>96</v>
      </c>
      <c r="C123" s="1">
        <v>96.03</v>
      </c>
    </row>
    <row r="124" spans="1:3" x14ac:dyDescent="0.25">
      <c r="A124" s="1" t="s">
        <v>128</v>
      </c>
      <c r="B124" s="1" t="s">
        <v>82</v>
      </c>
      <c r="C124" s="1">
        <v>96</v>
      </c>
    </row>
    <row r="125" spans="1:3" x14ac:dyDescent="0.25">
      <c r="A125" s="1" t="s">
        <v>126</v>
      </c>
      <c r="B125" s="1" t="s">
        <v>82</v>
      </c>
      <c r="C125" s="1">
        <v>95.8</v>
      </c>
    </row>
    <row r="126" spans="1:3" x14ac:dyDescent="0.25">
      <c r="A126" s="1" t="s">
        <v>84</v>
      </c>
      <c r="B126" s="1" t="s">
        <v>96</v>
      </c>
      <c r="C126" s="1">
        <v>95.78</v>
      </c>
    </row>
    <row r="127" spans="1:3" x14ac:dyDescent="0.25">
      <c r="A127" s="1" t="s">
        <v>115</v>
      </c>
      <c r="B127" s="1" t="s">
        <v>96</v>
      </c>
      <c r="C127" s="1">
        <v>95.76</v>
      </c>
    </row>
    <row r="128" spans="1:3" x14ac:dyDescent="0.25">
      <c r="A128" s="1" t="s">
        <v>115</v>
      </c>
      <c r="B128" s="1" t="s">
        <v>79</v>
      </c>
      <c r="C128" s="1">
        <v>95.5</v>
      </c>
    </row>
    <row r="129" spans="1:3" x14ac:dyDescent="0.25">
      <c r="A129" s="1" t="s">
        <v>125</v>
      </c>
      <c r="B129" s="1" t="s">
        <v>86</v>
      </c>
      <c r="C129" s="1">
        <v>95.5</v>
      </c>
    </row>
    <row r="130" spans="1:3" x14ac:dyDescent="0.25">
      <c r="A130" s="1" t="s">
        <v>101</v>
      </c>
      <c r="B130" s="1" t="s">
        <v>82</v>
      </c>
      <c r="C130" s="1">
        <v>95.33</v>
      </c>
    </row>
    <row r="131" spans="1:3" x14ac:dyDescent="0.25">
      <c r="A131" s="1" t="s">
        <v>102</v>
      </c>
      <c r="B131" s="1" t="s">
        <v>96</v>
      </c>
      <c r="C131" s="1">
        <v>95.11</v>
      </c>
    </row>
    <row r="132" spans="1:3" x14ac:dyDescent="0.25">
      <c r="A132" s="1" t="s">
        <v>131</v>
      </c>
      <c r="B132" s="1" t="s">
        <v>86</v>
      </c>
      <c r="C132" s="1">
        <v>94.81</v>
      </c>
    </row>
    <row r="133" spans="1:3" x14ac:dyDescent="0.25">
      <c r="A133" s="1" t="s">
        <v>118</v>
      </c>
      <c r="B133" s="1" t="s">
        <v>82</v>
      </c>
      <c r="C133" s="1">
        <v>94.77</v>
      </c>
    </row>
    <row r="134" spans="1:3" x14ac:dyDescent="0.25">
      <c r="A134" s="1" t="s">
        <v>124</v>
      </c>
      <c r="B134" s="1" t="s">
        <v>79</v>
      </c>
      <c r="C134" s="1">
        <v>94.71</v>
      </c>
    </row>
    <row r="135" spans="1:3" x14ac:dyDescent="0.25">
      <c r="A135" s="1" t="s">
        <v>105</v>
      </c>
      <c r="B135" s="1" t="s">
        <v>82</v>
      </c>
      <c r="C135" s="1">
        <v>94.64</v>
      </c>
    </row>
    <row r="136" spans="1:3" x14ac:dyDescent="0.25">
      <c r="A136" s="1" t="s">
        <v>119</v>
      </c>
      <c r="B136" s="1" t="s">
        <v>82</v>
      </c>
      <c r="C136" s="1">
        <v>94.6</v>
      </c>
    </row>
    <row r="137" spans="1:3" x14ac:dyDescent="0.25">
      <c r="A137" s="1" t="s">
        <v>99</v>
      </c>
      <c r="B137" s="1" t="s">
        <v>86</v>
      </c>
      <c r="C137" s="1">
        <v>94.48</v>
      </c>
    </row>
    <row r="138" spans="1:3" x14ac:dyDescent="0.25">
      <c r="A138" s="1" t="s">
        <v>111</v>
      </c>
      <c r="B138" s="1" t="s">
        <v>79</v>
      </c>
      <c r="C138" s="1">
        <v>94.25</v>
      </c>
    </row>
    <row r="139" spans="1:3" x14ac:dyDescent="0.25">
      <c r="A139" s="1" t="s">
        <v>103</v>
      </c>
      <c r="B139" s="1" t="s">
        <v>96</v>
      </c>
      <c r="C139" s="1">
        <v>93.98</v>
      </c>
    </row>
    <row r="140" spans="1:3" x14ac:dyDescent="0.25">
      <c r="A140" s="1" t="s">
        <v>83</v>
      </c>
      <c r="B140" s="1" t="s">
        <v>96</v>
      </c>
      <c r="C140" s="1">
        <v>93.91</v>
      </c>
    </row>
    <row r="141" spans="1:3" x14ac:dyDescent="0.25">
      <c r="A141" s="1" t="s">
        <v>100</v>
      </c>
      <c r="B141" s="1" t="s">
        <v>96</v>
      </c>
      <c r="C141" s="1">
        <v>93.46</v>
      </c>
    </row>
    <row r="142" spans="1:3" x14ac:dyDescent="0.25">
      <c r="A142" s="1" t="s">
        <v>101</v>
      </c>
      <c r="B142" s="1" t="s">
        <v>86</v>
      </c>
      <c r="C142" s="1">
        <v>93.39</v>
      </c>
    </row>
    <row r="143" spans="1:3" x14ac:dyDescent="0.25">
      <c r="A143" s="1" t="s">
        <v>80</v>
      </c>
      <c r="B143" s="1" t="s">
        <v>82</v>
      </c>
      <c r="C143" s="1">
        <v>92.75</v>
      </c>
    </row>
    <row r="144" spans="1:3" x14ac:dyDescent="0.25">
      <c r="A144" s="1" t="s">
        <v>117</v>
      </c>
      <c r="B144" s="1" t="s">
        <v>86</v>
      </c>
      <c r="C144" s="1">
        <v>92.69</v>
      </c>
    </row>
    <row r="145" spans="1:3" x14ac:dyDescent="0.25">
      <c r="A145" s="1" t="s">
        <v>106</v>
      </c>
      <c r="B145" s="1" t="s">
        <v>96</v>
      </c>
      <c r="C145" s="1">
        <v>92.56</v>
      </c>
    </row>
    <row r="146" spans="1:3" x14ac:dyDescent="0.25">
      <c r="A146" s="1" t="s">
        <v>113</v>
      </c>
      <c r="B146" s="1" t="s">
        <v>96</v>
      </c>
      <c r="C146" s="1">
        <v>92.43</v>
      </c>
    </row>
    <row r="147" spans="1:3" x14ac:dyDescent="0.25">
      <c r="A147" s="1" t="s">
        <v>98</v>
      </c>
      <c r="B147" s="1" t="s">
        <v>82</v>
      </c>
      <c r="C147" s="1">
        <v>91.89</v>
      </c>
    </row>
    <row r="148" spans="1:3" x14ac:dyDescent="0.25">
      <c r="A148" s="1" t="s">
        <v>125</v>
      </c>
      <c r="B148" s="1" t="s">
        <v>82</v>
      </c>
      <c r="C148" s="1">
        <v>91.83</v>
      </c>
    </row>
    <row r="149" spans="1:3" x14ac:dyDescent="0.25">
      <c r="A149" s="1" t="s">
        <v>128</v>
      </c>
      <c r="B149" s="1" t="s">
        <v>86</v>
      </c>
      <c r="C149" s="1">
        <v>91.77</v>
      </c>
    </row>
    <row r="150" spans="1:3" x14ac:dyDescent="0.25">
      <c r="A150" s="1" t="s">
        <v>131</v>
      </c>
      <c r="B150" s="1" t="s">
        <v>82</v>
      </c>
      <c r="C150" s="1">
        <v>91.36</v>
      </c>
    </row>
    <row r="151" spans="1:3" x14ac:dyDescent="0.25">
      <c r="A151" s="1" t="s">
        <v>130</v>
      </c>
      <c r="B151" s="1" t="s">
        <v>79</v>
      </c>
      <c r="C151" s="1">
        <v>91.25</v>
      </c>
    </row>
    <row r="152" spans="1:3" x14ac:dyDescent="0.25">
      <c r="A152" s="1" t="s">
        <v>129</v>
      </c>
      <c r="B152" s="1" t="s">
        <v>86</v>
      </c>
      <c r="C152" s="1">
        <v>91.19</v>
      </c>
    </row>
    <row r="153" spans="1:3" x14ac:dyDescent="0.25">
      <c r="A153" s="1" t="s">
        <v>80</v>
      </c>
      <c r="B153" s="1" t="s">
        <v>96</v>
      </c>
      <c r="C153" s="1">
        <v>91.16</v>
      </c>
    </row>
    <row r="154" spans="1:3" x14ac:dyDescent="0.25">
      <c r="A154" s="1" t="s">
        <v>122</v>
      </c>
      <c r="B154" s="1" t="s">
        <v>79</v>
      </c>
      <c r="C154" s="1">
        <v>91.14</v>
      </c>
    </row>
    <row r="155" spans="1:3" x14ac:dyDescent="0.25">
      <c r="A155" s="1" t="s">
        <v>78</v>
      </c>
      <c r="B155" s="1" t="s">
        <v>86</v>
      </c>
      <c r="C155" s="1">
        <v>91</v>
      </c>
    </row>
    <row r="156" spans="1:3" x14ac:dyDescent="0.25">
      <c r="A156" s="1" t="s">
        <v>90</v>
      </c>
      <c r="B156" s="1" t="s">
        <v>96</v>
      </c>
      <c r="C156" s="1">
        <v>90.7</v>
      </c>
    </row>
    <row r="157" spans="1:3" x14ac:dyDescent="0.25">
      <c r="A157" s="1" t="s">
        <v>97</v>
      </c>
      <c r="B157" s="1" t="s">
        <v>96</v>
      </c>
      <c r="C157" s="1">
        <v>89.67</v>
      </c>
    </row>
    <row r="158" spans="1:3" x14ac:dyDescent="0.25">
      <c r="A158" s="1" t="s">
        <v>119</v>
      </c>
      <c r="B158" s="1" t="s">
        <v>79</v>
      </c>
      <c r="C158" s="1">
        <v>89.57</v>
      </c>
    </row>
    <row r="159" spans="1:3" x14ac:dyDescent="0.25">
      <c r="A159" s="1" t="s">
        <v>104</v>
      </c>
      <c r="B159" s="1" t="s">
        <v>96</v>
      </c>
      <c r="C159" s="1">
        <v>89.34</v>
      </c>
    </row>
    <row r="160" spans="1:3" x14ac:dyDescent="0.25">
      <c r="A160" s="1" t="s">
        <v>128</v>
      </c>
      <c r="B160" s="1" t="s">
        <v>79</v>
      </c>
      <c r="C160" s="1">
        <v>89.33</v>
      </c>
    </row>
    <row r="161" spans="1:3" x14ac:dyDescent="0.25">
      <c r="A161" s="1" t="s">
        <v>108</v>
      </c>
      <c r="B161" s="1" t="s">
        <v>82</v>
      </c>
      <c r="C161" s="1">
        <v>88.91</v>
      </c>
    </row>
    <row r="162" spans="1:3" x14ac:dyDescent="0.25">
      <c r="A162" s="1" t="s">
        <v>103</v>
      </c>
      <c r="B162" s="1" t="s">
        <v>86</v>
      </c>
      <c r="C162" s="1">
        <v>88.69</v>
      </c>
    </row>
    <row r="163" spans="1:3" x14ac:dyDescent="0.25">
      <c r="A163" s="1" t="s">
        <v>100</v>
      </c>
      <c r="B163" s="1" t="s">
        <v>79</v>
      </c>
      <c r="C163" s="1">
        <v>88.67</v>
      </c>
    </row>
    <row r="164" spans="1:3" x14ac:dyDescent="0.25">
      <c r="A164" s="1" t="s">
        <v>131</v>
      </c>
      <c r="B164" s="1" t="s">
        <v>96</v>
      </c>
      <c r="C164" s="1">
        <v>88.41</v>
      </c>
    </row>
    <row r="165" spans="1:3" x14ac:dyDescent="0.25">
      <c r="A165" s="1" t="s">
        <v>89</v>
      </c>
      <c r="B165" s="1" t="s">
        <v>82</v>
      </c>
      <c r="C165" s="1">
        <v>87.91</v>
      </c>
    </row>
    <row r="166" spans="1:3" x14ac:dyDescent="0.25">
      <c r="A166" s="1" t="s">
        <v>130</v>
      </c>
      <c r="B166" s="1" t="s">
        <v>82</v>
      </c>
      <c r="C166" s="1">
        <v>87.8</v>
      </c>
    </row>
    <row r="167" spans="1:3" x14ac:dyDescent="0.25">
      <c r="A167" s="1" t="s">
        <v>88</v>
      </c>
      <c r="B167" s="1" t="s">
        <v>96</v>
      </c>
      <c r="C167" s="1">
        <v>86.86</v>
      </c>
    </row>
    <row r="168" spans="1:3" x14ac:dyDescent="0.25">
      <c r="A168" s="1" t="s">
        <v>83</v>
      </c>
      <c r="B168" s="1" t="s">
        <v>86</v>
      </c>
      <c r="C168" s="1">
        <v>86.86</v>
      </c>
    </row>
    <row r="169" spans="1:3" x14ac:dyDescent="0.25">
      <c r="A169" s="1" t="s">
        <v>87</v>
      </c>
      <c r="B169" s="1" t="s">
        <v>96</v>
      </c>
      <c r="C169" s="1">
        <v>86.68</v>
      </c>
    </row>
    <row r="170" spans="1:3" x14ac:dyDescent="0.25">
      <c r="A170" s="1" t="s">
        <v>80</v>
      </c>
      <c r="B170" s="1" t="s">
        <v>86</v>
      </c>
      <c r="C170" s="1">
        <v>86.22</v>
      </c>
    </row>
    <row r="171" spans="1:3" x14ac:dyDescent="0.25">
      <c r="A171" s="1" t="s">
        <v>95</v>
      </c>
      <c r="B171" s="1" t="s">
        <v>79</v>
      </c>
      <c r="C171" s="1">
        <v>85.33</v>
      </c>
    </row>
    <row r="172" spans="1:3" x14ac:dyDescent="0.25">
      <c r="A172" s="1" t="s">
        <v>98</v>
      </c>
      <c r="B172" s="1" t="s">
        <v>79</v>
      </c>
      <c r="C172" s="1">
        <v>85.25</v>
      </c>
    </row>
    <row r="173" spans="1:3" x14ac:dyDescent="0.25">
      <c r="A173" s="1" t="s">
        <v>116</v>
      </c>
      <c r="B173" s="1" t="s">
        <v>96</v>
      </c>
      <c r="C173" s="1">
        <v>85.25</v>
      </c>
    </row>
    <row r="174" spans="1:3" x14ac:dyDescent="0.25">
      <c r="A174" s="1" t="s">
        <v>105</v>
      </c>
      <c r="B174" s="1" t="s">
        <v>86</v>
      </c>
      <c r="C174" s="1">
        <v>84.67</v>
      </c>
    </row>
    <row r="175" spans="1:3" x14ac:dyDescent="0.25">
      <c r="A175" s="1" t="s">
        <v>130</v>
      </c>
      <c r="B175" s="1" t="s">
        <v>96</v>
      </c>
      <c r="C175" s="1">
        <v>84.48</v>
      </c>
    </row>
    <row r="176" spans="1:3" x14ac:dyDescent="0.25">
      <c r="A176" s="1" t="s">
        <v>94</v>
      </c>
      <c r="B176" s="1" t="s">
        <v>79</v>
      </c>
      <c r="C176" s="1">
        <v>84.22</v>
      </c>
    </row>
    <row r="177" spans="1:3" x14ac:dyDescent="0.25">
      <c r="A177" s="1" t="s">
        <v>127</v>
      </c>
      <c r="B177" s="1" t="s">
        <v>82</v>
      </c>
      <c r="C177" s="1">
        <v>84.14</v>
      </c>
    </row>
    <row r="178" spans="1:3" x14ac:dyDescent="0.25">
      <c r="A178" s="1" t="s">
        <v>85</v>
      </c>
      <c r="B178" s="1" t="s">
        <v>79</v>
      </c>
      <c r="C178" s="1">
        <v>83.5</v>
      </c>
    </row>
    <row r="179" spans="1:3" x14ac:dyDescent="0.25">
      <c r="A179" s="1" t="s">
        <v>102</v>
      </c>
      <c r="B179" s="1" t="s">
        <v>86</v>
      </c>
      <c r="C179" s="1">
        <v>83.47</v>
      </c>
    </row>
    <row r="180" spans="1:3" x14ac:dyDescent="0.25">
      <c r="A180" s="1" t="s">
        <v>81</v>
      </c>
      <c r="B180" s="1" t="s">
        <v>79</v>
      </c>
      <c r="C180" s="1">
        <v>83</v>
      </c>
    </row>
    <row r="181" spans="1:3" x14ac:dyDescent="0.25">
      <c r="A181" s="1" t="s">
        <v>117</v>
      </c>
      <c r="B181" s="1" t="s">
        <v>82</v>
      </c>
      <c r="C181" s="1">
        <v>82.14</v>
      </c>
    </row>
    <row r="182" spans="1:3" x14ac:dyDescent="0.25">
      <c r="A182" s="1" t="s">
        <v>78</v>
      </c>
      <c r="B182" s="1" t="s">
        <v>82</v>
      </c>
      <c r="C182" s="1">
        <v>81.349999999999994</v>
      </c>
    </row>
    <row r="183" spans="1:3" x14ac:dyDescent="0.25">
      <c r="A183" s="1" t="s">
        <v>129</v>
      </c>
      <c r="B183" s="1" t="s">
        <v>79</v>
      </c>
      <c r="C183" s="1">
        <v>80.75</v>
      </c>
    </row>
    <row r="184" spans="1:3" x14ac:dyDescent="0.25">
      <c r="A184" s="1" t="s">
        <v>90</v>
      </c>
      <c r="B184" s="1" t="s">
        <v>86</v>
      </c>
      <c r="C184" s="1">
        <v>80.239999999999995</v>
      </c>
    </row>
    <row r="185" spans="1:3" x14ac:dyDescent="0.25">
      <c r="A185" s="1" t="s">
        <v>121</v>
      </c>
      <c r="B185" s="1" t="s">
        <v>86</v>
      </c>
      <c r="C185" s="1">
        <v>80.13</v>
      </c>
    </row>
    <row r="186" spans="1:3" x14ac:dyDescent="0.25">
      <c r="A186" s="1" t="s">
        <v>118</v>
      </c>
      <c r="B186" s="1" t="s">
        <v>79</v>
      </c>
      <c r="C186" s="1">
        <v>79.400000000000006</v>
      </c>
    </row>
    <row r="187" spans="1:3" x14ac:dyDescent="0.25">
      <c r="A187" s="1" t="s">
        <v>104</v>
      </c>
      <c r="B187" s="1" t="s">
        <v>79</v>
      </c>
      <c r="C187" s="1">
        <v>78.88</v>
      </c>
    </row>
    <row r="188" spans="1:3" x14ac:dyDescent="0.25">
      <c r="A188" s="1" t="s">
        <v>113</v>
      </c>
      <c r="B188" s="1" t="s">
        <v>82</v>
      </c>
      <c r="C188" s="1">
        <v>77.5</v>
      </c>
    </row>
    <row r="189" spans="1:3" x14ac:dyDescent="0.25">
      <c r="A189" s="1" t="s">
        <v>114</v>
      </c>
      <c r="B189" s="1" t="s">
        <v>79</v>
      </c>
      <c r="C189" s="1">
        <v>77.44</v>
      </c>
    </row>
    <row r="190" spans="1:3" x14ac:dyDescent="0.25">
      <c r="A190" s="1" t="s">
        <v>88</v>
      </c>
      <c r="B190" s="1" t="s">
        <v>82</v>
      </c>
      <c r="C190" s="1">
        <v>76.45</v>
      </c>
    </row>
    <row r="191" spans="1:3" x14ac:dyDescent="0.25">
      <c r="A191" s="1" t="s">
        <v>103</v>
      </c>
      <c r="B191" s="1" t="s">
        <v>79</v>
      </c>
      <c r="C191" s="1">
        <v>75.5</v>
      </c>
    </row>
    <row r="192" spans="1:3" x14ac:dyDescent="0.25">
      <c r="A192" s="1" t="s">
        <v>106</v>
      </c>
      <c r="B192" s="1" t="s">
        <v>79</v>
      </c>
      <c r="C192" s="1">
        <v>75.5</v>
      </c>
    </row>
    <row r="193" spans="1:3" x14ac:dyDescent="0.25">
      <c r="A193" s="1" t="s">
        <v>123</v>
      </c>
      <c r="B193" s="1" t="s">
        <v>82</v>
      </c>
      <c r="C193" s="1">
        <v>74.27</v>
      </c>
    </row>
    <row r="194" spans="1:3" x14ac:dyDescent="0.25">
      <c r="A194" s="1" t="s">
        <v>126</v>
      </c>
      <c r="B194" s="1" t="s">
        <v>79</v>
      </c>
      <c r="C194" s="1">
        <v>74</v>
      </c>
    </row>
    <row r="195" spans="1:3" x14ac:dyDescent="0.25">
      <c r="A195" s="1" t="s">
        <v>131</v>
      </c>
      <c r="B195" s="1" t="s">
        <v>79</v>
      </c>
      <c r="C195" s="1">
        <v>70.63</v>
      </c>
    </row>
    <row r="196" spans="1:3" x14ac:dyDescent="0.25">
      <c r="A196" s="1" t="s">
        <v>110</v>
      </c>
      <c r="B196" s="1" t="s">
        <v>79</v>
      </c>
      <c r="C196" s="1">
        <v>69.33</v>
      </c>
    </row>
    <row r="197" spans="1:3" x14ac:dyDescent="0.25">
      <c r="A197" s="1" t="s">
        <v>117</v>
      </c>
      <c r="B197" s="1" t="s">
        <v>79</v>
      </c>
      <c r="C197" s="1">
        <v>69.14</v>
      </c>
    </row>
    <row r="198" spans="1:3" x14ac:dyDescent="0.25">
      <c r="A198" s="1" t="s">
        <v>129</v>
      </c>
      <c r="B198" s="1" t="s">
        <v>82</v>
      </c>
      <c r="C198" s="1">
        <v>68.59</v>
      </c>
    </row>
    <row r="199" spans="1:3" x14ac:dyDescent="0.25">
      <c r="A199" s="1" t="s">
        <v>102</v>
      </c>
      <c r="B199" s="1" t="s">
        <v>79</v>
      </c>
      <c r="C199" s="1">
        <v>67</v>
      </c>
    </row>
    <row r="200" spans="1:3" x14ac:dyDescent="0.25">
      <c r="A200" s="1" t="s">
        <v>127</v>
      </c>
      <c r="B200" s="1" t="s">
        <v>79</v>
      </c>
      <c r="C200" s="1">
        <v>63.33</v>
      </c>
    </row>
    <row r="201" spans="1:3" x14ac:dyDescent="0.25">
      <c r="A201" s="1" t="s">
        <v>121</v>
      </c>
      <c r="B201" s="1" t="s">
        <v>79</v>
      </c>
      <c r="C201" s="1">
        <v>52</v>
      </c>
    </row>
  </sheetData>
  <autoFilter ref="A1:C201" xr:uid="{7420034E-3337-4AF4-A1E1-D35FCB9A3812}"/>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AC5D5-A4E9-467D-975A-AB52FF361F35}">
  <dimension ref="A1:J52"/>
  <sheetViews>
    <sheetView topLeftCell="L1" workbookViewId="0">
      <selection activeCell="Q31" sqref="Q31"/>
    </sheetView>
  </sheetViews>
  <sheetFormatPr defaultRowHeight="15" x14ac:dyDescent="0.25"/>
  <cols>
    <col min="1" max="1" width="21.85546875" bestFit="1" customWidth="1"/>
    <col min="2" max="2" width="28.5703125" bestFit="1" customWidth="1"/>
    <col min="3" max="3" width="33.140625" bestFit="1" customWidth="1"/>
    <col min="4" max="4" width="12.7109375" bestFit="1" customWidth="1"/>
    <col min="5" max="5" width="16.28515625" bestFit="1" customWidth="1"/>
    <col min="6" max="6" width="13.28515625" bestFit="1" customWidth="1"/>
    <col min="7" max="7" width="12" bestFit="1" customWidth="1"/>
    <col min="8" max="8" width="14.7109375" bestFit="1" customWidth="1"/>
    <col min="9" max="9" width="12" bestFit="1" customWidth="1"/>
  </cols>
  <sheetData>
    <row r="1" spans="1:9" x14ac:dyDescent="0.25">
      <c r="A1" s="5" t="s">
        <v>0</v>
      </c>
      <c r="B1" s="5" t="s">
        <v>1</v>
      </c>
      <c r="C1" s="5" t="s">
        <v>2</v>
      </c>
      <c r="D1" s="5" t="s">
        <v>3</v>
      </c>
      <c r="E1" s="5" t="s">
        <v>4</v>
      </c>
    </row>
    <row r="2" spans="1:9" x14ac:dyDescent="0.25">
      <c r="A2" s="1" t="s">
        <v>5</v>
      </c>
      <c r="B2" s="1">
        <v>95.03</v>
      </c>
      <c r="C2" s="1">
        <v>102.26</v>
      </c>
      <c r="D2" s="1">
        <v>140</v>
      </c>
      <c r="E2" s="1">
        <v>423</v>
      </c>
    </row>
    <row r="3" spans="1:9" x14ac:dyDescent="0.25">
      <c r="A3" s="1" t="s">
        <v>6</v>
      </c>
      <c r="B3" s="1">
        <v>98.67</v>
      </c>
      <c r="C3" s="1">
        <v>104.03</v>
      </c>
      <c r="D3" s="1">
        <v>153</v>
      </c>
      <c r="E3" s="1">
        <v>389</v>
      </c>
    </row>
    <row r="4" spans="1:9" x14ac:dyDescent="0.25">
      <c r="A4" s="1" t="s">
        <v>7</v>
      </c>
      <c r="B4" s="1">
        <v>94.63</v>
      </c>
      <c r="C4" s="1">
        <v>101.49</v>
      </c>
      <c r="D4" s="1">
        <v>140</v>
      </c>
      <c r="E4" s="1">
        <v>407</v>
      </c>
    </row>
    <row r="5" spans="1:9" x14ac:dyDescent="0.25">
      <c r="A5" s="1" t="s">
        <v>8</v>
      </c>
      <c r="B5" s="1">
        <v>93.24</v>
      </c>
      <c r="C5" s="1">
        <v>98.2</v>
      </c>
      <c r="D5" s="1">
        <v>157</v>
      </c>
      <c r="E5" s="1">
        <v>382</v>
      </c>
    </row>
    <row r="6" spans="1:9" x14ac:dyDescent="0.25">
      <c r="A6" s="1" t="s">
        <v>9</v>
      </c>
      <c r="B6" s="1">
        <v>101.56</v>
      </c>
      <c r="C6" s="1">
        <v>99.13</v>
      </c>
      <c r="D6" s="1">
        <v>154</v>
      </c>
      <c r="E6" s="1">
        <v>430</v>
      </c>
    </row>
    <row r="7" spans="1:9" x14ac:dyDescent="0.25">
      <c r="A7" s="1" t="s">
        <v>10</v>
      </c>
      <c r="B7" s="1">
        <v>100.24</v>
      </c>
      <c r="C7" s="1">
        <v>95.61</v>
      </c>
      <c r="D7" s="1">
        <v>149</v>
      </c>
      <c r="E7" s="1">
        <v>404</v>
      </c>
    </row>
    <row r="8" spans="1:9" x14ac:dyDescent="0.25">
      <c r="A8" s="1" t="s">
        <v>11</v>
      </c>
      <c r="B8" s="1">
        <v>98.88</v>
      </c>
      <c r="C8" s="1">
        <v>97.33</v>
      </c>
      <c r="D8" s="1">
        <v>160</v>
      </c>
      <c r="E8" s="1">
        <v>412</v>
      </c>
    </row>
    <row r="9" spans="1:9" x14ac:dyDescent="0.25">
      <c r="A9" s="5" t="s">
        <v>74</v>
      </c>
      <c r="B9" s="1">
        <f>AVERAGE(B2:B8)</f>
        <v>97.464285714285708</v>
      </c>
      <c r="C9" s="1">
        <f>AVERAGE(C2:C8)</f>
        <v>99.721428571428575</v>
      </c>
      <c r="D9" s="6">
        <f>-(B9-C9)/B9</f>
        <v>2.3158666178087314E-2</v>
      </c>
    </row>
    <row r="11" spans="1:9" x14ac:dyDescent="0.25">
      <c r="A11" s="5" t="s">
        <v>0</v>
      </c>
      <c r="B11" s="5" t="s">
        <v>12</v>
      </c>
      <c r="C11" s="5" t="s">
        <v>13</v>
      </c>
      <c r="D11" s="5" t="s">
        <v>5</v>
      </c>
      <c r="E11" s="5" t="s">
        <v>14</v>
      </c>
      <c r="F11" s="5" t="s">
        <v>7</v>
      </c>
      <c r="G11" s="5" t="s">
        <v>8</v>
      </c>
      <c r="H11" s="5" t="s">
        <v>9</v>
      </c>
      <c r="I11" s="5" t="s">
        <v>10</v>
      </c>
    </row>
    <row r="12" spans="1:9" x14ac:dyDescent="0.25">
      <c r="A12" s="1" t="s">
        <v>5</v>
      </c>
      <c r="B12" s="1">
        <v>95.03</v>
      </c>
      <c r="C12" s="1">
        <v>1</v>
      </c>
      <c r="D12" s="1">
        <v>1</v>
      </c>
      <c r="E12" s="1">
        <v>0</v>
      </c>
      <c r="F12" s="1">
        <v>0</v>
      </c>
      <c r="G12" s="1">
        <v>0</v>
      </c>
      <c r="H12" s="1">
        <v>0</v>
      </c>
      <c r="I12" s="1">
        <v>0</v>
      </c>
    </row>
    <row r="13" spans="1:9" x14ac:dyDescent="0.25">
      <c r="A13" s="1" t="s">
        <v>5</v>
      </c>
      <c r="B13" s="1">
        <v>102.26</v>
      </c>
      <c r="C13" s="1">
        <v>0</v>
      </c>
      <c r="D13" s="1">
        <v>1</v>
      </c>
      <c r="E13" s="1">
        <v>0</v>
      </c>
      <c r="F13" s="1">
        <v>0</v>
      </c>
      <c r="G13" s="1">
        <v>0</v>
      </c>
      <c r="H13" s="1">
        <v>0</v>
      </c>
      <c r="I13" s="1">
        <v>0</v>
      </c>
    </row>
    <row r="14" spans="1:9" x14ac:dyDescent="0.25">
      <c r="A14" s="1" t="s">
        <v>6</v>
      </c>
      <c r="B14" s="1">
        <v>98.67</v>
      </c>
      <c r="C14" s="1">
        <v>1</v>
      </c>
      <c r="D14" s="1">
        <v>0</v>
      </c>
      <c r="E14" s="1">
        <v>1</v>
      </c>
      <c r="F14" s="1">
        <v>0</v>
      </c>
      <c r="G14" s="1">
        <v>0</v>
      </c>
      <c r="H14" s="1">
        <v>0</v>
      </c>
      <c r="I14" s="1">
        <v>0</v>
      </c>
    </row>
    <row r="15" spans="1:9" x14ac:dyDescent="0.25">
      <c r="A15" s="1" t="s">
        <v>6</v>
      </c>
      <c r="B15" s="1">
        <v>104.03</v>
      </c>
      <c r="C15" s="1">
        <v>0</v>
      </c>
      <c r="D15" s="1">
        <v>0</v>
      </c>
      <c r="E15" s="1">
        <v>1</v>
      </c>
      <c r="F15" s="1">
        <v>0</v>
      </c>
      <c r="G15" s="1">
        <v>0</v>
      </c>
      <c r="H15" s="1">
        <v>0</v>
      </c>
      <c r="I15" s="1">
        <v>0</v>
      </c>
    </row>
    <row r="16" spans="1:9" x14ac:dyDescent="0.25">
      <c r="A16" s="1" t="s">
        <v>7</v>
      </c>
      <c r="B16" s="1">
        <v>94.63</v>
      </c>
      <c r="C16" s="1">
        <v>1</v>
      </c>
      <c r="D16" s="1">
        <v>0</v>
      </c>
      <c r="E16" s="1">
        <v>0</v>
      </c>
      <c r="F16" s="1">
        <v>1</v>
      </c>
      <c r="G16" s="1">
        <v>0</v>
      </c>
      <c r="H16" s="1">
        <v>0</v>
      </c>
      <c r="I16" s="1">
        <v>0</v>
      </c>
    </row>
    <row r="17" spans="1:10" x14ac:dyDescent="0.25">
      <c r="A17" s="1" t="s">
        <v>7</v>
      </c>
      <c r="B17" s="1">
        <v>101.49</v>
      </c>
      <c r="C17" s="1">
        <v>0</v>
      </c>
      <c r="D17" s="1">
        <v>0</v>
      </c>
      <c r="E17" s="1">
        <v>0</v>
      </c>
      <c r="F17" s="1">
        <v>1</v>
      </c>
      <c r="G17" s="1">
        <v>0</v>
      </c>
      <c r="H17" s="1">
        <v>0</v>
      </c>
      <c r="I17" s="1">
        <v>0</v>
      </c>
    </row>
    <row r="18" spans="1:10" x14ac:dyDescent="0.25">
      <c r="A18" s="1" t="s">
        <v>8</v>
      </c>
      <c r="B18" s="1">
        <v>93.24</v>
      </c>
      <c r="C18" s="1">
        <v>1</v>
      </c>
      <c r="D18" s="1">
        <v>0</v>
      </c>
      <c r="E18" s="1">
        <v>0</v>
      </c>
      <c r="F18" s="1">
        <v>0</v>
      </c>
      <c r="G18" s="1">
        <v>1</v>
      </c>
      <c r="H18" s="1">
        <v>0</v>
      </c>
      <c r="I18" s="1">
        <v>0</v>
      </c>
    </row>
    <row r="19" spans="1:10" x14ac:dyDescent="0.25">
      <c r="A19" s="1" t="s">
        <v>8</v>
      </c>
      <c r="B19" s="1">
        <v>98.2</v>
      </c>
      <c r="C19" s="1">
        <v>0</v>
      </c>
      <c r="D19" s="1">
        <v>0</v>
      </c>
      <c r="E19" s="1">
        <v>0</v>
      </c>
      <c r="F19" s="1">
        <v>0</v>
      </c>
      <c r="G19" s="1">
        <v>1</v>
      </c>
      <c r="H19" s="1">
        <v>0</v>
      </c>
      <c r="I19" s="1">
        <v>0</v>
      </c>
    </row>
    <row r="20" spans="1:10" x14ac:dyDescent="0.25">
      <c r="A20" s="1" t="s">
        <v>9</v>
      </c>
      <c r="B20" s="1">
        <v>101.56</v>
      </c>
      <c r="C20" s="1">
        <v>1</v>
      </c>
      <c r="D20" s="1">
        <v>0</v>
      </c>
      <c r="E20" s="1">
        <v>0</v>
      </c>
      <c r="F20" s="1">
        <v>0</v>
      </c>
      <c r="G20" s="1">
        <v>0</v>
      </c>
      <c r="H20" s="1">
        <v>1</v>
      </c>
      <c r="I20" s="1">
        <v>0</v>
      </c>
    </row>
    <row r="21" spans="1:10" x14ac:dyDescent="0.25">
      <c r="A21" s="1" t="s">
        <v>9</v>
      </c>
      <c r="B21" s="1">
        <v>99.13</v>
      </c>
      <c r="C21" s="1">
        <v>0</v>
      </c>
      <c r="D21" s="1">
        <v>0</v>
      </c>
      <c r="E21" s="1">
        <v>0</v>
      </c>
      <c r="F21" s="1">
        <v>0</v>
      </c>
      <c r="G21" s="1">
        <v>0</v>
      </c>
      <c r="H21" s="1">
        <v>1</v>
      </c>
      <c r="I21" s="1">
        <v>0</v>
      </c>
    </row>
    <row r="22" spans="1:10" x14ac:dyDescent="0.25">
      <c r="A22" s="1" t="s">
        <v>10</v>
      </c>
      <c r="B22" s="1">
        <v>100.24</v>
      </c>
      <c r="C22" s="1">
        <v>1</v>
      </c>
      <c r="D22" s="1">
        <v>0</v>
      </c>
      <c r="E22" s="1">
        <v>0</v>
      </c>
      <c r="F22" s="1">
        <v>0</v>
      </c>
      <c r="G22" s="1">
        <v>0</v>
      </c>
      <c r="H22" s="1">
        <v>0</v>
      </c>
      <c r="I22" s="1">
        <v>1</v>
      </c>
    </row>
    <row r="23" spans="1:10" x14ac:dyDescent="0.25">
      <c r="A23" s="1" t="s">
        <v>10</v>
      </c>
      <c r="B23" s="1">
        <v>95.61</v>
      </c>
      <c r="C23" s="1">
        <v>0</v>
      </c>
      <c r="D23" s="1">
        <v>0</v>
      </c>
      <c r="E23" s="1">
        <v>0</v>
      </c>
      <c r="F23" s="1">
        <v>0</v>
      </c>
      <c r="G23" s="1">
        <v>0</v>
      </c>
      <c r="H23" s="1">
        <v>0</v>
      </c>
      <c r="I23" s="1">
        <v>1</v>
      </c>
    </row>
    <row r="24" spans="1:10" x14ac:dyDescent="0.25">
      <c r="A24" s="1" t="s">
        <v>11</v>
      </c>
      <c r="B24" s="1">
        <v>98.88</v>
      </c>
      <c r="C24" s="1">
        <v>1</v>
      </c>
      <c r="D24" s="1">
        <v>0</v>
      </c>
      <c r="E24" s="1">
        <v>0</v>
      </c>
      <c r="F24" s="1">
        <v>0</v>
      </c>
      <c r="G24" s="1">
        <v>0</v>
      </c>
      <c r="H24" s="1">
        <v>0</v>
      </c>
      <c r="I24" s="1">
        <v>0</v>
      </c>
    </row>
    <row r="25" spans="1:10" x14ac:dyDescent="0.25">
      <c r="A25" s="1" t="s">
        <v>11</v>
      </c>
      <c r="B25" s="1">
        <v>97.33</v>
      </c>
      <c r="C25" s="1">
        <v>0</v>
      </c>
      <c r="D25" s="1">
        <v>0</v>
      </c>
      <c r="E25" s="1">
        <v>0</v>
      </c>
      <c r="F25" s="1">
        <v>0</v>
      </c>
      <c r="G25" s="1">
        <v>0</v>
      </c>
      <c r="H25" s="1">
        <v>0</v>
      </c>
      <c r="I25" s="1">
        <v>0</v>
      </c>
    </row>
    <row r="27" spans="1:10" ht="15.75" thickBot="1" x14ac:dyDescent="0.3"/>
    <row r="28" spans="1:10" x14ac:dyDescent="0.25">
      <c r="A28" s="16" t="s">
        <v>15</v>
      </c>
      <c r="B28" s="8"/>
      <c r="C28" s="8"/>
      <c r="D28" s="8"/>
      <c r="E28" s="8"/>
      <c r="F28" s="8"/>
      <c r="G28" s="8"/>
      <c r="H28" s="8"/>
      <c r="I28" s="8"/>
      <c r="J28" s="9"/>
    </row>
    <row r="29" spans="1:10" x14ac:dyDescent="0.25">
      <c r="A29" s="10"/>
      <c r="J29" s="11"/>
    </row>
    <row r="30" spans="1:10" x14ac:dyDescent="0.25">
      <c r="A30" s="10" t="s">
        <v>16</v>
      </c>
      <c r="J30" s="11"/>
    </row>
    <row r="31" spans="1:10" x14ac:dyDescent="0.25">
      <c r="A31" s="10" t="s">
        <v>17</v>
      </c>
      <c r="B31">
        <v>0.66323871099999998</v>
      </c>
      <c r="J31" s="11"/>
    </row>
    <row r="32" spans="1:10" x14ac:dyDescent="0.25">
      <c r="A32" s="10" t="s">
        <v>18</v>
      </c>
      <c r="B32">
        <v>0.43988558799999999</v>
      </c>
      <c r="J32" s="11"/>
    </row>
    <row r="33" spans="1:10" x14ac:dyDescent="0.25">
      <c r="A33" s="10" t="s">
        <v>19</v>
      </c>
      <c r="B33">
        <v>-0.21358122500000001</v>
      </c>
      <c r="J33" s="11"/>
    </row>
    <row r="34" spans="1:10" x14ac:dyDescent="0.25">
      <c r="A34" s="10" t="s">
        <v>20</v>
      </c>
      <c r="B34">
        <v>3.4969646700000001</v>
      </c>
      <c r="J34" s="11"/>
    </row>
    <row r="35" spans="1:10" x14ac:dyDescent="0.25">
      <c r="A35" s="10" t="s">
        <v>21</v>
      </c>
      <c r="B35">
        <v>14</v>
      </c>
      <c r="J35" s="11"/>
    </row>
    <row r="36" spans="1:10" x14ac:dyDescent="0.25">
      <c r="A36" s="10"/>
      <c r="J36" s="11"/>
    </row>
    <row r="37" spans="1:10" x14ac:dyDescent="0.25">
      <c r="A37" s="10" t="s">
        <v>22</v>
      </c>
      <c r="J37" s="11"/>
    </row>
    <row r="38" spans="1:10" x14ac:dyDescent="0.25">
      <c r="A38" s="10"/>
      <c r="B38" t="s">
        <v>23</v>
      </c>
      <c r="C38" t="s">
        <v>24</v>
      </c>
      <c r="D38" t="s">
        <v>25</v>
      </c>
      <c r="E38" t="s">
        <v>26</v>
      </c>
      <c r="F38" t="s">
        <v>27</v>
      </c>
      <c r="J38" s="11"/>
    </row>
    <row r="39" spans="1:10" x14ac:dyDescent="0.25">
      <c r="A39" s="10" t="s">
        <v>28</v>
      </c>
      <c r="B39">
        <v>7</v>
      </c>
      <c r="C39">
        <v>57.623114289999997</v>
      </c>
      <c r="D39">
        <v>8.2318734689999999</v>
      </c>
      <c r="E39">
        <v>0.67315673799999998</v>
      </c>
      <c r="F39">
        <v>0.69340177000000003</v>
      </c>
      <c r="J39" s="11"/>
    </row>
    <row r="40" spans="1:10" x14ac:dyDescent="0.25">
      <c r="A40" s="10" t="s">
        <v>29</v>
      </c>
      <c r="B40">
        <v>6</v>
      </c>
      <c r="C40">
        <v>73.372571429999994</v>
      </c>
      <c r="D40">
        <v>12.2287619</v>
      </c>
      <c r="J40" s="11"/>
    </row>
    <row r="41" spans="1:10" x14ac:dyDescent="0.25">
      <c r="A41" s="10" t="s">
        <v>30</v>
      </c>
      <c r="B41">
        <v>13</v>
      </c>
      <c r="C41">
        <v>130.9956857</v>
      </c>
      <c r="J41" s="11"/>
    </row>
    <row r="42" spans="1:10" x14ac:dyDescent="0.25">
      <c r="A42" s="10"/>
      <c r="J42" s="11"/>
    </row>
    <row r="43" spans="1:10" x14ac:dyDescent="0.25">
      <c r="A43" s="10"/>
      <c r="B43" t="s">
        <v>31</v>
      </c>
      <c r="C43" t="s">
        <v>20</v>
      </c>
      <c r="D43" t="s">
        <v>32</v>
      </c>
      <c r="E43" t="s">
        <v>33</v>
      </c>
      <c r="F43" t="s">
        <v>34</v>
      </c>
      <c r="G43" t="s">
        <v>35</v>
      </c>
      <c r="H43" t="s">
        <v>36</v>
      </c>
      <c r="I43" t="s">
        <v>37</v>
      </c>
      <c r="J43" s="11"/>
    </row>
    <row r="44" spans="1:10" x14ac:dyDescent="0.25">
      <c r="A44" s="10" t="s">
        <v>38</v>
      </c>
      <c r="B44">
        <v>99.233571429999998</v>
      </c>
      <c r="C44">
        <v>2.6434568170000001</v>
      </c>
      <c r="D44">
        <v>37.539320019999998</v>
      </c>
      <c r="E44" s="12" t="s">
        <v>39</v>
      </c>
      <c r="F44">
        <v>92.76526561</v>
      </c>
      <c r="G44">
        <v>105.7018772</v>
      </c>
      <c r="H44">
        <v>92.76526561</v>
      </c>
      <c r="I44">
        <v>105.7018772</v>
      </c>
      <c r="J44" s="11"/>
    </row>
    <row r="45" spans="1:10" x14ac:dyDescent="0.25">
      <c r="A45" s="10" t="s">
        <v>40</v>
      </c>
      <c r="B45">
        <v>-2.2571428569999998</v>
      </c>
      <c r="C45">
        <v>1.8692062410000001</v>
      </c>
      <c r="D45">
        <v>-1.207540831</v>
      </c>
      <c r="E45">
        <v>0.27265996999999997</v>
      </c>
      <c r="F45">
        <v>-6.8309257609999996</v>
      </c>
      <c r="G45">
        <v>2.3166400469999999</v>
      </c>
      <c r="H45">
        <v>-6.8309257609999996</v>
      </c>
      <c r="I45">
        <v>2.3166400469999999</v>
      </c>
      <c r="J45" s="11"/>
    </row>
    <row r="46" spans="1:10" x14ac:dyDescent="0.25">
      <c r="A46" s="10" t="s">
        <v>41</v>
      </c>
      <c r="B46">
        <v>0.54</v>
      </c>
      <c r="C46">
        <v>3.4969646700000001</v>
      </c>
      <c r="D46">
        <v>0.154419633</v>
      </c>
      <c r="E46">
        <v>0.88234222699999998</v>
      </c>
      <c r="F46">
        <v>-8.0167642949999998</v>
      </c>
      <c r="G46">
        <v>9.0967642949999998</v>
      </c>
      <c r="H46">
        <v>-8.0167642949999998</v>
      </c>
      <c r="I46">
        <v>9.0967642949999998</v>
      </c>
      <c r="J46" s="11"/>
    </row>
    <row r="47" spans="1:10" x14ac:dyDescent="0.25">
      <c r="A47" s="10" t="s">
        <v>42</v>
      </c>
      <c r="B47">
        <v>3.2450000000000001</v>
      </c>
      <c r="C47">
        <v>3.4969646700000001</v>
      </c>
      <c r="D47">
        <v>0.92794760799999998</v>
      </c>
      <c r="E47">
        <v>0.389239006</v>
      </c>
      <c r="F47">
        <v>-5.3117642949999997</v>
      </c>
      <c r="G47">
        <v>11.801764289999999</v>
      </c>
      <c r="H47">
        <v>-5.3117642949999997</v>
      </c>
      <c r="I47">
        <v>11.801764289999999</v>
      </c>
      <c r="J47" s="11"/>
    </row>
    <row r="48" spans="1:10" x14ac:dyDescent="0.25">
      <c r="A48" s="10" t="s">
        <v>43</v>
      </c>
      <c r="B48">
        <v>-4.4999999999999998E-2</v>
      </c>
      <c r="C48">
        <v>3.4969646700000001</v>
      </c>
      <c r="D48">
        <v>-1.2868302999999999E-2</v>
      </c>
      <c r="E48">
        <v>0.99015007499999996</v>
      </c>
      <c r="F48">
        <v>-8.6017642950000006</v>
      </c>
      <c r="G48">
        <v>8.5117642950000008</v>
      </c>
      <c r="H48">
        <v>-8.6017642950000006</v>
      </c>
      <c r="I48">
        <v>8.5117642950000008</v>
      </c>
      <c r="J48" s="11"/>
    </row>
    <row r="49" spans="1:10" x14ac:dyDescent="0.25">
      <c r="A49" s="10" t="s">
        <v>44</v>
      </c>
      <c r="B49">
        <v>-2.3849999999999998</v>
      </c>
      <c r="C49">
        <v>3.4969646700000001</v>
      </c>
      <c r="D49">
        <v>-0.68202004500000002</v>
      </c>
      <c r="E49">
        <v>0.52067067499999997</v>
      </c>
      <c r="F49">
        <v>-10.94176429</v>
      </c>
      <c r="G49">
        <v>6.171764295</v>
      </c>
      <c r="H49">
        <v>-10.94176429</v>
      </c>
      <c r="I49">
        <v>6.171764295</v>
      </c>
      <c r="J49" s="11"/>
    </row>
    <row r="50" spans="1:10" x14ac:dyDescent="0.25">
      <c r="A50" s="10" t="s">
        <v>45</v>
      </c>
      <c r="B50">
        <v>2.2400000000000002</v>
      </c>
      <c r="C50">
        <v>3.4969646700000001</v>
      </c>
      <c r="D50">
        <v>0.64055551300000002</v>
      </c>
      <c r="E50">
        <v>0.54548229599999998</v>
      </c>
      <c r="F50">
        <v>-6.3167642949999996</v>
      </c>
      <c r="G50">
        <v>10.79676429</v>
      </c>
      <c r="H50">
        <v>-6.3167642949999996</v>
      </c>
      <c r="I50">
        <v>10.79676429</v>
      </c>
      <c r="J50" s="11"/>
    </row>
    <row r="51" spans="1:10" x14ac:dyDescent="0.25">
      <c r="A51" s="10" t="s">
        <v>46</v>
      </c>
      <c r="B51">
        <v>-0.18</v>
      </c>
      <c r="C51">
        <v>3.4969646700000001</v>
      </c>
      <c r="D51">
        <v>-5.1473210999999998E-2</v>
      </c>
      <c r="E51">
        <v>0.96061931700000003</v>
      </c>
      <c r="F51">
        <v>-8.7367642950000004</v>
      </c>
      <c r="G51">
        <v>8.3767642949999992</v>
      </c>
      <c r="H51">
        <v>-8.7367642950000004</v>
      </c>
      <c r="I51">
        <v>8.3767642949999992</v>
      </c>
      <c r="J51" s="11"/>
    </row>
    <row r="52" spans="1:10" ht="15.75" thickBot="1" x14ac:dyDescent="0.3">
      <c r="A52" s="13"/>
      <c r="B52" s="14"/>
      <c r="C52" s="14"/>
      <c r="D52" s="14"/>
      <c r="E52" s="14"/>
      <c r="F52" s="14"/>
      <c r="G52" s="14"/>
      <c r="H52" s="14"/>
      <c r="I52" s="14"/>
      <c r="J52" s="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E36F7-7F68-4CB8-9EC2-C8A961CD1422}">
  <dimension ref="A1:M37"/>
  <sheetViews>
    <sheetView tabSelected="1" workbookViewId="0">
      <selection activeCell="D17" sqref="D17"/>
    </sheetView>
  </sheetViews>
  <sheetFormatPr defaultRowHeight="15" x14ac:dyDescent="0.25"/>
  <cols>
    <col min="1" max="1" width="14.28515625" bestFit="1" customWidth="1"/>
    <col min="2" max="2" width="16.28515625" bestFit="1" customWidth="1"/>
    <col min="3" max="3" width="18.42578125" bestFit="1" customWidth="1"/>
    <col min="6" max="6" width="25.5703125" bestFit="1" customWidth="1"/>
    <col min="7" max="7" width="21.42578125" customWidth="1"/>
    <col min="8" max="8" width="5.5703125" bestFit="1" customWidth="1"/>
    <col min="9" max="9" width="11.42578125" bestFit="1" customWidth="1"/>
    <col min="10" max="10" width="10.7109375" bestFit="1" customWidth="1"/>
    <col min="11" max="11" width="6.85546875" bestFit="1" customWidth="1"/>
    <col min="12" max="12" width="7.28515625" bestFit="1" customWidth="1"/>
    <col min="13" max="13" width="11.28515625" bestFit="1" customWidth="1"/>
  </cols>
  <sheetData>
    <row r="1" spans="1:13" x14ac:dyDescent="0.25">
      <c r="A1" s="2" t="s">
        <v>136</v>
      </c>
      <c r="B1" s="2" t="s">
        <v>137</v>
      </c>
      <c r="C1" s="2" t="s">
        <v>138</v>
      </c>
    </row>
    <row r="2" spans="1:13" x14ac:dyDescent="0.25">
      <c r="A2" s="1" t="s">
        <v>139</v>
      </c>
      <c r="B2" s="1" t="s">
        <v>140</v>
      </c>
      <c r="C2" s="1">
        <v>129</v>
      </c>
    </row>
    <row r="3" spans="1:13" x14ac:dyDescent="0.25">
      <c r="A3" s="1" t="s">
        <v>141</v>
      </c>
      <c r="B3" s="1" t="s">
        <v>140</v>
      </c>
      <c r="C3" s="1">
        <v>123</v>
      </c>
    </row>
    <row r="4" spans="1:13" x14ac:dyDescent="0.25">
      <c r="A4" s="1" t="s">
        <v>142</v>
      </c>
      <c r="B4" s="1" t="s">
        <v>143</v>
      </c>
      <c r="C4" s="1">
        <v>123</v>
      </c>
    </row>
    <row r="5" spans="1:13" x14ac:dyDescent="0.25">
      <c r="A5" s="1" t="s">
        <v>141</v>
      </c>
      <c r="B5" s="1" t="s">
        <v>144</v>
      </c>
      <c r="C5" s="1">
        <v>121</v>
      </c>
      <c r="F5" s="17" t="s">
        <v>151</v>
      </c>
      <c r="G5" s="17" t="s">
        <v>153</v>
      </c>
    </row>
    <row r="6" spans="1:13" x14ac:dyDescent="0.25">
      <c r="A6" s="1" t="s">
        <v>145</v>
      </c>
      <c r="B6" s="1" t="s">
        <v>144</v>
      </c>
      <c r="C6" s="1">
        <v>119</v>
      </c>
      <c r="F6" s="17" t="s">
        <v>152</v>
      </c>
      <c r="G6" t="s">
        <v>149</v>
      </c>
      <c r="H6" t="s">
        <v>144</v>
      </c>
      <c r="I6" t="s">
        <v>143</v>
      </c>
      <c r="J6" t="s">
        <v>147</v>
      </c>
      <c r="K6" t="s">
        <v>140</v>
      </c>
      <c r="L6" t="s">
        <v>150</v>
      </c>
      <c r="M6" t="s">
        <v>132</v>
      </c>
    </row>
    <row r="7" spans="1:13" x14ac:dyDescent="0.25">
      <c r="A7" s="1" t="s">
        <v>146</v>
      </c>
      <c r="B7" s="1" t="s">
        <v>144</v>
      </c>
      <c r="C7" s="1">
        <v>118</v>
      </c>
      <c r="F7" s="18" t="s">
        <v>142</v>
      </c>
      <c r="G7" s="23">
        <v>98</v>
      </c>
      <c r="H7" s="23">
        <v>100</v>
      </c>
      <c r="I7" s="23">
        <v>123</v>
      </c>
      <c r="J7" s="23">
        <v>93</v>
      </c>
      <c r="K7" s="23">
        <v>109</v>
      </c>
      <c r="L7" s="23">
        <v>104</v>
      </c>
      <c r="M7" s="23">
        <v>627</v>
      </c>
    </row>
    <row r="8" spans="1:13" x14ac:dyDescent="0.25">
      <c r="A8" s="1" t="s">
        <v>146</v>
      </c>
      <c r="B8" s="1" t="s">
        <v>147</v>
      </c>
      <c r="C8" s="1">
        <v>118</v>
      </c>
      <c r="F8" s="18" t="s">
        <v>139</v>
      </c>
      <c r="G8" s="23">
        <v>91</v>
      </c>
      <c r="H8" s="23">
        <v>108</v>
      </c>
      <c r="I8" s="23">
        <v>114</v>
      </c>
      <c r="J8" s="23">
        <v>98</v>
      </c>
      <c r="K8" s="23">
        <v>129</v>
      </c>
      <c r="L8" s="23">
        <v>106</v>
      </c>
      <c r="M8" s="23">
        <v>646</v>
      </c>
    </row>
    <row r="9" spans="1:13" x14ac:dyDescent="0.25">
      <c r="A9" s="1" t="s">
        <v>148</v>
      </c>
      <c r="B9" s="1" t="s">
        <v>149</v>
      </c>
      <c r="C9" s="1">
        <v>117</v>
      </c>
      <c r="F9" s="18" t="s">
        <v>141</v>
      </c>
      <c r="G9" s="23">
        <v>101</v>
      </c>
      <c r="H9" s="23">
        <v>121</v>
      </c>
      <c r="I9" s="23">
        <v>107</v>
      </c>
      <c r="J9" s="23">
        <v>117</v>
      </c>
      <c r="K9" s="23">
        <v>123</v>
      </c>
      <c r="L9" s="23">
        <v>106</v>
      </c>
      <c r="M9" s="23">
        <v>675</v>
      </c>
    </row>
    <row r="10" spans="1:13" x14ac:dyDescent="0.25">
      <c r="A10" s="1" t="s">
        <v>141</v>
      </c>
      <c r="B10" s="1" t="s">
        <v>147</v>
      </c>
      <c r="C10" s="1">
        <v>117</v>
      </c>
      <c r="F10" s="18" t="s">
        <v>148</v>
      </c>
      <c r="G10" s="23">
        <v>117</v>
      </c>
      <c r="H10" s="23">
        <v>104</v>
      </c>
      <c r="I10" s="23">
        <v>108</v>
      </c>
      <c r="J10" s="23">
        <v>105</v>
      </c>
      <c r="K10" s="23">
        <v>106</v>
      </c>
      <c r="L10" s="23">
        <v>108</v>
      </c>
      <c r="M10" s="23">
        <v>648</v>
      </c>
    </row>
    <row r="11" spans="1:13" x14ac:dyDescent="0.25">
      <c r="A11" s="1" t="s">
        <v>146</v>
      </c>
      <c r="B11" s="1" t="s">
        <v>143</v>
      </c>
      <c r="C11" s="1">
        <v>115</v>
      </c>
      <c r="F11" s="18" t="s">
        <v>146</v>
      </c>
      <c r="G11" s="23">
        <v>93</v>
      </c>
      <c r="H11" s="23">
        <v>118</v>
      </c>
      <c r="I11" s="23">
        <v>115</v>
      </c>
      <c r="J11" s="23">
        <v>118</v>
      </c>
      <c r="K11" s="23">
        <v>107</v>
      </c>
      <c r="L11" s="23">
        <v>103</v>
      </c>
      <c r="M11" s="23">
        <v>654</v>
      </c>
    </row>
    <row r="12" spans="1:13" x14ac:dyDescent="0.25">
      <c r="A12" s="1" t="s">
        <v>139</v>
      </c>
      <c r="B12" s="1" t="s">
        <v>143</v>
      </c>
      <c r="C12" s="1">
        <v>114</v>
      </c>
      <c r="F12" s="18" t="s">
        <v>145</v>
      </c>
      <c r="G12" s="23">
        <v>112</v>
      </c>
      <c r="H12" s="23">
        <v>119</v>
      </c>
      <c r="I12" s="23">
        <v>104</v>
      </c>
      <c r="J12" s="23">
        <v>105</v>
      </c>
      <c r="K12" s="23">
        <v>103</v>
      </c>
      <c r="L12" s="23">
        <v>107</v>
      </c>
      <c r="M12" s="23">
        <v>650</v>
      </c>
    </row>
    <row r="13" spans="1:13" x14ac:dyDescent="0.25">
      <c r="A13" s="1" t="s">
        <v>145</v>
      </c>
      <c r="B13" s="1" t="s">
        <v>149</v>
      </c>
      <c r="C13" s="1">
        <v>112</v>
      </c>
      <c r="F13" s="18" t="s">
        <v>132</v>
      </c>
      <c r="G13" s="23">
        <v>612</v>
      </c>
      <c r="H13" s="23">
        <v>670</v>
      </c>
      <c r="I13" s="23">
        <v>671</v>
      </c>
      <c r="J13" s="23">
        <v>636</v>
      </c>
      <c r="K13" s="23">
        <v>677</v>
      </c>
      <c r="L13" s="23">
        <v>634</v>
      </c>
      <c r="M13" s="23">
        <v>3900</v>
      </c>
    </row>
    <row r="14" spans="1:13" x14ac:dyDescent="0.25">
      <c r="A14" s="1" t="s">
        <v>142</v>
      </c>
      <c r="B14" s="1" t="s">
        <v>140</v>
      </c>
      <c r="C14" s="1">
        <v>109</v>
      </c>
    </row>
    <row r="15" spans="1:13" x14ac:dyDescent="0.25">
      <c r="A15" s="1" t="s">
        <v>148</v>
      </c>
      <c r="B15" s="1" t="s">
        <v>143</v>
      </c>
      <c r="C15" s="1">
        <v>108</v>
      </c>
    </row>
    <row r="16" spans="1:13" x14ac:dyDescent="0.25">
      <c r="A16" s="1" t="s">
        <v>139</v>
      </c>
      <c r="B16" s="1" t="s">
        <v>144</v>
      </c>
      <c r="C16" s="1">
        <v>108</v>
      </c>
    </row>
    <row r="17" spans="1:3" x14ac:dyDescent="0.25">
      <c r="A17" s="1" t="s">
        <v>148</v>
      </c>
      <c r="B17" s="1" t="s">
        <v>150</v>
      </c>
      <c r="C17" s="1">
        <v>108</v>
      </c>
    </row>
    <row r="18" spans="1:3" x14ac:dyDescent="0.25">
      <c r="A18" s="1" t="s">
        <v>146</v>
      </c>
      <c r="B18" s="1" t="s">
        <v>140</v>
      </c>
      <c r="C18" s="1">
        <v>107</v>
      </c>
    </row>
    <row r="19" spans="1:3" x14ac:dyDescent="0.25">
      <c r="A19" s="1" t="s">
        <v>141</v>
      </c>
      <c r="B19" s="1" t="s">
        <v>143</v>
      </c>
      <c r="C19" s="1">
        <v>107</v>
      </c>
    </row>
    <row r="20" spans="1:3" x14ac:dyDescent="0.25">
      <c r="A20" s="1" t="s">
        <v>145</v>
      </c>
      <c r="B20" s="1" t="s">
        <v>150</v>
      </c>
      <c r="C20" s="1">
        <v>107</v>
      </c>
    </row>
    <row r="21" spans="1:3" x14ac:dyDescent="0.25">
      <c r="A21" s="1" t="s">
        <v>148</v>
      </c>
      <c r="B21" s="1" t="s">
        <v>140</v>
      </c>
      <c r="C21" s="1">
        <v>106</v>
      </c>
    </row>
    <row r="22" spans="1:3" x14ac:dyDescent="0.25">
      <c r="A22" s="1" t="s">
        <v>141</v>
      </c>
      <c r="B22" s="1" t="s">
        <v>150</v>
      </c>
      <c r="C22" s="1">
        <v>106</v>
      </c>
    </row>
    <row r="23" spans="1:3" x14ac:dyDescent="0.25">
      <c r="A23" s="1" t="s">
        <v>139</v>
      </c>
      <c r="B23" s="1" t="s">
        <v>150</v>
      </c>
      <c r="C23" s="1">
        <v>106</v>
      </c>
    </row>
    <row r="24" spans="1:3" x14ac:dyDescent="0.25">
      <c r="A24" s="1" t="s">
        <v>148</v>
      </c>
      <c r="B24" s="1" t="s">
        <v>147</v>
      </c>
      <c r="C24" s="1">
        <v>105</v>
      </c>
    </row>
    <row r="25" spans="1:3" x14ac:dyDescent="0.25">
      <c r="A25" s="1" t="s">
        <v>145</v>
      </c>
      <c r="B25" s="1" t="s">
        <v>147</v>
      </c>
      <c r="C25" s="1">
        <v>105</v>
      </c>
    </row>
    <row r="26" spans="1:3" x14ac:dyDescent="0.25">
      <c r="A26" s="1" t="s">
        <v>142</v>
      </c>
      <c r="B26" s="1" t="s">
        <v>150</v>
      </c>
      <c r="C26" s="1">
        <v>104</v>
      </c>
    </row>
    <row r="27" spans="1:3" x14ac:dyDescent="0.25">
      <c r="A27" s="1" t="s">
        <v>145</v>
      </c>
      <c r="B27" s="1" t="s">
        <v>143</v>
      </c>
      <c r="C27" s="1">
        <v>104</v>
      </c>
    </row>
    <row r="28" spans="1:3" x14ac:dyDescent="0.25">
      <c r="A28" s="1" t="s">
        <v>148</v>
      </c>
      <c r="B28" s="1" t="s">
        <v>144</v>
      </c>
      <c r="C28" s="1">
        <v>104</v>
      </c>
    </row>
    <row r="29" spans="1:3" x14ac:dyDescent="0.25">
      <c r="A29" s="1" t="s">
        <v>145</v>
      </c>
      <c r="B29" s="1" t="s">
        <v>140</v>
      </c>
      <c r="C29" s="1">
        <v>103</v>
      </c>
    </row>
    <row r="30" spans="1:3" x14ac:dyDescent="0.25">
      <c r="A30" s="1" t="s">
        <v>146</v>
      </c>
      <c r="B30" s="1" t="s">
        <v>150</v>
      </c>
      <c r="C30" s="1">
        <v>103</v>
      </c>
    </row>
    <row r="31" spans="1:3" x14ac:dyDescent="0.25">
      <c r="A31" s="1" t="s">
        <v>141</v>
      </c>
      <c r="B31" s="1" t="s">
        <v>149</v>
      </c>
      <c r="C31" s="1">
        <v>101</v>
      </c>
    </row>
    <row r="32" spans="1:3" x14ac:dyDescent="0.25">
      <c r="A32" s="1" t="s">
        <v>142</v>
      </c>
      <c r="B32" s="1" t="s">
        <v>144</v>
      </c>
      <c r="C32" s="1">
        <v>100</v>
      </c>
    </row>
    <row r="33" spans="1:3" x14ac:dyDescent="0.25">
      <c r="A33" s="1" t="s">
        <v>142</v>
      </c>
      <c r="B33" s="1" t="s">
        <v>149</v>
      </c>
      <c r="C33" s="1">
        <v>98</v>
      </c>
    </row>
    <row r="34" spans="1:3" x14ac:dyDescent="0.25">
      <c r="A34" s="1" t="s">
        <v>139</v>
      </c>
      <c r="B34" s="1" t="s">
        <v>147</v>
      </c>
      <c r="C34" s="1">
        <v>98</v>
      </c>
    </row>
    <row r="35" spans="1:3" x14ac:dyDescent="0.25">
      <c r="A35" s="1" t="s">
        <v>142</v>
      </c>
      <c r="B35" s="1" t="s">
        <v>147</v>
      </c>
      <c r="C35" s="1">
        <v>93</v>
      </c>
    </row>
    <row r="36" spans="1:3" x14ac:dyDescent="0.25">
      <c r="A36" s="1" t="s">
        <v>146</v>
      </c>
      <c r="B36" s="1" t="s">
        <v>149</v>
      </c>
      <c r="C36" s="1">
        <v>93</v>
      </c>
    </row>
    <row r="37" spans="1:3" x14ac:dyDescent="0.25">
      <c r="A37" s="1" t="s">
        <v>139</v>
      </c>
      <c r="B37" s="1" t="s">
        <v>149</v>
      </c>
      <c r="C37" s="1">
        <v>91</v>
      </c>
    </row>
  </sheetData>
  <conditionalFormatting sqref="F7">
    <cfRule type="colorScale" priority="2">
      <colorScale>
        <cfvo type="min"/>
        <cfvo type="percentile" val="50"/>
        <cfvo type="max"/>
        <color rgb="FFF8696B"/>
        <color rgb="FFFFEB84"/>
        <color rgb="FF63BE7B"/>
      </colorScale>
    </cfRule>
  </conditionalFormatting>
  <conditionalFormatting pivot="1" sqref="G7:L12">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 1</vt:lpstr>
      <vt:lpstr>Question 2</vt:lpstr>
      <vt:lpstr>Question 3</vt:lpstr>
      <vt:lpstr>Question 4</vt:lpstr>
      <vt:lpstr>Question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Li</dc:creator>
  <cp:lastModifiedBy>Vincent Li</cp:lastModifiedBy>
  <dcterms:created xsi:type="dcterms:W3CDTF">2024-11-02T21:09:44Z</dcterms:created>
  <dcterms:modified xsi:type="dcterms:W3CDTF">2024-11-04T07:12:30Z</dcterms:modified>
</cp:coreProperties>
</file>