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\Documents\GitHub\Zeeman-Effekt\Vincent\Rastertunnelmikroskopie\"/>
    </mc:Choice>
  </mc:AlternateContent>
  <bookViews>
    <workbookView xWindow="0" yWindow="0" windowWidth="21570" windowHeight="81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K7" i="1" s="1"/>
  <c r="K22" i="1" l="1"/>
  <c r="K14" i="1"/>
  <c r="K10" i="1"/>
  <c r="K6" i="1"/>
  <c r="K21" i="1"/>
  <c r="K17" i="1"/>
  <c r="K13" i="1"/>
  <c r="K9" i="1"/>
  <c r="K19" i="1"/>
  <c r="K15" i="1"/>
  <c r="K11" i="1"/>
  <c r="K18" i="1"/>
  <c r="K24" i="1"/>
  <c r="K20" i="1"/>
  <c r="K16" i="1"/>
  <c r="K12" i="1"/>
  <c r="K8" i="1"/>
  <c r="K23" i="1"/>
  <c r="F6" i="1"/>
  <c r="D6" i="1" s="1"/>
  <c r="N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H6" i="1" l="1"/>
</calcChain>
</file>

<file path=xl/sharedStrings.xml><?xml version="1.0" encoding="utf-8"?>
<sst xmlns="http://schemas.openxmlformats.org/spreadsheetml/2006/main" count="12" uniqueCount="11">
  <si>
    <t>Abstände/ nm</t>
  </si>
  <si>
    <t>Durchschnittswert/ nm</t>
  </si>
  <si>
    <t>Standartabweichung</t>
  </si>
  <si>
    <t>Abstand minus Durchschnitt</t>
  </si>
  <si>
    <t>Wert:</t>
  </si>
  <si>
    <t>Höhe minus Durchschnitt</t>
  </si>
  <si>
    <t>Durchschnittshöhe</t>
  </si>
  <si>
    <t>Höhenunterschied in pm</t>
  </si>
  <si>
    <t>Wert der Höhe:</t>
  </si>
  <si>
    <t>(0,266 +/- 0,001) nm</t>
  </si>
  <si>
    <t>(8,8 +/- 0,3)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</si>
</sst>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24"/>
  <sheetViews>
    <sheetView tabSelected="1" workbookViewId="0">
      <selection activeCell="J28" sqref="J28"/>
    </sheetView>
  </sheetViews>
  <sheetFormatPr baseColWidth="10" defaultRowHeight="15" x14ac:dyDescent="0.25"/>
  <cols>
    <col min="3" max="3" width="13.5703125" bestFit="1" customWidth="1"/>
    <col min="4" max="4" width="26" bestFit="1" customWidth="1"/>
    <col min="5" max="5" width="11.5703125" customWidth="1"/>
    <col min="6" max="6" width="21.5703125" bestFit="1" customWidth="1"/>
    <col min="8" max="8" width="19.28515625" bestFit="1" customWidth="1"/>
    <col min="10" max="10" width="23.140625" bestFit="1" customWidth="1"/>
    <col min="11" max="11" width="23.42578125" bestFit="1" customWidth="1"/>
    <col min="13" max="13" width="17.7109375" bestFit="1" customWidth="1"/>
    <col min="14" max="14" width="19.28515625" bestFit="1" customWidth="1"/>
  </cols>
  <sheetData>
    <row r="4" spans="3:14" x14ac:dyDescent="0.25">
      <c r="C4" t="s">
        <v>0</v>
      </c>
      <c r="D4" t="s">
        <v>3</v>
      </c>
      <c r="F4" t="s">
        <v>1</v>
      </c>
      <c r="H4" t="s">
        <v>2</v>
      </c>
      <c r="J4" t="s">
        <v>7</v>
      </c>
      <c r="K4" t="s">
        <v>5</v>
      </c>
      <c r="M4" t="s">
        <v>6</v>
      </c>
      <c r="N4" t="s">
        <v>2</v>
      </c>
    </row>
    <row r="6" spans="3:14" x14ac:dyDescent="0.25">
      <c r="C6">
        <v>0.26200000000000001</v>
      </c>
      <c r="D6">
        <f>(C6-$F$6)^2</f>
        <v>1.2755102040816632E-5</v>
      </c>
      <c r="F6">
        <f>SUM(C6:C19)/14</f>
        <v>0.26557142857142862</v>
      </c>
      <c r="H6">
        <f>1/13*SQRT(SUM(D6:D19))</f>
        <v>1.4461304650903932E-3</v>
      </c>
      <c r="J6">
        <v>9.3640000000000008</v>
      </c>
      <c r="K6">
        <f>(J6-$M$6)^2</f>
        <v>0.29433480332410122</v>
      </c>
      <c r="M6">
        <f>AVERAGE(J6:J24)</f>
        <v>8.8214736842105257</v>
      </c>
      <c r="N6">
        <f>1/18*SQRT(SUM(K6:K14))</f>
        <v>0.30241977261872888</v>
      </c>
    </row>
    <row r="7" spans="3:14" x14ac:dyDescent="0.25">
      <c r="C7">
        <v>0.27</v>
      </c>
      <c r="D7">
        <f t="shared" ref="D7:D19" si="0">(C7-$F$6)^2</f>
        <v>1.9612244897958867E-5</v>
      </c>
      <c r="J7">
        <v>10.901</v>
      </c>
      <c r="K7">
        <f t="shared" ref="K7:K24" si="1">(J7-$M$6)^2</f>
        <v>4.3244296980609436</v>
      </c>
    </row>
    <row r="8" spans="3:14" x14ac:dyDescent="0.25">
      <c r="C8">
        <v>0.26400000000000001</v>
      </c>
      <c r="D8">
        <f t="shared" si="0"/>
        <v>2.4693877551021697E-6</v>
      </c>
      <c r="J8">
        <v>10.967000000000001</v>
      </c>
      <c r="K8">
        <f t="shared" si="1"/>
        <v>4.603283171745157</v>
      </c>
    </row>
    <row r="9" spans="3:14" x14ac:dyDescent="0.25">
      <c r="C9">
        <v>0.25900000000000001</v>
      </c>
      <c r="D9">
        <f t="shared" si="0"/>
        <v>4.3183673469388353E-5</v>
      </c>
      <c r="J9">
        <v>6.444</v>
      </c>
      <c r="K9">
        <f t="shared" si="1"/>
        <v>5.6523811191135707</v>
      </c>
    </row>
    <row r="10" spans="3:14" x14ac:dyDescent="0.25">
      <c r="C10">
        <v>0.25900000000000001</v>
      </c>
      <c r="D10">
        <f t="shared" si="0"/>
        <v>4.3183673469388353E-5</v>
      </c>
      <c r="J10">
        <v>8.4359999999999999</v>
      </c>
      <c r="K10">
        <f t="shared" si="1"/>
        <v>0.14858996121883614</v>
      </c>
    </row>
    <row r="11" spans="3:14" x14ac:dyDescent="0.25">
      <c r="C11">
        <v>0.26700000000000002</v>
      </c>
      <c r="D11">
        <f t="shared" si="0"/>
        <v>2.0408163265305024E-6</v>
      </c>
      <c r="G11" t="s">
        <v>4</v>
      </c>
      <c r="J11">
        <v>9.6750000000000007</v>
      </c>
      <c r="K11">
        <f t="shared" si="1"/>
        <v>0.72850717174515467</v>
      </c>
    </row>
    <row r="12" spans="3:14" x14ac:dyDescent="0.25">
      <c r="C12">
        <v>0.26400000000000001</v>
      </c>
      <c r="D12">
        <f t="shared" si="0"/>
        <v>2.4693877551021697E-6</v>
      </c>
      <c r="J12">
        <v>11.881</v>
      </c>
      <c r="K12">
        <f t="shared" si="1"/>
        <v>9.3607012770083156</v>
      </c>
      <c r="M12" t="s">
        <v>8</v>
      </c>
    </row>
    <row r="13" spans="3:14" x14ac:dyDescent="0.25">
      <c r="C13">
        <v>0.27</v>
      </c>
      <c r="D13">
        <f t="shared" si="0"/>
        <v>1.9612244897958867E-5</v>
      </c>
      <c r="G13" t="s">
        <v>9</v>
      </c>
      <c r="J13">
        <v>6.7050000000000001</v>
      </c>
      <c r="K13">
        <f t="shared" si="1"/>
        <v>4.4794608559556757</v>
      </c>
    </row>
    <row r="14" spans="3:14" x14ac:dyDescent="0.25">
      <c r="C14">
        <v>0.26200000000000001</v>
      </c>
      <c r="D14">
        <f t="shared" si="0"/>
        <v>1.2755102040816632E-5</v>
      </c>
      <c r="J14">
        <v>9.0229999999999997</v>
      </c>
      <c r="K14">
        <f t="shared" si="1"/>
        <v>4.0612855955678796E-2</v>
      </c>
      <c r="M14" t="s">
        <v>10</v>
      </c>
    </row>
    <row r="15" spans="3:14" x14ac:dyDescent="0.25">
      <c r="C15">
        <v>0.27</v>
      </c>
      <c r="D15">
        <f t="shared" si="0"/>
        <v>1.9612244897958867E-5</v>
      </c>
      <c r="J15">
        <v>5.6870000000000003</v>
      </c>
      <c r="K15">
        <f t="shared" si="1"/>
        <v>9.8249252770083046</v>
      </c>
    </row>
    <row r="16" spans="3:14" x14ac:dyDescent="0.25">
      <c r="C16">
        <v>0.26200000000000001</v>
      </c>
      <c r="D16">
        <f t="shared" si="0"/>
        <v>1.2755102040816632E-5</v>
      </c>
      <c r="J16">
        <v>8.74</v>
      </c>
      <c r="K16">
        <f t="shared" si="1"/>
        <v>6.6379612188364285E-3</v>
      </c>
    </row>
    <row r="17" spans="3:11" x14ac:dyDescent="0.25">
      <c r="C17">
        <v>0.27700000000000002</v>
      </c>
      <c r="D17">
        <f t="shared" si="0"/>
        <v>1.3061224489795852E-4</v>
      </c>
      <c r="J17">
        <v>8.5129999999999999</v>
      </c>
      <c r="K17">
        <f t="shared" si="1"/>
        <v>9.5156013850415194E-2</v>
      </c>
    </row>
    <row r="18" spans="3:11" x14ac:dyDescent="0.25">
      <c r="C18">
        <v>0.26200000000000001</v>
      </c>
      <c r="D18">
        <f t="shared" si="0"/>
        <v>1.2755102040816632E-5</v>
      </c>
      <c r="J18">
        <v>8.8290000000000006</v>
      </c>
      <c r="K18">
        <f t="shared" si="1"/>
        <v>5.6645429362899724E-5</v>
      </c>
    </row>
    <row r="19" spans="3:11" x14ac:dyDescent="0.25">
      <c r="C19">
        <v>0.27</v>
      </c>
      <c r="D19">
        <f t="shared" si="0"/>
        <v>1.9612244897958867E-5</v>
      </c>
      <c r="J19">
        <v>9.6059999999999999</v>
      </c>
      <c r="K19">
        <f t="shared" si="1"/>
        <v>0.61548154016620582</v>
      </c>
    </row>
    <row r="20" spans="3:11" x14ac:dyDescent="0.25">
      <c r="J20">
        <v>8.7729999999999997</v>
      </c>
      <c r="K20">
        <f t="shared" si="1"/>
        <v>2.3496980609417979E-3</v>
      </c>
    </row>
    <row r="21" spans="3:11" x14ac:dyDescent="0.25">
      <c r="J21">
        <v>7.3710000000000004</v>
      </c>
      <c r="K21">
        <f t="shared" si="1"/>
        <v>2.1038739085872544</v>
      </c>
    </row>
    <row r="22" spans="3:11" x14ac:dyDescent="0.25">
      <c r="J22">
        <v>8.6709999999999994</v>
      </c>
      <c r="K22">
        <f t="shared" si="1"/>
        <v>2.2642329639889196E-2</v>
      </c>
    </row>
    <row r="23" spans="3:11" x14ac:dyDescent="0.25">
      <c r="J23">
        <v>10.186999999999999</v>
      </c>
      <c r="K23">
        <f t="shared" si="1"/>
        <v>1.8646621191135735</v>
      </c>
    </row>
    <row r="24" spans="3:11" x14ac:dyDescent="0.25">
      <c r="J24">
        <v>7.835</v>
      </c>
      <c r="K24">
        <f t="shared" si="1"/>
        <v>0.97313032963988799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2016-05-18T19:13:14Z</dcterms:created>
  <dcterms:modified xsi:type="dcterms:W3CDTF">2016-05-19T20:08:53Z</dcterms:modified>
</cp:coreProperties>
</file>