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dinsi-my.sharepoint.com/personal/vincent_edinsi_nl/Documents/courses/2023/waterra/python_masterclass/sessions/session_08/et_model/"/>
    </mc:Choice>
  </mc:AlternateContent>
  <xr:revisionPtr revIDLastSave="0" documentId="13_ncr:1_{F61A1752-7DB1-42C8-935C-B608015060AE}" xr6:coauthVersionLast="47" xr6:coauthVersionMax="47" xr10:uidLastSave="{00000000-0000-0000-0000-000000000000}"/>
  <bookViews>
    <workbookView xWindow="28680" yWindow="-120" windowWidth="29040" windowHeight="17520" tabRatio="921" activeTab="16" xr2:uid="{8560EE1A-B507-41C4-8CCF-CF77BBA58C9A}"/>
  </bookViews>
  <sheets>
    <sheet name="Climate input template" sheetId="4" r:id="rId1"/>
    <sheet name="Data and Background" sheetId="3" r:id="rId2"/>
    <sheet name="z MW02 diver" sheetId="17" state="hidden" r:id="rId3"/>
    <sheet name="SS Urban Recharge" sheetId="21" state="hidden" r:id="rId4"/>
    <sheet name="Urban Recharge " sheetId="25" state="hidden" r:id="rId5"/>
    <sheet name="SS Water balance" sheetId="23" state="hidden" r:id="rId6"/>
    <sheet name="Water balance (alpha)" sheetId="26" state="hidden" r:id="rId7"/>
    <sheet name="WB SLA sensitivity Existing" sheetId="27" state="hidden" r:id="rId8"/>
    <sheet name="WB SLA sensitivity Buffer" sheetId="29" state="hidden" r:id="rId9"/>
    <sheet name="WB LE sensitivity Existing" sheetId="31" state="hidden" r:id="rId10"/>
    <sheet name="WB LE sensitivity Buffer" sheetId="30" state="hidden" r:id="rId11"/>
    <sheet name="Raw climate data 2017-now" sheetId="16" state="hidden" r:id="rId12"/>
    <sheet name="Raw climate data 2017-19" sheetId="14" state="hidden" r:id="rId13"/>
    <sheet name="Raw climate data 2019" sheetId="5" state="hidden" r:id="rId14"/>
    <sheet name="Pan evaporation data" sheetId="22" state="hidden" r:id="rId15"/>
    <sheet name="Veg data input" sheetId="8" r:id="rId16"/>
    <sheet name="BW table (soil generation)" sheetId="10" r:id="rId17"/>
    <sheet name="Node table (soil)" sheetId="11" r:id="rId18"/>
  </sheets>
  <definedNames>
    <definedName name="_">#REF!</definedName>
    <definedName name="______">#REF!</definedName>
    <definedName name="_I20">#REF!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1" l="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18" i="31"/>
  <c r="M17" i="31"/>
  <c r="M16" i="31"/>
  <c r="M15" i="31"/>
  <c r="M14" i="31"/>
  <c r="C14" i="31"/>
  <c r="M13" i="31"/>
  <c r="M12" i="31"/>
  <c r="M11" i="31"/>
  <c r="M10" i="31"/>
  <c r="M9" i="31"/>
  <c r="M8" i="31"/>
  <c r="M7" i="31"/>
  <c r="M6" i="31"/>
  <c r="M5" i="31"/>
  <c r="C5" i="31"/>
  <c r="M4" i="31"/>
  <c r="M3" i="31"/>
  <c r="M37" i="30"/>
  <c r="M36" i="30"/>
  <c r="M35" i="30"/>
  <c r="M34" i="30"/>
  <c r="M33" i="30"/>
  <c r="M32" i="30"/>
  <c r="M31" i="30"/>
  <c r="M30" i="30"/>
  <c r="M29" i="30"/>
  <c r="M28" i="30"/>
  <c r="M27" i="30"/>
  <c r="M26" i="30"/>
  <c r="M25" i="30"/>
  <c r="M24" i="30"/>
  <c r="M23" i="30"/>
  <c r="M22" i="30"/>
  <c r="M18" i="30"/>
  <c r="M17" i="30"/>
  <c r="M16" i="30"/>
  <c r="M15" i="30"/>
  <c r="M14" i="30"/>
  <c r="C14" i="30"/>
  <c r="M13" i="30"/>
  <c r="M12" i="30"/>
  <c r="M11" i="30"/>
  <c r="M10" i="30"/>
  <c r="M9" i="30"/>
  <c r="M8" i="30"/>
  <c r="M7" i="30"/>
  <c r="M6" i="30"/>
  <c r="C6" i="30"/>
  <c r="M5" i="30"/>
  <c r="C5" i="30"/>
  <c r="M4" i="30"/>
  <c r="M3" i="30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18" i="29"/>
  <c r="M17" i="29"/>
  <c r="M16" i="29"/>
  <c r="M15" i="29"/>
  <c r="M14" i="29"/>
  <c r="C14" i="29"/>
  <c r="M13" i="29"/>
  <c r="M12" i="29"/>
  <c r="M11" i="29"/>
  <c r="M10" i="29"/>
  <c r="M9" i="29"/>
  <c r="H9" i="29"/>
  <c r="M8" i="29"/>
  <c r="H8" i="29"/>
  <c r="M7" i="29"/>
  <c r="H7" i="29"/>
  <c r="M6" i="29"/>
  <c r="H6" i="29"/>
  <c r="M5" i="29"/>
  <c r="H5" i="29"/>
  <c r="C5" i="29"/>
  <c r="M4" i="29"/>
  <c r="H4" i="29"/>
  <c r="M3" i="29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H5" i="27"/>
  <c r="H6" i="27"/>
  <c r="H7" i="27"/>
  <c r="H8" i="27"/>
  <c r="H9" i="27"/>
  <c r="H4" i="27"/>
  <c r="M18" i="27"/>
  <c r="M17" i="27"/>
  <c r="M16" i="27"/>
  <c r="M15" i="27"/>
  <c r="M14" i="27"/>
  <c r="C14" i="27"/>
  <c r="M13" i="27"/>
  <c r="M12" i="27"/>
  <c r="M11" i="27"/>
  <c r="M10" i="27"/>
  <c r="M9" i="27"/>
  <c r="M8" i="27"/>
  <c r="M7" i="27"/>
  <c r="M6" i="27"/>
  <c r="M5" i="27"/>
  <c r="C5" i="27"/>
  <c r="C6" i="27" s="1"/>
  <c r="M4" i="27"/>
  <c r="M3" i="27"/>
  <c r="C6" i="29" l="1"/>
  <c r="C6" i="31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3" i="26"/>
  <c r="C5" i="26" l="1"/>
  <c r="C14" i="26"/>
  <c r="L7" i="25"/>
  <c r="L15" i="25"/>
  <c r="L23" i="25"/>
  <c r="L31" i="25"/>
  <c r="L39" i="25"/>
  <c r="L47" i="25"/>
  <c r="L55" i="25"/>
  <c r="L63" i="25"/>
  <c r="L71" i="25"/>
  <c r="L79" i="25"/>
  <c r="L87" i="25"/>
  <c r="L95" i="25"/>
  <c r="L103" i="25"/>
  <c r="L111" i="25"/>
  <c r="L119" i="25"/>
  <c r="L127" i="25"/>
  <c r="L135" i="25"/>
  <c r="L143" i="25"/>
  <c r="L151" i="25"/>
  <c r="L159" i="25"/>
  <c r="L167" i="25"/>
  <c r="L175" i="25"/>
  <c r="L183" i="25"/>
  <c r="L191" i="25"/>
  <c r="L199" i="25"/>
  <c r="L207" i="25"/>
  <c r="L215" i="25"/>
  <c r="L223" i="25"/>
  <c r="L231" i="25"/>
  <c r="L239" i="25"/>
  <c r="L247" i="25"/>
  <c r="L255" i="25"/>
  <c r="L263" i="25"/>
  <c r="L271" i="25"/>
  <c r="L279" i="25"/>
  <c r="L287" i="25"/>
  <c r="L295" i="25"/>
  <c r="L303" i="25"/>
  <c r="L311" i="25"/>
  <c r="L319" i="25"/>
  <c r="L327" i="25"/>
  <c r="L335" i="25"/>
  <c r="L343" i="25"/>
  <c r="L351" i="25"/>
  <c r="L359" i="25"/>
  <c r="L367" i="25"/>
  <c r="J10" i="25"/>
  <c r="J18" i="25"/>
  <c r="J26" i="25"/>
  <c r="J34" i="25"/>
  <c r="J42" i="25"/>
  <c r="J50" i="25"/>
  <c r="J58" i="25"/>
  <c r="J66" i="25"/>
  <c r="J74" i="25"/>
  <c r="J82" i="25"/>
  <c r="J90" i="25"/>
  <c r="J98" i="25"/>
  <c r="J106" i="25"/>
  <c r="J114" i="25"/>
  <c r="J122" i="25"/>
  <c r="J130" i="25"/>
  <c r="J138" i="25"/>
  <c r="J146" i="25"/>
  <c r="J154" i="25"/>
  <c r="J162" i="25"/>
  <c r="J170" i="25"/>
  <c r="J178" i="25"/>
  <c r="J186" i="25"/>
  <c r="J194" i="25"/>
  <c r="J202" i="25"/>
  <c r="J210" i="25"/>
  <c r="J218" i="25"/>
  <c r="J226" i="25"/>
  <c r="J234" i="25"/>
  <c r="J242" i="25"/>
  <c r="J250" i="25"/>
  <c r="J258" i="25"/>
  <c r="J266" i="25"/>
  <c r="J274" i="25"/>
  <c r="J282" i="25"/>
  <c r="J290" i="25"/>
  <c r="J298" i="25"/>
  <c r="J306" i="25"/>
  <c r="J314" i="25"/>
  <c r="J322" i="25"/>
  <c r="J330" i="25"/>
  <c r="J338" i="25"/>
  <c r="J346" i="25"/>
  <c r="J354" i="25"/>
  <c r="J362" i="25"/>
  <c r="H5" i="25"/>
  <c r="H13" i="25"/>
  <c r="H21" i="25"/>
  <c r="H29" i="25"/>
  <c r="H37" i="25"/>
  <c r="H45" i="25"/>
  <c r="H53" i="25"/>
  <c r="H61" i="25"/>
  <c r="H69" i="25"/>
  <c r="H77" i="25"/>
  <c r="H85" i="25"/>
  <c r="H93" i="25"/>
  <c r="H101" i="25"/>
  <c r="H109" i="25"/>
  <c r="H117" i="25"/>
  <c r="H125" i="25"/>
  <c r="H133" i="25"/>
  <c r="H141" i="25"/>
  <c r="H149" i="25"/>
  <c r="H157" i="25"/>
  <c r="H165" i="25"/>
  <c r="H173" i="25"/>
  <c r="H181" i="25"/>
  <c r="H189" i="25"/>
  <c r="H197" i="25"/>
  <c r="H205" i="25"/>
  <c r="H213" i="25"/>
  <c r="H221" i="25"/>
  <c r="H229" i="25"/>
  <c r="H237" i="25"/>
  <c r="H245" i="25"/>
  <c r="H253" i="25"/>
  <c r="H261" i="25"/>
  <c r="H269" i="25"/>
  <c r="H277" i="25"/>
  <c r="H285" i="25"/>
  <c r="H293" i="25"/>
  <c r="H301" i="25"/>
  <c r="H309" i="25"/>
  <c r="H317" i="25"/>
  <c r="H325" i="25"/>
  <c r="H333" i="25"/>
  <c r="H341" i="25"/>
  <c r="H349" i="25"/>
  <c r="H357" i="25"/>
  <c r="H365" i="25"/>
  <c r="D367" i="25"/>
  <c r="C367" i="25"/>
  <c r="J367" i="25" s="1"/>
  <c r="B367" i="25"/>
  <c r="D366" i="25"/>
  <c r="C366" i="25"/>
  <c r="J366" i="25" s="1"/>
  <c r="B366" i="25"/>
  <c r="D365" i="25"/>
  <c r="C365" i="25"/>
  <c r="J365" i="25" s="1"/>
  <c r="B365" i="25"/>
  <c r="D364" i="25"/>
  <c r="C364" i="25"/>
  <c r="L364" i="25" s="1"/>
  <c r="B364" i="25"/>
  <c r="D363" i="25"/>
  <c r="C363" i="25"/>
  <c r="L363" i="25" s="1"/>
  <c r="B363" i="25"/>
  <c r="D362" i="25"/>
  <c r="C362" i="25"/>
  <c r="L362" i="25" s="1"/>
  <c r="B362" i="25"/>
  <c r="D361" i="25"/>
  <c r="C361" i="25"/>
  <c r="H361" i="25" s="1"/>
  <c r="B361" i="25"/>
  <c r="D360" i="25"/>
  <c r="C360" i="25"/>
  <c r="H360" i="25" s="1"/>
  <c r="B360" i="25"/>
  <c r="D359" i="25"/>
  <c r="C359" i="25"/>
  <c r="J359" i="25" s="1"/>
  <c r="B359" i="25"/>
  <c r="D358" i="25"/>
  <c r="C358" i="25"/>
  <c r="J358" i="25" s="1"/>
  <c r="B358" i="25"/>
  <c r="D357" i="25"/>
  <c r="C357" i="25"/>
  <c r="J357" i="25" s="1"/>
  <c r="B357" i="25"/>
  <c r="D356" i="25"/>
  <c r="C356" i="25"/>
  <c r="L356" i="25" s="1"/>
  <c r="B356" i="25"/>
  <c r="D355" i="25"/>
  <c r="C355" i="25"/>
  <c r="L355" i="25" s="1"/>
  <c r="B355" i="25"/>
  <c r="D354" i="25"/>
  <c r="C354" i="25"/>
  <c r="L354" i="25" s="1"/>
  <c r="B354" i="25"/>
  <c r="D353" i="25"/>
  <c r="C353" i="25"/>
  <c r="H353" i="25" s="1"/>
  <c r="B353" i="25"/>
  <c r="D352" i="25"/>
  <c r="C352" i="25"/>
  <c r="H352" i="25" s="1"/>
  <c r="B352" i="25"/>
  <c r="D351" i="25"/>
  <c r="C351" i="25"/>
  <c r="J351" i="25" s="1"/>
  <c r="B351" i="25"/>
  <c r="D350" i="25"/>
  <c r="C350" i="25"/>
  <c r="J350" i="25" s="1"/>
  <c r="B350" i="25"/>
  <c r="D349" i="25"/>
  <c r="C349" i="25"/>
  <c r="J349" i="25" s="1"/>
  <c r="B349" i="25"/>
  <c r="D348" i="25"/>
  <c r="C348" i="25"/>
  <c r="L348" i="25" s="1"/>
  <c r="B348" i="25"/>
  <c r="D347" i="25"/>
  <c r="C347" i="25"/>
  <c r="L347" i="25" s="1"/>
  <c r="B347" i="25"/>
  <c r="D346" i="25"/>
  <c r="C346" i="25"/>
  <c r="L346" i="25" s="1"/>
  <c r="B346" i="25"/>
  <c r="D345" i="25"/>
  <c r="C345" i="25"/>
  <c r="H345" i="25" s="1"/>
  <c r="B345" i="25"/>
  <c r="D344" i="25"/>
  <c r="C344" i="25"/>
  <c r="H344" i="25" s="1"/>
  <c r="B344" i="25"/>
  <c r="D343" i="25"/>
  <c r="C343" i="25"/>
  <c r="J343" i="25" s="1"/>
  <c r="B343" i="25"/>
  <c r="D342" i="25"/>
  <c r="C342" i="25"/>
  <c r="J342" i="25" s="1"/>
  <c r="B342" i="25"/>
  <c r="D341" i="25"/>
  <c r="C341" i="25"/>
  <c r="J341" i="25" s="1"/>
  <c r="B341" i="25"/>
  <c r="D340" i="25"/>
  <c r="C340" i="25"/>
  <c r="L340" i="25" s="1"/>
  <c r="B340" i="25"/>
  <c r="D339" i="25"/>
  <c r="C339" i="25"/>
  <c r="L339" i="25" s="1"/>
  <c r="B339" i="25"/>
  <c r="D338" i="25"/>
  <c r="C338" i="25"/>
  <c r="L338" i="25" s="1"/>
  <c r="B338" i="25"/>
  <c r="D337" i="25"/>
  <c r="C337" i="25"/>
  <c r="H337" i="25" s="1"/>
  <c r="B337" i="25"/>
  <c r="D336" i="25"/>
  <c r="C336" i="25"/>
  <c r="H336" i="25" s="1"/>
  <c r="B336" i="25"/>
  <c r="D335" i="25"/>
  <c r="C335" i="25"/>
  <c r="J335" i="25" s="1"/>
  <c r="B335" i="25"/>
  <c r="D334" i="25"/>
  <c r="C334" i="25"/>
  <c r="J334" i="25" s="1"/>
  <c r="B334" i="25"/>
  <c r="D333" i="25"/>
  <c r="C333" i="25"/>
  <c r="J333" i="25" s="1"/>
  <c r="B333" i="25"/>
  <c r="D332" i="25"/>
  <c r="C332" i="25"/>
  <c r="L332" i="25" s="1"/>
  <c r="B332" i="25"/>
  <c r="D331" i="25"/>
  <c r="C331" i="25"/>
  <c r="L331" i="25" s="1"/>
  <c r="B331" i="25"/>
  <c r="D330" i="25"/>
  <c r="C330" i="25"/>
  <c r="L330" i="25" s="1"/>
  <c r="B330" i="25"/>
  <c r="D329" i="25"/>
  <c r="C329" i="25"/>
  <c r="H329" i="25" s="1"/>
  <c r="B329" i="25"/>
  <c r="D328" i="25"/>
  <c r="C328" i="25"/>
  <c r="H328" i="25" s="1"/>
  <c r="B328" i="25"/>
  <c r="D327" i="25"/>
  <c r="C327" i="25"/>
  <c r="J327" i="25" s="1"/>
  <c r="B327" i="25"/>
  <c r="D326" i="25"/>
  <c r="C326" i="25"/>
  <c r="J326" i="25" s="1"/>
  <c r="B326" i="25"/>
  <c r="D325" i="25"/>
  <c r="C325" i="25"/>
  <c r="J325" i="25" s="1"/>
  <c r="B325" i="25"/>
  <c r="D324" i="25"/>
  <c r="C324" i="25"/>
  <c r="L324" i="25" s="1"/>
  <c r="B324" i="25"/>
  <c r="D323" i="25"/>
  <c r="C323" i="25"/>
  <c r="L323" i="25" s="1"/>
  <c r="B323" i="25"/>
  <c r="D322" i="25"/>
  <c r="C322" i="25"/>
  <c r="L322" i="25" s="1"/>
  <c r="B322" i="25"/>
  <c r="D321" i="25"/>
  <c r="C321" i="25"/>
  <c r="H321" i="25" s="1"/>
  <c r="B321" i="25"/>
  <c r="D320" i="25"/>
  <c r="C320" i="25"/>
  <c r="H320" i="25" s="1"/>
  <c r="B320" i="25"/>
  <c r="D319" i="25"/>
  <c r="C319" i="25"/>
  <c r="J319" i="25" s="1"/>
  <c r="B319" i="25"/>
  <c r="D318" i="25"/>
  <c r="C318" i="25"/>
  <c r="J318" i="25" s="1"/>
  <c r="B318" i="25"/>
  <c r="D317" i="25"/>
  <c r="C317" i="25"/>
  <c r="J317" i="25" s="1"/>
  <c r="B317" i="25"/>
  <c r="D316" i="25"/>
  <c r="C316" i="25"/>
  <c r="L316" i="25" s="1"/>
  <c r="B316" i="25"/>
  <c r="D315" i="25"/>
  <c r="C315" i="25"/>
  <c r="L315" i="25" s="1"/>
  <c r="B315" i="25"/>
  <c r="D314" i="25"/>
  <c r="C314" i="25"/>
  <c r="L314" i="25" s="1"/>
  <c r="B314" i="25"/>
  <c r="D313" i="25"/>
  <c r="C313" i="25"/>
  <c r="H313" i="25" s="1"/>
  <c r="B313" i="25"/>
  <c r="D312" i="25"/>
  <c r="C312" i="25"/>
  <c r="H312" i="25" s="1"/>
  <c r="B312" i="25"/>
  <c r="D311" i="25"/>
  <c r="C311" i="25"/>
  <c r="J311" i="25" s="1"/>
  <c r="B311" i="25"/>
  <c r="D310" i="25"/>
  <c r="C310" i="25"/>
  <c r="J310" i="25" s="1"/>
  <c r="B310" i="25"/>
  <c r="D309" i="25"/>
  <c r="C309" i="25"/>
  <c r="J309" i="25" s="1"/>
  <c r="B309" i="25"/>
  <c r="D308" i="25"/>
  <c r="C308" i="25"/>
  <c r="L308" i="25" s="1"/>
  <c r="B308" i="25"/>
  <c r="D307" i="25"/>
  <c r="C307" i="25"/>
  <c r="L307" i="25" s="1"/>
  <c r="B307" i="25"/>
  <c r="D306" i="25"/>
  <c r="C306" i="25"/>
  <c r="L306" i="25" s="1"/>
  <c r="B306" i="25"/>
  <c r="D305" i="25"/>
  <c r="C305" i="25"/>
  <c r="H305" i="25" s="1"/>
  <c r="B305" i="25"/>
  <c r="D304" i="25"/>
  <c r="C304" i="25"/>
  <c r="H304" i="25" s="1"/>
  <c r="B304" i="25"/>
  <c r="D303" i="25"/>
  <c r="C303" i="25"/>
  <c r="J303" i="25" s="1"/>
  <c r="B303" i="25"/>
  <c r="D302" i="25"/>
  <c r="C302" i="25"/>
  <c r="J302" i="25" s="1"/>
  <c r="B302" i="25"/>
  <c r="D301" i="25"/>
  <c r="C301" i="25"/>
  <c r="J301" i="25" s="1"/>
  <c r="B301" i="25"/>
  <c r="D300" i="25"/>
  <c r="C300" i="25"/>
  <c r="L300" i="25" s="1"/>
  <c r="B300" i="25"/>
  <c r="D299" i="25"/>
  <c r="C299" i="25"/>
  <c r="L299" i="25" s="1"/>
  <c r="B299" i="25"/>
  <c r="D298" i="25"/>
  <c r="C298" i="25"/>
  <c r="L298" i="25" s="1"/>
  <c r="B298" i="25"/>
  <c r="D297" i="25"/>
  <c r="C297" i="25"/>
  <c r="H297" i="25" s="1"/>
  <c r="B297" i="25"/>
  <c r="D296" i="25"/>
  <c r="C296" i="25"/>
  <c r="H296" i="25" s="1"/>
  <c r="B296" i="25"/>
  <c r="D295" i="25"/>
  <c r="C295" i="25"/>
  <c r="J295" i="25" s="1"/>
  <c r="B295" i="25"/>
  <c r="D294" i="25"/>
  <c r="C294" i="25"/>
  <c r="J294" i="25" s="1"/>
  <c r="B294" i="25"/>
  <c r="D293" i="25"/>
  <c r="C293" i="25"/>
  <c r="J293" i="25" s="1"/>
  <c r="B293" i="25"/>
  <c r="D292" i="25"/>
  <c r="C292" i="25"/>
  <c r="L292" i="25" s="1"/>
  <c r="B292" i="25"/>
  <c r="D291" i="25"/>
  <c r="C291" i="25"/>
  <c r="L291" i="25" s="1"/>
  <c r="B291" i="25"/>
  <c r="D290" i="25"/>
  <c r="C290" i="25"/>
  <c r="L290" i="25" s="1"/>
  <c r="B290" i="25"/>
  <c r="D289" i="25"/>
  <c r="C289" i="25"/>
  <c r="H289" i="25" s="1"/>
  <c r="B289" i="25"/>
  <c r="D288" i="25"/>
  <c r="C288" i="25"/>
  <c r="H288" i="25" s="1"/>
  <c r="B288" i="25"/>
  <c r="D287" i="25"/>
  <c r="C287" i="25"/>
  <c r="J287" i="25" s="1"/>
  <c r="B287" i="25"/>
  <c r="D286" i="25"/>
  <c r="C286" i="25"/>
  <c r="J286" i="25" s="1"/>
  <c r="B286" i="25"/>
  <c r="D285" i="25"/>
  <c r="C285" i="25"/>
  <c r="J285" i="25" s="1"/>
  <c r="B285" i="25"/>
  <c r="D284" i="25"/>
  <c r="C284" i="25"/>
  <c r="L284" i="25" s="1"/>
  <c r="B284" i="25"/>
  <c r="D283" i="25"/>
  <c r="C283" i="25"/>
  <c r="L283" i="25" s="1"/>
  <c r="B283" i="25"/>
  <c r="D282" i="25"/>
  <c r="C282" i="25"/>
  <c r="L282" i="25" s="1"/>
  <c r="B282" i="25"/>
  <c r="D281" i="25"/>
  <c r="C281" i="25"/>
  <c r="H281" i="25" s="1"/>
  <c r="B281" i="25"/>
  <c r="D280" i="25"/>
  <c r="C280" i="25"/>
  <c r="H280" i="25" s="1"/>
  <c r="B280" i="25"/>
  <c r="D279" i="25"/>
  <c r="C279" i="25"/>
  <c r="J279" i="25" s="1"/>
  <c r="B279" i="25"/>
  <c r="D278" i="25"/>
  <c r="C278" i="25"/>
  <c r="J278" i="25" s="1"/>
  <c r="B278" i="25"/>
  <c r="D277" i="25"/>
  <c r="C277" i="25"/>
  <c r="J277" i="25" s="1"/>
  <c r="B277" i="25"/>
  <c r="D276" i="25"/>
  <c r="C276" i="25"/>
  <c r="L276" i="25" s="1"/>
  <c r="B276" i="25"/>
  <c r="D275" i="25"/>
  <c r="C275" i="25"/>
  <c r="L275" i="25" s="1"/>
  <c r="B275" i="25"/>
  <c r="D274" i="25"/>
  <c r="C274" i="25"/>
  <c r="L274" i="25" s="1"/>
  <c r="B274" i="25"/>
  <c r="D273" i="25"/>
  <c r="C273" i="25"/>
  <c r="H273" i="25" s="1"/>
  <c r="B273" i="25"/>
  <c r="D272" i="25"/>
  <c r="C272" i="25"/>
  <c r="H272" i="25" s="1"/>
  <c r="B272" i="25"/>
  <c r="D271" i="25"/>
  <c r="C271" i="25"/>
  <c r="J271" i="25" s="1"/>
  <c r="B271" i="25"/>
  <c r="D270" i="25"/>
  <c r="C270" i="25"/>
  <c r="J270" i="25" s="1"/>
  <c r="B270" i="25"/>
  <c r="D269" i="25"/>
  <c r="C269" i="25"/>
  <c r="J269" i="25" s="1"/>
  <c r="B269" i="25"/>
  <c r="D268" i="25"/>
  <c r="C268" i="25"/>
  <c r="L268" i="25" s="1"/>
  <c r="B268" i="25"/>
  <c r="D267" i="25"/>
  <c r="C267" i="25"/>
  <c r="L267" i="25" s="1"/>
  <c r="B267" i="25"/>
  <c r="D266" i="25"/>
  <c r="C266" i="25"/>
  <c r="L266" i="25" s="1"/>
  <c r="B266" i="25"/>
  <c r="D265" i="25"/>
  <c r="C265" i="25"/>
  <c r="H265" i="25" s="1"/>
  <c r="B265" i="25"/>
  <c r="D264" i="25"/>
  <c r="C264" i="25"/>
  <c r="H264" i="25" s="1"/>
  <c r="B264" i="25"/>
  <c r="D263" i="25"/>
  <c r="C263" i="25"/>
  <c r="J263" i="25" s="1"/>
  <c r="B263" i="25"/>
  <c r="D262" i="25"/>
  <c r="C262" i="25"/>
  <c r="J262" i="25" s="1"/>
  <c r="B262" i="25"/>
  <c r="D261" i="25"/>
  <c r="C261" i="25"/>
  <c r="J261" i="25" s="1"/>
  <c r="B261" i="25"/>
  <c r="D260" i="25"/>
  <c r="C260" i="25"/>
  <c r="L260" i="25" s="1"/>
  <c r="B260" i="25"/>
  <c r="D259" i="25"/>
  <c r="C259" i="25"/>
  <c r="L259" i="25" s="1"/>
  <c r="B259" i="25"/>
  <c r="D258" i="25"/>
  <c r="C258" i="25"/>
  <c r="L258" i="25" s="1"/>
  <c r="B258" i="25"/>
  <c r="D257" i="25"/>
  <c r="C257" i="25"/>
  <c r="H257" i="25" s="1"/>
  <c r="B257" i="25"/>
  <c r="D256" i="25"/>
  <c r="C256" i="25"/>
  <c r="H256" i="25" s="1"/>
  <c r="B256" i="25"/>
  <c r="D255" i="25"/>
  <c r="C255" i="25"/>
  <c r="J255" i="25" s="1"/>
  <c r="B255" i="25"/>
  <c r="D254" i="25"/>
  <c r="C254" i="25"/>
  <c r="J254" i="25" s="1"/>
  <c r="B254" i="25"/>
  <c r="D253" i="25"/>
  <c r="C253" i="25"/>
  <c r="J253" i="25" s="1"/>
  <c r="B253" i="25"/>
  <c r="D252" i="25"/>
  <c r="C252" i="25"/>
  <c r="L252" i="25" s="1"/>
  <c r="B252" i="25"/>
  <c r="D251" i="25"/>
  <c r="C251" i="25"/>
  <c r="L251" i="25" s="1"/>
  <c r="B251" i="25"/>
  <c r="D250" i="25"/>
  <c r="C250" i="25"/>
  <c r="L250" i="25" s="1"/>
  <c r="B250" i="25"/>
  <c r="D249" i="25"/>
  <c r="C249" i="25"/>
  <c r="H249" i="25" s="1"/>
  <c r="B249" i="25"/>
  <c r="D248" i="25"/>
  <c r="C248" i="25"/>
  <c r="H248" i="25" s="1"/>
  <c r="B248" i="25"/>
  <c r="D247" i="25"/>
  <c r="C247" i="25"/>
  <c r="J247" i="25" s="1"/>
  <c r="B247" i="25"/>
  <c r="D246" i="25"/>
  <c r="C246" i="25"/>
  <c r="J246" i="25" s="1"/>
  <c r="B246" i="25"/>
  <c r="D245" i="25"/>
  <c r="C245" i="25"/>
  <c r="J245" i="25" s="1"/>
  <c r="B245" i="25"/>
  <c r="D244" i="25"/>
  <c r="C244" i="25"/>
  <c r="L244" i="25" s="1"/>
  <c r="B244" i="25"/>
  <c r="D243" i="25"/>
  <c r="C243" i="25"/>
  <c r="L243" i="25" s="1"/>
  <c r="B243" i="25"/>
  <c r="D242" i="25"/>
  <c r="C242" i="25"/>
  <c r="L242" i="25" s="1"/>
  <c r="B242" i="25"/>
  <c r="D241" i="25"/>
  <c r="C241" i="25"/>
  <c r="H241" i="25" s="1"/>
  <c r="B241" i="25"/>
  <c r="D240" i="25"/>
  <c r="C240" i="25"/>
  <c r="H240" i="25" s="1"/>
  <c r="B240" i="25"/>
  <c r="D239" i="25"/>
  <c r="C239" i="25"/>
  <c r="J239" i="25" s="1"/>
  <c r="B239" i="25"/>
  <c r="D238" i="25"/>
  <c r="C238" i="25"/>
  <c r="J238" i="25" s="1"/>
  <c r="B238" i="25"/>
  <c r="D237" i="25"/>
  <c r="C237" i="25"/>
  <c r="J237" i="25" s="1"/>
  <c r="B237" i="25"/>
  <c r="D236" i="25"/>
  <c r="C236" i="25"/>
  <c r="L236" i="25" s="1"/>
  <c r="B236" i="25"/>
  <c r="D235" i="25"/>
  <c r="C235" i="25"/>
  <c r="L235" i="25" s="1"/>
  <c r="B235" i="25"/>
  <c r="D234" i="25"/>
  <c r="C234" i="25"/>
  <c r="L234" i="25" s="1"/>
  <c r="B234" i="25"/>
  <c r="D233" i="25"/>
  <c r="C233" i="25"/>
  <c r="H233" i="25" s="1"/>
  <c r="B233" i="25"/>
  <c r="D232" i="25"/>
  <c r="C232" i="25"/>
  <c r="H232" i="25" s="1"/>
  <c r="B232" i="25"/>
  <c r="D231" i="25"/>
  <c r="C231" i="25"/>
  <c r="J231" i="25" s="1"/>
  <c r="B231" i="25"/>
  <c r="D230" i="25"/>
  <c r="C230" i="25"/>
  <c r="J230" i="25" s="1"/>
  <c r="B230" i="25"/>
  <c r="D229" i="25"/>
  <c r="C229" i="25"/>
  <c r="J229" i="25" s="1"/>
  <c r="B229" i="25"/>
  <c r="D228" i="25"/>
  <c r="C228" i="25"/>
  <c r="L228" i="25" s="1"/>
  <c r="B228" i="25"/>
  <c r="D227" i="25"/>
  <c r="C227" i="25"/>
  <c r="L227" i="25" s="1"/>
  <c r="B227" i="25"/>
  <c r="D226" i="25"/>
  <c r="C226" i="25"/>
  <c r="L226" i="25" s="1"/>
  <c r="B226" i="25"/>
  <c r="D225" i="25"/>
  <c r="C225" i="25"/>
  <c r="H225" i="25" s="1"/>
  <c r="B225" i="25"/>
  <c r="D224" i="25"/>
  <c r="C224" i="25"/>
  <c r="H224" i="25" s="1"/>
  <c r="B224" i="25"/>
  <c r="D223" i="25"/>
  <c r="C223" i="25"/>
  <c r="J223" i="25" s="1"/>
  <c r="B223" i="25"/>
  <c r="D222" i="25"/>
  <c r="C222" i="25"/>
  <c r="J222" i="25" s="1"/>
  <c r="B222" i="25"/>
  <c r="D221" i="25"/>
  <c r="C221" i="25"/>
  <c r="J221" i="25" s="1"/>
  <c r="B221" i="25"/>
  <c r="D220" i="25"/>
  <c r="C220" i="25"/>
  <c r="L220" i="25" s="1"/>
  <c r="B220" i="25"/>
  <c r="D219" i="25"/>
  <c r="C219" i="25"/>
  <c r="L219" i="25" s="1"/>
  <c r="B219" i="25"/>
  <c r="D218" i="25"/>
  <c r="C218" i="25"/>
  <c r="L218" i="25" s="1"/>
  <c r="B218" i="25"/>
  <c r="D217" i="25"/>
  <c r="C217" i="25"/>
  <c r="H217" i="25" s="1"/>
  <c r="B217" i="25"/>
  <c r="D216" i="25"/>
  <c r="C216" i="25"/>
  <c r="H216" i="25" s="1"/>
  <c r="B216" i="25"/>
  <c r="D215" i="25"/>
  <c r="C215" i="25"/>
  <c r="J215" i="25" s="1"/>
  <c r="B215" i="25"/>
  <c r="D214" i="25"/>
  <c r="C214" i="25"/>
  <c r="J214" i="25" s="1"/>
  <c r="B214" i="25"/>
  <c r="D213" i="25"/>
  <c r="C213" i="25"/>
  <c r="J213" i="25" s="1"/>
  <c r="B213" i="25"/>
  <c r="D212" i="25"/>
  <c r="C212" i="25"/>
  <c r="L212" i="25" s="1"/>
  <c r="B212" i="25"/>
  <c r="D211" i="25"/>
  <c r="C211" i="25"/>
  <c r="L211" i="25" s="1"/>
  <c r="B211" i="25"/>
  <c r="D210" i="25"/>
  <c r="C210" i="25"/>
  <c r="L210" i="25" s="1"/>
  <c r="B210" i="25"/>
  <c r="D209" i="25"/>
  <c r="C209" i="25"/>
  <c r="H209" i="25" s="1"/>
  <c r="B209" i="25"/>
  <c r="D208" i="25"/>
  <c r="C208" i="25"/>
  <c r="H208" i="25" s="1"/>
  <c r="B208" i="25"/>
  <c r="D207" i="25"/>
  <c r="C207" i="25"/>
  <c r="J207" i="25" s="1"/>
  <c r="B207" i="25"/>
  <c r="D206" i="25"/>
  <c r="C206" i="25"/>
  <c r="J206" i="25" s="1"/>
  <c r="B206" i="25"/>
  <c r="D205" i="25"/>
  <c r="C205" i="25"/>
  <c r="J205" i="25" s="1"/>
  <c r="B205" i="25"/>
  <c r="D204" i="25"/>
  <c r="C204" i="25"/>
  <c r="L204" i="25" s="1"/>
  <c r="B204" i="25"/>
  <c r="D203" i="25"/>
  <c r="C203" i="25"/>
  <c r="L203" i="25" s="1"/>
  <c r="B203" i="25"/>
  <c r="D202" i="25"/>
  <c r="C202" i="25"/>
  <c r="L202" i="25" s="1"/>
  <c r="B202" i="25"/>
  <c r="D201" i="25"/>
  <c r="C201" i="25"/>
  <c r="H201" i="25" s="1"/>
  <c r="B201" i="25"/>
  <c r="D200" i="25"/>
  <c r="C200" i="25"/>
  <c r="H200" i="25" s="1"/>
  <c r="B200" i="25"/>
  <c r="D199" i="25"/>
  <c r="C199" i="25"/>
  <c r="J199" i="25" s="1"/>
  <c r="B199" i="25"/>
  <c r="D198" i="25"/>
  <c r="C198" i="25"/>
  <c r="J198" i="25" s="1"/>
  <c r="B198" i="25"/>
  <c r="D197" i="25"/>
  <c r="C197" i="25"/>
  <c r="J197" i="25" s="1"/>
  <c r="B197" i="25"/>
  <c r="D196" i="25"/>
  <c r="C196" i="25"/>
  <c r="L196" i="25" s="1"/>
  <c r="B196" i="25"/>
  <c r="D195" i="25"/>
  <c r="C195" i="25"/>
  <c r="L195" i="25" s="1"/>
  <c r="B195" i="25"/>
  <c r="D194" i="25"/>
  <c r="C194" i="25"/>
  <c r="L194" i="25" s="1"/>
  <c r="B194" i="25"/>
  <c r="D193" i="25"/>
  <c r="C193" i="25"/>
  <c r="H193" i="25" s="1"/>
  <c r="B193" i="25"/>
  <c r="D192" i="25"/>
  <c r="C192" i="25"/>
  <c r="H192" i="25" s="1"/>
  <c r="B192" i="25"/>
  <c r="D191" i="25"/>
  <c r="C191" i="25"/>
  <c r="J191" i="25" s="1"/>
  <c r="B191" i="25"/>
  <c r="D190" i="25"/>
  <c r="C190" i="25"/>
  <c r="J190" i="25" s="1"/>
  <c r="B190" i="25"/>
  <c r="D189" i="25"/>
  <c r="C189" i="25"/>
  <c r="J189" i="25" s="1"/>
  <c r="B189" i="25"/>
  <c r="D188" i="25"/>
  <c r="C188" i="25"/>
  <c r="L188" i="25" s="1"/>
  <c r="B188" i="25"/>
  <c r="D187" i="25"/>
  <c r="C187" i="25"/>
  <c r="L187" i="25" s="1"/>
  <c r="B187" i="25"/>
  <c r="D186" i="25"/>
  <c r="C186" i="25"/>
  <c r="L186" i="25" s="1"/>
  <c r="B186" i="25"/>
  <c r="D185" i="25"/>
  <c r="C185" i="25"/>
  <c r="H185" i="25" s="1"/>
  <c r="B185" i="25"/>
  <c r="D184" i="25"/>
  <c r="C184" i="25"/>
  <c r="H184" i="25" s="1"/>
  <c r="B184" i="25"/>
  <c r="D183" i="25"/>
  <c r="C183" i="25"/>
  <c r="J183" i="25" s="1"/>
  <c r="B183" i="25"/>
  <c r="D182" i="25"/>
  <c r="C182" i="25"/>
  <c r="J182" i="25" s="1"/>
  <c r="B182" i="25"/>
  <c r="D181" i="25"/>
  <c r="C181" i="25"/>
  <c r="J181" i="25" s="1"/>
  <c r="B181" i="25"/>
  <c r="D180" i="25"/>
  <c r="C180" i="25"/>
  <c r="L180" i="25" s="1"/>
  <c r="B180" i="25"/>
  <c r="D179" i="25"/>
  <c r="C179" i="25"/>
  <c r="L179" i="25" s="1"/>
  <c r="B179" i="25"/>
  <c r="D178" i="25"/>
  <c r="C178" i="25"/>
  <c r="L178" i="25" s="1"/>
  <c r="B178" i="25"/>
  <c r="D177" i="25"/>
  <c r="C177" i="25"/>
  <c r="H177" i="25" s="1"/>
  <c r="B177" i="25"/>
  <c r="D176" i="25"/>
  <c r="C176" i="25"/>
  <c r="H176" i="25" s="1"/>
  <c r="B176" i="25"/>
  <c r="D175" i="25"/>
  <c r="C175" i="25"/>
  <c r="J175" i="25" s="1"/>
  <c r="B175" i="25"/>
  <c r="D174" i="25"/>
  <c r="C174" i="25"/>
  <c r="J174" i="25" s="1"/>
  <c r="B174" i="25"/>
  <c r="D173" i="25"/>
  <c r="C173" i="25"/>
  <c r="J173" i="25" s="1"/>
  <c r="B173" i="25"/>
  <c r="D172" i="25"/>
  <c r="C172" i="25"/>
  <c r="L172" i="25" s="1"/>
  <c r="B172" i="25"/>
  <c r="D171" i="25"/>
  <c r="C171" i="25"/>
  <c r="L171" i="25" s="1"/>
  <c r="B171" i="25"/>
  <c r="D170" i="25"/>
  <c r="C170" i="25"/>
  <c r="L170" i="25" s="1"/>
  <c r="B170" i="25"/>
  <c r="D169" i="25"/>
  <c r="C169" i="25"/>
  <c r="H169" i="25" s="1"/>
  <c r="B169" i="25"/>
  <c r="D168" i="25"/>
  <c r="C168" i="25"/>
  <c r="H168" i="25" s="1"/>
  <c r="B168" i="25"/>
  <c r="D167" i="25"/>
  <c r="C167" i="25"/>
  <c r="J167" i="25" s="1"/>
  <c r="B167" i="25"/>
  <c r="D166" i="25"/>
  <c r="C166" i="25"/>
  <c r="J166" i="25" s="1"/>
  <c r="B166" i="25"/>
  <c r="D165" i="25"/>
  <c r="C165" i="25"/>
  <c r="J165" i="25" s="1"/>
  <c r="B165" i="25"/>
  <c r="D164" i="25"/>
  <c r="C164" i="25"/>
  <c r="L164" i="25" s="1"/>
  <c r="B164" i="25"/>
  <c r="D163" i="25"/>
  <c r="C163" i="25"/>
  <c r="L163" i="25" s="1"/>
  <c r="B163" i="25"/>
  <c r="D162" i="25"/>
  <c r="C162" i="25"/>
  <c r="L162" i="25" s="1"/>
  <c r="B162" i="25"/>
  <c r="D161" i="25"/>
  <c r="C161" i="25"/>
  <c r="H161" i="25" s="1"/>
  <c r="B161" i="25"/>
  <c r="D160" i="25"/>
  <c r="C160" i="25"/>
  <c r="H160" i="25" s="1"/>
  <c r="B160" i="25"/>
  <c r="D159" i="25"/>
  <c r="C159" i="25"/>
  <c r="J159" i="25" s="1"/>
  <c r="B159" i="25"/>
  <c r="D158" i="25"/>
  <c r="C158" i="25"/>
  <c r="J158" i="25" s="1"/>
  <c r="B158" i="25"/>
  <c r="D157" i="25"/>
  <c r="C157" i="25"/>
  <c r="J157" i="25" s="1"/>
  <c r="B157" i="25"/>
  <c r="D156" i="25"/>
  <c r="C156" i="25"/>
  <c r="L156" i="25" s="1"/>
  <c r="B156" i="25"/>
  <c r="D155" i="25"/>
  <c r="C155" i="25"/>
  <c r="L155" i="25" s="1"/>
  <c r="B155" i="25"/>
  <c r="D154" i="25"/>
  <c r="C154" i="25"/>
  <c r="L154" i="25" s="1"/>
  <c r="B154" i="25"/>
  <c r="D153" i="25"/>
  <c r="C153" i="25"/>
  <c r="H153" i="25" s="1"/>
  <c r="B153" i="25"/>
  <c r="D152" i="25"/>
  <c r="C152" i="25"/>
  <c r="H152" i="25" s="1"/>
  <c r="B152" i="25"/>
  <c r="D151" i="25"/>
  <c r="C151" i="25"/>
  <c r="J151" i="25" s="1"/>
  <c r="B151" i="25"/>
  <c r="D150" i="25"/>
  <c r="C150" i="25"/>
  <c r="J150" i="25" s="1"/>
  <c r="B150" i="25"/>
  <c r="D149" i="25"/>
  <c r="C149" i="25"/>
  <c r="J149" i="25" s="1"/>
  <c r="B149" i="25"/>
  <c r="D148" i="25"/>
  <c r="C148" i="25"/>
  <c r="L148" i="25" s="1"/>
  <c r="B148" i="25"/>
  <c r="D147" i="25"/>
  <c r="C147" i="25"/>
  <c r="L147" i="25" s="1"/>
  <c r="B147" i="25"/>
  <c r="D146" i="25"/>
  <c r="C146" i="25"/>
  <c r="L146" i="25" s="1"/>
  <c r="B146" i="25"/>
  <c r="D145" i="25"/>
  <c r="C145" i="25"/>
  <c r="H145" i="25" s="1"/>
  <c r="B145" i="25"/>
  <c r="D144" i="25"/>
  <c r="C144" i="25"/>
  <c r="H144" i="25" s="1"/>
  <c r="B144" i="25"/>
  <c r="D143" i="25"/>
  <c r="C143" i="25"/>
  <c r="J143" i="25" s="1"/>
  <c r="B143" i="25"/>
  <c r="D142" i="25"/>
  <c r="C142" i="25"/>
  <c r="J142" i="25" s="1"/>
  <c r="B142" i="25"/>
  <c r="D141" i="25"/>
  <c r="C141" i="25"/>
  <c r="J141" i="25" s="1"/>
  <c r="B141" i="25"/>
  <c r="D140" i="25"/>
  <c r="C140" i="25"/>
  <c r="L140" i="25" s="1"/>
  <c r="B140" i="25"/>
  <c r="D139" i="25"/>
  <c r="C139" i="25"/>
  <c r="L139" i="25" s="1"/>
  <c r="B139" i="25"/>
  <c r="D138" i="25"/>
  <c r="C138" i="25"/>
  <c r="L138" i="25" s="1"/>
  <c r="B138" i="25"/>
  <c r="D137" i="25"/>
  <c r="C137" i="25"/>
  <c r="H137" i="25" s="1"/>
  <c r="B137" i="25"/>
  <c r="D136" i="25"/>
  <c r="C136" i="25"/>
  <c r="H136" i="25" s="1"/>
  <c r="B136" i="25"/>
  <c r="D135" i="25"/>
  <c r="C135" i="25"/>
  <c r="J135" i="25" s="1"/>
  <c r="B135" i="25"/>
  <c r="D134" i="25"/>
  <c r="C134" i="25"/>
  <c r="J134" i="25" s="1"/>
  <c r="B134" i="25"/>
  <c r="D133" i="25"/>
  <c r="C133" i="25"/>
  <c r="J133" i="25" s="1"/>
  <c r="B133" i="25"/>
  <c r="D132" i="25"/>
  <c r="C132" i="25"/>
  <c r="L132" i="25" s="1"/>
  <c r="B132" i="25"/>
  <c r="D131" i="25"/>
  <c r="C131" i="25"/>
  <c r="L131" i="25" s="1"/>
  <c r="B131" i="25"/>
  <c r="D130" i="25"/>
  <c r="C130" i="25"/>
  <c r="L130" i="25" s="1"/>
  <c r="B130" i="25"/>
  <c r="D129" i="25"/>
  <c r="C129" i="25"/>
  <c r="H129" i="25" s="1"/>
  <c r="B129" i="25"/>
  <c r="D128" i="25"/>
  <c r="C128" i="25"/>
  <c r="H128" i="25" s="1"/>
  <c r="B128" i="25"/>
  <c r="D127" i="25"/>
  <c r="C127" i="25"/>
  <c r="J127" i="25" s="1"/>
  <c r="B127" i="25"/>
  <c r="D126" i="25"/>
  <c r="C126" i="25"/>
  <c r="J126" i="25" s="1"/>
  <c r="B126" i="25"/>
  <c r="D125" i="25"/>
  <c r="C125" i="25"/>
  <c r="J125" i="25" s="1"/>
  <c r="B125" i="25"/>
  <c r="D124" i="25"/>
  <c r="C124" i="25"/>
  <c r="L124" i="25" s="1"/>
  <c r="B124" i="25"/>
  <c r="D123" i="25"/>
  <c r="C123" i="25"/>
  <c r="L123" i="25" s="1"/>
  <c r="B123" i="25"/>
  <c r="D122" i="25"/>
  <c r="C122" i="25"/>
  <c r="L122" i="25" s="1"/>
  <c r="B122" i="25"/>
  <c r="D121" i="25"/>
  <c r="C121" i="25"/>
  <c r="H121" i="25" s="1"/>
  <c r="B121" i="25"/>
  <c r="D120" i="25"/>
  <c r="C120" i="25"/>
  <c r="H120" i="25" s="1"/>
  <c r="B120" i="25"/>
  <c r="D119" i="25"/>
  <c r="C119" i="25"/>
  <c r="J119" i="25" s="1"/>
  <c r="B119" i="25"/>
  <c r="D118" i="25"/>
  <c r="C118" i="25"/>
  <c r="J118" i="25" s="1"/>
  <c r="B118" i="25"/>
  <c r="D117" i="25"/>
  <c r="C117" i="25"/>
  <c r="J117" i="25" s="1"/>
  <c r="B117" i="25"/>
  <c r="D116" i="25"/>
  <c r="C116" i="25"/>
  <c r="L116" i="25" s="1"/>
  <c r="B116" i="25"/>
  <c r="D115" i="25"/>
  <c r="C115" i="25"/>
  <c r="L115" i="25" s="1"/>
  <c r="B115" i="25"/>
  <c r="D114" i="25"/>
  <c r="C114" i="25"/>
  <c r="L114" i="25" s="1"/>
  <c r="B114" i="25"/>
  <c r="D113" i="25"/>
  <c r="C113" i="25"/>
  <c r="H113" i="25" s="1"/>
  <c r="B113" i="25"/>
  <c r="D112" i="25"/>
  <c r="C112" i="25"/>
  <c r="H112" i="25" s="1"/>
  <c r="B112" i="25"/>
  <c r="D111" i="25"/>
  <c r="C111" i="25"/>
  <c r="J111" i="25" s="1"/>
  <c r="B111" i="25"/>
  <c r="D110" i="25"/>
  <c r="C110" i="25"/>
  <c r="J110" i="25" s="1"/>
  <c r="B110" i="25"/>
  <c r="D109" i="25"/>
  <c r="C109" i="25"/>
  <c r="J109" i="25" s="1"/>
  <c r="B109" i="25"/>
  <c r="D108" i="25"/>
  <c r="C108" i="25"/>
  <c r="L108" i="25" s="1"/>
  <c r="B108" i="25"/>
  <c r="D107" i="25"/>
  <c r="C107" i="25"/>
  <c r="L107" i="25" s="1"/>
  <c r="B107" i="25"/>
  <c r="D106" i="25"/>
  <c r="C106" i="25"/>
  <c r="L106" i="25" s="1"/>
  <c r="B106" i="25"/>
  <c r="D105" i="25"/>
  <c r="C105" i="25"/>
  <c r="H105" i="25" s="1"/>
  <c r="B105" i="25"/>
  <c r="D104" i="25"/>
  <c r="C104" i="25"/>
  <c r="H104" i="25" s="1"/>
  <c r="B104" i="25"/>
  <c r="D103" i="25"/>
  <c r="C103" i="25"/>
  <c r="J103" i="25" s="1"/>
  <c r="B103" i="25"/>
  <c r="D102" i="25"/>
  <c r="C102" i="25"/>
  <c r="J102" i="25" s="1"/>
  <c r="B102" i="25"/>
  <c r="D101" i="25"/>
  <c r="C101" i="25"/>
  <c r="J101" i="25" s="1"/>
  <c r="B101" i="25"/>
  <c r="D100" i="25"/>
  <c r="C100" i="25"/>
  <c r="L100" i="25" s="1"/>
  <c r="B100" i="25"/>
  <c r="D99" i="25"/>
  <c r="C99" i="25"/>
  <c r="L99" i="25" s="1"/>
  <c r="B99" i="25"/>
  <c r="D98" i="25"/>
  <c r="C98" i="25"/>
  <c r="L98" i="25" s="1"/>
  <c r="B98" i="25"/>
  <c r="D97" i="25"/>
  <c r="C97" i="25"/>
  <c r="H97" i="25" s="1"/>
  <c r="B97" i="25"/>
  <c r="D96" i="25"/>
  <c r="C96" i="25"/>
  <c r="H96" i="25" s="1"/>
  <c r="B96" i="25"/>
  <c r="D95" i="25"/>
  <c r="C95" i="25"/>
  <c r="J95" i="25" s="1"/>
  <c r="B95" i="25"/>
  <c r="D94" i="25"/>
  <c r="C94" i="25"/>
  <c r="J94" i="25" s="1"/>
  <c r="B94" i="25"/>
  <c r="D93" i="25"/>
  <c r="C93" i="25"/>
  <c r="J93" i="25" s="1"/>
  <c r="B93" i="25"/>
  <c r="D92" i="25"/>
  <c r="C92" i="25"/>
  <c r="L92" i="25" s="1"/>
  <c r="B92" i="25"/>
  <c r="D91" i="25"/>
  <c r="C91" i="25"/>
  <c r="L91" i="25" s="1"/>
  <c r="B91" i="25"/>
  <c r="D90" i="25"/>
  <c r="C90" i="25"/>
  <c r="L90" i="25" s="1"/>
  <c r="B90" i="25"/>
  <c r="D89" i="25"/>
  <c r="C89" i="25"/>
  <c r="H89" i="25" s="1"/>
  <c r="B89" i="25"/>
  <c r="D88" i="25"/>
  <c r="C88" i="25"/>
  <c r="H88" i="25" s="1"/>
  <c r="B88" i="25"/>
  <c r="D87" i="25"/>
  <c r="C87" i="25"/>
  <c r="J87" i="25" s="1"/>
  <c r="B87" i="25"/>
  <c r="D86" i="25"/>
  <c r="C86" i="25"/>
  <c r="J86" i="25" s="1"/>
  <c r="B86" i="25"/>
  <c r="D85" i="25"/>
  <c r="C85" i="25"/>
  <c r="J85" i="25" s="1"/>
  <c r="B85" i="25"/>
  <c r="D84" i="25"/>
  <c r="C84" i="25"/>
  <c r="L84" i="25" s="1"/>
  <c r="B84" i="25"/>
  <c r="D83" i="25"/>
  <c r="C83" i="25"/>
  <c r="L83" i="25" s="1"/>
  <c r="B83" i="25"/>
  <c r="D82" i="25"/>
  <c r="C82" i="25"/>
  <c r="L82" i="25" s="1"/>
  <c r="B82" i="25"/>
  <c r="D81" i="25"/>
  <c r="C81" i="25"/>
  <c r="H81" i="25" s="1"/>
  <c r="B81" i="25"/>
  <c r="D80" i="25"/>
  <c r="C80" i="25"/>
  <c r="H80" i="25" s="1"/>
  <c r="B80" i="25"/>
  <c r="D79" i="25"/>
  <c r="C79" i="25"/>
  <c r="J79" i="25" s="1"/>
  <c r="B79" i="25"/>
  <c r="D78" i="25"/>
  <c r="C78" i="25"/>
  <c r="J78" i="25" s="1"/>
  <c r="B78" i="25"/>
  <c r="D77" i="25"/>
  <c r="C77" i="25"/>
  <c r="J77" i="25" s="1"/>
  <c r="B77" i="25"/>
  <c r="D76" i="25"/>
  <c r="C76" i="25"/>
  <c r="L76" i="25" s="1"/>
  <c r="B76" i="25"/>
  <c r="D75" i="25"/>
  <c r="C75" i="25"/>
  <c r="L75" i="25" s="1"/>
  <c r="B75" i="25"/>
  <c r="D74" i="25"/>
  <c r="C74" i="25"/>
  <c r="L74" i="25" s="1"/>
  <c r="B74" i="25"/>
  <c r="D73" i="25"/>
  <c r="C73" i="25"/>
  <c r="H73" i="25" s="1"/>
  <c r="B73" i="25"/>
  <c r="D72" i="25"/>
  <c r="C72" i="25"/>
  <c r="H72" i="25" s="1"/>
  <c r="B72" i="25"/>
  <c r="D71" i="25"/>
  <c r="C71" i="25"/>
  <c r="J71" i="25" s="1"/>
  <c r="B71" i="25"/>
  <c r="D70" i="25"/>
  <c r="C70" i="25"/>
  <c r="J70" i="25" s="1"/>
  <c r="B70" i="25"/>
  <c r="D69" i="25"/>
  <c r="C69" i="25"/>
  <c r="J69" i="25" s="1"/>
  <c r="B69" i="25"/>
  <c r="D68" i="25"/>
  <c r="C68" i="25"/>
  <c r="L68" i="25" s="1"/>
  <c r="B68" i="25"/>
  <c r="D67" i="25"/>
  <c r="C67" i="25"/>
  <c r="L67" i="25" s="1"/>
  <c r="B67" i="25"/>
  <c r="D66" i="25"/>
  <c r="C66" i="25"/>
  <c r="L66" i="25" s="1"/>
  <c r="B66" i="25"/>
  <c r="D65" i="25"/>
  <c r="C65" i="25"/>
  <c r="H65" i="25" s="1"/>
  <c r="B65" i="25"/>
  <c r="D64" i="25"/>
  <c r="C64" i="25"/>
  <c r="H64" i="25" s="1"/>
  <c r="B64" i="25"/>
  <c r="D63" i="25"/>
  <c r="C63" i="25"/>
  <c r="J63" i="25" s="1"/>
  <c r="B63" i="25"/>
  <c r="D62" i="25"/>
  <c r="C62" i="25"/>
  <c r="J62" i="25" s="1"/>
  <c r="B62" i="25"/>
  <c r="D61" i="25"/>
  <c r="C61" i="25"/>
  <c r="J61" i="25" s="1"/>
  <c r="B61" i="25"/>
  <c r="D60" i="25"/>
  <c r="C60" i="25"/>
  <c r="L60" i="25" s="1"/>
  <c r="B60" i="25"/>
  <c r="D59" i="25"/>
  <c r="C59" i="25"/>
  <c r="L59" i="25" s="1"/>
  <c r="B59" i="25"/>
  <c r="D58" i="25"/>
  <c r="C58" i="25"/>
  <c r="L58" i="25" s="1"/>
  <c r="B58" i="25"/>
  <c r="D57" i="25"/>
  <c r="C57" i="25"/>
  <c r="H57" i="25" s="1"/>
  <c r="B57" i="25"/>
  <c r="D56" i="25"/>
  <c r="C56" i="25"/>
  <c r="H56" i="25" s="1"/>
  <c r="B56" i="25"/>
  <c r="D55" i="25"/>
  <c r="C55" i="25"/>
  <c r="J55" i="25" s="1"/>
  <c r="B55" i="25"/>
  <c r="D54" i="25"/>
  <c r="C54" i="25"/>
  <c r="J54" i="25" s="1"/>
  <c r="B54" i="25"/>
  <c r="D53" i="25"/>
  <c r="C53" i="25"/>
  <c r="J53" i="25" s="1"/>
  <c r="B53" i="25"/>
  <c r="D52" i="25"/>
  <c r="C52" i="25"/>
  <c r="L52" i="25" s="1"/>
  <c r="B52" i="25"/>
  <c r="D51" i="25"/>
  <c r="C51" i="25"/>
  <c r="L51" i="25" s="1"/>
  <c r="B51" i="25"/>
  <c r="D50" i="25"/>
  <c r="C50" i="25"/>
  <c r="L50" i="25" s="1"/>
  <c r="B50" i="25"/>
  <c r="D49" i="25"/>
  <c r="C49" i="25"/>
  <c r="H49" i="25" s="1"/>
  <c r="B49" i="25"/>
  <c r="D48" i="25"/>
  <c r="C48" i="25"/>
  <c r="H48" i="25" s="1"/>
  <c r="B48" i="25"/>
  <c r="D47" i="25"/>
  <c r="C47" i="25"/>
  <c r="J47" i="25" s="1"/>
  <c r="B47" i="25"/>
  <c r="D46" i="25"/>
  <c r="C46" i="25"/>
  <c r="J46" i="25" s="1"/>
  <c r="B46" i="25"/>
  <c r="D45" i="25"/>
  <c r="C45" i="25"/>
  <c r="J45" i="25" s="1"/>
  <c r="B45" i="25"/>
  <c r="D44" i="25"/>
  <c r="C44" i="25"/>
  <c r="L44" i="25" s="1"/>
  <c r="B44" i="25"/>
  <c r="D43" i="25"/>
  <c r="C43" i="25"/>
  <c r="L43" i="25" s="1"/>
  <c r="B43" i="25"/>
  <c r="D42" i="25"/>
  <c r="C42" i="25"/>
  <c r="L42" i="25" s="1"/>
  <c r="B42" i="25"/>
  <c r="D41" i="25"/>
  <c r="C41" i="25"/>
  <c r="H41" i="25" s="1"/>
  <c r="B41" i="25"/>
  <c r="D40" i="25"/>
  <c r="C40" i="25"/>
  <c r="H40" i="25" s="1"/>
  <c r="B40" i="25"/>
  <c r="D39" i="25"/>
  <c r="C39" i="25"/>
  <c r="J39" i="25" s="1"/>
  <c r="B39" i="25"/>
  <c r="D38" i="25"/>
  <c r="C38" i="25"/>
  <c r="J38" i="25" s="1"/>
  <c r="B38" i="25"/>
  <c r="D37" i="25"/>
  <c r="C37" i="25"/>
  <c r="J37" i="25" s="1"/>
  <c r="B37" i="25"/>
  <c r="D36" i="25"/>
  <c r="C36" i="25"/>
  <c r="L36" i="25" s="1"/>
  <c r="B36" i="25"/>
  <c r="D35" i="25"/>
  <c r="C35" i="25"/>
  <c r="L35" i="25" s="1"/>
  <c r="B35" i="25"/>
  <c r="D34" i="25"/>
  <c r="C34" i="25"/>
  <c r="L34" i="25" s="1"/>
  <c r="B34" i="25"/>
  <c r="D33" i="25"/>
  <c r="C33" i="25"/>
  <c r="H33" i="25" s="1"/>
  <c r="B33" i="25"/>
  <c r="D32" i="25"/>
  <c r="C32" i="25"/>
  <c r="H32" i="25" s="1"/>
  <c r="B32" i="25"/>
  <c r="D31" i="25"/>
  <c r="C31" i="25"/>
  <c r="J31" i="25" s="1"/>
  <c r="B31" i="25"/>
  <c r="D30" i="25"/>
  <c r="C30" i="25"/>
  <c r="J30" i="25" s="1"/>
  <c r="B30" i="25"/>
  <c r="D29" i="25"/>
  <c r="C29" i="25"/>
  <c r="J29" i="25" s="1"/>
  <c r="B29" i="25"/>
  <c r="D28" i="25"/>
  <c r="C28" i="25"/>
  <c r="L28" i="25" s="1"/>
  <c r="B28" i="25"/>
  <c r="D27" i="25"/>
  <c r="C27" i="25"/>
  <c r="L27" i="25" s="1"/>
  <c r="B27" i="25"/>
  <c r="D26" i="25"/>
  <c r="C26" i="25"/>
  <c r="L26" i="25" s="1"/>
  <c r="B26" i="25"/>
  <c r="D25" i="25"/>
  <c r="C25" i="25"/>
  <c r="H25" i="25" s="1"/>
  <c r="B25" i="25"/>
  <c r="D24" i="25"/>
  <c r="C24" i="25"/>
  <c r="H24" i="25" s="1"/>
  <c r="B24" i="25"/>
  <c r="D23" i="25"/>
  <c r="C23" i="25"/>
  <c r="J23" i="25" s="1"/>
  <c r="B23" i="25"/>
  <c r="D22" i="25"/>
  <c r="C22" i="25"/>
  <c r="J22" i="25" s="1"/>
  <c r="B22" i="25"/>
  <c r="D21" i="25"/>
  <c r="C21" i="25"/>
  <c r="J21" i="25" s="1"/>
  <c r="B21" i="25"/>
  <c r="D20" i="25"/>
  <c r="C20" i="25"/>
  <c r="L20" i="25" s="1"/>
  <c r="B20" i="25"/>
  <c r="D19" i="25"/>
  <c r="C19" i="25"/>
  <c r="L19" i="25" s="1"/>
  <c r="B19" i="25"/>
  <c r="D18" i="25"/>
  <c r="C18" i="25"/>
  <c r="L18" i="25" s="1"/>
  <c r="B18" i="25"/>
  <c r="D17" i="25"/>
  <c r="C17" i="25"/>
  <c r="H17" i="25" s="1"/>
  <c r="B17" i="25"/>
  <c r="D16" i="25"/>
  <c r="C16" i="25"/>
  <c r="H16" i="25" s="1"/>
  <c r="B16" i="25"/>
  <c r="D15" i="25"/>
  <c r="C15" i="25"/>
  <c r="J15" i="25" s="1"/>
  <c r="B15" i="25"/>
  <c r="D14" i="25"/>
  <c r="C14" i="25"/>
  <c r="J14" i="25" s="1"/>
  <c r="B14" i="25"/>
  <c r="D13" i="25"/>
  <c r="C13" i="25"/>
  <c r="J13" i="25" s="1"/>
  <c r="B13" i="25"/>
  <c r="D12" i="25"/>
  <c r="C12" i="25"/>
  <c r="L12" i="25" s="1"/>
  <c r="B12" i="25"/>
  <c r="D11" i="25"/>
  <c r="C11" i="25"/>
  <c r="L11" i="25" s="1"/>
  <c r="B11" i="25"/>
  <c r="D10" i="25"/>
  <c r="C10" i="25"/>
  <c r="L10" i="25" s="1"/>
  <c r="B10" i="25"/>
  <c r="D9" i="25"/>
  <c r="C9" i="25"/>
  <c r="H9" i="25" s="1"/>
  <c r="B9" i="25"/>
  <c r="D8" i="25"/>
  <c r="C8" i="25"/>
  <c r="H8" i="25" s="1"/>
  <c r="B8" i="25"/>
  <c r="D7" i="25"/>
  <c r="C7" i="25"/>
  <c r="J7" i="25" s="1"/>
  <c r="B7" i="25"/>
  <c r="D6" i="25"/>
  <c r="C6" i="25"/>
  <c r="J6" i="25" s="1"/>
  <c r="B6" i="25"/>
  <c r="D5" i="25"/>
  <c r="C5" i="25"/>
  <c r="J5" i="25" s="1"/>
  <c r="B5" i="25"/>
  <c r="D4" i="25"/>
  <c r="C4" i="25"/>
  <c r="L4" i="25" s="1"/>
  <c r="B4" i="25"/>
  <c r="D3" i="25"/>
  <c r="C3" i="25"/>
  <c r="H3" i="25" s="1"/>
  <c r="B3" i="25"/>
  <c r="T18" i="5"/>
  <c r="S18" i="5"/>
  <c r="R18" i="5"/>
  <c r="Q18" i="5"/>
  <c r="P18" i="5"/>
  <c r="H367" i="25" l="1"/>
  <c r="H359" i="25"/>
  <c r="H351" i="25"/>
  <c r="H343" i="25"/>
  <c r="H335" i="25"/>
  <c r="H327" i="25"/>
  <c r="H319" i="25"/>
  <c r="H311" i="25"/>
  <c r="H303" i="25"/>
  <c r="H295" i="25"/>
  <c r="H287" i="25"/>
  <c r="H279" i="25"/>
  <c r="H271" i="25"/>
  <c r="H263" i="25"/>
  <c r="H255" i="25"/>
  <c r="H247" i="25"/>
  <c r="H239" i="25"/>
  <c r="H231" i="25"/>
  <c r="H223" i="25"/>
  <c r="H215" i="25"/>
  <c r="H207" i="25"/>
  <c r="H199" i="25"/>
  <c r="H191" i="25"/>
  <c r="H183" i="25"/>
  <c r="H175" i="25"/>
  <c r="H167" i="25"/>
  <c r="H159" i="25"/>
  <c r="H151" i="25"/>
  <c r="H143" i="25"/>
  <c r="H135" i="25"/>
  <c r="H127" i="25"/>
  <c r="H119" i="25"/>
  <c r="H111" i="25"/>
  <c r="H103" i="25"/>
  <c r="H95" i="25"/>
  <c r="H87" i="25"/>
  <c r="H79" i="25"/>
  <c r="H71" i="25"/>
  <c r="H63" i="25"/>
  <c r="H55" i="25"/>
  <c r="H47" i="25"/>
  <c r="H39" i="25"/>
  <c r="H31" i="25"/>
  <c r="H23" i="25"/>
  <c r="H15" i="25"/>
  <c r="H7" i="25"/>
  <c r="J364" i="25"/>
  <c r="J356" i="25"/>
  <c r="J348" i="25"/>
  <c r="J340" i="25"/>
  <c r="J332" i="25"/>
  <c r="J324" i="25"/>
  <c r="J316" i="25"/>
  <c r="J308" i="25"/>
  <c r="J300" i="25"/>
  <c r="J292" i="25"/>
  <c r="J284" i="25"/>
  <c r="J276" i="25"/>
  <c r="J268" i="25"/>
  <c r="J260" i="25"/>
  <c r="J252" i="25"/>
  <c r="J244" i="25"/>
  <c r="J236" i="25"/>
  <c r="J228" i="25"/>
  <c r="J220" i="25"/>
  <c r="J212" i="25"/>
  <c r="J204" i="25"/>
  <c r="J196" i="25"/>
  <c r="J188" i="25"/>
  <c r="J180" i="25"/>
  <c r="J172" i="25"/>
  <c r="J164" i="25"/>
  <c r="J156" i="25"/>
  <c r="J148" i="25"/>
  <c r="J140" i="25"/>
  <c r="J132" i="25"/>
  <c r="J124" i="25"/>
  <c r="J116" i="25"/>
  <c r="J108" i="25"/>
  <c r="J100" i="25"/>
  <c r="J92" i="25"/>
  <c r="J84" i="25"/>
  <c r="J76" i="25"/>
  <c r="J68" i="25"/>
  <c r="J60" i="25"/>
  <c r="J52" i="25"/>
  <c r="J44" i="25"/>
  <c r="J36" i="25"/>
  <c r="J28" i="25"/>
  <c r="J20" i="25"/>
  <c r="J12" i="25"/>
  <c r="J4" i="25"/>
  <c r="L361" i="25"/>
  <c r="L353" i="25"/>
  <c r="L345" i="25"/>
  <c r="L337" i="25"/>
  <c r="L329" i="25"/>
  <c r="L321" i="25"/>
  <c r="L313" i="25"/>
  <c r="L305" i="25"/>
  <c r="L297" i="25"/>
  <c r="L289" i="25"/>
  <c r="L281" i="25"/>
  <c r="L273" i="25"/>
  <c r="L265" i="25"/>
  <c r="L257" i="25"/>
  <c r="L249" i="25"/>
  <c r="L241" i="25"/>
  <c r="L233" i="25"/>
  <c r="L225" i="25"/>
  <c r="L217" i="25"/>
  <c r="L209" i="25"/>
  <c r="L201" i="25"/>
  <c r="L193" i="25"/>
  <c r="L185" i="25"/>
  <c r="L177" i="25"/>
  <c r="L169" i="25"/>
  <c r="L161" i="25"/>
  <c r="L153" i="25"/>
  <c r="L145" i="25"/>
  <c r="L137" i="25"/>
  <c r="L129" i="25"/>
  <c r="L121" i="25"/>
  <c r="L113" i="25"/>
  <c r="L105" i="25"/>
  <c r="L97" i="25"/>
  <c r="L89" i="25"/>
  <c r="L81" i="25"/>
  <c r="L73" i="25"/>
  <c r="L65" i="25"/>
  <c r="L57" i="25"/>
  <c r="L49" i="25"/>
  <c r="L41" i="25"/>
  <c r="L33" i="25"/>
  <c r="L25" i="25"/>
  <c r="L17" i="25"/>
  <c r="L9" i="25"/>
  <c r="H366" i="25"/>
  <c r="H358" i="25"/>
  <c r="H350" i="25"/>
  <c r="H342" i="25"/>
  <c r="H334" i="25"/>
  <c r="H326" i="25"/>
  <c r="H318" i="25"/>
  <c r="H310" i="25"/>
  <c r="H302" i="25"/>
  <c r="H294" i="25"/>
  <c r="H286" i="25"/>
  <c r="H278" i="25"/>
  <c r="H270" i="25"/>
  <c r="H262" i="25"/>
  <c r="H254" i="25"/>
  <c r="H246" i="25"/>
  <c r="H238" i="25"/>
  <c r="H230" i="25"/>
  <c r="H222" i="25"/>
  <c r="H214" i="25"/>
  <c r="H206" i="25"/>
  <c r="H198" i="25"/>
  <c r="H190" i="25"/>
  <c r="H182" i="25"/>
  <c r="H174" i="25"/>
  <c r="H166" i="25"/>
  <c r="H158" i="25"/>
  <c r="H150" i="25"/>
  <c r="H142" i="25"/>
  <c r="H134" i="25"/>
  <c r="H126" i="25"/>
  <c r="H118" i="25"/>
  <c r="H110" i="25"/>
  <c r="H102" i="25"/>
  <c r="H94" i="25"/>
  <c r="H86" i="25"/>
  <c r="H78" i="25"/>
  <c r="H70" i="25"/>
  <c r="H62" i="25"/>
  <c r="H54" i="25"/>
  <c r="H46" i="25"/>
  <c r="H38" i="25"/>
  <c r="H30" i="25"/>
  <c r="H22" i="25"/>
  <c r="H14" i="25"/>
  <c r="H6" i="25"/>
  <c r="J363" i="25"/>
  <c r="J355" i="25"/>
  <c r="J347" i="25"/>
  <c r="J339" i="25"/>
  <c r="J331" i="25"/>
  <c r="J323" i="25"/>
  <c r="J315" i="25"/>
  <c r="J307" i="25"/>
  <c r="J299" i="25"/>
  <c r="J291" i="25"/>
  <c r="J283" i="25"/>
  <c r="J275" i="25"/>
  <c r="J267" i="25"/>
  <c r="J259" i="25"/>
  <c r="J251" i="25"/>
  <c r="J243" i="25"/>
  <c r="J235" i="25"/>
  <c r="J227" i="25"/>
  <c r="J219" i="25"/>
  <c r="J211" i="25"/>
  <c r="J203" i="25"/>
  <c r="J195" i="25"/>
  <c r="J187" i="25"/>
  <c r="J179" i="25"/>
  <c r="J171" i="25"/>
  <c r="J163" i="25"/>
  <c r="J155" i="25"/>
  <c r="J147" i="25"/>
  <c r="J139" i="25"/>
  <c r="J131" i="25"/>
  <c r="J123" i="25"/>
  <c r="J115" i="25"/>
  <c r="J107" i="25"/>
  <c r="J99" i="25"/>
  <c r="J91" i="25"/>
  <c r="J83" i="25"/>
  <c r="J75" i="25"/>
  <c r="J67" i="25"/>
  <c r="J59" i="25"/>
  <c r="J51" i="25"/>
  <c r="J43" i="25"/>
  <c r="J35" i="25"/>
  <c r="J27" i="25"/>
  <c r="J19" i="25"/>
  <c r="J11" i="25"/>
  <c r="L3" i="25"/>
  <c r="L360" i="25"/>
  <c r="L352" i="25"/>
  <c r="L344" i="25"/>
  <c r="L336" i="25"/>
  <c r="L328" i="25"/>
  <c r="L320" i="25"/>
  <c r="L312" i="25"/>
  <c r="L304" i="25"/>
  <c r="L296" i="25"/>
  <c r="L288" i="25"/>
  <c r="L280" i="25"/>
  <c r="L272" i="25"/>
  <c r="L264" i="25"/>
  <c r="L256" i="25"/>
  <c r="L248" i="25"/>
  <c r="L240" i="25"/>
  <c r="L232" i="25"/>
  <c r="L224" i="25"/>
  <c r="L216" i="25"/>
  <c r="L208" i="25"/>
  <c r="L200" i="25"/>
  <c r="L192" i="25"/>
  <c r="L184" i="25"/>
  <c r="L176" i="25"/>
  <c r="L168" i="25"/>
  <c r="L160" i="25"/>
  <c r="L152" i="25"/>
  <c r="L144" i="25"/>
  <c r="L136" i="25"/>
  <c r="L128" i="25"/>
  <c r="L120" i="25"/>
  <c r="L112" i="25"/>
  <c r="L104" i="25"/>
  <c r="L96" i="25"/>
  <c r="L88" i="25"/>
  <c r="L80" i="25"/>
  <c r="L72" i="25"/>
  <c r="L64" i="25"/>
  <c r="L56" i="25"/>
  <c r="L48" i="25"/>
  <c r="L40" i="25"/>
  <c r="L32" i="25"/>
  <c r="L24" i="25"/>
  <c r="L16" i="25"/>
  <c r="L8" i="25"/>
  <c r="H364" i="25"/>
  <c r="H356" i="25"/>
  <c r="H348" i="25"/>
  <c r="H340" i="25"/>
  <c r="H332" i="25"/>
  <c r="H324" i="25"/>
  <c r="H316" i="25"/>
  <c r="H308" i="25"/>
  <c r="H300" i="25"/>
  <c r="H292" i="25"/>
  <c r="H284" i="25"/>
  <c r="H276" i="25"/>
  <c r="H268" i="25"/>
  <c r="H260" i="25"/>
  <c r="H252" i="25"/>
  <c r="H244" i="25"/>
  <c r="H236" i="25"/>
  <c r="H228" i="25"/>
  <c r="H220" i="25"/>
  <c r="H212" i="25"/>
  <c r="H204" i="25"/>
  <c r="H196" i="25"/>
  <c r="H188" i="25"/>
  <c r="H180" i="25"/>
  <c r="H172" i="25"/>
  <c r="H164" i="25"/>
  <c r="H156" i="25"/>
  <c r="H148" i="25"/>
  <c r="H140" i="25"/>
  <c r="H132" i="25"/>
  <c r="H124" i="25"/>
  <c r="H116" i="25"/>
  <c r="H108" i="25"/>
  <c r="H100" i="25"/>
  <c r="H92" i="25"/>
  <c r="H84" i="25"/>
  <c r="H76" i="25"/>
  <c r="H68" i="25"/>
  <c r="H60" i="25"/>
  <c r="H52" i="25"/>
  <c r="H44" i="25"/>
  <c r="H36" i="25"/>
  <c r="H28" i="25"/>
  <c r="H20" i="25"/>
  <c r="H12" i="25"/>
  <c r="H4" i="25"/>
  <c r="J361" i="25"/>
  <c r="J353" i="25"/>
  <c r="J345" i="25"/>
  <c r="J337" i="25"/>
  <c r="J329" i="25"/>
  <c r="J321" i="25"/>
  <c r="J313" i="25"/>
  <c r="J305" i="25"/>
  <c r="J297" i="25"/>
  <c r="J289" i="25"/>
  <c r="J281" i="25"/>
  <c r="J273" i="25"/>
  <c r="J265" i="25"/>
  <c r="J257" i="25"/>
  <c r="J249" i="25"/>
  <c r="J241" i="25"/>
  <c r="J233" i="25"/>
  <c r="J225" i="25"/>
  <c r="J217" i="25"/>
  <c r="J209" i="25"/>
  <c r="J201" i="25"/>
  <c r="J193" i="25"/>
  <c r="J185" i="25"/>
  <c r="J177" i="25"/>
  <c r="J169" i="25"/>
  <c r="J161" i="25"/>
  <c r="J153" i="25"/>
  <c r="J145" i="25"/>
  <c r="J137" i="25"/>
  <c r="J129" i="25"/>
  <c r="J121" i="25"/>
  <c r="J113" i="25"/>
  <c r="J105" i="25"/>
  <c r="J97" i="25"/>
  <c r="J89" i="25"/>
  <c r="J81" i="25"/>
  <c r="J73" i="25"/>
  <c r="J65" i="25"/>
  <c r="J57" i="25"/>
  <c r="J49" i="25"/>
  <c r="J41" i="25"/>
  <c r="J33" i="25"/>
  <c r="J25" i="25"/>
  <c r="J17" i="25"/>
  <c r="J9" i="25"/>
  <c r="L366" i="25"/>
  <c r="L358" i="25"/>
  <c r="L350" i="25"/>
  <c r="L342" i="25"/>
  <c r="L334" i="25"/>
  <c r="L326" i="25"/>
  <c r="L318" i="25"/>
  <c r="L310" i="25"/>
  <c r="L302" i="25"/>
  <c r="L294" i="25"/>
  <c r="L286" i="25"/>
  <c r="L278" i="25"/>
  <c r="L270" i="25"/>
  <c r="L262" i="25"/>
  <c r="L254" i="25"/>
  <c r="L246" i="25"/>
  <c r="L238" i="25"/>
  <c r="L230" i="25"/>
  <c r="L222" i="25"/>
  <c r="L214" i="25"/>
  <c r="L206" i="25"/>
  <c r="L198" i="25"/>
  <c r="L190" i="25"/>
  <c r="L182" i="25"/>
  <c r="L174" i="25"/>
  <c r="L166" i="25"/>
  <c r="L158" i="25"/>
  <c r="L150" i="25"/>
  <c r="L142" i="25"/>
  <c r="L134" i="25"/>
  <c r="L126" i="25"/>
  <c r="L118" i="25"/>
  <c r="L110" i="25"/>
  <c r="L102" i="25"/>
  <c r="L94" i="25"/>
  <c r="L86" i="25"/>
  <c r="L78" i="25"/>
  <c r="L70" i="25"/>
  <c r="L62" i="25"/>
  <c r="L54" i="25"/>
  <c r="L46" i="25"/>
  <c r="L38" i="25"/>
  <c r="L30" i="25"/>
  <c r="L22" i="25"/>
  <c r="L14" i="25"/>
  <c r="L6" i="25"/>
  <c r="H363" i="25"/>
  <c r="H355" i="25"/>
  <c r="H347" i="25"/>
  <c r="H339" i="25"/>
  <c r="H331" i="25"/>
  <c r="H323" i="25"/>
  <c r="H315" i="25"/>
  <c r="H307" i="25"/>
  <c r="H299" i="25"/>
  <c r="H291" i="25"/>
  <c r="H283" i="25"/>
  <c r="H275" i="25"/>
  <c r="H267" i="25"/>
  <c r="H259" i="25"/>
  <c r="H251" i="25"/>
  <c r="H243" i="25"/>
  <c r="H235" i="25"/>
  <c r="H227" i="25"/>
  <c r="H219" i="25"/>
  <c r="H211" i="25"/>
  <c r="H203" i="25"/>
  <c r="H195" i="25"/>
  <c r="H187" i="25"/>
  <c r="H179" i="25"/>
  <c r="H171" i="25"/>
  <c r="H163" i="25"/>
  <c r="H155" i="25"/>
  <c r="H147" i="25"/>
  <c r="H139" i="25"/>
  <c r="H131" i="25"/>
  <c r="H123" i="25"/>
  <c r="H115" i="25"/>
  <c r="H107" i="25"/>
  <c r="H99" i="25"/>
  <c r="H91" i="25"/>
  <c r="H83" i="25"/>
  <c r="H75" i="25"/>
  <c r="H67" i="25"/>
  <c r="H59" i="25"/>
  <c r="H51" i="25"/>
  <c r="H43" i="25"/>
  <c r="H35" i="25"/>
  <c r="H27" i="25"/>
  <c r="H19" i="25"/>
  <c r="H11" i="25"/>
  <c r="J3" i="25"/>
  <c r="K3" i="25" s="1"/>
  <c r="J360" i="25"/>
  <c r="J352" i="25"/>
  <c r="J344" i="25"/>
  <c r="J336" i="25"/>
  <c r="J328" i="25"/>
  <c r="J320" i="25"/>
  <c r="J312" i="25"/>
  <c r="J304" i="25"/>
  <c r="J296" i="25"/>
  <c r="J288" i="25"/>
  <c r="J280" i="25"/>
  <c r="J272" i="25"/>
  <c r="J264" i="25"/>
  <c r="J256" i="25"/>
  <c r="J248" i="25"/>
  <c r="J240" i="25"/>
  <c r="J232" i="25"/>
  <c r="J224" i="25"/>
  <c r="J216" i="25"/>
  <c r="J208" i="25"/>
  <c r="J200" i="25"/>
  <c r="J192" i="25"/>
  <c r="J184" i="25"/>
  <c r="J176" i="25"/>
  <c r="J168" i="25"/>
  <c r="J160" i="25"/>
  <c r="J152" i="25"/>
  <c r="J144" i="25"/>
  <c r="J136" i="25"/>
  <c r="J128" i="25"/>
  <c r="J120" i="25"/>
  <c r="J112" i="25"/>
  <c r="J104" i="25"/>
  <c r="J96" i="25"/>
  <c r="J88" i="25"/>
  <c r="J80" i="25"/>
  <c r="J72" i="25"/>
  <c r="J64" i="25"/>
  <c r="J56" i="25"/>
  <c r="J48" i="25"/>
  <c r="J40" i="25"/>
  <c r="J32" i="25"/>
  <c r="J24" i="25"/>
  <c r="J16" i="25"/>
  <c r="J8" i="25"/>
  <c r="L365" i="25"/>
  <c r="L357" i="25"/>
  <c r="L349" i="25"/>
  <c r="L341" i="25"/>
  <c r="L333" i="25"/>
  <c r="L325" i="25"/>
  <c r="L317" i="25"/>
  <c r="L309" i="25"/>
  <c r="L301" i="25"/>
  <c r="L293" i="25"/>
  <c r="L285" i="25"/>
  <c r="L277" i="25"/>
  <c r="L269" i="25"/>
  <c r="L261" i="25"/>
  <c r="L253" i="25"/>
  <c r="L245" i="25"/>
  <c r="L237" i="25"/>
  <c r="L229" i="25"/>
  <c r="L221" i="25"/>
  <c r="L213" i="25"/>
  <c r="L205" i="25"/>
  <c r="L197" i="25"/>
  <c r="L189" i="25"/>
  <c r="L181" i="25"/>
  <c r="L173" i="25"/>
  <c r="L165" i="25"/>
  <c r="L157" i="25"/>
  <c r="L149" i="25"/>
  <c r="L141" i="25"/>
  <c r="L133" i="25"/>
  <c r="L125" i="25"/>
  <c r="L117" i="25"/>
  <c r="L109" i="25"/>
  <c r="L101" i="25"/>
  <c r="L93" i="25"/>
  <c r="L85" i="25"/>
  <c r="L77" i="25"/>
  <c r="L69" i="25"/>
  <c r="L61" i="25"/>
  <c r="L53" i="25"/>
  <c r="L45" i="25"/>
  <c r="L37" i="25"/>
  <c r="L29" i="25"/>
  <c r="L21" i="25"/>
  <c r="L13" i="25"/>
  <c r="L5" i="25"/>
  <c r="M3" i="25" s="1"/>
  <c r="H362" i="25"/>
  <c r="H354" i="25"/>
  <c r="H346" i="25"/>
  <c r="H338" i="25"/>
  <c r="H330" i="25"/>
  <c r="H322" i="25"/>
  <c r="H314" i="25"/>
  <c r="H306" i="25"/>
  <c r="H298" i="25"/>
  <c r="H290" i="25"/>
  <c r="H282" i="25"/>
  <c r="H274" i="25"/>
  <c r="H266" i="25"/>
  <c r="H258" i="25"/>
  <c r="H250" i="25"/>
  <c r="H242" i="25"/>
  <c r="H234" i="25"/>
  <c r="H226" i="25"/>
  <c r="H218" i="25"/>
  <c r="H210" i="25"/>
  <c r="H202" i="25"/>
  <c r="H194" i="25"/>
  <c r="H186" i="25"/>
  <c r="H178" i="25"/>
  <c r="H170" i="25"/>
  <c r="H162" i="25"/>
  <c r="H154" i="25"/>
  <c r="H146" i="25"/>
  <c r="H138" i="25"/>
  <c r="H130" i="25"/>
  <c r="H122" i="25"/>
  <c r="H114" i="25"/>
  <c r="H106" i="25"/>
  <c r="H98" i="25"/>
  <c r="H90" i="25"/>
  <c r="H82" i="25"/>
  <c r="H74" i="25"/>
  <c r="H66" i="25"/>
  <c r="H58" i="25"/>
  <c r="H50" i="25"/>
  <c r="H42" i="25"/>
  <c r="H34" i="25"/>
  <c r="H26" i="25"/>
  <c r="H18" i="25"/>
  <c r="I3" i="25" s="1"/>
  <c r="H10" i="25"/>
  <c r="C6" i="26"/>
  <c r="C9" i="29" l="1"/>
  <c r="C9" i="27"/>
  <c r="C9" i="31"/>
  <c r="C9" i="30"/>
  <c r="C9" i="23"/>
  <c r="C9" i="26"/>
  <c r="C8" i="31"/>
  <c r="C8" i="27"/>
  <c r="C8" i="30"/>
  <c r="C8" i="29"/>
  <c r="C8" i="23"/>
  <c r="C8" i="26"/>
  <c r="C10" i="31"/>
  <c r="C10" i="27"/>
  <c r="C10" i="30"/>
  <c r="C10" i="29"/>
  <c r="C10" i="26"/>
  <c r="C10" i="23"/>
  <c r="X27" i="29" l="1"/>
  <c r="X35" i="29"/>
  <c r="T26" i="29"/>
  <c r="T34" i="29"/>
  <c r="X7" i="29"/>
  <c r="X15" i="29"/>
  <c r="T8" i="29"/>
  <c r="T16" i="29"/>
  <c r="P8" i="29"/>
  <c r="P16" i="29"/>
  <c r="O7" i="29"/>
  <c r="O15" i="29"/>
  <c r="T13" i="29"/>
  <c r="O4" i="29"/>
  <c r="T33" i="29"/>
  <c r="X28" i="29"/>
  <c r="X36" i="29"/>
  <c r="T27" i="29"/>
  <c r="T35" i="29"/>
  <c r="X8" i="29"/>
  <c r="X16" i="29"/>
  <c r="T9" i="29"/>
  <c r="T17" i="29"/>
  <c r="P9" i="29"/>
  <c r="P17" i="29"/>
  <c r="O8" i="29"/>
  <c r="O16" i="29"/>
  <c r="X32" i="29"/>
  <c r="T31" i="29"/>
  <c r="X12" i="29"/>
  <c r="P5" i="29"/>
  <c r="T7" i="29"/>
  <c r="O14" i="29"/>
  <c r="X29" i="29"/>
  <c r="X37" i="29"/>
  <c r="T28" i="29"/>
  <c r="T36" i="29"/>
  <c r="X9" i="29"/>
  <c r="X17" i="29"/>
  <c r="T10" i="29"/>
  <c r="T18" i="29"/>
  <c r="P10" i="29"/>
  <c r="P18" i="29"/>
  <c r="O9" i="29"/>
  <c r="O17" i="29"/>
  <c r="X24" i="29"/>
  <c r="T23" i="29"/>
  <c r="P13" i="29"/>
  <c r="O12" i="29"/>
  <c r="X30" i="29"/>
  <c r="X22" i="29"/>
  <c r="T29" i="29"/>
  <c r="T37" i="29"/>
  <c r="X10" i="29"/>
  <c r="X18" i="29"/>
  <c r="T11" i="29"/>
  <c r="T3" i="29"/>
  <c r="P11" i="29"/>
  <c r="P3" i="29"/>
  <c r="O10" i="29"/>
  <c r="O18" i="29"/>
  <c r="X14" i="29"/>
  <c r="P15" i="29"/>
  <c r="X23" i="29"/>
  <c r="X31" i="29"/>
  <c r="T30" i="29"/>
  <c r="T22" i="29"/>
  <c r="X11" i="29"/>
  <c r="X3" i="29"/>
  <c r="T4" i="29"/>
  <c r="T12" i="29"/>
  <c r="P4" i="29"/>
  <c r="P12" i="29"/>
  <c r="O3" i="29"/>
  <c r="O11" i="29"/>
  <c r="X4" i="29"/>
  <c r="T5" i="29"/>
  <c r="P7" i="29"/>
  <c r="O6" i="29"/>
  <c r="X25" i="29"/>
  <c r="X33" i="29"/>
  <c r="T24" i="29"/>
  <c r="T32" i="29"/>
  <c r="X5" i="29"/>
  <c r="X13" i="29"/>
  <c r="T6" i="29"/>
  <c r="T14" i="29"/>
  <c r="P6" i="29"/>
  <c r="P14" i="29"/>
  <c r="O5" i="29"/>
  <c r="O13" i="29"/>
  <c r="X26" i="29"/>
  <c r="X34" i="29"/>
  <c r="T25" i="29"/>
  <c r="X6" i="29"/>
  <c r="T15" i="29"/>
  <c r="K5" i="29"/>
  <c r="K8" i="29"/>
  <c r="K4" i="29"/>
  <c r="K9" i="29"/>
  <c r="K7" i="29"/>
  <c r="C11" i="29"/>
  <c r="C16" i="29" s="1"/>
  <c r="C17" i="29" s="1"/>
  <c r="K6" i="29"/>
  <c r="P27" i="29"/>
  <c r="P35" i="29"/>
  <c r="P28" i="29"/>
  <c r="P36" i="29"/>
  <c r="P32" i="29"/>
  <c r="P29" i="29"/>
  <c r="P37" i="29"/>
  <c r="P30" i="29"/>
  <c r="P23" i="29"/>
  <c r="P31" i="29"/>
  <c r="P22" i="29"/>
  <c r="P24" i="29"/>
  <c r="P26" i="29"/>
  <c r="P25" i="29"/>
  <c r="P33" i="29"/>
  <c r="P34" i="29"/>
  <c r="K6" i="26"/>
  <c r="K14" i="26"/>
  <c r="J13" i="26"/>
  <c r="K7" i="26"/>
  <c r="K15" i="26"/>
  <c r="J14" i="26"/>
  <c r="K8" i="26"/>
  <c r="K16" i="26"/>
  <c r="J15" i="26"/>
  <c r="K9" i="26"/>
  <c r="K17" i="26"/>
  <c r="K10" i="26"/>
  <c r="K18" i="26"/>
  <c r="K11" i="26"/>
  <c r="K4" i="26"/>
  <c r="K12" i="26"/>
  <c r="J7" i="26"/>
  <c r="K3" i="26"/>
  <c r="K5" i="26"/>
  <c r="K13" i="26"/>
  <c r="J10" i="26"/>
  <c r="J17" i="26"/>
  <c r="J9" i="26"/>
  <c r="J6" i="26"/>
  <c r="J11" i="26"/>
  <c r="J3" i="26"/>
  <c r="J5" i="26"/>
  <c r="J8" i="26"/>
  <c r="J12" i="26"/>
  <c r="J4" i="26"/>
  <c r="J18" i="26"/>
  <c r="J16" i="26"/>
  <c r="P33" i="30"/>
  <c r="P31" i="30"/>
  <c r="P24" i="30"/>
  <c r="P32" i="30"/>
  <c r="P23" i="30"/>
  <c r="P26" i="30"/>
  <c r="P37" i="30"/>
  <c r="P30" i="30"/>
  <c r="P36" i="30"/>
  <c r="P35" i="30"/>
  <c r="P34" i="30"/>
  <c r="P29" i="30"/>
  <c r="P27" i="30"/>
  <c r="P28" i="30"/>
  <c r="P22" i="30"/>
  <c r="P25" i="30"/>
  <c r="S6" i="26"/>
  <c r="S14" i="26"/>
  <c r="R14" i="26"/>
  <c r="S11" i="26"/>
  <c r="S7" i="26"/>
  <c r="S15" i="26"/>
  <c r="R15" i="26"/>
  <c r="S8" i="26"/>
  <c r="S16" i="26"/>
  <c r="S9" i="26"/>
  <c r="S17" i="26"/>
  <c r="S10" i="26"/>
  <c r="S18" i="26"/>
  <c r="S3" i="26"/>
  <c r="S4" i="26"/>
  <c r="S12" i="26"/>
  <c r="R7" i="26"/>
  <c r="S5" i="26"/>
  <c r="S13" i="26"/>
  <c r="R13" i="26"/>
  <c r="R18" i="26"/>
  <c r="R4" i="26"/>
  <c r="R6" i="26"/>
  <c r="R16" i="26"/>
  <c r="R12" i="26"/>
  <c r="R5" i="26"/>
  <c r="R17" i="26"/>
  <c r="R8" i="26"/>
  <c r="R10" i="26"/>
  <c r="R3" i="26"/>
  <c r="R9" i="26"/>
  <c r="R11" i="26"/>
  <c r="X37" i="30"/>
  <c r="X36" i="30"/>
  <c r="T11" i="30"/>
  <c r="X8" i="30"/>
  <c r="X6" i="30"/>
  <c r="P5" i="30"/>
  <c r="X3" i="30"/>
  <c r="T9" i="30"/>
  <c r="T26" i="30"/>
  <c r="X14" i="30"/>
  <c r="P8" i="30"/>
  <c r="T6" i="30"/>
  <c r="P3" i="30"/>
  <c r="T33" i="30"/>
  <c r="T10" i="30"/>
  <c r="O8" i="30"/>
  <c r="P6" i="30"/>
  <c r="O3" i="30"/>
  <c r="T7" i="30"/>
  <c r="T34" i="30"/>
  <c r="T25" i="30"/>
  <c r="X17" i="30"/>
  <c r="O6" i="30"/>
  <c r="X4" i="30"/>
  <c r="X28" i="30"/>
  <c r="X13" i="30"/>
  <c r="T4" i="30"/>
  <c r="X16" i="30"/>
  <c r="P4" i="30"/>
  <c r="T12" i="30"/>
  <c r="O7" i="30"/>
  <c r="X5" i="30"/>
  <c r="O4" i="30"/>
  <c r="X27" i="30"/>
  <c r="X15" i="30"/>
  <c r="T5" i="30"/>
  <c r="T24" i="30"/>
  <c r="P7" i="30"/>
  <c r="S22" i="30"/>
  <c r="X32" i="30"/>
  <c r="X31" i="30"/>
  <c r="P12" i="30"/>
  <c r="T3" i="30"/>
  <c r="S12" i="30"/>
  <c r="T27" i="30"/>
  <c r="P15" i="30"/>
  <c r="T35" i="30"/>
  <c r="O11" i="30"/>
  <c r="X26" i="30"/>
  <c r="X9" i="30"/>
  <c r="T23" i="30"/>
  <c r="T22" i="30"/>
  <c r="O35" i="30"/>
  <c r="T18" i="30"/>
  <c r="T28" i="30"/>
  <c r="S4" i="30"/>
  <c r="T13" i="30"/>
  <c r="O16" i="30"/>
  <c r="X18" i="30"/>
  <c r="X10" i="30"/>
  <c r="W24" i="30"/>
  <c r="C11" i="30"/>
  <c r="S18" i="30" s="1"/>
  <c r="W23" i="30"/>
  <c r="T15" i="30"/>
  <c r="O5" i="30"/>
  <c r="T14" i="30"/>
  <c r="X29" i="30"/>
  <c r="P13" i="30"/>
  <c r="P18" i="30"/>
  <c r="P11" i="30"/>
  <c r="X35" i="30"/>
  <c r="X11" i="30"/>
  <c r="X25" i="30"/>
  <c r="O13" i="30"/>
  <c r="X24" i="30"/>
  <c r="S37" i="30"/>
  <c r="X23" i="30"/>
  <c r="T37" i="30"/>
  <c r="T16" i="30"/>
  <c r="X30" i="30"/>
  <c r="X7" i="30"/>
  <c r="W15" i="30"/>
  <c r="O32" i="30"/>
  <c r="W33" i="30"/>
  <c r="P17" i="30"/>
  <c r="X12" i="30"/>
  <c r="T32" i="30"/>
  <c r="O15" i="30"/>
  <c r="O14" i="30"/>
  <c r="O27" i="30"/>
  <c r="O12" i="30"/>
  <c r="T17" i="30"/>
  <c r="T8" i="30"/>
  <c r="W17" i="30"/>
  <c r="S34" i="30"/>
  <c r="S28" i="30"/>
  <c r="X33" i="30"/>
  <c r="O18" i="30"/>
  <c r="T31" i="30"/>
  <c r="O9" i="30"/>
  <c r="P9" i="30"/>
  <c r="W31" i="30"/>
  <c r="T36" i="30"/>
  <c r="X34" i="30"/>
  <c r="O17" i="30"/>
  <c r="P16" i="30"/>
  <c r="T30" i="30"/>
  <c r="P14" i="30"/>
  <c r="T29" i="30"/>
  <c r="O10" i="30"/>
  <c r="X22" i="30"/>
  <c r="P10" i="30"/>
  <c r="W30" i="30"/>
  <c r="W16" i="30"/>
  <c r="S33" i="30"/>
  <c r="S10" i="30"/>
  <c r="W12" i="30"/>
  <c r="S7" i="30"/>
  <c r="W34" i="30"/>
  <c r="S5" i="30"/>
  <c r="O28" i="30"/>
  <c r="S24" i="30"/>
  <c r="S32" i="30"/>
  <c r="W4" i="30"/>
  <c r="O37" i="30"/>
  <c r="W14" i="30"/>
  <c r="S27" i="30"/>
  <c r="S25" i="30"/>
  <c r="W25" i="30"/>
  <c r="S14" i="30"/>
  <c r="W7" i="30"/>
  <c r="W3" i="30"/>
  <c r="S3" i="30"/>
  <c r="O26" i="30"/>
  <c r="O31" i="30"/>
  <c r="W27" i="30"/>
  <c r="O22" i="30"/>
  <c r="S36" i="30"/>
  <c r="W6" i="30"/>
  <c r="S11" i="30"/>
  <c r="W10" i="30"/>
  <c r="W35" i="30"/>
  <c r="C11" i="26"/>
  <c r="C16" i="26" s="1"/>
  <c r="C17" i="26" s="1"/>
  <c r="O4" i="23"/>
  <c r="O12" i="23"/>
  <c r="O5" i="23"/>
  <c r="O13" i="23"/>
  <c r="O17" i="23"/>
  <c r="O6" i="23"/>
  <c r="O14" i="23"/>
  <c r="O7" i="23"/>
  <c r="O15" i="23"/>
  <c r="O8" i="23"/>
  <c r="O16" i="23"/>
  <c r="O10" i="23"/>
  <c r="O18" i="23"/>
  <c r="O11" i="23"/>
  <c r="O3" i="23"/>
  <c r="O9" i="23"/>
  <c r="O22" i="31"/>
  <c r="O31" i="31"/>
  <c r="W26" i="31"/>
  <c r="W13" i="31"/>
  <c r="S11" i="31"/>
  <c r="S9" i="31"/>
  <c r="W6" i="31"/>
  <c r="W4" i="31"/>
  <c r="W8" i="31"/>
  <c r="W3" i="31"/>
  <c r="W35" i="31"/>
  <c r="O30" i="31"/>
  <c r="S25" i="31"/>
  <c r="W12" i="31"/>
  <c r="S6" i="31"/>
  <c r="O6" i="31"/>
  <c r="O4" i="31"/>
  <c r="S33" i="31"/>
  <c r="O23" i="31"/>
  <c r="W14" i="31"/>
  <c r="W5" i="31"/>
  <c r="W27" i="31"/>
  <c r="S10" i="31"/>
  <c r="S24" i="31"/>
  <c r="S5" i="31"/>
  <c r="O18" i="31"/>
  <c r="O16" i="31"/>
  <c r="O3" i="31"/>
  <c r="O27" i="31"/>
  <c r="S16" i="31"/>
  <c r="S3" i="31"/>
  <c r="W18" i="31"/>
  <c r="O5" i="31"/>
  <c r="O32" i="31"/>
  <c r="S36" i="31"/>
  <c r="S14" i="31"/>
  <c r="S23" i="31"/>
  <c r="O17" i="31"/>
  <c r="S7" i="31"/>
  <c r="S29" i="31"/>
  <c r="S17" i="31"/>
  <c r="W7" i="31"/>
  <c r="O25" i="31"/>
  <c r="S12" i="31"/>
  <c r="S34" i="31"/>
  <c r="W23" i="31"/>
  <c r="S32" i="31"/>
  <c r="W25" i="31"/>
  <c r="S22" i="31"/>
  <c r="O8" i="31"/>
  <c r="W31" i="31"/>
  <c r="W22" i="31"/>
  <c r="S8" i="31"/>
  <c r="S27" i="31"/>
  <c r="W15" i="31"/>
  <c r="W36" i="31"/>
  <c r="O15" i="31"/>
  <c r="W34" i="31"/>
  <c r="O29" i="31"/>
  <c r="W24" i="31"/>
  <c r="C11" i="31"/>
  <c r="C16" i="31" s="1"/>
  <c r="C17" i="31" s="1"/>
  <c r="O35" i="31"/>
  <c r="O26" i="31"/>
  <c r="O9" i="31"/>
  <c r="W29" i="31"/>
  <c r="W16" i="31"/>
  <c r="O7" i="31"/>
  <c r="S31" i="31"/>
  <c r="O28" i="31"/>
  <c r="O13" i="31"/>
  <c r="S37" i="31"/>
  <c r="S28" i="31"/>
  <c r="O10" i="31"/>
  <c r="O33" i="31"/>
  <c r="W17" i="31"/>
  <c r="S15" i="31"/>
  <c r="W9" i="31"/>
  <c r="W33" i="31"/>
  <c r="S30" i="31"/>
  <c r="O14" i="31"/>
  <c r="W30" i="31"/>
  <c r="O11" i="31"/>
  <c r="S35" i="31"/>
  <c r="O24" i="31"/>
  <c r="W11" i="31"/>
  <c r="S4" i="31"/>
  <c r="W10" i="31"/>
  <c r="O37" i="31"/>
  <c r="W32" i="31"/>
  <c r="S18" i="31"/>
  <c r="O12" i="31"/>
  <c r="O34" i="31"/>
  <c r="S13" i="31"/>
  <c r="W37" i="31"/>
  <c r="S26" i="31"/>
  <c r="O36" i="31"/>
  <c r="W28" i="31"/>
  <c r="S4" i="23"/>
  <c r="S12" i="23"/>
  <c r="S9" i="23"/>
  <c r="S5" i="23"/>
  <c r="S13" i="23"/>
  <c r="S6" i="23"/>
  <c r="S14" i="23"/>
  <c r="S7" i="23"/>
  <c r="S15" i="23"/>
  <c r="S8" i="23"/>
  <c r="S16" i="23"/>
  <c r="S10" i="23"/>
  <c r="S18" i="23"/>
  <c r="S17" i="23"/>
  <c r="S11" i="23"/>
  <c r="S3" i="23"/>
  <c r="O10" i="26"/>
  <c r="O18" i="26"/>
  <c r="O11" i="26"/>
  <c r="O3" i="26"/>
  <c r="O4" i="26"/>
  <c r="O12" i="26"/>
  <c r="N10" i="26"/>
  <c r="O5" i="26"/>
  <c r="O13" i="26"/>
  <c r="N13" i="26"/>
  <c r="O6" i="26"/>
  <c r="O14" i="26"/>
  <c r="N14" i="26"/>
  <c r="O15" i="26"/>
  <c r="O8" i="26"/>
  <c r="O16" i="26"/>
  <c r="O7" i="26"/>
  <c r="N15" i="26"/>
  <c r="O9" i="26"/>
  <c r="O17" i="26"/>
  <c r="N16" i="26"/>
  <c r="N7" i="26"/>
  <c r="N8" i="26"/>
  <c r="N11" i="26"/>
  <c r="N17" i="26"/>
  <c r="N18" i="26"/>
  <c r="N6" i="26"/>
  <c r="N3" i="26"/>
  <c r="N9" i="26"/>
  <c r="N5" i="26"/>
  <c r="N12" i="26"/>
  <c r="N4" i="26"/>
  <c r="K3" i="23"/>
  <c r="K11" i="23"/>
  <c r="K16" i="23"/>
  <c r="K4" i="23"/>
  <c r="K12" i="23"/>
  <c r="K5" i="23"/>
  <c r="K13" i="23"/>
  <c r="K6" i="23"/>
  <c r="K14" i="23"/>
  <c r="K7" i="23"/>
  <c r="K15" i="23"/>
  <c r="K9" i="23"/>
  <c r="K17" i="23"/>
  <c r="K8" i="23"/>
  <c r="K10" i="23"/>
  <c r="K18" i="23"/>
  <c r="O3" i="27"/>
  <c r="W30" i="27"/>
  <c r="W22" i="27"/>
  <c r="S30" i="27"/>
  <c r="S22" i="27"/>
  <c r="O30" i="27"/>
  <c r="O22" i="27"/>
  <c r="S10" i="27"/>
  <c r="S18" i="27"/>
  <c r="W10" i="27"/>
  <c r="W18" i="27"/>
  <c r="O11" i="27"/>
  <c r="S27" i="27"/>
  <c r="S15" i="27"/>
  <c r="S37" i="27"/>
  <c r="W23" i="27"/>
  <c r="W31" i="27"/>
  <c r="S23" i="27"/>
  <c r="S31" i="27"/>
  <c r="O23" i="27"/>
  <c r="O31" i="27"/>
  <c r="W3" i="27"/>
  <c r="S11" i="27"/>
  <c r="S3" i="27"/>
  <c r="W11" i="27"/>
  <c r="O4" i="27"/>
  <c r="O12" i="27"/>
  <c r="S7" i="27"/>
  <c r="O16" i="27"/>
  <c r="O29" i="27"/>
  <c r="O10" i="27"/>
  <c r="W24" i="27"/>
  <c r="W32" i="27"/>
  <c r="S24" i="27"/>
  <c r="S32" i="27"/>
  <c r="O24" i="27"/>
  <c r="O32" i="27"/>
  <c r="S4" i="27"/>
  <c r="S12" i="27"/>
  <c r="W4" i="27"/>
  <c r="W12" i="27"/>
  <c r="O5" i="27"/>
  <c r="O13" i="27"/>
  <c r="W35" i="27"/>
  <c r="O35" i="27"/>
  <c r="O8" i="27"/>
  <c r="W9" i="27"/>
  <c r="W25" i="27"/>
  <c r="W33" i="27"/>
  <c r="S25" i="27"/>
  <c r="S33" i="27"/>
  <c r="O25" i="27"/>
  <c r="O33" i="27"/>
  <c r="S5" i="27"/>
  <c r="S13" i="27"/>
  <c r="W5" i="27"/>
  <c r="W13" i="27"/>
  <c r="O6" i="27"/>
  <c r="O14" i="27"/>
  <c r="S35" i="27"/>
  <c r="W15" i="27"/>
  <c r="W29" i="27"/>
  <c r="S9" i="27"/>
  <c r="O18" i="27"/>
  <c r="W26" i="27"/>
  <c r="W34" i="27"/>
  <c r="S26" i="27"/>
  <c r="S34" i="27"/>
  <c r="O26" i="27"/>
  <c r="O34" i="27"/>
  <c r="S6" i="27"/>
  <c r="S14" i="27"/>
  <c r="W6" i="27"/>
  <c r="W14" i="27"/>
  <c r="O7" i="27"/>
  <c r="O15" i="27"/>
  <c r="W27" i="27"/>
  <c r="O27" i="27"/>
  <c r="W7" i="27"/>
  <c r="S29" i="27"/>
  <c r="O37" i="27"/>
  <c r="W17" i="27"/>
  <c r="W28" i="27"/>
  <c r="W36" i="27"/>
  <c r="S28" i="27"/>
  <c r="S36" i="27"/>
  <c r="O28" i="27"/>
  <c r="O36" i="27"/>
  <c r="S8" i="27"/>
  <c r="S16" i="27"/>
  <c r="W8" i="27"/>
  <c r="W16" i="27"/>
  <c r="O9" i="27"/>
  <c r="O17" i="27"/>
  <c r="W37" i="27"/>
  <c r="S17" i="27"/>
  <c r="C11" i="27"/>
  <c r="C16" i="27" s="1"/>
  <c r="C17" i="27" s="1"/>
  <c r="K5" i="27"/>
  <c r="K9" i="27"/>
  <c r="K8" i="27"/>
  <c r="K6" i="27"/>
  <c r="K7" i="27"/>
  <c r="K4" i="27"/>
  <c r="S7" i="29" l="1"/>
  <c r="S32" i="29"/>
  <c r="S12" i="29"/>
  <c r="W23" i="29"/>
  <c r="S23" i="29"/>
  <c r="S37" i="29"/>
  <c r="W6" i="29"/>
  <c r="W17" i="29"/>
  <c r="W34" i="29"/>
  <c r="S9" i="29"/>
  <c r="W28" i="29"/>
  <c r="O23" i="29"/>
  <c r="S34" i="29"/>
  <c r="W11" i="30"/>
  <c r="C16" i="30"/>
  <c r="C17" i="30" s="1"/>
  <c r="W28" i="30"/>
  <c r="O36" i="30"/>
  <c r="S24" i="29"/>
  <c r="S4" i="29"/>
  <c r="W3" i="29"/>
  <c r="W18" i="29"/>
  <c r="S29" i="29"/>
  <c r="W9" i="29"/>
  <c r="O35" i="29"/>
  <c r="W24" i="29"/>
  <c r="S26" i="29"/>
  <c r="W10" i="29"/>
  <c r="S18" i="29"/>
  <c r="O33" i="29"/>
  <c r="W5" i="29"/>
  <c r="S30" i="29"/>
  <c r="S3" i="29"/>
  <c r="W12" i="29"/>
  <c r="S10" i="29"/>
  <c r="W29" i="29"/>
  <c r="S35" i="29"/>
  <c r="S15" i="29"/>
  <c r="W7" i="29"/>
  <c r="S5" i="29"/>
  <c r="W37" i="29"/>
  <c r="O27" i="29"/>
  <c r="S26" i="30"/>
  <c r="O25" i="29"/>
  <c r="S14" i="29"/>
  <c r="W33" i="29"/>
  <c r="S11" i="29"/>
  <c r="W22" i="29"/>
  <c r="O31" i="29"/>
  <c r="O36" i="29"/>
  <c r="S27" i="29"/>
  <c r="W14" i="29"/>
  <c r="S16" i="29"/>
  <c r="W35" i="29"/>
  <c r="O30" i="29"/>
  <c r="S29" i="30"/>
  <c r="W9" i="30"/>
  <c r="O30" i="30"/>
  <c r="W13" i="30"/>
  <c r="S30" i="30"/>
  <c r="W36" i="30"/>
  <c r="O33" i="30"/>
  <c r="S31" i="30"/>
  <c r="W29" i="30"/>
  <c r="S15" i="30"/>
  <c r="S13" i="30"/>
  <c r="S33" i="29"/>
  <c r="S6" i="29"/>
  <c r="W25" i="29"/>
  <c r="W32" i="29"/>
  <c r="S25" i="29"/>
  <c r="O37" i="29"/>
  <c r="W30" i="29"/>
  <c r="S31" i="29"/>
  <c r="O28" i="29"/>
  <c r="W16" i="29"/>
  <c r="S8" i="29"/>
  <c r="W27" i="29"/>
  <c r="O23" i="30"/>
  <c r="W8" i="30"/>
  <c r="W5" i="30"/>
  <c r="O24" i="30"/>
  <c r="W32" i="30"/>
  <c r="S23" i="30"/>
  <c r="O34" i="30"/>
  <c r="S6" i="30"/>
  <c r="S17" i="30"/>
  <c r="O32" i="29"/>
  <c r="W11" i="29"/>
  <c r="S22" i="29"/>
  <c r="S13" i="29"/>
  <c r="O29" i="29"/>
  <c r="S36" i="29"/>
  <c r="W8" i="29"/>
  <c r="O34" i="29"/>
  <c r="W13" i="29"/>
  <c r="W15" i="29"/>
  <c r="S9" i="30"/>
  <c r="W26" i="30"/>
  <c r="O29" i="30"/>
  <c r="W37" i="30"/>
  <c r="S16" i="30"/>
  <c r="S35" i="30"/>
  <c r="O25" i="30"/>
  <c r="S8" i="30"/>
  <c r="W18" i="30"/>
  <c r="W22" i="30"/>
  <c r="W26" i="29"/>
  <c r="O24" i="29"/>
  <c r="W31" i="29"/>
  <c r="W4" i="29"/>
  <c r="O22" i="29"/>
  <c r="S28" i="29"/>
  <c r="S17" i="29"/>
  <c r="W36" i="29"/>
  <c r="O26" i="29"/>
  <c r="C5" i="23" l="1"/>
  <c r="C14" i="23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H35" i="21" s="1"/>
  <c r="D36" i="21"/>
  <c r="D37" i="21"/>
  <c r="D38" i="21"/>
  <c r="D39" i="21"/>
  <c r="D40" i="21"/>
  <c r="D41" i="21"/>
  <c r="D42" i="21"/>
  <c r="D43" i="21"/>
  <c r="H43" i="21" s="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H99" i="21" s="1"/>
  <c r="D100" i="21"/>
  <c r="D101" i="21"/>
  <c r="D102" i="21"/>
  <c r="D103" i="21"/>
  <c r="D104" i="21"/>
  <c r="D105" i="21"/>
  <c r="D106" i="21"/>
  <c r="D107" i="21"/>
  <c r="H107" i="21" s="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H163" i="21" s="1"/>
  <c r="D164" i="21"/>
  <c r="D165" i="21"/>
  <c r="D166" i="21"/>
  <c r="D167" i="21"/>
  <c r="D168" i="21"/>
  <c r="D169" i="21"/>
  <c r="D170" i="21"/>
  <c r="D171" i="21"/>
  <c r="H171" i="21" s="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H227" i="21" s="1"/>
  <c r="D228" i="21"/>
  <c r="D229" i="21"/>
  <c r="D230" i="21"/>
  <c r="D231" i="21"/>
  <c r="D232" i="21"/>
  <c r="D233" i="21"/>
  <c r="D234" i="21"/>
  <c r="D235" i="21"/>
  <c r="H235" i="21" s="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H291" i="21" s="1"/>
  <c r="D292" i="21"/>
  <c r="D293" i="21"/>
  <c r="D294" i="21"/>
  <c r="D295" i="21"/>
  <c r="D296" i="21"/>
  <c r="D297" i="21"/>
  <c r="D298" i="21"/>
  <c r="D299" i="21"/>
  <c r="H299" i="21" s="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H355" i="21" s="1"/>
  <c r="D356" i="21"/>
  <c r="D357" i="21"/>
  <c r="D358" i="21"/>
  <c r="D359" i="21"/>
  <c r="D360" i="21"/>
  <c r="D361" i="21"/>
  <c r="D362" i="21"/>
  <c r="D363" i="21"/>
  <c r="H363" i="21" s="1"/>
  <c r="D364" i="21"/>
  <c r="D365" i="21"/>
  <c r="D366" i="21"/>
  <c r="D367" i="21"/>
  <c r="D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H27" i="21" s="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H91" i="21" s="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H155" i="21" s="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H219" i="21" s="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H283" i="21" s="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H347" i="21" s="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" i="21"/>
  <c r="H350" i="21" l="1"/>
  <c r="J350" i="21"/>
  <c r="L350" i="21"/>
  <c r="H294" i="21"/>
  <c r="J294" i="21"/>
  <c r="L294" i="21"/>
  <c r="H254" i="21"/>
  <c r="J254" i="21"/>
  <c r="L254" i="21"/>
  <c r="H214" i="21"/>
  <c r="J214" i="21"/>
  <c r="L214" i="21"/>
  <c r="H166" i="21"/>
  <c r="J166" i="21"/>
  <c r="L166" i="21"/>
  <c r="H118" i="21"/>
  <c r="J118" i="21"/>
  <c r="L118" i="21"/>
  <c r="H70" i="21"/>
  <c r="J70" i="21"/>
  <c r="L70" i="21"/>
  <c r="H30" i="21"/>
  <c r="J30" i="21"/>
  <c r="L30" i="21"/>
  <c r="H341" i="21"/>
  <c r="J341" i="21"/>
  <c r="L341" i="21"/>
  <c r="H301" i="21"/>
  <c r="L301" i="21"/>
  <c r="J301" i="21"/>
  <c r="H245" i="21"/>
  <c r="L245" i="21"/>
  <c r="J245" i="21"/>
  <c r="H189" i="21"/>
  <c r="L189" i="21"/>
  <c r="J189" i="21"/>
  <c r="H141" i="21"/>
  <c r="J141" i="21"/>
  <c r="L141" i="21"/>
  <c r="H85" i="21"/>
  <c r="L85" i="21"/>
  <c r="J85" i="21"/>
  <c r="H37" i="21"/>
  <c r="J37" i="21"/>
  <c r="L37" i="21"/>
  <c r="H364" i="21"/>
  <c r="L364" i="21"/>
  <c r="J364" i="21"/>
  <c r="H356" i="21"/>
  <c r="J356" i="21"/>
  <c r="L356" i="21"/>
  <c r="H348" i="21"/>
  <c r="J348" i="21"/>
  <c r="L348" i="21"/>
  <c r="H340" i="21"/>
  <c r="J340" i="21"/>
  <c r="L340" i="21"/>
  <c r="H332" i="21"/>
  <c r="J332" i="21"/>
  <c r="L332" i="21"/>
  <c r="H324" i="21"/>
  <c r="J324" i="21"/>
  <c r="L324" i="21"/>
  <c r="H316" i="21"/>
  <c r="L316" i="21"/>
  <c r="J316" i="21"/>
  <c r="H308" i="21"/>
  <c r="J308" i="21"/>
  <c r="L308" i="21"/>
  <c r="H300" i="21"/>
  <c r="J300" i="21"/>
  <c r="L300" i="21"/>
  <c r="H292" i="21"/>
  <c r="J292" i="21"/>
  <c r="L292" i="21"/>
  <c r="H284" i="21"/>
  <c r="J284" i="21"/>
  <c r="L284" i="21"/>
  <c r="H276" i="21"/>
  <c r="L276" i="21"/>
  <c r="J276" i="21"/>
  <c r="H268" i="21"/>
  <c r="J268" i="21"/>
  <c r="L268" i="21"/>
  <c r="H260" i="21"/>
  <c r="J260" i="21"/>
  <c r="L260" i="21"/>
  <c r="H252" i="21"/>
  <c r="J252" i="21"/>
  <c r="L252" i="21"/>
  <c r="H244" i="21"/>
  <c r="J244" i="21"/>
  <c r="L244" i="21"/>
  <c r="H236" i="21"/>
  <c r="J236" i="21"/>
  <c r="L236" i="21"/>
  <c r="H228" i="21"/>
  <c r="J228" i="21"/>
  <c r="L228" i="21"/>
  <c r="H220" i="21"/>
  <c r="J220" i="21"/>
  <c r="L220" i="21"/>
  <c r="H212" i="21"/>
  <c r="J212" i="21"/>
  <c r="L212" i="21"/>
  <c r="H204" i="21"/>
  <c r="L204" i="21"/>
  <c r="J204" i="21"/>
  <c r="H196" i="21"/>
  <c r="J196" i="21"/>
  <c r="L196" i="21"/>
  <c r="H188" i="21"/>
  <c r="J188" i="21"/>
  <c r="L188" i="21"/>
  <c r="H180" i="21"/>
  <c r="J180" i="21"/>
  <c r="L180" i="21"/>
  <c r="H172" i="21"/>
  <c r="J172" i="21"/>
  <c r="L172" i="21"/>
  <c r="H164" i="21"/>
  <c r="J164" i="21"/>
  <c r="L164" i="21"/>
  <c r="H156" i="21"/>
  <c r="L156" i="21"/>
  <c r="J156" i="21"/>
  <c r="H148" i="21"/>
  <c r="J148" i="21"/>
  <c r="L148" i="21"/>
  <c r="H140" i="21"/>
  <c r="J140" i="21"/>
  <c r="L140" i="21"/>
  <c r="H132" i="21"/>
  <c r="J132" i="21"/>
  <c r="L132" i="21"/>
  <c r="H124" i="21"/>
  <c r="J124" i="21"/>
  <c r="L124" i="21"/>
  <c r="H116" i="21"/>
  <c r="L116" i="21"/>
  <c r="J116" i="21"/>
  <c r="H108" i="21"/>
  <c r="J108" i="21"/>
  <c r="L108" i="21"/>
  <c r="H100" i="21"/>
  <c r="J100" i="21"/>
  <c r="L100" i="21"/>
  <c r="H92" i="21"/>
  <c r="L92" i="21"/>
  <c r="J92" i="21"/>
  <c r="H84" i="21"/>
  <c r="J84" i="21"/>
  <c r="L84" i="21"/>
  <c r="H76" i="21"/>
  <c r="J76" i="21"/>
  <c r="L76" i="21"/>
  <c r="H68" i="21"/>
  <c r="J68" i="21"/>
  <c r="L68" i="21"/>
  <c r="H60" i="21"/>
  <c r="L60" i="21"/>
  <c r="J60" i="21"/>
  <c r="H52" i="21"/>
  <c r="J52" i="21"/>
  <c r="L52" i="21"/>
  <c r="H44" i="21"/>
  <c r="J44" i="21"/>
  <c r="L44" i="21"/>
  <c r="H36" i="21"/>
  <c r="J36" i="21"/>
  <c r="L36" i="21"/>
  <c r="H28" i="21"/>
  <c r="L28" i="21"/>
  <c r="J28" i="21"/>
  <c r="H20" i="21"/>
  <c r="J20" i="21"/>
  <c r="L20" i="21"/>
  <c r="H12" i="21"/>
  <c r="J12" i="21"/>
  <c r="L12" i="21"/>
  <c r="H4" i="21"/>
  <c r="J4" i="21"/>
  <c r="L4" i="21"/>
  <c r="H358" i="21"/>
  <c r="J358" i="21"/>
  <c r="L358" i="21"/>
  <c r="H310" i="21"/>
  <c r="J310" i="21"/>
  <c r="L310" i="21"/>
  <c r="H262" i="21"/>
  <c r="J262" i="21"/>
  <c r="L262" i="21"/>
  <c r="H206" i="21"/>
  <c r="J206" i="21"/>
  <c r="L206" i="21"/>
  <c r="H158" i="21"/>
  <c r="J158" i="21"/>
  <c r="L158" i="21"/>
  <c r="H110" i="21"/>
  <c r="J110" i="21"/>
  <c r="L110" i="21"/>
  <c r="H62" i="21"/>
  <c r="J62" i="21"/>
  <c r="L62" i="21"/>
  <c r="H14" i="21"/>
  <c r="J14" i="21"/>
  <c r="L14" i="21"/>
  <c r="H333" i="21"/>
  <c r="L333" i="21"/>
  <c r="J333" i="21"/>
  <c r="H277" i="21"/>
  <c r="J277" i="21"/>
  <c r="L277" i="21"/>
  <c r="H229" i="21"/>
  <c r="J229" i="21"/>
  <c r="L229" i="21"/>
  <c r="H181" i="21"/>
  <c r="J181" i="21"/>
  <c r="L181" i="21"/>
  <c r="H133" i="21"/>
  <c r="L133" i="21"/>
  <c r="J133" i="21"/>
  <c r="H77" i="21"/>
  <c r="L77" i="21"/>
  <c r="J77" i="21"/>
  <c r="H29" i="21"/>
  <c r="J29" i="21"/>
  <c r="L29" i="21"/>
  <c r="L363" i="21"/>
  <c r="J363" i="21"/>
  <c r="L355" i="21"/>
  <c r="J355" i="21"/>
  <c r="J347" i="21"/>
  <c r="L347" i="21"/>
  <c r="L339" i="21"/>
  <c r="J339" i="21"/>
  <c r="L331" i="21"/>
  <c r="J331" i="21"/>
  <c r="L323" i="21"/>
  <c r="J323" i="21"/>
  <c r="L315" i="21"/>
  <c r="J315" i="21"/>
  <c r="L307" i="21"/>
  <c r="J307" i="21"/>
  <c r="L299" i="21"/>
  <c r="J299" i="21"/>
  <c r="L291" i="21"/>
  <c r="J291" i="21"/>
  <c r="L283" i="21"/>
  <c r="J283" i="21"/>
  <c r="J275" i="21"/>
  <c r="L275" i="21"/>
  <c r="L267" i="21"/>
  <c r="J267" i="21"/>
  <c r="L259" i="21"/>
  <c r="J259" i="21"/>
  <c r="L251" i="21"/>
  <c r="J251" i="21"/>
  <c r="L243" i="21"/>
  <c r="J243" i="21"/>
  <c r="L235" i="21"/>
  <c r="J235" i="21"/>
  <c r="L227" i="21"/>
  <c r="J227" i="21"/>
  <c r="L219" i="21"/>
  <c r="J219" i="21"/>
  <c r="L211" i="21"/>
  <c r="J211" i="21"/>
  <c r="L203" i="21"/>
  <c r="J203" i="21"/>
  <c r="L195" i="21"/>
  <c r="J195" i="21"/>
  <c r="L187" i="21"/>
  <c r="J187" i="21"/>
  <c r="L179" i="21"/>
  <c r="J179" i="21"/>
  <c r="L171" i="21"/>
  <c r="J171" i="21"/>
  <c r="J163" i="21"/>
  <c r="L163" i="21"/>
  <c r="L155" i="21"/>
  <c r="J155" i="21"/>
  <c r="L147" i="21"/>
  <c r="J147" i="21"/>
  <c r="L139" i="21"/>
  <c r="J139" i="21"/>
  <c r="L131" i="21"/>
  <c r="J131" i="21"/>
  <c r="L123" i="21"/>
  <c r="J123" i="21"/>
  <c r="L115" i="21"/>
  <c r="J115" i="21"/>
  <c r="L107" i="21"/>
  <c r="J107" i="21"/>
  <c r="L99" i="21"/>
  <c r="J99" i="21"/>
  <c r="L91" i="21"/>
  <c r="J91" i="21"/>
  <c r="L83" i="21"/>
  <c r="J83" i="21"/>
  <c r="L75" i="21"/>
  <c r="J75" i="21"/>
  <c r="L67" i="21"/>
  <c r="J67" i="21"/>
  <c r="L59" i="21"/>
  <c r="J59" i="21"/>
  <c r="L51" i="21"/>
  <c r="J51" i="21"/>
  <c r="L43" i="21"/>
  <c r="J43" i="21"/>
  <c r="L35" i="21"/>
  <c r="J35" i="21"/>
  <c r="L27" i="21"/>
  <c r="J27" i="21"/>
  <c r="L19" i="21"/>
  <c r="J19" i="21"/>
  <c r="L11" i="21"/>
  <c r="J11" i="21"/>
  <c r="H339" i="21"/>
  <c r="H275" i="21"/>
  <c r="H211" i="21"/>
  <c r="H147" i="21"/>
  <c r="H83" i="21"/>
  <c r="H19" i="21"/>
  <c r="H326" i="21"/>
  <c r="J326" i="21"/>
  <c r="L326" i="21"/>
  <c r="H278" i="21"/>
  <c r="J278" i="21"/>
  <c r="L278" i="21"/>
  <c r="H230" i="21"/>
  <c r="J230" i="21"/>
  <c r="L230" i="21"/>
  <c r="H182" i="21"/>
  <c r="J182" i="21"/>
  <c r="L182" i="21"/>
  <c r="H134" i="21"/>
  <c r="J134" i="21"/>
  <c r="L134" i="21"/>
  <c r="H86" i="21"/>
  <c r="J86" i="21"/>
  <c r="L86" i="21"/>
  <c r="H38" i="21"/>
  <c r="J38" i="21"/>
  <c r="L38" i="21"/>
  <c r="H349" i="21"/>
  <c r="J349" i="21"/>
  <c r="L349" i="21"/>
  <c r="H285" i="21"/>
  <c r="J285" i="21"/>
  <c r="L285" i="21"/>
  <c r="H237" i="21"/>
  <c r="J237" i="21"/>
  <c r="L237" i="21"/>
  <c r="H197" i="21"/>
  <c r="L197" i="21"/>
  <c r="J197" i="21"/>
  <c r="H149" i="21"/>
  <c r="L149" i="21"/>
  <c r="J149" i="21"/>
  <c r="H109" i="21"/>
  <c r="J109" i="21"/>
  <c r="L109" i="21"/>
  <c r="H53" i="21"/>
  <c r="L53" i="21"/>
  <c r="J53" i="21"/>
  <c r="H5" i="21"/>
  <c r="L5" i="21"/>
  <c r="J5" i="21"/>
  <c r="H362" i="21"/>
  <c r="L362" i="21"/>
  <c r="J362" i="21"/>
  <c r="H354" i="21"/>
  <c r="L354" i="21"/>
  <c r="J354" i="21"/>
  <c r="H346" i="21"/>
  <c r="L346" i="21"/>
  <c r="J346" i="21"/>
  <c r="H338" i="21"/>
  <c r="L338" i="21"/>
  <c r="J338" i="21"/>
  <c r="H330" i="21"/>
  <c r="L330" i="21"/>
  <c r="J330" i="21"/>
  <c r="H322" i="21"/>
  <c r="L322" i="21"/>
  <c r="J322" i="21"/>
  <c r="H314" i="21"/>
  <c r="L314" i="21"/>
  <c r="J314" i="21"/>
  <c r="H306" i="21"/>
  <c r="L306" i="21"/>
  <c r="J306" i="21"/>
  <c r="H298" i="21"/>
  <c r="L298" i="21"/>
  <c r="J298" i="21"/>
  <c r="H290" i="21"/>
  <c r="L290" i="21"/>
  <c r="J290" i="21"/>
  <c r="H282" i="21"/>
  <c r="L282" i="21"/>
  <c r="J282" i="21"/>
  <c r="H274" i="21"/>
  <c r="L274" i="21"/>
  <c r="J274" i="21"/>
  <c r="H266" i="21"/>
  <c r="L266" i="21"/>
  <c r="J266" i="21"/>
  <c r="H258" i="21"/>
  <c r="L258" i="21"/>
  <c r="J258" i="21"/>
  <c r="H250" i="21"/>
  <c r="L250" i="21"/>
  <c r="J250" i="21"/>
  <c r="H242" i="21"/>
  <c r="L242" i="21"/>
  <c r="J242" i="21"/>
  <c r="H234" i="21"/>
  <c r="L234" i="21"/>
  <c r="J234" i="21"/>
  <c r="H226" i="21"/>
  <c r="L226" i="21"/>
  <c r="J226" i="21"/>
  <c r="H218" i="21"/>
  <c r="L218" i="21"/>
  <c r="J218" i="21"/>
  <c r="H210" i="21"/>
  <c r="L210" i="21"/>
  <c r="J210" i="21"/>
  <c r="H202" i="21"/>
  <c r="L202" i="21"/>
  <c r="J202" i="21"/>
  <c r="H194" i="21"/>
  <c r="L194" i="21"/>
  <c r="J194" i="21"/>
  <c r="H186" i="21"/>
  <c r="L186" i="21"/>
  <c r="J186" i="21"/>
  <c r="H178" i="21"/>
  <c r="L178" i="21"/>
  <c r="J178" i="21"/>
  <c r="H170" i="21"/>
  <c r="L170" i="21"/>
  <c r="J170" i="21"/>
  <c r="H162" i="21"/>
  <c r="L162" i="21"/>
  <c r="J162" i="21"/>
  <c r="H154" i="21"/>
  <c r="L154" i="21"/>
  <c r="J154" i="21"/>
  <c r="H146" i="21"/>
  <c r="L146" i="21"/>
  <c r="J146" i="21"/>
  <c r="H138" i="21"/>
  <c r="L138" i="21"/>
  <c r="J138" i="21"/>
  <c r="H130" i="21"/>
  <c r="L130" i="21"/>
  <c r="J130" i="21"/>
  <c r="H122" i="21"/>
  <c r="L122" i="21"/>
  <c r="J122" i="21"/>
  <c r="H114" i="21"/>
  <c r="L114" i="21"/>
  <c r="J114" i="21"/>
  <c r="H106" i="21"/>
  <c r="L106" i="21"/>
  <c r="J106" i="21"/>
  <c r="H98" i="21"/>
  <c r="L98" i="21"/>
  <c r="J98" i="21"/>
  <c r="H90" i="21"/>
  <c r="L90" i="21"/>
  <c r="J90" i="21"/>
  <c r="H82" i="21"/>
  <c r="L82" i="21"/>
  <c r="J82" i="21"/>
  <c r="H74" i="21"/>
  <c r="L74" i="21"/>
  <c r="J74" i="21"/>
  <c r="H66" i="21"/>
  <c r="L66" i="21"/>
  <c r="J66" i="21"/>
  <c r="H58" i="21"/>
  <c r="L58" i="21"/>
  <c r="J58" i="21"/>
  <c r="H50" i="21"/>
  <c r="L50" i="21"/>
  <c r="J50" i="21"/>
  <c r="H42" i="21"/>
  <c r="L42" i="21"/>
  <c r="J42" i="21"/>
  <c r="H34" i="21"/>
  <c r="L34" i="21"/>
  <c r="J34" i="21"/>
  <c r="H26" i="21"/>
  <c r="L26" i="21"/>
  <c r="J26" i="21"/>
  <c r="H18" i="21"/>
  <c r="L18" i="21"/>
  <c r="J18" i="21"/>
  <c r="H10" i="21"/>
  <c r="L10" i="21"/>
  <c r="J10" i="21"/>
  <c r="H331" i="21"/>
  <c r="H267" i="21"/>
  <c r="H203" i="21"/>
  <c r="H139" i="21"/>
  <c r="H75" i="21"/>
  <c r="H11" i="21"/>
  <c r="H342" i="21"/>
  <c r="J342" i="21"/>
  <c r="L342" i="21"/>
  <c r="H302" i="21"/>
  <c r="J302" i="21"/>
  <c r="L302" i="21"/>
  <c r="H246" i="21"/>
  <c r="J246" i="21"/>
  <c r="L246" i="21"/>
  <c r="H198" i="21"/>
  <c r="J198" i="21"/>
  <c r="L198" i="21"/>
  <c r="H150" i="21"/>
  <c r="J150" i="21"/>
  <c r="L150" i="21"/>
  <c r="H102" i="21"/>
  <c r="J102" i="21"/>
  <c r="L102" i="21"/>
  <c r="H54" i="21"/>
  <c r="J54" i="21"/>
  <c r="L54" i="21"/>
  <c r="H6" i="21"/>
  <c r="J6" i="21"/>
  <c r="L6" i="21"/>
  <c r="H309" i="21"/>
  <c r="J309" i="21"/>
  <c r="L309" i="21"/>
  <c r="H261" i="21"/>
  <c r="J261" i="21"/>
  <c r="L261" i="21"/>
  <c r="H213" i="21"/>
  <c r="J213" i="21"/>
  <c r="L213" i="21"/>
  <c r="H157" i="21"/>
  <c r="J157" i="21"/>
  <c r="L157" i="21"/>
  <c r="H101" i="21"/>
  <c r="J101" i="21"/>
  <c r="L101" i="21"/>
  <c r="H45" i="21"/>
  <c r="J45" i="21"/>
  <c r="L45" i="21"/>
  <c r="H361" i="21"/>
  <c r="L361" i="21"/>
  <c r="J361" i="21"/>
  <c r="H353" i="21"/>
  <c r="L353" i="21"/>
  <c r="J353" i="21"/>
  <c r="H345" i="21"/>
  <c r="L345" i="21"/>
  <c r="J345" i="21"/>
  <c r="H337" i="21"/>
  <c r="L337" i="21"/>
  <c r="J337" i="21"/>
  <c r="H329" i="21"/>
  <c r="L329" i="21"/>
  <c r="J329" i="21"/>
  <c r="H321" i="21"/>
  <c r="L321" i="21"/>
  <c r="J321" i="21"/>
  <c r="H313" i="21"/>
  <c r="L313" i="21"/>
  <c r="J313" i="21"/>
  <c r="H305" i="21"/>
  <c r="L305" i="21"/>
  <c r="J305" i="21"/>
  <c r="H297" i="21"/>
  <c r="L297" i="21"/>
  <c r="J297" i="21"/>
  <c r="H289" i="21"/>
  <c r="L289" i="21"/>
  <c r="J289" i="21"/>
  <c r="H281" i="21"/>
  <c r="L281" i="21"/>
  <c r="J281" i="21"/>
  <c r="H273" i="21"/>
  <c r="L273" i="21"/>
  <c r="J273" i="21"/>
  <c r="H265" i="21"/>
  <c r="L265" i="21"/>
  <c r="J265" i="21"/>
  <c r="H257" i="21"/>
  <c r="L257" i="21"/>
  <c r="J257" i="21"/>
  <c r="H249" i="21"/>
  <c r="L249" i="21"/>
  <c r="J249" i="21"/>
  <c r="H241" i="21"/>
  <c r="L241" i="21"/>
  <c r="J241" i="21"/>
  <c r="H233" i="21"/>
  <c r="L233" i="21"/>
  <c r="J233" i="21"/>
  <c r="H225" i="21"/>
  <c r="L225" i="21"/>
  <c r="J225" i="21"/>
  <c r="H217" i="21"/>
  <c r="L217" i="21"/>
  <c r="J217" i="21"/>
  <c r="H209" i="21"/>
  <c r="L209" i="21"/>
  <c r="J209" i="21"/>
  <c r="H201" i="21"/>
  <c r="L201" i="21"/>
  <c r="J201" i="21"/>
  <c r="H193" i="21"/>
  <c r="L193" i="21"/>
  <c r="J193" i="21"/>
  <c r="H185" i="21"/>
  <c r="L185" i="21"/>
  <c r="J185" i="21"/>
  <c r="H177" i="21"/>
  <c r="L177" i="21"/>
  <c r="J177" i="21"/>
  <c r="H169" i="21"/>
  <c r="L169" i="21"/>
  <c r="J169" i="21"/>
  <c r="H161" i="21"/>
  <c r="L161" i="21"/>
  <c r="J161" i="21"/>
  <c r="H153" i="21"/>
  <c r="L153" i="21"/>
  <c r="J153" i="21"/>
  <c r="H145" i="21"/>
  <c r="L145" i="21"/>
  <c r="J145" i="21"/>
  <c r="H137" i="21"/>
  <c r="L137" i="21"/>
  <c r="J137" i="21"/>
  <c r="H129" i="21"/>
  <c r="L129" i="21"/>
  <c r="J129" i="21"/>
  <c r="H121" i="21"/>
  <c r="L121" i="21"/>
  <c r="J121" i="21"/>
  <c r="H113" i="21"/>
  <c r="L113" i="21"/>
  <c r="J113" i="21"/>
  <c r="H105" i="21"/>
  <c r="L105" i="21"/>
  <c r="J105" i="21"/>
  <c r="H97" i="21"/>
  <c r="L97" i="21"/>
  <c r="J97" i="21"/>
  <c r="H89" i="21"/>
  <c r="L89" i="21"/>
  <c r="J89" i="21"/>
  <c r="H81" i="21"/>
  <c r="L81" i="21"/>
  <c r="J81" i="21"/>
  <c r="H73" i="21"/>
  <c r="L73" i="21"/>
  <c r="J73" i="21"/>
  <c r="H65" i="21"/>
  <c r="L65" i="21"/>
  <c r="J65" i="21"/>
  <c r="H57" i="21"/>
  <c r="L57" i="21"/>
  <c r="J57" i="21"/>
  <c r="H49" i="21"/>
  <c r="L49" i="21"/>
  <c r="J49" i="21"/>
  <c r="H41" i="21"/>
  <c r="L41" i="21"/>
  <c r="J41" i="21"/>
  <c r="H33" i="21"/>
  <c r="L33" i="21"/>
  <c r="J33" i="21"/>
  <c r="H25" i="21"/>
  <c r="L25" i="21"/>
  <c r="J25" i="21"/>
  <c r="H17" i="21"/>
  <c r="L17" i="21"/>
  <c r="J17" i="21"/>
  <c r="H9" i="21"/>
  <c r="L9" i="21"/>
  <c r="J9" i="21"/>
  <c r="H323" i="21"/>
  <c r="H259" i="21"/>
  <c r="H195" i="21"/>
  <c r="H131" i="21"/>
  <c r="H67" i="21"/>
  <c r="H334" i="21"/>
  <c r="J334" i="21"/>
  <c r="L334" i="21"/>
  <c r="H286" i="21"/>
  <c r="J286" i="21"/>
  <c r="L286" i="21"/>
  <c r="H238" i="21"/>
  <c r="J238" i="21"/>
  <c r="L238" i="21"/>
  <c r="H190" i="21"/>
  <c r="J190" i="21"/>
  <c r="L190" i="21"/>
  <c r="H142" i="21"/>
  <c r="J142" i="21"/>
  <c r="L142" i="21"/>
  <c r="H94" i="21"/>
  <c r="J94" i="21"/>
  <c r="L94" i="21"/>
  <c r="H46" i="21"/>
  <c r="J46" i="21"/>
  <c r="L46" i="21"/>
  <c r="H365" i="21"/>
  <c r="J365" i="21"/>
  <c r="L365" i="21"/>
  <c r="H317" i="21"/>
  <c r="L317" i="21"/>
  <c r="J317" i="21"/>
  <c r="H269" i="21"/>
  <c r="L269" i="21"/>
  <c r="J269" i="21"/>
  <c r="H221" i="21"/>
  <c r="L221" i="21"/>
  <c r="J221" i="21"/>
  <c r="H165" i="21"/>
  <c r="J165" i="21"/>
  <c r="L165" i="21"/>
  <c r="H117" i="21"/>
  <c r="J117" i="21"/>
  <c r="L117" i="21"/>
  <c r="H69" i="21"/>
  <c r="J69" i="21"/>
  <c r="L69" i="21"/>
  <c r="H13" i="21"/>
  <c r="L13" i="21"/>
  <c r="J13" i="21"/>
  <c r="H3" i="21"/>
  <c r="L3" i="21"/>
  <c r="J3" i="21"/>
  <c r="H360" i="21"/>
  <c r="L360" i="21"/>
  <c r="J360" i="21"/>
  <c r="H352" i="21"/>
  <c r="J352" i="21"/>
  <c r="L352" i="21"/>
  <c r="H344" i="21"/>
  <c r="L344" i="21"/>
  <c r="J344" i="21"/>
  <c r="H336" i="21"/>
  <c r="J336" i="21"/>
  <c r="L336" i="21"/>
  <c r="H328" i="21"/>
  <c r="L328" i="21"/>
  <c r="J328" i="21"/>
  <c r="H320" i="21"/>
  <c r="L320" i="21"/>
  <c r="J320" i="21"/>
  <c r="H312" i="21"/>
  <c r="J312" i="21"/>
  <c r="L312" i="21"/>
  <c r="H304" i="21"/>
  <c r="J304" i="21"/>
  <c r="L304" i="21"/>
  <c r="H296" i="21"/>
  <c r="L296" i="21"/>
  <c r="J296" i="21"/>
  <c r="H288" i="21"/>
  <c r="L288" i="21"/>
  <c r="J288" i="21"/>
  <c r="H280" i="21"/>
  <c r="J280" i="21"/>
  <c r="L280" i="21"/>
  <c r="H272" i="21"/>
  <c r="J272" i="21"/>
  <c r="L272" i="21"/>
  <c r="H264" i="21"/>
  <c r="J264" i="21"/>
  <c r="L264" i="21"/>
  <c r="H256" i="21"/>
  <c r="J256" i="21"/>
  <c r="L256" i="21"/>
  <c r="H248" i="21"/>
  <c r="L248" i="21"/>
  <c r="J248" i="21"/>
  <c r="H240" i="21"/>
  <c r="J240" i="21"/>
  <c r="L240" i="21"/>
  <c r="H232" i="21"/>
  <c r="J232" i="21"/>
  <c r="L232" i="21"/>
  <c r="H224" i="21"/>
  <c r="J224" i="21"/>
  <c r="L224" i="21"/>
  <c r="H216" i="21"/>
  <c r="L216" i="21"/>
  <c r="J216" i="21"/>
  <c r="H208" i="21"/>
  <c r="L208" i="21"/>
  <c r="J208" i="21"/>
  <c r="H200" i="21"/>
  <c r="J200" i="21"/>
  <c r="L200" i="21"/>
  <c r="H192" i="21"/>
  <c r="J192" i="21"/>
  <c r="L192" i="21"/>
  <c r="H184" i="21"/>
  <c r="J184" i="21"/>
  <c r="L184" i="21"/>
  <c r="H176" i="21"/>
  <c r="L176" i="21"/>
  <c r="J176" i="21"/>
  <c r="H168" i="21"/>
  <c r="J168" i="21"/>
  <c r="L168" i="21"/>
  <c r="H160" i="21"/>
  <c r="L160" i="21"/>
  <c r="J160" i="21"/>
  <c r="H152" i="21"/>
  <c r="J152" i="21"/>
  <c r="L152" i="21"/>
  <c r="H144" i="21"/>
  <c r="J144" i="21"/>
  <c r="L144" i="21"/>
  <c r="H136" i="21"/>
  <c r="L136" i="21"/>
  <c r="J136" i="21"/>
  <c r="H128" i="21"/>
  <c r="J128" i="21"/>
  <c r="L128" i="21"/>
  <c r="H120" i="21"/>
  <c r="L120" i="21"/>
  <c r="J120" i="21"/>
  <c r="H112" i="21"/>
  <c r="J112" i="21"/>
  <c r="L112" i="21"/>
  <c r="H104" i="21"/>
  <c r="J104" i="21"/>
  <c r="L104" i="21"/>
  <c r="H96" i="21"/>
  <c r="L96" i="21"/>
  <c r="J96" i="21"/>
  <c r="H88" i="21"/>
  <c r="J88" i="21"/>
  <c r="L88" i="21"/>
  <c r="H80" i="21"/>
  <c r="J80" i="21"/>
  <c r="L80" i="21"/>
  <c r="H72" i="21"/>
  <c r="L72" i="21"/>
  <c r="J72" i="21"/>
  <c r="H64" i="21"/>
  <c r="J64" i="21"/>
  <c r="L64" i="21"/>
  <c r="H56" i="21"/>
  <c r="J56" i="21"/>
  <c r="L56" i="21"/>
  <c r="H48" i="21"/>
  <c r="L48" i="21"/>
  <c r="J48" i="21"/>
  <c r="H40" i="21"/>
  <c r="J40" i="21"/>
  <c r="L40" i="21"/>
  <c r="H32" i="21"/>
  <c r="J32" i="21"/>
  <c r="L32" i="21"/>
  <c r="H24" i="21"/>
  <c r="J24" i="21"/>
  <c r="L24" i="21"/>
  <c r="H16" i="21"/>
  <c r="L16" i="21"/>
  <c r="J16" i="21"/>
  <c r="H8" i="21"/>
  <c r="J8" i="21"/>
  <c r="L8" i="21"/>
  <c r="H315" i="21"/>
  <c r="H251" i="21"/>
  <c r="H187" i="21"/>
  <c r="H123" i="21"/>
  <c r="H59" i="21"/>
  <c r="N14" i="23"/>
  <c r="N9" i="23"/>
  <c r="R4" i="23"/>
  <c r="R18" i="23"/>
  <c r="J4" i="23"/>
  <c r="J18" i="23"/>
  <c r="J6" i="23"/>
  <c r="J11" i="23"/>
  <c r="N8" i="23"/>
  <c r="N17" i="23"/>
  <c r="R12" i="23"/>
  <c r="R6" i="23"/>
  <c r="J12" i="23"/>
  <c r="J7" i="23"/>
  <c r="N11" i="23"/>
  <c r="R14" i="23"/>
  <c r="R9" i="23"/>
  <c r="J16" i="23"/>
  <c r="J14" i="23"/>
  <c r="J9" i="23"/>
  <c r="N15" i="23"/>
  <c r="R7" i="23"/>
  <c r="N3" i="23"/>
  <c r="N5" i="23"/>
  <c r="R11" i="23"/>
  <c r="R17" i="23"/>
  <c r="J3" i="23"/>
  <c r="J17" i="23"/>
  <c r="J5" i="23"/>
  <c r="N13" i="23"/>
  <c r="N7" i="23"/>
  <c r="N10" i="23"/>
  <c r="R3" i="23"/>
  <c r="R5" i="23"/>
  <c r="N18" i="23"/>
  <c r="R13" i="23"/>
  <c r="N4" i="23"/>
  <c r="R16" i="23"/>
  <c r="R15" i="23"/>
  <c r="J13" i="23"/>
  <c r="J15" i="23"/>
  <c r="N12" i="23"/>
  <c r="N6" i="23"/>
  <c r="N16" i="23"/>
  <c r="R8" i="23"/>
  <c r="R10" i="23"/>
  <c r="J8" i="23"/>
  <c r="J10" i="23"/>
  <c r="H366" i="21"/>
  <c r="J366" i="21"/>
  <c r="L366" i="21"/>
  <c r="H318" i="21"/>
  <c r="J318" i="21"/>
  <c r="L318" i="21"/>
  <c r="H270" i="21"/>
  <c r="J270" i="21"/>
  <c r="L270" i="21"/>
  <c r="H222" i="21"/>
  <c r="J222" i="21"/>
  <c r="L222" i="21"/>
  <c r="H174" i="21"/>
  <c r="J174" i="21"/>
  <c r="L174" i="21"/>
  <c r="H126" i="21"/>
  <c r="J126" i="21"/>
  <c r="L126" i="21"/>
  <c r="H78" i="21"/>
  <c r="J78" i="21"/>
  <c r="L78" i="21"/>
  <c r="H22" i="21"/>
  <c r="J22" i="21"/>
  <c r="L22" i="21"/>
  <c r="H357" i="21"/>
  <c r="L357" i="21"/>
  <c r="J357" i="21"/>
  <c r="H325" i="21"/>
  <c r="J325" i="21"/>
  <c r="L325" i="21"/>
  <c r="H293" i="21"/>
  <c r="J293" i="21"/>
  <c r="L293" i="21"/>
  <c r="H253" i="21"/>
  <c r="J253" i="21"/>
  <c r="L253" i="21"/>
  <c r="H205" i="21"/>
  <c r="J205" i="21"/>
  <c r="L205" i="21"/>
  <c r="H173" i="21"/>
  <c r="J173" i="21"/>
  <c r="L173" i="21"/>
  <c r="H125" i="21"/>
  <c r="L125" i="21"/>
  <c r="J125" i="21"/>
  <c r="H93" i="21"/>
  <c r="J93" i="21"/>
  <c r="L93" i="21"/>
  <c r="H61" i="21"/>
  <c r="J61" i="21"/>
  <c r="L61" i="21"/>
  <c r="H21" i="21"/>
  <c r="J21" i="21"/>
  <c r="L21" i="21"/>
  <c r="H367" i="21"/>
  <c r="L367" i="21"/>
  <c r="J367" i="21"/>
  <c r="H359" i="21"/>
  <c r="J359" i="21"/>
  <c r="L359" i="21"/>
  <c r="H351" i="21"/>
  <c r="J351" i="21"/>
  <c r="L351" i="21"/>
  <c r="H343" i="21"/>
  <c r="J343" i="21"/>
  <c r="L343" i="21"/>
  <c r="H335" i="21"/>
  <c r="J335" i="21"/>
  <c r="L335" i="21"/>
  <c r="H327" i="21"/>
  <c r="L327" i="21"/>
  <c r="J327" i="21"/>
  <c r="H319" i="21"/>
  <c r="J319" i="21"/>
  <c r="L319" i="21"/>
  <c r="H311" i="21"/>
  <c r="J311" i="21"/>
  <c r="L311" i="21"/>
  <c r="H303" i="21"/>
  <c r="J303" i="21"/>
  <c r="L303" i="21"/>
  <c r="H295" i="21"/>
  <c r="L295" i="21"/>
  <c r="J295" i="21"/>
  <c r="H287" i="21"/>
  <c r="J287" i="21"/>
  <c r="L287" i="21"/>
  <c r="H279" i="21"/>
  <c r="J279" i="21"/>
  <c r="L279" i="21"/>
  <c r="H271" i="21"/>
  <c r="J271" i="21"/>
  <c r="L271" i="21"/>
  <c r="H263" i="21"/>
  <c r="L263" i="21"/>
  <c r="J263" i="21"/>
  <c r="H255" i="21"/>
  <c r="J255" i="21"/>
  <c r="L255" i="21"/>
  <c r="H247" i="21"/>
  <c r="J247" i="21"/>
  <c r="L247" i="21"/>
  <c r="H239" i="21"/>
  <c r="L239" i="21"/>
  <c r="J239" i="21"/>
  <c r="H231" i="21"/>
  <c r="J231" i="21"/>
  <c r="L231" i="21"/>
  <c r="H223" i="21"/>
  <c r="J223" i="21"/>
  <c r="L223" i="21"/>
  <c r="H215" i="21"/>
  <c r="J215" i="21"/>
  <c r="L215" i="21"/>
  <c r="H207" i="21"/>
  <c r="J207" i="21"/>
  <c r="L207" i="21"/>
  <c r="H199" i="21"/>
  <c r="J199" i="21"/>
  <c r="L199" i="21"/>
  <c r="H191" i="21"/>
  <c r="L191" i="21"/>
  <c r="J191" i="21"/>
  <c r="H183" i="21"/>
  <c r="J183" i="21"/>
  <c r="L183" i="21"/>
  <c r="H175" i="21"/>
  <c r="J175" i="21"/>
  <c r="L175" i="21"/>
  <c r="H167" i="21"/>
  <c r="L167" i="21"/>
  <c r="J167" i="21"/>
  <c r="H159" i="21"/>
  <c r="J159" i="21"/>
  <c r="L159" i="21"/>
  <c r="H151" i="21"/>
  <c r="J151" i="21"/>
  <c r="L151" i="21"/>
  <c r="H143" i="21"/>
  <c r="J143" i="21"/>
  <c r="L143" i="21"/>
  <c r="H135" i="21"/>
  <c r="J135" i="21"/>
  <c r="L135" i="21"/>
  <c r="H127" i="21"/>
  <c r="J127" i="21"/>
  <c r="L127" i="21"/>
  <c r="H119" i="21"/>
  <c r="L119" i="21"/>
  <c r="J119" i="21"/>
  <c r="H111" i="21"/>
  <c r="J111" i="21"/>
  <c r="L111" i="21"/>
  <c r="H103" i="21"/>
  <c r="J103" i="21"/>
  <c r="L103" i="21"/>
  <c r="H95" i="21"/>
  <c r="J95" i="21"/>
  <c r="L95" i="21"/>
  <c r="H87" i="21"/>
  <c r="J87" i="21"/>
  <c r="L87" i="21"/>
  <c r="H79" i="21"/>
  <c r="J79" i="21"/>
  <c r="L79" i="21"/>
  <c r="H71" i="21"/>
  <c r="J71" i="21"/>
  <c r="L71" i="21"/>
  <c r="H63" i="21"/>
  <c r="L63" i="21"/>
  <c r="J63" i="21"/>
  <c r="H55" i="21"/>
  <c r="J55" i="21"/>
  <c r="L55" i="21"/>
  <c r="H47" i="21"/>
  <c r="J47" i="21"/>
  <c r="L47" i="21"/>
  <c r="H39" i="21"/>
  <c r="J39" i="21"/>
  <c r="L39" i="21"/>
  <c r="H31" i="21"/>
  <c r="J31" i="21"/>
  <c r="L31" i="21"/>
  <c r="H23" i="21"/>
  <c r="J23" i="21"/>
  <c r="L23" i="21"/>
  <c r="H15" i="21"/>
  <c r="L15" i="21"/>
  <c r="J15" i="21"/>
  <c r="H7" i="21"/>
  <c r="J7" i="21"/>
  <c r="L7" i="21"/>
  <c r="H307" i="21"/>
  <c r="H243" i="21"/>
  <c r="H179" i="21"/>
  <c r="H115" i="21"/>
  <c r="H51" i="21"/>
  <c r="C6" i="23"/>
  <c r="J13" i="11"/>
  <c r="K13" i="11" s="1"/>
  <c r="J12" i="11"/>
  <c r="K12" i="11" s="1"/>
  <c r="C12" i="11"/>
  <c r="C13" i="11" s="1"/>
  <c r="K11" i="11"/>
  <c r="D11" i="11"/>
  <c r="K3" i="11"/>
  <c r="D3" i="11"/>
  <c r="B12" i="10"/>
  <c r="B11" i="10"/>
  <c r="B8" i="10"/>
  <c r="B7" i="10"/>
  <c r="B4" i="10"/>
  <c r="B3" i="10"/>
  <c r="Y2" i="16"/>
  <c r="X2" i="16"/>
  <c r="W2" i="16"/>
  <c r="D4430" i="17"/>
  <c r="D4429" i="17"/>
  <c r="D4428" i="17"/>
  <c r="D4427" i="17"/>
  <c r="D4426" i="17"/>
  <c r="D4425" i="17"/>
  <c r="D4424" i="17"/>
  <c r="D4423" i="17"/>
  <c r="D4422" i="17"/>
  <c r="D4421" i="17"/>
  <c r="D4420" i="17"/>
  <c r="D4419" i="17"/>
  <c r="D4418" i="17"/>
  <c r="D4417" i="17"/>
  <c r="D4416" i="17"/>
  <c r="D4415" i="17"/>
  <c r="D4414" i="17"/>
  <c r="D4413" i="17"/>
  <c r="D4412" i="17"/>
  <c r="D4411" i="17"/>
  <c r="D4410" i="17"/>
  <c r="D4409" i="17"/>
  <c r="D4408" i="17"/>
  <c r="D4407" i="17"/>
  <c r="D4406" i="17"/>
  <c r="D4405" i="17"/>
  <c r="D4404" i="17"/>
  <c r="D4403" i="17"/>
  <c r="D4402" i="17"/>
  <c r="D4401" i="17"/>
  <c r="D4400" i="17"/>
  <c r="D4399" i="17"/>
  <c r="D4398" i="17"/>
  <c r="D4397" i="17"/>
  <c r="D4396" i="17"/>
  <c r="D4395" i="17"/>
  <c r="D4394" i="17"/>
  <c r="D4393" i="17"/>
  <c r="D4392" i="17"/>
  <c r="D4391" i="17"/>
  <c r="D4390" i="17"/>
  <c r="D4389" i="17"/>
  <c r="D4388" i="17"/>
  <c r="D4387" i="17"/>
  <c r="D4386" i="17"/>
  <c r="D4385" i="17"/>
  <c r="D4384" i="17"/>
  <c r="D4383" i="17"/>
  <c r="D4382" i="17"/>
  <c r="D4381" i="17"/>
  <c r="D4380" i="17"/>
  <c r="D4379" i="17"/>
  <c r="D4378" i="17"/>
  <c r="D4377" i="17"/>
  <c r="D4376" i="17"/>
  <c r="D4375" i="17"/>
  <c r="D4374" i="17"/>
  <c r="D4373" i="17"/>
  <c r="D4372" i="17"/>
  <c r="D4371" i="17"/>
  <c r="D4370" i="17"/>
  <c r="D4369" i="17"/>
  <c r="D4368" i="17"/>
  <c r="D4367" i="17"/>
  <c r="D4366" i="17"/>
  <c r="D4365" i="17"/>
  <c r="D4364" i="17"/>
  <c r="D4363" i="17"/>
  <c r="D4362" i="17"/>
  <c r="D4361" i="17"/>
  <c r="D4360" i="17"/>
  <c r="D4359" i="17"/>
  <c r="D4358" i="17"/>
  <c r="D4357" i="17"/>
  <c r="D4356" i="17"/>
  <c r="D4355" i="17"/>
  <c r="D4354" i="17"/>
  <c r="D4353" i="17"/>
  <c r="D4352" i="17"/>
  <c r="D4351" i="17"/>
  <c r="D4350" i="17"/>
  <c r="D4349" i="17"/>
  <c r="D4348" i="17"/>
  <c r="D4347" i="17"/>
  <c r="D4346" i="17"/>
  <c r="D4345" i="17"/>
  <c r="D4344" i="17"/>
  <c r="D4343" i="17"/>
  <c r="D4342" i="17"/>
  <c r="D4341" i="17"/>
  <c r="D4340" i="17"/>
  <c r="D4339" i="17"/>
  <c r="D4338" i="17"/>
  <c r="D4337" i="17"/>
  <c r="D4336" i="17"/>
  <c r="D4335" i="17"/>
  <c r="D4334" i="17"/>
  <c r="D4333" i="17"/>
  <c r="D4332" i="17"/>
  <c r="D4331" i="17"/>
  <c r="D4330" i="17"/>
  <c r="D4329" i="17"/>
  <c r="D4328" i="17"/>
  <c r="D4327" i="17"/>
  <c r="D4326" i="17"/>
  <c r="D4325" i="17"/>
  <c r="D4324" i="17"/>
  <c r="D4323" i="17"/>
  <c r="D4322" i="17"/>
  <c r="D4321" i="17"/>
  <c r="D4320" i="17"/>
  <c r="D4319" i="17"/>
  <c r="D4318" i="17"/>
  <c r="D4317" i="17"/>
  <c r="D4316" i="17"/>
  <c r="D4315" i="17"/>
  <c r="D4314" i="17"/>
  <c r="D4313" i="17"/>
  <c r="D4312" i="17"/>
  <c r="D4311" i="17"/>
  <c r="D4310" i="17"/>
  <c r="D4309" i="17"/>
  <c r="D4308" i="17"/>
  <c r="D4307" i="17"/>
  <c r="D4306" i="17"/>
  <c r="D4305" i="17"/>
  <c r="D4304" i="17"/>
  <c r="D4303" i="17"/>
  <c r="D4302" i="17"/>
  <c r="D4301" i="17"/>
  <c r="D4300" i="17"/>
  <c r="D4299" i="17"/>
  <c r="D4298" i="17"/>
  <c r="D4297" i="17"/>
  <c r="D4296" i="17"/>
  <c r="D4295" i="17"/>
  <c r="D4294" i="17"/>
  <c r="D4293" i="17"/>
  <c r="D4292" i="17"/>
  <c r="D4291" i="17"/>
  <c r="D4290" i="17"/>
  <c r="D4289" i="17"/>
  <c r="D4288" i="17"/>
  <c r="D4287" i="17"/>
  <c r="D4286" i="17"/>
  <c r="D4285" i="17"/>
  <c r="D4284" i="17"/>
  <c r="D4283" i="17"/>
  <c r="D4282" i="17"/>
  <c r="D4281" i="17"/>
  <c r="D4280" i="17"/>
  <c r="D4279" i="17"/>
  <c r="D4278" i="17"/>
  <c r="D4277" i="17"/>
  <c r="D4276" i="17"/>
  <c r="D4275" i="17"/>
  <c r="D4274" i="17"/>
  <c r="D4273" i="17"/>
  <c r="D4272" i="17"/>
  <c r="D4271" i="17"/>
  <c r="D4270" i="17"/>
  <c r="D4269" i="17"/>
  <c r="D4268" i="17"/>
  <c r="D4267" i="17"/>
  <c r="D4266" i="17"/>
  <c r="D4265" i="17"/>
  <c r="D4264" i="17"/>
  <c r="D4263" i="17"/>
  <c r="D4262" i="17"/>
  <c r="D4261" i="17"/>
  <c r="D4260" i="17"/>
  <c r="D4259" i="17"/>
  <c r="D4258" i="17"/>
  <c r="D4257" i="17"/>
  <c r="D4256" i="17"/>
  <c r="D4255" i="17"/>
  <c r="D4254" i="17"/>
  <c r="D4253" i="17"/>
  <c r="D4252" i="17"/>
  <c r="D4251" i="17"/>
  <c r="D4250" i="17"/>
  <c r="D4249" i="17"/>
  <c r="D4248" i="17"/>
  <c r="D4247" i="17"/>
  <c r="D4246" i="17"/>
  <c r="D4245" i="17"/>
  <c r="D4244" i="17"/>
  <c r="D4243" i="17"/>
  <c r="D4242" i="17"/>
  <c r="D4241" i="17"/>
  <c r="D4240" i="17"/>
  <c r="D4239" i="17"/>
  <c r="D4238" i="17"/>
  <c r="D4237" i="17"/>
  <c r="D4236" i="17"/>
  <c r="D4235" i="17"/>
  <c r="D4234" i="17"/>
  <c r="D4233" i="17"/>
  <c r="D4232" i="17"/>
  <c r="D4231" i="17"/>
  <c r="D4230" i="17"/>
  <c r="D4229" i="17"/>
  <c r="D4228" i="17"/>
  <c r="D4227" i="17"/>
  <c r="D4226" i="17"/>
  <c r="D4225" i="17"/>
  <c r="D4224" i="17"/>
  <c r="D4223" i="17"/>
  <c r="D4222" i="17"/>
  <c r="D4221" i="17"/>
  <c r="D4220" i="17"/>
  <c r="D4219" i="17"/>
  <c r="D4218" i="17"/>
  <c r="D4217" i="17"/>
  <c r="D4216" i="17"/>
  <c r="D4215" i="17"/>
  <c r="D4214" i="17"/>
  <c r="D4213" i="17"/>
  <c r="D4212" i="17"/>
  <c r="D4211" i="17"/>
  <c r="D4210" i="17"/>
  <c r="D4209" i="17"/>
  <c r="D4208" i="17"/>
  <c r="D4207" i="17"/>
  <c r="D4206" i="17"/>
  <c r="D4205" i="17"/>
  <c r="D4204" i="17"/>
  <c r="D4203" i="17"/>
  <c r="D4202" i="17"/>
  <c r="D4201" i="17"/>
  <c r="D4200" i="17"/>
  <c r="D4199" i="17"/>
  <c r="D4198" i="17"/>
  <c r="D4197" i="17"/>
  <c r="D4196" i="17"/>
  <c r="D4195" i="17"/>
  <c r="D4194" i="17"/>
  <c r="D4193" i="17"/>
  <c r="D4192" i="17"/>
  <c r="D4191" i="17"/>
  <c r="D4190" i="17"/>
  <c r="D4189" i="17"/>
  <c r="D4188" i="17"/>
  <c r="D4187" i="17"/>
  <c r="D4186" i="17"/>
  <c r="D4185" i="17"/>
  <c r="D4184" i="17"/>
  <c r="D4183" i="17"/>
  <c r="D4182" i="17"/>
  <c r="D4181" i="17"/>
  <c r="D4180" i="17"/>
  <c r="D4179" i="17"/>
  <c r="D4178" i="17"/>
  <c r="D4177" i="17"/>
  <c r="D4176" i="17"/>
  <c r="D4175" i="17"/>
  <c r="D4174" i="17"/>
  <c r="D4173" i="17"/>
  <c r="D4172" i="17"/>
  <c r="D4171" i="17"/>
  <c r="D4170" i="17"/>
  <c r="D4169" i="17"/>
  <c r="D4168" i="17"/>
  <c r="D4167" i="17"/>
  <c r="D4166" i="17"/>
  <c r="D4165" i="17"/>
  <c r="D4164" i="17"/>
  <c r="D4163" i="17"/>
  <c r="D4162" i="17"/>
  <c r="D4161" i="17"/>
  <c r="D4160" i="17"/>
  <c r="D4159" i="17"/>
  <c r="D4158" i="17"/>
  <c r="D4157" i="17"/>
  <c r="D4156" i="17"/>
  <c r="D4155" i="17"/>
  <c r="D4154" i="17"/>
  <c r="D4153" i="17"/>
  <c r="D4152" i="17"/>
  <c r="D4151" i="17"/>
  <c r="D4150" i="17"/>
  <c r="D4149" i="17"/>
  <c r="D4148" i="17"/>
  <c r="D4147" i="17"/>
  <c r="D4146" i="17"/>
  <c r="D4145" i="17"/>
  <c r="D4144" i="17"/>
  <c r="D4143" i="17"/>
  <c r="D4142" i="17"/>
  <c r="D4141" i="17"/>
  <c r="D4140" i="17"/>
  <c r="D4139" i="17"/>
  <c r="D4138" i="17"/>
  <c r="D4137" i="17"/>
  <c r="D4136" i="17"/>
  <c r="D4135" i="17"/>
  <c r="D4134" i="17"/>
  <c r="D4133" i="17"/>
  <c r="D4132" i="17"/>
  <c r="D4131" i="17"/>
  <c r="D4130" i="17"/>
  <c r="D4129" i="17"/>
  <c r="D4128" i="17"/>
  <c r="D4127" i="17"/>
  <c r="D4126" i="17"/>
  <c r="D4125" i="17"/>
  <c r="D4124" i="17"/>
  <c r="D4123" i="17"/>
  <c r="D4122" i="17"/>
  <c r="D4121" i="17"/>
  <c r="D4120" i="17"/>
  <c r="D4119" i="17"/>
  <c r="D4118" i="17"/>
  <c r="D4117" i="17"/>
  <c r="D4116" i="17"/>
  <c r="D4115" i="17"/>
  <c r="D4114" i="17"/>
  <c r="D4113" i="17"/>
  <c r="D4112" i="17"/>
  <c r="D4111" i="17"/>
  <c r="D4110" i="17"/>
  <c r="D4109" i="17"/>
  <c r="D4108" i="17"/>
  <c r="D4107" i="17"/>
  <c r="D4106" i="17"/>
  <c r="D4105" i="17"/>
  <c r="D4104" i="17"/>
  <c r="D4103" i="17"/>
  <c r="D4102" i="17"/>
  <c r="D4101" i="17"/>
  <c r="D4100" i="17"/>
  <c r="D4099" i="17"/>
  <c r="D4098" i="17"/>
  <c r="D4097" i="17"/>
  <c r="D4096" i="17"/>
  <c r="D4095" i="17"/>
  <c r="D4094" i="17"/>
  <c r="D4093" i="17"/>
  <c r="D4092" i="17"/>
  <c r="D4091" i="17"/>
  <c r="D4090" i="17"/>
  <c r="D4089" i="17"/>
  <c r="D4088" i="17"/>
  <c r="D4087" i="17"/>
  <c r="D4086" i="17"/>
  <c r="D4085" i="17"/>
  <c r="D4084" i="17"/>
  <c r="D4083" i="17"/>
  <c r="D4082" i="17"/>
  <c r="D4081" i="17"/>
  <c r="D4080" i="17"/>
  <c r="D4079" i="17"/>
  <c r="D4078" i="17"/>
  <c r="D4077" i="17"/>
  <c r="D4076" i="17"/>
  <c r="D4075" i="17"/>
  <c r="D4074" i="17"/>
  <c r="D4073" i="17"/>
  <c r="D4072" i="17"/>
  <c r="D4071" i="17"/>
  <c r="D4070" i="17"/>
  <c r="D4069" i="17"/>
  <c r="D4068" i="17"/>
  <c r="D4067" i="17"/>
  <c r="D4066" i="17"/>
  <c r="D4065" i="17"/>
  <c r="D4064" i="17"/>
  <c r="D4063" i="17"/>
  <c r="D4062" i="17"/>
  <c r="D4061" i="17"/>
  <c r="D4060" i="17"/>
  <c r="D4059" i="17"/>
  <c r="D4058" i="17"/>
  <c r="D4057" i="17"/>
  <c r="D4056" i="17"/>
  <c r="D4055" i="17"/>
  <c r="D4054" i="17"/>
  <c r="D4053" i="17"/>
  <c r="D4052" i="17"/>
  <c r="D4051" i="17"/>
  <c r="D4050" i="17"/>
  <c r="D4049" i="17"/>
  <c r="D4048" i="17"/>
  <c r="D4047" i="17"/>
  <c r="D4046" i="17"/>
  <c r="D4045" i="17"/>
  <c r="D4044" i="17"/>
  <c r="D4043" i="17"/>
  <c r="D4042" i="17"/>
  <c r="D4041" i="17"/>
  <c r="D4040" i="17"/>
  <c r="D4039" i="17"/>
  <c r="D4038" i="17"/>
  <c r="D4037" i="17"/>
  <c r="D4036" i="17"/>
  <c r="D4035" i="17"/>
  <c r="D4034" i="17"/>
  <c r="D4033" i="17"/>
  <c r="D4032" i="17"/>
  <c r="D4031" i="17"/>
  <c r="D4030" i="17"/>
  <c r="D4029" i="17"/>
  <c r="D4028" i="17"/>
  <c r="D4027" i="17"/>
  <c r="D4026" i="17"/>
  <c r="D4025" i="17"/>
  <c r="D4024" i="17"/>
  <c r="D4023" i="17"/>
  <c r="D4022" i="17"/>
  <c r="D4021" i="17"/>
  <c r="D4020" i="17"/>
  <c r="D4019" i="17"/>
  <c r="D4018" i="17"/>
  <c r="D4017" i="17"/>
  <c r="D4016" i="17"/>
  <c r="D4015" i="17"/>
  <c r="D4014" i="17"/>
  <c r="D4013" i="17"/>
  <c r="D4012" i="17"/>
  <c r="D4011" i="17"/>
  <c r="D4010" i="17"/>
  <c r="D4009" i="17"/>
  <c r="D4008" i="17"/>
  <c r="D4007" i="17"/>
  <c r="D4006" i="17"/>
  <c r="D4005" i="17"/>
  <c r="D4004" i="17"/>
  <c r="D4003" i="17"/>
  <c r="D4002" i="17"/>
  <c r="D4001" i="17"/>
  <c r="D4000" i="17"/>
  <c r="D3999" i="17"/>
  <c r="D3998" i="17"/>
  <c r="D3997" i="17"/>
  <c r="D3996" i="17"/>
  <c r="D3995" i="17"/>
  <c r="D3994" i="17"/>
  <c r="D3993" i="17"/>
  <c r="D3992" i="17"/>
  <c r="D3991" i="17"/>
  <c r="D3990" i="17"/>
  <c r="D3989" i="17"/>
  <c r="D3988" i="17"/>
  <c r="D3987" i="17"/>
  <c r="D3986" i="17"/>
  <c r="D3985" i="17"/>
  <c r="D3984" i="17"/>
  <c r="D3983" i="17"/>
  <c r="D3982" i="17"/>
  <c r="D3981" i="17"/>
  <c r="D3980" i="17"/>
  <c r="D3979" i="17"/>
  <c r="D3978" i="17"/>
  <c r="D3977" i="17"/>
  <c r="D3976" i="17"/>
  <c r="D3975" i="17"/>
  <c r="D3974" i="17"/>
  <c r="D3973" i="17"/>
  <c r="D3972" i="17"/>
  <c r="D3971" i="17"/>
  <c r="D3970" i="17"/>
  <c r="D3969" i="17"/>
  <c r="D3968" i="17"/>
  <c r="D3967" i="17"/>
  <c r="D3966" i="17"/>
  <c r="D3965" i="17"/>
  <c r="D3964" i="17"/>
  <c r="D3963" i="17"/>
  <c r="D3962" i="17"/>
  <c r="D3961" i="17"/>
  <c r="D3960" i="17"/>
  <c r="D3959" i="17"/>
  <c r="D3958" i="17"/>
  <c r="D3957" i="17"/>
  <c r="D3956" i="17"/>
  <c r="D3955" i="17"/>
  <c r="D3954" i="17"/>
  <c r="D3953" i="17"/>
  <c r="D3952" i="17"/>
  <c r="D3951" i="17"/>
  <c r="D3950" i="17"/>
  <c r="D3949" i="17"/>
  <c r="D3948" i="17"/>
  <c r="D3947" i="17"/>
  <c r="D3946" i="17"/>
  <c r="D3945" i="17"/>
  <c r="D3944" i="17"/>
  <c r="D3943" i="17"/>
  <c r="D3942" i="17"/>
  <c r="D3941" i="17"/>
  <c r="D3940" i="17"/>
  <c r="D3939" i="17"/>
  <c r="D3938" i="17"/>
  <c r="D3937" i="17"/>
  <c r="D3936" i="17"/>
  <c r="D3935" i="17"/>
  <c r="D3934" i="17"/>
  <c r="D3933" i="17"/>
  <c r="D3932" i="17"/>
  <c r="D3931" i="17"/>
  <c r="D3930" i="17"/>
  <c r="D3929" i="17"/>
  <c r="D3928" i="17"/>
  <c r="D3927" i="17"/>
  <c r="D3926" i="17"/>
  <c r="D3925" i="17"/>
  <c r="D3924" i="17"/>
  <c r="D3923" i="17"/>
  <c r="D3922" i="17"/>
  <c r="D3921" i="17"/>
  <c r="D3920" i="17"/>
  <c r="D3919" i="17"/>
  <c r="D3918" i="17"/>
  <c r="D3917" i="17"/>
  <c r="D3916" i="17"/>
  <c r="D3915" i="17"/>
  <c r="D3914" i="17"/>
  <c r="D3913" i="17"/>
  <c r="D3912" i="17"/>
  <c r="D3911" i="17"/>
  <c r="D3910" i="17"/>
  <c r="D3909" i="17"/>
  <c r="D3908" i="17"/>
  <c r="D3907" i="17"/>
  <c r="D3906" i="17"/>
  <c r="D3905" i="17"/>
  <c r="D3904" i="17"/>
  <c r="D3903" i="17"/>
  <c r="D3902" i="17"/>
  <c r="D3901" i="17"/>
  <c r="D3900" i="17"/>
  <c r="D3899" i="17"/>
  <c r="D3898" i="17"/>
  <c r="D3897" i="17"/>
  <c r="D3896" i="17"/>
  <c r="D3895" i="17"/>
  <c r="D3894" i="17"/>
  <c r="D3893" i="17"/>
  <c r="D3892" i="17"/>
  <c r="D3891" i="17"/>
  <c r="D3890" i="17"/>
  <c r="D3889" i="17"/>
  <c r="D3888" i="17"/>
  <c r="D3887" i="17"/>
  <c r="D3886" i="17"/>
  <c r="D3885" i="17"/>
  <c r="D3884" i="17"/>
  <c r="D3883" i="17"/>
  <c r="D3882" i="17"/>
  <c r="D3881" i="17"/>
  <c r="D3880" i="17"/>
  <c r="D3879" i="17"/>
  <c r="D3878" i="17"/>
  <c r="D3877" i="17"/>
  <c r="D3876" i="17"/>
  <c r="D3875" i="17"/>
  <c r="D3874" i="17"/>
  <c r="D3873" i="17"/>
  <c r="D3872" i="17"/>
  <c r="D3871" i="17"/>
  <c r="D3870" i="17"/>
  <c r="D3869" i="17"/>
  <c r="D3868" i="17"/>
  <c r="D3867" i="17"/>
  <c r="D3866" i="17"/>
  <c r="D3865" i="17"/>
  <c r="D3864" i="17"/>
  <c r="D3863" i="17"/>
  <c r="D3862" i="17"/>
  <c r="D3861" i="17"/>
  <c r="D3860" i="17"/>
  <c r="D3859" i="17"/>
  <c r="D3858" i="17"/>
  <c r="D3857" i="17"/>
  <c r="D3856" i="17"/>
  <c r="D3855" i="17"/>
  <c r="D3854" i="17"/>
  <c r="D3853" i="17"/>
  <c r="D3852" i="17"/>
  <c r="D3851" i="17"/>
  <c r="D3850" i="17"/>
  <c r="D3849" i="17"/>
  <c r="D3848" i="17"/>
  <c r="D3847" i="17"/>
  <c r="D3846" i="17"/>
  <c r="D3845" i="17"/>
  <c r="D3844" i="17"/>
  <c r="D3843" i="17"/>
  <c r="D3842" i="17"/>
  <c r="D3841" i="17"/>
  <c r="D3840" i="17"/>
  <c r="D3839" i="17"/>
  <c r="D3838" i="17"/>
  <c r="D3837" i="17"/>
  <c r="D3836" i="17"/>
  <c r="D3835" i="17"/>
  <c r="D3834" i="17"/>
  <c r="D3833" i="17"/>
  <c r="D3832" i="17"/>
  <c r="D3831" i="17"/>
  <c r="D3830" i="17"/>
  <c r="D3829" i="17"/>
  <c r="D3828" i="17"/>
  <c r="D3827" i="17"/>
  <c r="D3826" i="17"/>
  <c r="D3825" i="17"/>
  <c r="D3824" i="17"/>
  <c r="D3823" i="17"/>
  <c r="D3822" i="17"/>
  <c r="D3821" i="17"/>
  <c r="D3820" i="17"/>
  <c r="D3819" i="17"/>
  <c r="D3818" i="17"/>
  <c r="D3817" i="17"/>
  <c r="D3816" i="17"/>
  <c r="D3815" i="17"/>
  <c r="D3814" i="17"/>
  <c r="D3813" i="17"/>
  <c r="D3812" i="17"/>
  <c r="D3811" i="17"/>
  <c r="D3810" i="17"/>
  <c r="D3809" i="17"/>
  <c r="D3808" i="17"/>
  <c r="D3807" i="17"/>
  <c r="D3806" i="17"/>
  <c r="D3805" i="17"/>
  <c r="D3804" i="17"/>
  <c r="D3803" i="17"/>
  <c r="D3802" i="17"/>
  <c r="D3801" i="17"/>
  <c r="D3800" i="17"/>
  <c r="D3799" i="17"/>
  <c r="D3798" i="17"/>
  <c r="D3797" i="17"/>
  <c r="D3796" i="17"/>
  <c r="D3795" i="17"/>
  <c r="D3794" i="17"/>
  <c r="D3793" i="17"/>
  <c r="D3792" i="17"/>
  <c r="D3791" i="17"/>
  <c r="D3790" i="17"/>
  <c r="D3789" i="17"/>
  <c r="D3788" i="17"/>
  <c r="D3787" i="17"/>
  <c r="D3786" i="17"/>
  <c r="D3785" i="17"/>
  <c r="D3784" i="17"/>
  <c r="D3783" i="17"/>
  <c r="D3782" i="17"/>
  <c r="D3781" i="17"/>
  <c r="D3780" i="17"/>
  <c r="D3779" i="17"/>
  <c r="D3778" i="17"/>
  <c r="D3777" i="17"/>
  <c r="D3776" i="17"/>
  <c r="D3775" i="17"/>
  <c r="D3774" i="17"/>
  <c r="D3773" i="17"/>
  <c r="D3772" i="17"/>
  <c r="D3771" i="17"/>
  <c r="D3770" i="17"/>
  <c r="D3769" i="17"/>
  <c r="D3768" i="17"/>
  <c r="D3767" i="17"/>
  <c r="D3766" i="17"/>
  <c r="D3765" i="17"/>
  <c r="D3764" i="17"/>
  <c r="D3763" i="17"/>
  <c r="D3762" i="17"/>
  <c r="D3761" i="17"/>
  <c r="D3760" i="17"/>
  <c r="D3759" i="17"/>
  <c r="D3758" i="17"/>
  <c r="D3757" i="17"/>
  <c r="D3756" i="17"/>
  <c r="D3755" i="17"/>
  <c r="D3754" i="17"/>
  <c r="D3753" i="17"/>
  <c r="D3752" i="17"/>
  <c r="D3751" i="17"/>
  <c r="D3750" i="17"/>
  <c r="D3749" i="17"/>
  <c r="D3748" i="17"/>
  <c r="D3747" i="17"/>
  <c r="D3746" i="17"/>
  <c r="D3745" i="17"/>
  <c r="D3744" i="17"/>
  <c r="D3743" i="17"/>
  <c r="D3742" i="17"/>
  <c r="D3741" i="17"/>
  <c r="D3740" i="17"/>
  <c r="D3739" i="17"/>
  <c r="D3738" i="17"/>
  <c r="D3737" i="17"/>
  <c r="D3736" i="17"/>
  <c r="D3735" i="17"/>
  <c r="D3734" i="17"/>
  <c r="D3733" i="17"/>
  <c r="D3732" i="17"/>
  <c r="D3731" i="17"/>
  <c r="D3730" i="17"/>
  <c r="D3729" i="17"/>
  <c r="D3728" i="17"/>
  <c r="D3727" i="17"/>
  <c r="D3726" i="17"/>
  <c r="D3725" i="17"/>
  <c r="D3724" i="17"/>
  <c r="D3723" i="17"/>
  <c r="D3722" i="17"/>
  <c r="D3721" i="17"/>
  <c r="D3720" i="17"/>
  <c r="D3719" i="17"/>
  <c r="D3718" i="17"/>
  <c r="D3717" i="17"/>
  <c r="D3716" i="17"/>
  <c r="D3715" i="17"/>
  <c r="D3714" i="17"/>
  <c r="D3713" i="17"/>
  <c r="D3712" i="17"/>
  <c r="D3711" i="17"/>
  <c r="D3710" i="17"/>
  <c r="D3709" i="17"/>
  <c r="D3708" i="17"/>
  <c r="D3707" i="17"/>
  <c r="D3706" i="17"/>
  <c r="D3705" i="17"/>
  <c r="D3704" i="17"/>
  <c r="D3703" i="17"/>
  <c r="D3702" i="17"/>
  <c r="D3701" i="17"/>
  <c r="D3700" i="17"/>
  <c r="D3699" i="17"/>
  <c r="D3698" i="17"/>
  <c r="D3697" i="17"/>
  <c r="D3696" i="17"/>
  <c r="D3695" i="17"/>
  <c r="D3694" i="17"/>
  <c r="D3693" i="17"/>
  <c r="D3692" i="17"/>
  <c r="D3691" i="17"/>
  <c r="D3690" i="17"/>
  <c r="D3689" i="17"/>
  <c r="D3688" i="17"/>
  <c r="D3687" i="17"/>
  <c r="D3686" i="17"/>
  <c r="D3685" i="17"/>
  <c r="D3684" i="17"/>
  <c r="D3683" i="17"/>
  <c r="D3682" i="17"/>
  <c r="D3681" i="17"/>
  <c r="D3680" i="17"/>
  <c r="D3679" i="17"/>
  <c r="D3678" i="17"/>
  <c r="D3677" i="17"/>
  <c r="D3676" i="17"/>
  <c r="D3675" i="17"/>
  <c r="D3674" i="17"/>
  <c r="D3673" i="17"/>
  <c r="D3672" i="17"/>
  <c r="D3671" i="17"/>
  <c r="D3670" i="17"/>
  <c r="D3669" i="17"/>
  <c r="D3668" i="17"/>
  <c r="D3667" i="17"/>
  <c r="D3666" i="17"/>
  <c r="D3665" i="17"/>
  <c r="D3664" i="17"/>
  <c r="D3663" i="17"/>
  <c r="D3662" i="17"/>
  <c r="D3661" i="17"/>
  <c r="D3660" i="17"/>
  <c r="D3659" i="17"/>
  <c r="D3658" i="17"/>
  <c r="D3657" i="17"/>
  <c r="D3656" i="17"/>
  <c r="D3655" i="17"/>
  <c r="D3654" i="17"/>
  <c r="D3653" i="17"/>
  <c r="D3652" i="17"/>
  <c r="D3651" i="17"/>
  <c r="D3650" i="17"/>
  <c r="D3649" i="17"/>
  <c r="D3648" i="17"/>
  <c r="D3647" i="17"/>
  <c r="D3646" i="17"/>
  <c r="D3645" i="17"/>
  <c r="D3644" i="17"/>
  <c r="D3643" i="17"/>
  <c r="D3642" i="17"/>
  <c r="D3641" i="17"/>
  <c r="D3640" i="17"/>
  <c r="D3639" i="17"/>
  <c r="D3638" i="17"/>
  <c r="D3637" i="17"/>
  <c r="D3636" i="17"/>
  <c r="D3635" i="17"/>
  <c r="D3634" i="17"/>
  <c r="D3633" i="17"/>
  <c r="D3632" i="17"/>
  <c r="D3631" i="17"/>
  <c r="D3630" i="17"/>
  <c r="D3629" i="17"/>
  <c r="D3628" i="17"/>
  <c r="D3627" i="17"/>
  <c r="D3626" i="17"/>
  <c r="D3625" i="17"/>
  <c r="D3624" i="17"/>
  <c r="D3623" i="17"/>
  <c r="D3622" i="17"/>
  <c r="D3621" i="17"/>
  <c r="D3620" i="17"/>
  <c r="D3619" i="17"/>
  <c r="D3618" i="17"/>
  <c r="D3617" i="17"/>
  <c r="D3616" i="17"/>
  <c r="D3615" i="17"/>
  <c r="D3614" i="17"/>
  <c r="D3613" i="17"/>
  <c r="D3612" i="17"/>
  <c r="D3611" i="17"/>
  <c r="D3610" i="17"/>
  <c r="D3609" i="17"/>
  <c r="D3608" i="17"/>
  <c r="D3607" i="17"/>
  <c r="D3606" i="17"/>
  <c r="D3605" i="17"/>
  <c r="D3604" i="17"/>
  <c r="D3603" i="17"/>
  <c r="D3602" i="17"/>
  <c r="D3601" i="17"/>
  <c r="D3600" i="17"/>
  <c r="D3599" i="17"/>
  <c r="D3598" i="17"/>
  <c r="D3597" i="17"/>
  <c r="D3596" i="17"/>
  <c r="D3595" i="17"/>
  <c r="D3594" i="17"/>
  <c r="D3593" i="17"/>
  <c r="D3592" i="17"/>
  <c r="D3591" i="17"/>
  <c r="D3590" i="17"/>
  <c r="D3589" i="17"/>
  <c r="D3588" i="17"/>
  <c r="D3587" i="17"/>
  <c r="D3586" i="17"/>
  <c r="D3585" i="17"/>
  <c r="D3584" i="17"/>
  <c r="D3583" i="17"/>
  <c r="D3582" i="17"/>
  <c r="D3581" i="17"/>
  <c r="D3580" i="17"/>
  <c r="D3579" i="17"/>
  <c r="D3578" i="17"/>
  <c r="D3577" i="17"/>
  <c r="D3576" i="17"/>
  <c r="D3575" i="17"/>
  <c r="D3574" i="17"/>
  <c r="D3573" i="17"/>
  <c r="D3572" i="17"/>
  <c r="D3571" i="17"/>
  <c r="D3570" i="17"/>
  <c r="D3569" i="17"/>
  <c r="D3568" i="17"/>
  <c r="D3567" i="17"/>
  <c r="D3566" i="17"/>
  <c r="D3565" i="17"/>
  <c r="D3564" i="17"/>
  <c r="D3563" i="17"/>
  <c r="D3562" i="17"/>
  <c r="D3561" i="17"/>
  <c r="D3560" i="17"/>
  <c r="D3559" i="17"/>
  <c r="D3558" i="17"/>
  <c r="D3557" i="17"/>
  <c r="D3556" i="17"/>
  <c r="D3555" i="17"/>
  <c r="D3554" i="17"/>
  <c r="D3553" i="17"/>
  <c r="D3552" i="17"/>
  <c r="D3551" i="17"/>
  <c r="D3550" i="17"/>
  <c r="D3549" i="17"/>
  <c r="D3548" i="17"/>
  <c r="D3547" i="17"/>
  <c r="D3546" i="17"/>
  <c r="D3545" i="17"/>
  <c r="D3544" i="17"/>
  <c r="D3543" i="17"/>
  <c r="D3542" i="17"/>
  <c r="D3541" i="17"/>
  <c r="D3540" i="17"/>
  <c r="D3539" i="17"/>
  <c r="D3538" i="17"/>
  <c r="D3537" i="17"/>
  <c r="D3536" i="17"/>
  <c r="D3535" i="17"/>
  <c r="D3534" i="17"/>
  <c r="D3533" i="17"/>
  <c r="D3532" i="17"/>
  <c r="D3531" i="17"/>
  <c r="D3530" i="17"/>
  <c r="D3529" i="17"/>
  <c r="D3528" i="17"/>
  <c r="D3527" i="17"/>
  <c r="D3526" i="17"/>
  <c r="D3525" i="17"/>
  <c r="D3524" i="17"/>
  <c r="D3523" i="17"/>
  <c r="D3522" i="17"/>
  <c r="D3521" i="17"/>
  <c r="D3520" i="17"/>
  <c r="D3519" i="17"/>
  <c r="D3518" i="17"/>
  <c r="D3517" i="17"/>
  <c r="D3516" i="17"/>
  <c r="D3515" i="17"/>
  <c r="D3514" i="17"/>
  <c r="D3513" i="17"/>
  <c r="D3512" i="17"/>
  <c r="D3511" i="17"/>
  <c r="D3510" i="17"/>
  <c r="D3509" i="17"/>
  <c r="D3508" i="17"/>
  <c r="D3507" i="17"/>
  <c r="D3506" i="17"/>
  <c r="D3505" i="17"/>
  <c r="D3504" i="17"/>
  <c r="D3503" i="17"/>
  <c r="D3502" i="17"/>
  <c r="D3501" i="17"/>
  <c r="D3500" i="17"/>
  <c r="D3499" i="17"/>
  <c r="D3498" i="17"/>
  <c r="D3497" i="17"/>
  <c r="D3496" i="17"/>
  <c r="D3495" i="17"/>
  <c r="D3494" i="17"/>
  <c r="D3493" i="17"/>
  <c r="D3492" i="17"/>
  <c r="D3491" i="17"/>
  <c r="D3490" i="17"/>
  <c r="D3489" i="17"/>
  <c r="D3488" i="17"/>
  <c r="D3487" i="17"/>
  <c r="D3486" i="17"/>
  <c r="D3485" i="17"/>
  <c r="D3484" i="17"/>
  <c r="D3483" i="17"/>
  <c r="D3482" i="17"/>
  <c r="D3481" i="17"/>
  <c r="D3480" i="17"/>
  <c r="D3479" i="17"/>
  <c r="D3478" i="17"/>
  <c r="D3477" i="17"/>
  <c r="D3476" i="17"/>
  <c r="D3475" i="17"/>
  <c r="D3474" i="17"/>
  <c r="D3473" i="17"/>
  <c r="D3472" i="17"/>
  <c r="D3471" i="17"/>
  <c r="D3470" i="17"/>
  <c r="D3469" i="17"/>
  <c r="D3468" i="17"/>
  <c r="D3467" i="17"/>
  <c r="D3466" i="17"/>
  <c r="D3465" i="17"/>
  <c r="D3464" i="17"/>
  <c r="D3463" i="17"/>
  <c r="D3462" i="17"/>
  <c r="D3461" i="17"/>
  <c r="D3460" i="17"/>
  <c r="D3459" i="17"/>
  <c r="D3458" i="17"/>
  <c r="D3457" i="17"/>
  <c r="D3456" i="17"/>
  <c r="D3455" i="17"/>
  <c r="D3454" i="17"/>
  <c r="D3453" i="17"/>
  <c r="D3452" i="17"/>
  <c r="D3451" i="17"/>
  <c r="D3450" i="17"/>
  <c r="D3449" i="17"/>
  <c r="D3448" i="17"/>
  <c r="D3447" i="17"/>
  <c r="D3446" i="17"/>
  <c r="D3445" i="17"/>
  <c r="D3444" i="17"/>
  <c r="D3443" i="17"/>
  <c r="D3442" i="17"/>
  <c r="D3441" i="17"/>
  <c r="D3440" i="17"/>
  <c r="D3439" i="17"/>
  <c r="D3438" i="17"/>
  <c r="D3437" i="17"/>
  <c r="D3436" i="17"/>
  <c r="D3435" i="17"/>
  <c r="D3434" i="17"/>
  <c r="D3433" i="17"/>
  <c r="D3432" i="17"/>
  <c r="D3431" i="17"/>
  <c r="D3430" i="17"/>
  <c r="D3429" i="17"/>
  <c r="D3428" i="17"/>
  <c r="D3427" i="17"/>
  <c r="D3426" i="17"/>
  <c r="D3425" i="17"/>
  <c r="D3424" i="17"/>
  <c r="D3423" i="17"/>
  <c r="D3422" i="17"/>
  <c r="D3421" i="17"/>
  <c r="D3420" i="17"/>
  <c r="D3419" i="17"/>
  <c r="D3418" i="17"/>
  <c r="D3417" i="17"/>
  <c r="D3416" i="17"/>
  <c r="D3415" i="17"/>
  <c r="D3414" i="17"/>
  <c r="D3413" i="17"/>
  <c r="D3412" i="17"/>
  <c r="D3411" i="17"/>
  <c r="D3410" i="17"/>
  <c r="D3409" i="17"/>
  <c r="D3408" i="17"/>
  <c r="D3407" i="17"/>
  <c r="D3406" i="17"/>
  <c r="D3405" i="17"/>
  <c r="D3404" i="17"/>
  <c r="D3403" i="17"/>
  <c r="D3402" i="17"/>
  <c r="D3401" i="17"/>
  <c r="D3400" i="17"/>
  <c r="D3399" i="17"/>
  <c r="D3398" i="17"/>
  <c r="D3397" i="17"/>
  <c r="D3396" i="17"/>
  <c r="D3395" i="17"/>
  <c r="D3394" i="17"/>
  <c r="D3393" i="17"/>
  <c r="D3392" i="17"/>
  <c r="D3391" i="17"/>
  <c r="D3390" i="17"/>
  <c r="D3389" i="17"/>
  <c r="D3388" i="17"/>
  <c r="D3387" i="17"/>
  <c r="D3386" i="17"/>
  <c r="D3385" i="17"/>
  <c r="D3384" i="17"/>
  <c r="D3383" i="17"/>
  <c r="D3382" i="17"/>
  <c r="D3381" i="17"/>
  <c r="D3380" i="17"/>
  <c r="D3379" i="17"/>
  <c r="D3378" i="17"/>
  <c r="D3377" i="17"/>
  <c r="D3376" i="17"/>
  <c r="D3375" i="17"/>
  <c r="D3374" i="17"/>
  <c r="D3373" i="17"/>
  <c r="D3372" i="17"/>
  <c r="D3371" i="17"/>
  <c r="D3370" i="17"/>
  <c r="D3369" i="17"/>
  <c r="D3368" i="17"/>
  <c r="D3367" i="17"/>
  <c r="D3366" i="17"/>
  <c r="D3365" i="17"/>
  <c r="D3364" i="17"/>
  <c r="D3363" i="17"/>
  <c r="D3362" i="17"/>
  <c r="D3361" i="17"/>
  <c r="D3360" i="17"/>
  <c r="D3359" i="17"/>
  <c r="D3358" i="17"/>
  <c r="D3357" i="17"/>
  <c r="D3356" i="17"/>
  <c r="D3355" i="17"/>
  <c r="D3354" i="17"/>
  <c r="D3353" i="17"/>
  <c r="D3352" i="17"/>
  <c r="D3351" i="17"/>
  <c r="D3350" i="17"/>
  <c r="D3349" i="17"/>
  <c r="D3348" i="17"/>
  <c r="D3347" i="17"/>
  <c r="D3346" i="17"/>
  <c r="D3345" i="17"/>
  <c r="D3344" i="17"/>
  <c r="D3343" i="17"/>
  <c r="D3342" i="17"/>
  <c r="D3341" i="17"/>
  <c r="D3340" i="17"/>
  <c r="D3339" i="17"/>
  <c r="D3338" i="17"/>
  <c r="D3337" i="17"/>
  <c r="D3336" i="17"/>
  <c r="D3335" i="17"/>
  <c r="D3334" i="17"/>
  <c r="D3333" i="17"/>
  <c r="D3332" i="17"/>
  <c r="D3331" i="17"/>
  <c r="D3330" i="17"/>
  <c r="D3329" i="17"/>
  <c r="D3328" i="17"/>
  <c r="D3327" i="17"/>
  <c r="D3326" i="17"/>
  <c r="D3325" i="17"/>
  <c r="D3324" i="17"/>
  <c r="D3323" i="17"/>
  <c r="D3322" i="17"/>
  <c r="D3321" i="17"/>
  <c r="D3320" i="17"/>
  <c r="D3319" i="17"/>
  <c r="D3318" i="17"/>
  <c r="D3317" i="17"/>
  <c r="D3316" i="17"/>
  <c r="D3315" i="17"/>
  <c r="D3314" i="17"/>
  <c r="D3313" i="17"/>
  <c r="D3312" i="17"/>
  <c r="D3311" i="17"/>
  <c r="D3310" i="17"/>
  <c r="D3309" i="17"/>
  <c r="D3308" i="17"/>
  <c r="D3307" i="17"/>
  <c r="D3306" i="17"/>
  <c r="D3305" i="17"/>
  <c r="D3304" i="17"/>
  <c r="D3303" i="17"/>
  <c r="D3302" i="17"/>
  <c r="D3301" i="17"/>
  <c r="D3300" i="17"/>
  <c r="D3299" i="17"/>
  <c r="D3298" i="17"/>
  <c r="D3297" i="17"/>
  <c r="D3296" i="17"/>
  <c r="D3295" i="17"/>
  <c r="D3294" i="17"/>
  <c r="D3293" i="17"/>
  <c r="D3292" i="17"/>
  <c r="D3291" i="17"/>
  <c r="D3290" i="17"/>
  <c r="D3289" i="17"/>
  <c r="D3288" i="17"/>
  <c r="D3287" i="17"/>
  <c r="D3286" i="17"/>
  <c r="D3285" i="17"/>
  <c r="D3284" i="17"/>
  <c r="D3283" i="17"/>
  <c r="D3282" i="17"/>
  <c r="D3281" i="17"/>
  <c r="D3280" i="17"/>
  <c r="D3279" i="17"/>
  <c r="D3278" i="17"/>
  <c r="D3277" i="17"/>
  <c r="D3276" i="17"/>
  <c r="D3275" i="17"/>
  <c r="D3274" i="17"/>
  <c r="D3273" i="17"/>
  <c r="D3272" i="17"/>
  <c r="D3271" i="17"/>
  <c r="D3270" i="17"/>
  <c r="D3269" i="17"/>
  <c r="D3268" i="17"/>
  <c r="D3267" i="17"/>
  <c r="D3266" i="17"/>
  <c r="D3265" i="17"/>
  <c r="D3264" i="17"/>
  <c r="D3263" i="17"/>
  <c r="D3262" i="17"/>
  <c r="D3261" i="17"/>
  <c r="D3260" i="17"/>
  <c r="D3259" i="17"/>
  <c r="D3258" i="17"/>
  <c r="D3257" i="17"/>
  <c r="D3256" i="17"/>
  <c r="D3255" i="17"/>
  <c r="D3254" i="17"/>
  <c r="D3253" i="17"/>
  <c r="D3252" i="17"/>
  <c r="D3251" i="17"/>
  <c r="D3250" i="17"/>
  <c r="D3249" i="17"/>
  <c r="D3248" i="17"/>
  <c r="D3247" i="17"/>
  <c r="D3246" i="17"/>
  <c r="D3245" i="17"/>
  <c r="D3244" i="17"/>
  <c r="D3243" i="17"/>
  <c r="D3242" i="17"/>
  <c r="D3241" i="17"/>
  <c r="D3240" i="17"/>
  <c r="D3239" i="17"/>
  <c r="D3238" i="17"/>
  <c r="D3237" i="17"/>
  <c r="D3236" i="17"/>
  <c r="D3235" i="17"/>
  <c r="D3234" i="17"/>
  <c r="D3233" i="17"/>
  <c r="D3232" i="17"/>
  <c r="D3231" i="17"/>
  <c r="D3230" i="17"/>
  <c r="D3229" i="17"/>
  <c r="D3228" i="17"/>
  <c r="D3227" i="17"/>
  <c r="D3226" i="17"/>
  <c r="D3225" i="17"/>
  <c r="D3224" i="17"/>
  <c r="D3223" i="17"/>
  <c r="D3222" i="17"/>
  <c r="D3221" i="17"/>
  <c r="D3220" i="17"/>
  <c r="D3219" i="17"/>
  <c r="D3218" i="17"/>
  <c r="D3217" i="17"/>
  <c r="D3216" i="17"/>
  <c r="D3215" i="17"/>
  <c r="D3214" i="17"/>
  <c r="D3213" i="17"/>
  <c r="D3212" i="17"/>
  <c r="D3211" i="17"/>
  <c r="D3210" i="17"/>
  <c r="D3209" i="17"/>
  <c r="D3208" i="17"/>
  <c r="D3207" i="17"/>
  <c r="D3206" i="17"/>
  <c r="D3205" i="17"/>
  <c r="D3204" i="17"/>
  <c r="D3203" i="17"/>
  <c r="D3202" i="17"/>
  <c r="D3201" i="17"/>
  <c r="D3200" i="17"/>
  <c r="D3199" i="17"/>
  <c r="D3198" i="17"/>
  <c r="D3197" i="17"/>
  <c r="D3196" i="17"/>
  <c r="D3195" i="17"/>
  <c r="D3194" i="17"/>
  <c r="D3193" i="17"/>
  <c r="D3192" i="17"/>
  <c r="D3191" i="17"/>
  <c r="D3190" i="17"/>
  <c r="D3189" i="17"/>
  <c r="D3188" i="17"/>
  <c r="D3187" i="17"/>
  <c r="D3186" i="17"/>
  <c r="D3185" i="17"/>
  <c r="D3184" i="17"/>
  <c r="D3183" i="17"/>
  <c r="D3182" i="17"/>
  <c r="D3181" i="17"/>
  <c r="D3180" i="17"/>
  <c r="D3179" i="17"/>
  <c r="D3178" i="17"/>
  <c r="D3177" i="17"/>
  <c r="D3176" i="17"/>
  <c r="D3175" i="17"/>
  <c r="D3174" i="17"/>
  <c r="D3173" i="17"/>
  <c r="D3172" i="17"/>
  <c r="D3171" i="17"/>
  <c r="D3170" i="17"/>
  <c r="D3169" i="17"/>
  <c r="D3168" i="17"/>
  <c r="D3167" i="17"/>
  <c r="D3166" i="17"/>
  <c r="D3165" i="17"/>
  <c r="D3164" i="17"/>
  <c r="D3163" i="17"/>
  <c r="D3162" i="17"/>
  <c r="D3161" i="17"/>
  <c r="D3160" i="17"/>
  <c r="D3159" i="17"/>
  <c r="D3158" i="17"/>
  <c r="D3157" i="17"/>
  <c r="D3156" i="17"/>
  <c r="D3155" i="17"/>
  <c r="D3154" i="17"/>
  <c r="D3153" i="17"/>
  <c r="D3152" i="17"/>
  <c r="D3151" i="17"/>
  <c r="D3150" i="17"/>
  <c r="D3149" i="17"/>
  <c r="D3148" i="17"/>
  <c r="D3147" i="17"/>
  <c r="D3146" i="17"/>
  <c r="D3145" i="17"/>
  <c r="D3144" i="17"/>
  <c r="D3143" i="17"/>
  <c r="D3142" i="17"/>
  <c r="D3141" i="17"/>
  <c r="D3140" i="17"/>
  <c r="D3139" i="17"/>
  <c r="D3138" i="17"/>
  <c r="D3137" i="17"/>
  <c r="D3136" i="17"/>
  <c r="D3135" i="17"/>
  <c r="D3134" i="17"/>
  <c r="D3133" i="17"/>
  <c r="D3132" i="17"/>
  <c r="D3131" i="17"/>
  <c r="D3130" i="17"/>
  <c r="D3129" i="17"/>
  <c r="D3128" i="17"/>
  <c r="D3127" i="17"/>
  <c r="D3126" i="17"/>
  <c r="D3125" i="17"/>
  <c r="D3124" i="17"/>
  <c r="D3123" i="17"/>
  <c r="D3122" i="17"/>
  <c r="D3121" i="17"/>
  <c r="D3120" i="17"/>
  <c r="D3119" i="17"/>
  <c r="D3118" i="17"/>
  <c r="D3117" i="17"/>
  <c r="D3116" i="17"/>
  <c r="D3115" i="17"/>
  <c r="D3114" i="17"/>
  <c r="D3113" i="17"/>
  <c r="D3112" i="17"/>
  <c r="D3111" i="17"/>
  <c r="D3110" i="17"/>
  <c r="D3109" i="17"/>
  <c r="D3108" i="17"/>
  <c r="D3107" i="17"/>
  <c r="D3106" i="17"/>
  <c r="D3105" i="17"/>
  <c r="D3104" i="17"/>
  <c r="D3103" i="17"/>
  <c r="D3102" i="17"/>
  <c r="D3101" i="17"/>
  <c r="D3100" i="17"/>
  <c r="D3099" i="17"/>
  <c r="D3098" i="17"/>
  <c r="D3097" i="17"/>
  <c r="D3096" i="17"/>
  <c r="D3095" i="17"/>
  <c r="D3094" i="17"/>
  <c r="D3093" i="17"/>
  <c r="D3092" i="17"/>
  <c r="D3091" i="17"/>
  <c r="D3090" i="17"/>
  <c r="D3089" i="17"/>
  <c r="D3088" i="17"/>
  <c r="D3087" i="17"/>
  <c r="D3086" i="17"/>
  <c r="D3085" i="17"/>
  <c r="D3084" i="17"/>
  <c r="D3083" i="17"/>
  <c r="D3082" i="17"/>
  <c r="D3081" i="17"/>
  <c r="D3080" i="17"/>
  <c r="D3079" i="17"/>
  <c r="D3078" i="17"/>
  <c r="D3077" i="17"/>
  <c r="D3076" i="17"/>
  <c r="D3075" i="17"/>
  <c r="D3074" i="17"/>
  <c r="D3073" i="17"/>
  <c r="D3072" i="17"/>
  <c r="D3071" i="17"/>
  <c r="D3070" i="17"/>
  <c r="D3069" i="17"/>
  <c r="D3068" i="17"/>
  <c r="D3067" i="17"/>
  <c r="D3066" i="17"/>
  <c r="D3065" i="17"/>
  <c r="D3064" i="17"/>
  <c r="D3063" i="17"/>
  <c r="D3062" i="17"/>
  <c r="D3061" i="17"/>
  <c r="D3060" i="17"/>
  <c r="D3059" i="17"/>
  <c r="D3058" i="17"/>
  <c r="D3057" i="17"/>
  <c r="D3056" i="17"/>
  <c r="D3055" i="17"/>
  <c r="D3054" i="17"/>
  <c r="D3053" i="17"/>
  <c r="D3052" i="17"/>
  <c r="D3051" i="17"/>
  <c r="D3050" i="17"/>
  <c r="D3049" i="17"/>
  <c r="D3048" i="17"/>
  <c r="D3047" i="17"/>
  <c r="D3046" i="17"/>
  <c r="D3045" i="17"/>
  <c r="D3044" i="17"/>
  <c r="D3043" i="17"/>
  <c r="D3042" i="17"/>
  <c r="D3041" i="17"/>
  <c r="D3040" i="17"/>
  <c r="D3039" i="17"/>
  <c r="D3038" i="17"/>
  <c r="D3037" i="17"/>
  <c r="D3036" i="17"/>
  <c r="D3035" i="17"/>
  <c r="D3034" i="17"/>
  <c r="D3033" i="17"/>
  <c r="D3032" i="17"/>
  <c r="D3031" i="17"/>
  <c r="D3030" i="17"/>
  <c r="D3029" i="17"/>
  <c r="D3028" i="17"/>
  <c r="D3027" i="17"/>
  <c r="D3026" i="17"/>
  <c r="D3025" i="17"/>
  <c r="D3024" i="17"/>
  <c r="D3023" i="17"/>
  <c r="D3022" i="17"/>
  <c r="D3021" i="17"/>
  <c r="D3020" i="17"/>
  <c r="D3019" i="17"/>
  <c r="D3018" i="17"/>
  <c r="D3017" i="17"/>
  <c r="D3016" i="17"/>
  <c r="D3015" i="17"/>
  <c r="D3014" i="17"/>
  <c r="D3013" i="17"/>
  <c r="D3012" i="17"/>
  <c r="D3011" i="17"/>
  <c r="D3010" i="17"/>
  <c r="D3009" i="17"/>
  <c r="D3008" i="17"/>
  <c r="D3007" i="17"/>
  <c r="D3006" i="17"/>
  <c r="D3005" i="17"/>
  <c r="D3004" i="17"/>
  <c r="D3003" i="17"/>
  <c r="D3002" i="17"/>
  <c r="D3001" i="17"/>
  <c r="D3000" i="17"/>
  <c r="D2999" i="17"/>
  <c r="D2998" i="17"/>
  <c r="D2997" i="17"/>
  <c r="D2996" i="17"/>
  <c r="D2995" i="17"/>
  <c r="D2994" i="17"/>
  <c r="D2993" i="17"/>
  <c r="D2992" i="17"/>
  <c r="D2991" i="17"/>
  <c r="D2990" i="17"/>
  <c r="D2989" i="17"/>
  <c r="D2988" i="17"/>
  <c r="D2987" i="17"/>
  <c r="D2986" i="17"/>
  <c r="D2985" i="17"/>
  <c r="D2984" i="17"/>
  <c r="D2983" i="17"/>
  <c r="D2982" i="17"/>
  <c r="D2981" i="17"/>
  <c r="D2980" i="17"/>
  <c r="D2979" i="17"/>
  <c r="D2978" i="17"/>
  <c r="D2977" i="17"/>
  <c r="D2976" i="17"/>
  <c r="D2975" i="17"/>
  <c r="D2974" i="17"/>
  <c r="D2973" i="17"/>
  <c r="D2972" i="17"/>
  <c r="D2971" i="17"/>
  <c r="D2970" i="17"/>
  <c r="D2969" i="17"/>
  <c r="D2968" i="17"/>
  <c r="D2967" i="17"/>
  <c r="D2966" i="17"/>
  <c r="D2965" i="17"/>
  <c r="D2964" i="17"/>
  <c r="D2963" i="17"/>
  <c r="D2962" i="17"/>
  <c r="D2961" i="17"/>
  <c r="D2960" i="17"/>
  <c r="D2959" i="17"/>
  <c r="D2958" i="17"/>
  <c r="D2957" i="17"/>
  <c r="D2956" i="17"/>
  <c r="D2955" i="17"/>
  <c r="D2954" i="17"/>
  <c r="D2953" i="17"/>
  <c r="D2952" i="17"/>
  <c r="D2951" i="17"/>
  <c r="D2950" i="17"/>
  <c r="D2949" i="17"/>
  <c r="D2948" i="17"/>
  <c r="D2947" i="17"/>
  <c r="D2946" i="17"/>
  <c r="D2945" i="17"/>
  <c r="D2944" i="17"/>
  <c r="D2943" i="17"/>
  <c r="D2942" i="17"/>
  <c r="D2941" i="17"/>
  <c r="D2940" i="17"/>
  <c r="D2939" i="17"/>
  <c r="D2938" i="17"/>
  <c r="D2937" i="17"/>
  <c r="D2936" i="17"/>
  <c r="D2935" i="17"/>
  <c r="D2934" i="17"/>
  <c r="D2933" i="17"/>
  <c r="D2932" i="17"/>
  <c r="D2931" i="17"/>
  <c r="D2930" i="17"/>
  <c r="D2929" i="17"/>
  <c r="D2928" i="17"/>
  <c r="D2927" i="17"/>
  <c r="D2926" i="17"/>
  <c r="D2925" i="17"/>
  <c r="D2924" i="17"/>
  <c r="D2923" i="17"/>
  <c r="D2922" i="17"/>
  <c r="D2921" i="17"/>
  <c r="D2920" i="17"/>
  <c r="D2919" i="17"/>
  <c r="D2918" i="17"/>
  <c r="D2917" i="17"/>
  <c r="D2916" i="17"/>
  <c r="D2915" i="17"/>
  <c r="D2914" i="17"/>
  <c r="D2913" i="17"/>
  <c r="D2912" i="17"/>
  <c r="D2911" i="17"/>
  <c r="D2910" i="17"/>
  <c r="D2909" i="17"/>
  <c r="D2908" i="17"/>
  <c r="D2907" i="17"/>
  <c r="D2906" i="17"/>
  <c r="D2905" i="17"/>
  <c r="D2904" i="17"/>
  <c r="D2903" i="17"/>
  <c r="D2902" i="17"/>
  <c r="D2901" i="17"/>
  <c r="D2900" i="17"/>
  <c r="D2899" i="17"/>
  <c r="D2898" i="17"/>
  <c r="D2897" i="17"/>
  <c r="D2896" i="17"/>
  <c r="D2895" i="17"/>
  <c r="D2894" i="17"/>
  <c r="D2893" i="17"/>
  <c r="D2892" i="17"/>
  <c r="D2891" i="17"/>
  <c r="D2890" i="17"/>
  <c r="D2889" i="17"/>
  <c r="D2888" i="17"/>
  <c r="D2887" i="17"/>
  <c r="D2886" i="17"/>
  <c r="D2885" i="17"/>
  <c r="D2884" i="17"/>
  <c r="D2883" i="17"/>
  <c r="D2882" i="17"/>
  <c r="D2881" i="17"/>
  <c r="D2880" i="17"/>
  <c r="D2879" i="17"/>
  <c r="D2878" i="17"/>
  <c r="D2877" i="17"/>
  <c r="D2876" i="17"/>
  <c r="D2875" i="17"/>
  <c r="D2874" i="17"/>
  <c r="D2873" i="17"/>
  <c r="D2872" i="17"/>
  <c r="D2871" i="17"/>
  <c r="D2870" i="17"/>
  <c r="D2869" i="17"/>
  <c r="D2868" i="17"/>
  <c r="D2867" i="17"/>
  <c r="D2866" i="17"/>
  <c r="D2865" i="17"/>
  <c r="D2864" i="17"/>
  <c r="D2863" i="17"/>
  <c r="D2862" i="17"/>
  <c r="D2861" i="17"/>
  <c r="D2860" i="17"/>
  <c r="D2859" i="17"/>
  <c r="D2858" i="17"/>
  <c r="D2857" i="17"/>
  <c r="D2856" i="17"/>
  <c r="D2855" i="17"/>
  <c r="D2854" i="17"/>
  <c r="D2853" i="17"/>
  <c r="D2852" i="17"/>
  <c r="D2851" i="17"/>
  <c r="D2850" i="17"/>
  <c r="D2849" i="17"/>
  <c r="D2848" i="17"/>
  <c r="D2847" i="17"/>
  <c r="D2846" i="17"/>
  <c r="D2845" i="17"/>
  <c r="D2844" i="17"/>
  <c r="D2843" i="17"/>
  <c r="D2842" i="17"/>
  <c r="D2841" i="17"/>
  <c r="D2840" i="17"/>
  <c r="D2839" i="17"/>
  <c r="D2838" i="17"/>
  <c r="D2837" i="17"/>
  <c r="D2836" i="17"/>
  <c r="D2835" i="17"/>
  <c r="D2834" i="17"/>
  <c r="D2833" i="17"/>
  <c r="D2832" i="17"/>
  <c r="D2831" i="17"/>
  <c r="D2830" i="17"/>
  <c r="D2829" i="17"/>
  <c r="D2828" i="17"/>
  <c r="D2827" i="17"/>
  <c r="D2826" i="17"/>
  <c r="D2825" i="17"/>
  <c r="D2824" i="17"/>
  <c r="D2823" i="17"/>
  <c r="D2822" i="17"/>
  <c r="D2821" i="17"/>
  <c r="D2820" i="17"/>
  <c r="D2819" i="17"/>
  <c r="D2818" i="17"/>
  <c r="D2817" i="17"/>
  <c r="D2816" i="17"/>
  <c r="D2815" i="17"/>
  <c r="D2814" i="17"/>
  <c r="D2813" i="17"/>
  <c r="D2812" i="17"/>
  <c r="D2811" i="17"/>
  <c r="D2810" i="17"/>
  <c r="D2809" i="17"/>
  <c r="D2808" i="17"/>
  <c r="D2807" i="17"/>
  <c r="D2806" i="17"/>
  <c r="D2805" i="17"/>
  <c r="D2804" i="17"/>
  <c r="D2803" i="17"/>
  <c r="D2802" i="17"/>
  <c r="D2801" i="17"/>
  <c r="D2800" i="17"/>
  <c r="D2799" i="17"/>
  <c r="D2798" i="17"/>
  <c r="D2797" i="17"/>
  <c r="D2796" i="17"/>
  <c r="D2795" i="17"/>
  <c r="D2794" i="17"/>
  <c r="D2793" i="17"/>
  <c r="D2792" i="17"/>
  <c r="D2791" i="17"/>
  <c r="D2790" i="17"/>
  <c r="D2789" i="17"/>
  <c r="D2788" i="17"/>
  <c r="D2787" i="17"/>
  <c r="D2786" i="17"/>
  <c r="D2785" i="17"/>
  <c r="D2784" i="17"/>
  <c r="D2783" i="17"/>
  <c r="D2782" i="17"/>
  <c r="D2781" i="17"/>
  <c r="D2780" i="17"/>
  <c r="D2779" i="17"/>
  <c r="D2778" i="17"/>
  <c r="D2777" i="17"/>
  <c r="D2776" i="17"/>
  <c r="D2775" i="17"/>
  <c r="D2774" i="17"/>
  <c r="D2773" i="17"/>
  <c r="D2772" i="17"/>
  <c r="D2771" i="17"/>
  <c r="D2770" i="17"/>
  <c r="D2769" i="17"/>
  <c r="D2768" i="17"/>
  <c r="D2767" i="17"/>
  <c r="D2766" i="17"/>
  <c r="D2765" i="17"/>
  <c r="D2764" i="17"/>
  <c r="D2763" i="17"/>
  <c r="D2762" i="17"/>
  <c r="D2761" i="17"/>
  <c r="D2760" i="17"/>
  <c r="D2759" i="17"/>
  <c r="D2758" i="17"/>
  <c r="D2757" i="17"/>
  <c r="D2756" i="17"/>
  <c r="D2755" i="17"/>
  <c r="D2754" i="17"/>
  <c r="D2753" i="17"/>
  <c r="D2752" i="17"/>
  <c r="D2751" i="17"/>
  <c r="D2750" i="17"/>
  <c r="D2749" i="17"/>
  <c r="D2748" i="17"/>
  <c r="D2747" i="17"/>
  <c r="D2746" i="17"/>
  <c r="D2745" i="17"/>
  <c r="D2744" i="17"/>
  <c r="D2743" i="17"/>
  <c r="D2742" i="17"/>
  <c r="D2741" i="17"/>
  <c r="D2740" i="17"/>
  <c r="D2739" i="17"/>
  <c r="D2738" i="17"/>
  <c r="D2737" i="17"/>
  <c r="D2736" i="17"/>
  <c r="D2735" i="17"/>
  <c r="D2734" i="17"/>
  <c r="D2733" i="17"/>
  <c r="D2732" i="17"/>
  <c r="D2731" i="17"/>
  <c r="D2730" i="17"/>
  <c r="D2729" i="17"/>
  <c r="D2728" i="17"/>
  <c r="D2727" i="17"/>
  <c r="D2726" i="17"/>
  <c r="D2725" i="17"/>
  <c r="D2724" i="17"/>
  <c r="D2723" i="17"/>
  <c r="D2722" i="17"/>
  <c r="D2721" i="17"/>
  <c r="D2720" i="17"/>
  <c r="D2719" i="17"/>
  <c r="D2718" i="17"/>
  <c r="D2715" i="17"/>
  <c r="D2714" i="17"/>
  <c r="D2713" i="17"/>
  <c r="D2712" i="17"/>
  <c r="D2711" i="17"/>
  <c r="D2710" i="17"/>
  <c r="D2709" i="17"/>
  <c r="D2708" i="17"/>
  <c r="D2707" i="17"/>
  <c r="D2706" i="17"/>
  <c r="D2705" i="17"/>
  <c r="D2704" i="17"/>
  <c r="D2703" i="17"/>
  <c r="D2702" i="17"/>
  <c r="D2701" i="17"/>
  <c r="D2700" i="17"/>
  <c r="D2699" i="17"/>
  <c r="D2698" i="17"/>
  <c r="D2697" i="17"/>
  <c r="D2696" i="17"/>
  <c r="D2695" i="17"/>
  <c r="D2694" i="17"/>
  <c r="D2693" i="17"/>
  <c r="D2692" i="17"/>
  <c r="D2691" i="17"/>
  <c r="D2690" i="17"/>
  <c r="D2689" i="17"/>
  <c r="D2688" i="17"/>
  <c r="D2687" i="17"/>
  <c r="D2686" i="17"/>
  <c r="D2685" i="17"/>
  <c r="D2684" i="17"/>
  <c r="D2683" i="17"/>
  <c r="D2682" i="17"/>
  <c r="D2681" i="17"/>
  <c r="D2680" i="17"/>
  <c r="D2679" i="17"/>
  <c r="D2678" i="17"/>
  <c r="D2677" i="17"/>
  <c r="D2676" i="17"/>
  <c r="D2675" i="17"/>
  <c r="D2674" i="17"/>
  <c r="D2673" i="17"/>
  <c r="D2672" i="17"/>
  <c r="D2671" i="17"/>
  <c r="D2670" i="17"/>
  <c r="D2669" i="17"/>
  <c r="D2668" i="17"/>
  <c r="D2667" i="17"/>
  <c r="D2666" i="17"/>
  <c r="D2665" i="17"/>
  <c r="D2664" i="17"/>
  <c r="D2663" i="17"/>
  <c r="D2662" i="17"/>
  <c r="D2661" i="17"/>
  <c r="D2660" i="17"/>
  <c r="D2659" i="17"/>
  <c r="D2658" i="17"/>
  <c r="D2657" i="17"/>
  <c r="D2656" i="17"/>
  <c r="D2655" i="17"/>
  <c r="D2654" i="17"/>
  <c r="D2653" i="17"/>
  <c r="D2652" i="17"/>
  <c r="D2651" i="17"/>
  <c r="D2650" i="17"/>
  <c r="D2649" i="17"/>
  <c r="D2648" i="17"/>
  <c r="D2647" i="17"/>
  <c r="D2646" i="17"/>
  <c r="D2645" i="17"/>
  <c r="D2644" i="17"/>
  <c r="D2643" i="17"/>
  <c r="D2642" i="17"/>
  <c r="D2641" i="17"/>
  <c r="D2640" i="17"/>
  <c r="D2639" i="17"/>
  <c r="D2638" i="17"/>
  <c r="D2637" i="17"/>
  <c r="D2636" i="17"/>
  <c r="D2635" i="17"/>
  <c r="D2634" i="17"/>
  <c r="D2633" i="17"/>
  <c r="D2632" i="17"/>
  <c r="D2631" i="17"/>
  <c r="D2630" i="17"/>
  <c r="D2629" i="17"/>
  <c r="D2628" i="17"/>
  <c r="D2627" i="17"/>
  <c r="D2626" i="17"/>
  <c r="D2625" i="17"/>
  <c r="D2624" i="17"/>
  <c r="D2623" i="17"/>
  <c r="D2622" i="17"/>
  <c r="D2621" i="17"/>
  <c r="D2620" i="17"/>
  <c r="D2619" i="17"/>
  <c r="D2618" i="17"/>
  <c r="D2617" i="17"/>
  <c r="D2616" i="17"/>
  <c r="D2615" i="17"/>
  <c r="D2614" i="17"/>
  <c r="D2613" i="17"/>
  <c r="D2612" i="17"/>
  <c r="D2611" i="17"/>
  <c r="D2610" i="17"/>
  <c r="D2609" i="17"/>
  <c r="D2608" i="17"/>
  <c r="D2607" i="17"/>
  <c r="D2606" i="17"/>
  <c r="D2605" i="17"/>
  <c r="D2604" i="17"/>
  <c r="D2603" i="17"/>
  <c r="D2602" i="17"/>
  <c r="D2601" i="17"/>
  <c r="D2600" i="17"/>
  <c r="D2599" i="17"/>
  <c r="D2598" i="17"/>
  <c r="D2597" i="17"/>
  <c r="D2596" i="17"/>
  <c r="D2595" i="17"/>
  <c r="D2594" i="17"/>
  <c r="D2593" i="17"/>
  <c r="D2592" i="17"/>
  <c r="D2591" i="17"/>
  <c r="D2590" i="17"/>
  <c r="D2589" i="17"/>
  <c r="D2588" i="17"/>
  <c r="D2587" i="17"/>
  <c r="D2586" i="17"/>
  <c r="D2585" i="17"/>
  <c r="D2584" i="17"/>
  <c r="D2583" i="17"/>
  <c r="D2582" i="17"/>
  <c r="D2581" i="17"/>
  <c r="D2580" i="17"/>
  <c r="D2579" i="17"/>
  <c r="D2578" i="17"/>
  <c r="D2577" i="17"/>
  <c r="D2576" i="17"/>
  <c r="D2575" i="17"/>
  <c r="D2574" i="17"/>
  <c r="D2573" i="17"/>
  <c r="D2572" i="17"/>
  <c r="D2571" i="17"/>
  <c r="D2570" i="17"/>
  <c r="D2569" i="17"/>
  <c r="D2568" i="17"/>
  <c r="D2567" i="17"/>
  <c r="D2566" i="17"/>
  <c r="D2565" i="17"/>
  <c r="D2564" i="17"/>
  <c r="D2563" i="17"/>
  <c r="D2562" i="17"/>
  <c r="D2561" i="17"/>
  <c r="D2560" i="17"/>
  <c r="D2559" i="17"/>
  <c r="D2558" i="17"/>
  <c r="D2557" i="17"/>
  <c r="D2556" i="17"/>
  <c r="D2555" i="17"/>
  <c r="D2554" i="17"/>
  <c r="D2553" i="17"/>
  <c r="D2552" i="17"/>
  <c r="D2551" i="17"/>
  <c r="D2550" i="17"/>
  <c r="D2549" i="17"/>
  <c r="D2548" i="17"/>
  <c r="D2547" i="17"/>
  <c r="D2546" i="17"/>
  <c r="D2545" i="17"/>
  <c r="D2544" i="17"/>
  <c r="D2543" i="17"/>
  <c r="D2542" i="17"/>
  <c r="D2541" i="17"/>
  <c r="D2540" i="17"/>
  <c r="D2539" i="17"/>
  <c r="D2538" i="17"/>
  <c r="D2537" i="17"/>
  <c r="D2536" i="17"/>
  <c r="D2535" i="17"/>
  <c r="D2534" i="17"/>
  <c r="D2533" i="17"/>
  <c r="D2532" i="17"/>
  <c r="D2531" i="17"/>
  <c r="D2530" i="17"/>
  <c r="D2529" i="17"/>
  <c r="D2528" i="17"/>
  <c r="D2527" i="17"/>
  <c r="D2526" i="17"/>
  <c r="D2525" i="17"/>
  <c r="D2524" i="17"/>
  <c r="D2523" i="17"/>
  <c r="D2522" i="17"/>
  <c r="D2521" i="17"/>
  <c r="D2520" i="17"/>
  <c r="D2519" i="17"/>
  <c r="D2518" i="17"/>
  <c r="D2517" i="17"/>
  <c r="D2516" i="17"/>
  <c r="D2515" i="17"/>
  <c r="D2514" i="17"/>
  <c r="D2513" i="17"/>
  <c r="D2512" i="17"/>
  <c r="D2511" i="17"/>
  <c r="D2510" i="17"/>
  <c r="D2509" i="17"/>
  <c r="D2508" i="17"/>
  <c r="D2507" i="17"/>
  <c r="D2506" i="17"/>
  <c r="D2505" i="17"/>
  <c r="D2504" i="17"/>
  <c r="D2503" i="17"/>
  <c r="D2502" i="17"/>
  <c r="D2501" i="17"/>
  <c r="D2500" i="17"/>
  <c r="D2499" i="17"/>
  <c r="D2498" i="17"/>
  <c r="D2497" i="17"/>
  <c r="D2496" i="17"/>
  <c r="D2495" i="17"/>
  <c r="D2494" i="17"/>
  <c r="D2493" i="17"/>
  <c r="D2492" i="17"/>
  <c r="D2491" i="17"/>
  <c r="D2490" i="17"/>
  <c r="D2489" i="17"/>
  <c r="D2488" i="17"/>
  <c r="D2487" i="17"/>
  <c r="D2486" i="17"/>
  <c r="D2485" i="17"/>
  <c r="D2484" i="17"/>
  <c r="D2483" i="17"/>
  <c r="D2482" i="17"/>
  <c r="D2481" i="17"/>
  <c r="D2480" i="17"/>
  <c r="D2479" i="17"/>
  <c r="D2478" i="17"/>
  <c r="D2477" i="17"/>
  <c r="D2476" i="17"/>
  <c r="D2475" i="17"/>
  <c r="D2474" i="17"/>
  <c r="D2473" i="17"/>
  <c r="D2472" i="17"/>
  <c r="D2471" i="17"/>
  <c r="D2470" i="17"/>
  <c r="D2469" i="17"/>
  <c r="D2468" i="17"/>
  <c r="D2467" i="17"/>
  <c r="D2466" i="17"/>
  <c r="D2465" i="17"/>
  <c r="D2464" i="17"/>
  <c r="D2463" i="17"/>
  <c r="D2462" i="17"/>
  <c r="D2461" i="17"/>
  <c r="D2460" i="17"/>
  <c r="D2459" i="17"/>
  <c r="D2458" i="17"/>
  <c r="D2457" i="17"/>
  <c r="D2456" i="17"/>
  <c r="D2455" i="17"/>
  <c r="D2454" i="17"/>
  <c r="D2453" i="17"/>
  <c r="D2452" i="17"/>
  <c r="D2451" i="17"/>
  <c r="D2450" i="17"/>
  <c r="D2449" i="17"/>
  <c r="D2448" i="17"/>
  <c r="D2447" i="17"/>
  <c r="D2446" i="17"/>
  <c r="D2445" i="17"/>
  <c r="D2444" i="17"/>
  <c r="D2443" i="17"/>
  <c r="D2442" i="17"/>
  <c r="D2441" i="17"/>
  <c r="D2440" i="17"/>
  <c r="D2439" i="17"/>
  <c r="D2438" i="17"/>
  <c r="D2437" i="17"/>
  <c r="D2436" i="17"/>
  <c r="D2435" i="17"/>
  <c r="D2434" i="17"/>
  <c r="D2433" i="17"/>
  <c r="D2432" i="17"/>
  <c r="D2431" i="17"/>
  <c r="D2430" i="17"/>
  <c r="D2429" i="17"/>
  <c r="D2428" i="17"/>
  <c r="D2427" i="17"/>
  <c r="D2426" i="17"/>
  <c r="D2425" i="17"/>
  <c r="D2424" i="17"/>
  <c r="D2423" i="17"/>
  <c r="D2422" i="17"/>
  <c r="D2421" i="17"/>
  <c r="D2420" i="17"/>
  <c r="D2419" i="17"/>
  <c r="D2418" i="17"/>
  <c r="D2417" i="17"/>
  <c r="D2416" i="17"/>
  <c r="D2415" i="17"/>
  <c r="D2414" i="17"/>
  <c r="D2413" i="17"/>
  <c r="D2412" i="17"/>
  <c r="D2411" i="17"/>
  <c r="D2410" i="17"/>
  <c r="D2409" i="17"/>
  <c r="D2408" i="17"/>
  <c r="D2407" i="17"/>
  <c r="D2406" i="17"/>
  <c r="D2405" i="17"/>
  <c r="D2404" i="17"/>
  <c r="D2403" i="17"/>
  <c r="D2402" i="17"/>
  <c r="D2401" i="17"/>
  <c r="D2400" i="17"/>
  <c r="D2399" i="17"/>
  <c r="D2398" i="17"/>
  <c r="D2397" i="17"/>
  <c r="D2396" i="17"/>
  <c r="D2395" i="17"/>
  <c r="D2394" i="17"/>
  <c r="D2393" i="17"/>
  <c r="D2392" i="17"/>
  <c r="D2391" i="17"/>
  <c r="D2390" i="17"/>
  <c r="D2389" i="17"/>
  <c r="D2388" i="17"/>
  <c r="D2387" i="17"/>
  <c r="D2386" i="17"/>
  <c r="D2385" i="17"/>
  <c r="D2384" i="17"/>
  <c r="D2383" i="17"/>
  <c r="D2382" i="17"/>
  <c r="D2381" i="17"/>
  <c r="D2380" i="17"/>
  <c r="D2379" i="17"/>
  <c r="D2378" i="17"/>
  <c r="D2377" i="17"/>
  <c r="D2376" i="17"/>
  <c r="D2375" i="17"/>
  <c r="D2374" i="17"/>
  <c r="D2373" i="17"/>
  <c r="D2372" i="17"/>
  <c r="D2371" i="17"/>
  <c r="D2370" i="17"/>
  <c r="D2369" i="17"/>
  <c r="D2368" i="17"/>
  <c r="D2367" i="17"/>
  <c r="D2366" i="17"/>
  <c r="D2365" i="17"/>
  <c r="D2364" i="17"/>
  <c r="D2363" i="17"/>
  <c r="D2362" i="17"/>
  <c r="D2361" i="17"/>
  <c r="D2360" i="17"/>
  <c r="D2359" i="17"/>
  <c r="D2358" i="17"/>
  <c r="D2357" i="17"/>
  <c r="D2356" i="17"/>
  <c r="D2355" i="17"/>
  <c r="D2354" i="17"/>
  <c r="D2353" i="17"/>
  <c r="D2352" i="17"/>
  <c r="D2351" i="17"/>
  <c r="D2350" i="17"/>
  <c r="D2349" i="17"/>
  <c r="D2348" i="17"/>
  <c r="D2347" i="17"/>
  <c r="D2346" i="17"/>
  <c r="D2345" i="17"/>
  <c r="D2344" i="17"/>
  <c r="D2343" i="17"/>
  <c r="D2342" i="17"/>
  <c r="D2341" i="17"/>
  <c r="D2340" i="17"/>
  <c r="D2339" i="17"/>
  <c r="D2338" i="17"/>
  <c r="D2337" i="17"/>
  <c r="D2336" i="17"/>
  <c r="D2335" i="17"/>
  <c r="D2334" i="17"/>
  <c r="D2333" i="17"/>
  <c r="D2332" i="17"/>
  <c r="D2331" i="17"/>
  <c r="D2330" i="17"/>
  <c r="D2329" i="17"/>
  <c r="D2328" i="17"/>
  <c r="D2327" i="17"/>
  <c r="D2326" i="17"/>
  <c r="D2325" i="17"/>
  <c r="D2324" i="17"/>
  <c r="D2323" i="17"/>
  <c r="D2322" i="17"/>
  <c r="D2321" i="17"/>
  <c r="D2320" i="17"/>
  <c r="D2319" i="17"/>
  <c r="D2318" i="17"/>
  <c r="D2317" i="17"/>
  <c r="D2316" i="17"/>
  <c r="D2315" i="17"/>
  <c r="D2314" i="17"/>
  <c r="D2313" i="17"/>
  <c r="D2311" i="17"/>
  <c r="D2310" i="17"/>
  <c r="D2309" i="17"/>
  <c r="D2308" i="17"/>
  <c r="D2307" i="17"/>
  <c r="D2306" i="17"/>
  <c r="D2305" i="17"/>
  <c r="D2304" i="17"/>
  <c r="D2303" i="17"/>
  <c r="D2302" i="17"/>
  <c r="D2301" i="17"/>
  <c r="D2300" i="17"/>
  <c r="D2299" i="17"/>
  <c r="D2298" i="17"/>
  <c r="D2297" i="17"/>
  <c r="D2296" i="17"/>
  <c r="D2295" i="17"/>
  <c r="D2294" i="17"/>
  <c r="D2293" i="17"/>
  <c r="D2292" i="17"/>
  <c r="D2291" i="17"/>
  <c r="D2290" i="17"/>
  <c r="D2289" i="17"/>
  <c r="D2288" i="17"/>
  <c r="D2287" i="17"/>
  <c r="D2286" i="17"/>
  <c r="D2285" i="17"/>
  <c r="D2284" i="17"/>
  <c r="D2283" i="17"/>
  <c r="D2282" i="17"/>
  <c r="D2281" i="17"/>
  <c r="D2280" i="17"/>
  <c r="D2279" i="17"/>
  <c r="D2278" i="17"/>
  <c r="D2277" i="17"/>
  <c r="D2276" i="17"/>
  <c r="D2275" i="17"/>
  <c r="D2274" i="17"/>
  <c r="D2273" i="17"/>
  <c r="D2272" i="17"/>
  <c r="D2271" i="17"/>
  <c r="D2270" i="17"/>
  <c r="D2269" i="17"/>
  <c r="D2268" i="17"/>
  <c r="D2267" i="17"/>
  <c r="D2266" i="17"/>
  <c r="D2265" i="17"/>
  <c r="D2264" i="17"/>
  <c r="D2263" i="17"/>
  <c r="D2262" i="17"/>
  <c r="D2261" i="17"/>
  <c r="D2260" i="17"/>
  <c r="D2259" i="17"/>
  <c r="D2258" i="17"/>
  <c r="D2257" i="17"/>
  <c r="D2256" i="17"/>
  <c r="D2255" i="17"/>
  <c r="D2254" i="17"/>
  <c r="D2253" i="17"/>
  <c r="D2252" i="17"/>
  <c r="D2251" i="17"/>
  <c r="D2250" i="17"/>
  <c r="D2249" i="17"/>
  <c r="D2248" i="17"/>
  <c r="D2247" i="17"/>
  <c r="D2246" i="17"/>
  <c r="D2245" i="17"/>
  <c r="D2244" i="17"/>
  <c r="D2243" i="17"/>
  <c r="D2242" i="17"/>
  <c r="D2241" i="17"/>
  <c r="D2240" i="17"/>
  <c r="D2239" i="17"/>
  <c r="D2238" i="17"/>
  <c r="D2237" i="17"/>
  <c r="D2236" i="17"/>
  <c r="D2235" i="17"/>
  <c r="D2234" i="17"/>
  <c r="D2233" i="17"/>
  <c r="D2232" i="17"/>
  <c r="D2231" i="17"/>
  <c r="D2230" i="17"/>
  <c r="D2229" i="17"/>
  <c r="D2228" i="17"/>
  <c r="D2227" i="17"/>
  <c r="D2226" i="17"/>
  <c r="D2225" i="17"/>
  <c r="D2224" i="17"/>
  <c r="D2223" i="17"/>
  <c r="D2222" i="17"/>
  <c r="D2221" i="17"/>
  <c r="D2220" i="17"/>
  <c r="D2219" i="17"/>
  <c r="D2218" i="17"/>
  <c r="D2217" i="17"/>
  <c r="D2216" i="17"/>
  <c r="D2215" i="17"/>
  <c r="D2214" i="17"/>
  <c r="D2213" i="17"/>
  <c r="D2212" i="17"/>
  <c r="D2211" i="17"/>
  <c r="D2210" i="17"/>
  <c r="D2209" i="17"/>
  <c r="D2208" i="17"/>
  <c r="D2207" i="17"/>
  <c r="D2206" i="17"/>
  <c r="D2205" i="17"/>
  <c r="D2204" i="17"/>
  <c r="D2203" i="17"/>
  <c r="D2202" i="17"/>
  <c r="D2201" i="17"/>
  <c r="D2200" i="17"/>
  <c r="D2199" i="17"/>
  <c r="D2198" i="17"/>
  <c r="D2197" i="17"/>
  <c r="D2196" i="17"/>
  <c r="D2195" i="17"/>
  <c r="D2194" i="17"/>
  <c r="D2193" i="17"/>
  <c r="D2192" i="17"/>
  <c r="D2191" i="17"/>
  <c r="D2190" i="17"/>
  <c r="D2189" i="17"/>
  <c r="D2188" i="17"/>
  <c r="D2187" i="17"/>
  <c r="D2186" i="17"/>
  <c r="D2185" i="17"/>
  <c r="D2184" i="17"/>
  <c r="D2183" i="17"/>
  <c r="D2182" i="17"/>
  <c r="D2181" i="17"/>
  <c r="D2180" i="17"/>
  <c r="D2179" i="17"/>
  <c r="D2178" i="17"/>
  <c r="D2177" i="17"/>
  <c r="D2176" i="17"/>
  <c r="D2175" i="17"/>
  <c r="D2174" i="17"/>
  <c r="D2173" i="17"/>
  <c r="D2172" i="17"/>
  <c r="D2171" i="17"/>
  <c r="D2170" i="17"/>
  <c r="D2169" i="17"/>
  <c r="D2168" i="17"/>
  <c r="D2167" i="17"/>
  <c r="D2166" i="17"/>
  <c r="D2165" i="17"/>
  <c r="D2164" i="17"/>
  <c r="D2163" i="17"/>
  <c r="D2162" i="17"/>
  <c r="D2161" i="17"/>
  <c r="D2160" i="17"/>
  <c r="D2159" i="17"/>
  <c r="D2158" i="17"/>
  <c r="D2157" i="17"/>
  <c r="D2156" i="17"/>
  <c r="D2155" i="17"/>
  <c r="D2154" i="17"/>
  <c r="D2153" i="17"/>
  <c r="D2152" i="17"/>
  <c r="D2151" i="17"/>
  <c r="D2150" i="17"/>
  <c r="D2149" i="17"/>
  <c r="D2148" i="17"/>
  <c r="D2147" i="17"/>
  <c r="D2146" i="17"/>
  <c r="D2145" i="17"/>
  <c r="D2144" i="17"/>
  <c r="D2143" i="17"/>
  <c r="D2142" i="17"/>
  <c r="D2141" i="17"/>
  <c r="D2140" i="17"/>
  <c r="D2139" i="17"/>
  <c r="D2138" i="17"/>
  <c r="D2137" i="17"/>
  <c r="D2136" i="17"/>
  <c r="D2135" i="17"/>
  <c r="D2134" i="17"/>
  <c r="D2133" i="17"/>
  <c r="D2132" i="17"/>
  <c r="D2131" i="17"/>
  <c r="D2130" i="17"/>
  <c r="D2129" i="17"/>
  <c r="D2128" i="17"/>
  <c r="D2127" i="17"/>
  <c r="D2126" i="17"/>
  <c r="D2125" i="17"/>
  <c r="D2124" i="17"/>
  <c r="D2123" i="17"/>
  <c r="D2122" i="17"/>
  <c r="D2121" i="17"/>
  <c r="D2120" i="17"/>
  <c r="D2119" i="17"/>
  <c r="D2118" i="17"/>
  <c r="D2117" i="17"/>
  <c r="D2116" i="17"/>
  <c r="D2115" i="17"/>
  <c r="D2114" i="17"/>
  <c r="D2113" i="17"/>
  <c r="D2112" i="17"/>
  <c r="D2111" i="17"/>
  <c r="D2110" i="17"/>
  <c r="D2109" i="17"/>
  <c r="D2108" i="17"/>
  <c r="D2107" i="17"/>
  <c r="D2106" i="17"/>
  <c r="D2105" i="17"/>
  <c r="D2104" i="17"/>
  <c r="D2103" i="17"/>
  <c r="D2102" i="17"/>
  <c r="D2101" i="17"/>
  <c r="D2100" i="17"/>
  <c r="D2099" i="17"/>
  <c r="D2098" i="17"/>
  <c r="D2097" i="17"/>
  <c r="D2096" i="17"/>
  <c r="D2095" i="17"/>
  <c r="D2094" i="17"/>
  <c r="D2093" i="17"/>
  <c r="D2092" i="17"/>
  <c r="D2091" i="17"/>
  <c r="D2090" i="17"/>
  <c r="D2089" i="17"/>
  <c r="D2088" i="17"/>
  <c r="D2087" i="17"/>
  <c r="D2086" i="17"/>
  <c r="D2085" i="17"/>
  <c r="D2084" i="17"/>
  <c r="D2083" i="17"/>
  <c r="D2082" i="17"/>
  <c r="D2081" i="17"/>
  <c r="D2080" i="17"/>
  <c r="D2079" i="17"/>
  <c r="D2078" i="17"/>
  <c r="D2077" i="17"/>
  <c r="D2076" i="17"/>
  <c r="D2075" i="17"/>
  <c r="D2074" i="17"/>
  <c r="D2073" i="17"/>
  <c r="D2072" i="17"/>
  <c r="D2071" i="17"/>
  <c r="D2070" i="17"/>
  <c r="D2069" i="17"/>
  <c r="D2068" i="17"/>
  <c r="D2067" i="17"/>
  <c r="D2066" i="17"/>
  <c r="D2065" i="17"/>
  <c r="D2064" i="17"/>
  <c r="D2063" i="17"/>
  <c r="D2062" i="17"/>
  <c r="D2061" i="17"/>
  <c r="D2060" i="17"/>
  <c r="D2059" i="17"/>
  <c r="D2058" i="17"/>
  <c r="D2057" i="17"/>
  <c r="D2056" i="17"/>
  <c r="D2055" i="17"/>
  <c r="D2054" i="17"/>
  <c r="D2053" i="17"/>
  <c r="D2052" i="17"/>
  <c r="D2051" i="17"/>
  <c r="D2050" i="17"/>
  <c r="D2049" i="17"/>
  <c r="D2048" i="17"/>
  <c r="D2047" i="17"/>
  <c r="D2046" i="17"/>
  <c r="D2045" i="17"/>
  <c r="D2044" i="17"/>
  <c r="D2043" i="17"/>
  <c r="D2042" i="17"/>
  <c r="D2041" i="17"/>
  <c r="D2040" i="17"/>
  <c r="D2039" i="17"/>
  <c r="D2038" i="17"/>
  <c r="D2037" i="17"/>
  <c r="D2036" i="17"/>
  <c r="D2035" i="17"/>
  <c r="D2034" i="17"/>
  <c r="D2033" i="17"/>
  <c r="D2032" i="17"/>
  <c r="D2031" i="17"/>
  <c r="D2030" i="17"/>
  <c r="D2029" i="17"/>
  <c r="D2028" i="17"/>
  <c r="D2027" i="17"/>
  <c r="D2026" i="17"/>
  <c r="D2025" i="17"/>
  <c r="D2024" i="17"/>
  <c r="D2023" i="17"/>
  <c r="D2022" i="17"/>
  <c r="D2021" i="17"/>
  <c r="D2020" i="17"/>
  <c r="D2019" i="17"/>
  <c r="D2018" i="17"/>
  <c r="D2017" i="17"/>
  <c r="D2016" i="17"/>
  <c r="D2015" i="17"/>
  <c r="D2014" i="17"/>
  <c r="D2013" i="17"/>
  <c r="D2012" i="17"/>
  <c r="D2011" i="17"/>
  <c r="D2010" i="17"/>
  <c r="D2009" i="17"/>
  <c r="D2008" i="17"/>
  <c r="D2007" i="17"/>
  <c r="D2006" i="17"/>
  <c r="D2005" i="17"/>
  <c r="D2004" i="17"/>
  <c r="D2003" i="17"/>
  <c r="D2002" i="17"/>
  <c r="D2001" i="17"/>
  <c r="D2000" i="17"/>
  <c r="D1999" i="17"/>
  <c r="D1998" i="17"/>
  <c r="D1997" i="17"/>
  <c r="D1996" i="17"/>
  <c r="D1995" i="17"/>
  <c r="D1994" i="17"/>
  <c r="D1993" i="17"/>
  <c r="D1992" i="17"/>
  <c r="D1991" i="17"/>
  <c r="D1990" i="17"/>
  <c r="D1989" i="17"/>
  <c r="D1988" i="17"/>
  <c r="D1987" i="17"/>
  <c r="D1986" i="17"/>
  <c r="D1985" i="17"/>
  <c r="D1984" i="17"/>
  <c r="D1983" i="17"/>
  <c r="D1982" i="17"/>
  <c r="D1981" i="17"/>
  <c r="D1980" i="17"/>
  <c r="D1979" i="17"/>
  <c r="D1978" i="17"/>
  <c r="D1977" i="17"/>
  <c r="D1976" i="17"/>
  <c r="D1975" i="17"/>
  <c r="D1974" i="17"/>
  <c r="D1973" i="17"/>
  <c r="D1972" i="17"/>
  <c r="D1971" i="17"/>
  <c r="D1970" i="17"/>
  <c r="D1969" i="17"/>
  <c r="D1968" i="17"/>
  <c r="D1967" i="17"/>
  <c r="D1966" i="17"/>
  <c r="D1965" i="17"/>
  <c r="D1964" i="17"/>
  <c r="D1963" i="17"/>
  <c r="D1962" i="17"/>
  <c r="D1961" i="17"/>
  <c r="D1960" i="17"/>
  <c r="D1959" i="17"/>
  <c r="D1958" i="17"/>
  <c r="D1957" i="17"/>
  <c r="D1956" i="17"/>
  <c r="D1955" i="17"/>
  <c r="D1954" i="17"/>
  <c r="D1953" i="17"/>
  <c r="D1952" i="17"/>
  <c r="D1951" i="17"/>
  <c r="D1950" i="17"/>
  <c r="D1949" i="17"/>
  <c r="D1948" i="17"/>
  <c r="D1947" i="17"/>
  <c r="D1946" i="17"/>
  <c r="D1945" i="17"/>
  <c r="D1944" i="17"/>
  <c r="D1943" i="17"/>
  <c r="D1942" i="17"/>
  <c r="D1941" i="17"/>
  <c r="D1940" i="17"/>
  <c r="D1939" i="17"/>
  <c r="D1938" i="17"/>
  <c r="D1937" i="17"/>
  <c r="D1936" i="17"/>
  <c r="D1935" i="17"/>
  <c r="D1934" i="17"/>
  <c r="D1933" i="17"/>
  <c r="D1932" i="17"/>
  <c r="D1931" i="17"/>
  <c r="D1930" i="17"/>
  <c r="D1929" i="17"/>
  <c r="D1928" i="17"/>
  <c r="D1927" i="17"/>
  <c r="D1926" i="17"/>
  <c r="D1925" i="17"/>
  <c r="D1924" i="17"/>
  <c r="D1923" i="17"/>
  <c r="D1922" i="17"/>
  <c r="D1921" i="17"/>
  <c r="D1920" i="17"/>
  <c r="D1919" i="17"/>
  <c r="D1918" i="17"/>
  <c r="D1917" i="17"/>
  <c r="D1916" i="17"/>
  <c r="D1915" i="17"/>
  <c r="D1914" i="17"/>
  <c r="D1913" i="17"/>
  <c r="D1912" i="17"/>
  <c r="D1911" i="17"/>
  <c r="D1910" i="17"/>
  <c r="D1909" i="17"/>
  <c r="D1908" i="17"/>
  <c r="D1907" i="17"/>
  <c r="D1906" i="17"/>
  <c r="D1905" i="17"/>
  <c r="D1904" i="17"/>
  <c r="D1903" i="17"/>
  <c r="D1902" i="17"/>
  <c r="D1901" i="17"/>
  <c r="D1900" i="17"/>
  <c r="D1899" i="17"/>
  <c r="D1898" i="17"/>
  <c r="D1897" i="17"/>
  <c r="D1896" i="17"/>
  <c r="D1895" i="17"/>
  <c r="D1894" i="17"/>
  <c r="D1893" i="17"/>
  <c r="D1892" i="17"/>
  <c r="D1891" i="17"/>
  <c r="D1890" i="17"/>
  <c r="D1889" i="17"/>
  <c r="D1888" i="17"/>
  <c r="D1887" i="17"/>
  <c r="D1886" i="17"/>
  <c r="D1885" i="17"/>
  <c r="D1884" i="17"/>
  <c r="D1883" i="17"/>
  <c r="D1882" i="17"/>
  <c r="D1881" i="17"/>
  <c r="D1880" i="17"/>
  <c r="D1879" i="17"/>
  <c r="D1878" i="17"/>
  <c r="D1877" i="17"/>
  <c r="D1876" i="17"/>
  <c r="D1875" i="17"/>
  <c r="D1874" i="17"/>
  <c r="D1873" i="17"/>
  <c r="D1872" i="17"/>
  <c r="D1871" i="17"/>
  <c r="D1870" i="17"/>
  <c r="D1869" i="17"/>
  <c r="D1868" i="17"/>
  <c r="D1867" i="17"/>
  <c r="D1866" i="17"/>
  <c r="D1865" i="17"/>
  <c r="D1864" i="17"/>
  <c r="D1863" i="17"/>
  <c r="D1862" i="17"/>
  <c r="D1861" i="17"/>
  <c r="D1860" i="17"/>
  <c r="D1859" i="17"/>
  <c r="D1858" i="17"/>
  <c r="D1857" i="17"/>
  <c r="D1856" i="17"/>
  <c r="D1855" i="17"/>
  <c r="D1854" i="17"/>
  <c r="D1853" i="17"/>
  <c r="D1852" i="17"/>
  <c r="D1851" i="17"/>
  <c r="D1850" i="17"/>
  <c r="D1849" i="17"/>
  <c r="D1848" i="17"/>
  <c r="D1847" i="17"/>
  <c r="D1846" i="17"/>
  <c r="D1845" i="17"/>
  <c r="D1844" i="17"/>
  <c r="D1843" i="17"/>
  <c r="D1842" i="17"/>
  <c r="D1841" i="17"/>
  <c r="D1840" i="17"/>
  <c r="D1839" i="17"/>
  <c r="D1838" i="17"/>
  <c r="D1837" i="17"/>
  <c r="D1836" i="17"/>
  <c r="D1835" i="17"/>
  <c r="D1834" i="17"/>
  <c r="D1833" i="17"/>
  <c r="D1832" i="17"/>
  <c r="D1831" i="17"/>
  <c r="D1830" i="17"/>
  <c r="D1829" i="17"/>
  <c r="D1828" i="17"/>
  <c r="D1827" i="17"/>
  <c r="D1826" i="17"/>
  <c r="D1825" i="17"/>
  <c r="D1824" i="17"/>
  <c r="D1823" i="17"/>
  <c r="D1822" i="17"/>
  <c r="D1821" i="17"/>
  <c r="D1820" i="17"/>
  <c r="D1819" i="17"/>
  <c r="D1818" i="17"/>
  <c r="D1817" i="17"/>
  <c r="D1816" i="17"/>
  <c r="D1815" i="17"/>
  <c r="D1814" i="17"/>
  <c r="D1813" i="17"/>
  <c r="D1812" i="17"/>
  <c r="D1811" i="17"/>
  <c r="D1810" i="17"/>
  <c r="D1809" i="17"/>
  <c r="D1808" i="17"/>
  <c r="D1807" i="17"/>
  <c r="D1806" i="17"/>
  <c r="D1805" i="17"/>
  <c r="D1804" i="17"/>
  <c r="D1803" i="17"/>
  <c r="D1802" i="17"/>
  <c r="D1801" i="17"/>
  <c r="D1800" i="17"/>
  <c r="D1799" i="17"/>
  <c r="D1798" i="17"/>
  <c r="D1797" i="17"/>
  <c r="D1796" i="17"/>
  <c r="D1795" i="17"/>
  <c r="D1794" i="17"/>
  <c r="D1793" i="17"/>
  <c r="D1792" i="17"/>
  <c r="D1791" i="17"/>
  <c r="D1790" i="17"/>
  <c r="D1789" i="17"/>
  <c r="D1788" i="17"/>
  <c r="D1787" i="17"/>
  <c r="D1786" i="17"/>
  <c r="D1785" i="17"/>
  <c r="D1784" i="17"/>
  <c r="D1783" i="17"/>
  <c r="D1782" i="17"/>
  <c r="D1781" i="17"/>
  <c r="D1780" i="17"/>
  <c r="D1779" i="17"/>
  <c r="D1778" i="17"/>
  <c r="D1777" i="17"/>
  <c r="D1776" i="17"/>
  <c r="D1775" i="17"/>
  <c r="D1774" i="17"/>
  <c r="D1773" i="17"/>
  <c r="D1772" i="17"/>
  <c r="D1771" i="17"/>
  <c r="D1770" i="17"/>
  <c r="D1769" i="17"/>
  <c r="D1768" i="17"/>
  <c r="D1767" i="17"/>
  <c r="D1766" i="17"/>
  <c r="D1765" i="17"/>
  <c r="D1764" i="17"/>
  <c r="D1763" i="17"/>
  <c r="D1762" i="17"/>
  <c r="D1761" i="17"/>
  <c r="D1760" i="17"/>
  <c r="D1759" i="17"/>
  <c r="D1758" i="17"/>
  <c r="D1757" i="17"/>
  <c r="D1756" i="17"/>
  <c r="D1755" i="17"/>
  <c r="D1754" i="17"/>
  <c r="D1753" i="17"/>
  <c r="D1752" i="17"/>
  <c r="D1751" i="17"/>
  <c r="D1750" i="17"/>
  <c r="D1749" i="17"/>
  <c r="D1748" i="17"/>
  <c r="D1747" i="17"/>
  <c r="D1746" i="17"/>
  <c r="D1745" i="17"/>
  <c r="D1744" i="17"/>
  <c r="D1743" i="17"/>
  <c r="D1742" i="17"/>
  <c r="D1741" i="17"/>
  <c r="D1740" i="17"/>
  <c r="D1739" i="17"/>
  <c r="D1738" i="17"/>
  <c r="D1737" i="17"/>
  <c r="D1736" i="17"/>
  <c r="D1735" i="17"/>
  <c r="D1734" i="17"/>
  <c r="D1733" i="17"/>
  <c r="D1732" i="17"/>
  <c r="D1731" i="17"/>
  <c r="D1730" i="17"/>
  <c r="D1729" i="17"/>
  <c r="D1728" i="17"/>
  <c r="D1727" i="17"/>
  <c r="D1726" i="17"/>
  <c r="D1725" i="17"/>
  <c r="D1724" i="17"/>
  <c r="D1723" i="17"/>
  <c r="D1722" i="17"/>
  <c r="D1721" i="17"/>
  <c r="D1720" i="17"/>
  <c r="D1719" i="17"/>
  <c r="D1718" i="17"/>
  <c r="D1717" i="17"/>
  <c r="D1716" i="17"/>
  <c r="D1715" i="17"/>
  <c r="D1714" i="17"/>
  <c r="D1713" i="17"/>
  <c r="D1712" i="17"/>
  <c r="D1711" i="17"/>
  <c r="D1710" i="17"/>
  <c r="D1709" i="17"/>
  <c r="D1708" i="17"/>
  <c r="D1707" i="17"/>
  <c r="D1706" i="17"/>
  <c r="D1705" i="17"/>
  <c r="D1704" i="17"/>
  <c r="D1703" i="17"/>
  <c r="D1702" i="17"/>
  <c r="D1701" i="17"/>
  <c r="D1700" i="17"/>
  <c r="D1699" i="17"/>
  <c r="D1698" i="17"/>
  <c r="D1697" i="17"/>
  <c r="D1696" i="17"/>
  <c r="D1695" i="17"/>
  <c r="D1694" i="17"/>
  <c r="D1693" i="17"/>
  <c r="D1692" i="17"/>
  <c r="D1691" i="17"/>
  <c r="D1690" i="17"/>
  <c r="D1689" i="17"/>
  <c r="D1688" i="17"/>
  <c r="D1687" i="17"/>
  <c r="D1686" i="17"/>
  <c r="D1685" i="17"/>
  <c r="D1684" i="17"/>
  <c r="D1683" i="17"/>
  <c r="D1682" i="17"/>
  <c r="D1681" i="17"/>
  <c r="D1680" i="17"/>
  <c r="D1679" i="17"/>
  <c r="D1678" i="17"/>
  <c r="D1677" i="17"/>
  <c r="D1676" i="17"/>
  <c r="D1675" i="17"/>
  <c r="D1674" i="17"/>
  <c r="D1673" i="17"/>
  <c r="D1672" i="17"/>
  <c r="D1671" i="17"/>
  <c r="D1670" i="17"/>
  <c r="D1669" i="17"/>
  <c r="D1668" i="17"/>
  <c r="D1667" i="17"/>
  <c r="D1666" i="17"/>
  <c r="D1665" i="17"/>
  <c r="D1664" i="17"/>
  <c r="D1663" i="17"/>
  <c r="D1662" i="17"/>
  <c r="D1661" i="17"/>
  <c r="D1660" i="17"/>
  <c r="D1659" i="17"/>
  <c r="D1658" i="17"/>
  <c r="D1657" i="17"/>
  <c r="D1656" i="17"/>
  <c r="D1655" i="17"/>
  <c r="D1654" i="17"/>
  <c r="D1653" i="17"/>
  <c r="D1652" i="17"/>
  <c r="D1651" i="17"/>
  <c r="D1650" i="17"/>
  <c r="D1649" i="17"/>
  <c r="D1648" i="17"/>
  <c r="D1647" i="17"/>
  <c r="D1646" i="17"/>
  <c r="D1645" i="17"/>
  <c r="D1644" i="17"/>
  <c r="D1643" i="17"/>
  <c r="D1642" i="17"/>
  <c r="D1641" i="17"/>
  <c r="D1640" i="17"/>
  <c r="D1639" i="17"/>
  <c r="D1638" i="17"/>
  <c r="D1637" i="17"/>
  <c r="D1636" i="17"/>
  <c r="D1635" i="17"/>
  <c r="D1634" i="17"/>
  <c r="D1633" i="17"/>
  <c r="D1632" i="17"/>
  <c r="D1631" i="17"/>
  <c r="D1630" i="17"/>
  <c r="D1629" i="17"/>
  <c r="D1628" i="17"/>
  <c r="D1627" i="17"/>
  <c r="D1626" i="17"/>
  <c r="D1625" i="17"/>
  <c r="D1624" i="17"/>
  <c r="D1623" i="17"/>
  <c r="D1622" i="17"/>
  <c r="D1621" i="17"/>
  <c r="D1620" i="17"/>
  <c r="D1619" i="17"/>
  <c r="D1618" i="17"/>
  <c r="D1617" i="17"/>
  <c r="D1616" i="17"/>
  <c r="D1615" i="17"/>
  <c r="D1614" i="17"/>
  <c r="D1613" i="17"/>
  <c r="D1612" i="17"/>
  <c r="D1611" i="17"/>
  <c r="D1610" i="17"/>
  <c r="D1609" i="17"/>
  <c r="D1608" i="17"/>
  <c r="D1607" i="17"/>
  <c r="D1606" i="17"/>
  <c r="D1605" i="17"/>
  <c r="D1604" i="17"/>
  <c r="D1603" i="17"/>
  <c r="D1602" i="17"/>
  <c r="D1601" i="17"/>
  <c r="D1600" i="17"/>
  <c r="D1599" i="17"/>
  <c r="D1598" i="17"/>
  <c r="D1597" i="17"/>
  <c r="D1596" i="17"/>
  <c r="D1595" i="17"/>
  <c r="D1594" i="17"/>
  <c r="D1593" i="17"/>
  <c r="D1592" i="17"/>
  <c r="D1591" i="17"/>
  <c r="D1590" i="17"/>
  <c r="D1589" i="17"/>
  <c r="D1588" i="17"/>
  <c r="D1587" i="17"/>
  <c r="D1586" i="17"/>
  <c r="D1585" i="17"/>
  <c r="D1584" i="17"/>
  <c r="D1583" i="17"/>
  <c r="D1582" i="17"/>
  <c r="D1581" i="17"/>
  <c r="D1580" i="17"/>
  <c r="D1579" i="17"/>
  <c r="D1578" i="17"/>
  <c r="D1577" i="17"/>
  <c r="D1576" i="17"/>
  <c r="D1575" i="17"/>
  <c r="D1574" i="17"/>
  <c r="D1573" i="17"/>
  <c r="D1572" i="17"/>
  <c r="D1571" i="17"/>
  <c r="D1570" i="17"/>
  <c r="D1569" i="17"/>
  <c r="D1568" i="17"/>
  <c r="D1567" i="17"/>
  <c r="D1566" i="17"/>
  <c r="D1565" i="17"/>
  <c r="D1564" i="17"/>
  <c r="D1563" i="17"/>
  <c r="D1562" i="17"/>
  <c r="D1561" i="17"/>
  <c r="D1560" i="17"/>
  <c r="D1559" i="17"/>
  <c r="D1558" i="17"/>
  <c r="D1557" i="17"/>
  <c r="D1556" i="17"/>
  <c r="D1555" i="17"/>
  <c r="D1554" i="17"/>
  <c r="D1553" i="17"/>
  <c r="D1552" i="17"/>
  <c r="D1551" i="17"/>
  <c r="D1550" i="17"/>
  <c r="D1549" i="17"/>
  <c r="D1548" i="17"/>
  <c r="D1547" i="17"/>
  <c r="D1546" i="17"/>
  <c r="D1545" i="17"/>
  <c r="D1544" i="17"/>
  <c r="D1543" i="17"/>
  <c r="D1542" i="17"/>
  <c r="D1541" i="17"/>
  <c r="D1540" i="17"/>
  <c r="D1539" i="17"/>
  <c r="D1538" i="17"/>
  <c r="D1537" i="17"/>
  <c r="D1536" i="17"/>
  <c r="D1535" i="17"/>
  <c r="D1534" i="17"/>
  <c r="D1533" i="17"/>
  <c r="D1532" i="17"/>
  <c r="D1531" i="17"/>
  <c r="D1530" i="17"/>
  <c r="D1529" i="17"/>
  <c r="D1528" i="17"/>
  <c r="D1527" i="17"/>
  <c r="D1526" i="17"/>
  <c r="D1525" i="17"/>
  <c r="D1524" i="17"/>
  <c r="D1523" i="17"/>
  <c r="D1522" i="17"/>
  <c r="D1521" i="17"/>
  <c r="D1520" i="17"/>
  <c r="D1519" i="17"/>
  <c r="D1518" i="17"/>
  <c r="D1517" i="17"/>
  <c r="D1516" i="17"/>
  <c r="D1515" i="17"/>
  <c r="D1514" i="17"/>
  <c r="D1513" i="17"/>
  <c r="D1512" i="17"/>
  <c r="D1511" i="17"/>
  <c r="D1510" i="17"/>
  <c r="D1509" i="17"/>
  <c r="D1508" i="17"/>
  <c r="D1507" i="17"/>
  <c r="D1506" i="17"/>
  <c r="D1505" i="17"/>
  <c r="D1504" i="17"/>
  <c r="D1503" i="17"/>
  <c r="D1502" i="17"/>
  <c r="D1501" i="17"/>
  <c r="D1500" i="17"/>
  <c r="D1499" i="17"/>
  <c r="D1498" i="17"/>
  <c r="D1497" i="17"/>
  <c r="D1496" i="17"/>
  <c r="D1495" i="17"/>
  <c r="D1494" i="17"/>
  <c r="D1493" i="17"/>
  <c r="D1492" i="17"/>
  <c r="D1491" i="17"/>
  <c r="D1490" i="17"/>
  <c r="D1489" i="17"/>
  <c r="D1488" i="17"/>
  <c r="D1487" i="17"/>
  <c r="D1486" i="17"/>
  <c r="D1485" i="17"/>
  <c r="D1484" i="17"/>
  <c r="D1483" i="17"/>
  <c r="D1482" i="17"/>
  <c r="D1481" i="17"/>
  <c r="D1480" i="17"/>
  <c r="D1479" i="17"/>
  <c r="D1478" i="17"/>
  <c r="D1477" i="17"/>
  <c r="D1476" i="17"/>
  <c r="D1475" i="17"/>
  <c r="D1474" i="17"/>
  <c r="D1473" i="17"/>
  <c r="D1472" i="17"/>
  <c r="D1471" i="17"/>
  <c r="D1470" i="17"/>
  <c r="D1469" i="17"/>
  <c r="D1468" i="17"/>
  <c r="D1467" i="17"/>
  <c r="D1466" i="17"/>
  <c r="D1465" i="17"/>
  <c r="D1464" i="17"/>
  <c r="D1463" i="17"/>
  <c r="D1462" i="17"/>
  <c r="D1461" i="17"/>
  <c r="D1460" i="17"/>
  <c r="D1459" i="17"/>
  <c r="D1458" i="17"/>
  <c r="D1457" i="17"/>
  <c r="D1456" i="17"/>
  <c r="D1455" i="17"/>
  <c r="D1454" i="17"/>
  <c r="D1453" i="17"/>
  <c r="D1452" i="17"/>
  <c r="D1451" i="17"/>
  <c r="D1450" i="17"/>
  <c r="D1449" i="17"/>
  <c r="D1448" i="17"/>
  <c r="D1447" i="17"/>
  <c r="D1446" i="17"/>
  <c r="D1445" i="17"/>
  <c r="D1444" i="17"/>
  <c r="D1443" i="17"/>
  <c r="D1442" i="17"/>
  <c r="D1441" i="17"/>
  <c r="D1440" i="17"/>
  <c r="D1439" i="17"/>
  <c r="D1438" i="17"/>
  <c r="D1437" i="17"/>
  <c r="D1436" i="17"/>
  <c r="D1435" i="17"/>
  <c r="D1434" i="17"/>
  <c r="D1433" i="17"/>
  <c r="D1432" i="17"/>
  <c r="D1431" i="17"/>
  <c r="D1430" i="17"/>
  <c r="D1429" i="17"/>
  <c r="D1428" i="17"/>
  <c r="D1427" i="17"/>
  <c r="D1426" i="17"/>
  <c r="D1425" i="17"/>
  <c r="D1424" i="17"/>
  <c r="D1423" i="17"/>
  <c r="D1422" i="17"/>
  <c r="D1421" i="17"/>
  <c r="D1420" i="17"/>
  <c r="D1419" i="17"/>
  <c r="D1418" i="17"/>
  <c r="D1417" i="17"/>
  <c r="D1416" i="17"/>
  <c r="D1415" i="17"/>
  <c r="D1414" i="17"/>
  <c r="D1413" i="17"/>
  <c r="D1412" i="17"/>
  <c r="D1411" i="17"/>
  <c r="D1410" i="17"/>
  <c r="D1409" i="17"/>
  <c r="D1408" i="17"/>
  <c r="D1407" i="17"/>
  <c r="D1406" i="17"/>
  <c r="D1405" i="17"/>
  <c r="D1404" i="17"/>
  <c r="D1403" i="17"/>
  <c r="D1402" i="17"/>
  <c r="D1401" i="17"/>
  <c r="D1400" i="17"/>
  <c r="D1399" i="17"/>
  <c r="D1398" i="17"/>
  <c r="D1397" i="17"/>
  <c r="D1396" i="17"/>
  <c r="D1395" i="17"/>
  <c r="D1394" i="17"/>
  <c r="D1393" i="17"/>
  <c r="D1392" i="17"/>
  <c r="D1391" i="17"/>
  <c r="D1390" i="17"/>
  <c r="D1389" i="17"/>
  <c r="D1388" i="17"/>
  <c r="D1387" i="17"/>
  <c r="D1386" i="17"/>
  <c r="D1385" i="17"/>
  <c r="D1384" i="17"/>
  <c r="D1383" i="17"/>
  <c r="D1382" i="17"/>
  <c r="D1381" i="17"/>
  <c r="D1380" i="17"/>
  <c r="D1379" i="17"/>
  <c r="D1378" i="17"/>
  <c r="D1377" i="17"/>
  <c r="D1376" i="17"/>
  <c r="D1375" i="17"/>
  <c r="D1374" i="17"/>
  <c r="D1373" i="17"/>
  <c r="D1372" i="17"/>
  <c r="D1371" i="17"/>
  <c r="D1370" i="17"/>
  <c r="D1369" i="17"/>
  <c r="D1368" i="17"/>
  <c r="D1367" i="17"/>
  <c r="D1366" i="17"/>
  <c r="D1365" i="17"/>
  <c r="D1364" i="17"/>
  <c r="D1363" i="17"/>
  <c r="D1362" i="17"/>
  <c r="D1361" i="17"/>
  <c r="D1360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1344" i="17"/>
  <c r="D1343" i="17"/>
  <c r="D1342" i="17"/>
  <c r="D1341" i="17"/>
  <c r="D1340" i="17"/>
  <c r="D1339" i="17"/>
  <c r="D1338" i="17"/>
  <c r="D1337" i="17"/>
  <c r="D1336" i="17"/>
  <c r="D1335" i="17"/>
  <c r="D1334" i="17"/>
  <c r="D1333" i="17"/>
  <c r="D1332" i="17"/>
  <c r="D1331" i="17"/>
  <c r="D1330" i="17"/>
  <c r="D1329" i="17"/>
  <c r="D1328" i="17"/>
  <c r="D1327" i="17"/>
  <c r="D1326" i="17"/>
  <c r="D1325" i="17"/>
  <c r="D1324" i="17"/>
  <c r="D1323" i="17"/>
  <c r="D1322" i="17"/>
  <c r="D1321" i="17"/>
  <c r="D1320" i="17"/>
  <c r="D1319" i="17"/>
  <c r="D1318" i="17"/>
  <c r="D1317" i="17"/>
  <c r="D1316" i="17"/>
  <c r="D1315" i="17"/>
  <c r="D1314" i="17"/>
  <c r="D1313" i="17"/>
  <c r="D1312" i="17"/>
  <c r="D1311" i="17"/>
  <c r="D1310" i="17"/>
  <c r="D1309" i="17"/>
  <c r="D1308" i="17"/>
  <c r="D1307" i="17"/>
  <c r="D1306" i="17"/>
  <c r="D1305" i="17"/>
  <c r="D1304" i="17"/>
  <c r="D1303" i="17"/>
  <c r="D1302" i="17"/>
  <c r="D1301" i="17"/>
  <c r="D1300" i="17"/>
  <c r="D1299" i="17"/>
  <c r="D1298" i="17"/>
  <c r="D1297" i="17"/>
  <c r="D1296" i="17"/>
  <c r="D1295" i="17"/>
  <c r="D1294" i="17"/>
  <c r="D1293" i="17"/>
  <c r="D1292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3" i="17"/>
  <c r="D1202" i="17"/>
  <c r="D1201" i="17"/>
  <c r="D1200" i="17"/>
  <c r="D1199" i="17"/>
  <c r="D1198" i="17"/>
  <c r="D1197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82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58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37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76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3" i="17"/>
  <c r="D1052" i="17"/>
  <c r="D1051" i="17"/>
  <c r="D1050" i="17"/>
  <c r="D1049" i="17"/>
  <c r="D1048" i="17"/>
  <c r="D1047" i="17"/>
  <c r="D1046" i="17"/>
  <c r="D1045" i="17"/>
  <c r="D1044" i="17"/>
  <c r="D1043" i="17"/>
  <c r="D1042" i="17"/>
  <c r="D1041" i="17"/>
  <c r="D1040" i="17"/>
  <c r="D1039" i="17"/>
  <c r="D1038" i="17"/>
  <c r="D1037" i="17"/>
  <c r="D1036" i="17"/>
  <c r="D1035" i="17"/>
  <c r="D1034" i="17"/>
  <c r="D1033" i="17"/>
  <c r="D1032" i="17"/>
  <c r="D1031" i="17"/>
  <c r="D1030" i="17"/>
  <c r="D1029" i="17"/>
  <c r="D1028" i="17"/>
  <c r="D1027" i="17"/>
  <c r="D1026" i="17"/>
  <c r="D1025" i="17"/>
  <c r="D1024" i="17"/>
  <c r="D1023" i="17"/>
  <c r="D1022" i="17"/>
  <c r="D1021" i="17"/>
  <c r="D1020" i="17"/>
  <c r="D1019" i="17"/>
  <c r="D1018" i="17"/>
  <c r="D1017" i="17"/>
  <c r="D1016" i="17"/>
  <c r="D1015" i="17"/>
  <c r="D1014" i="17"/>
  <c r="D1013" i="17"/>
  <c r="D1012" i="17"/>
  <c r="D1011" i="17"/>
  <c r="D1010" i="17"/>
  <c r="D1009" i="17"/>
  <c r="D1008" i="17"/>
  <c r="D1007" i="17"/>
  <c r="D1006" i="17"/>
  <c r="D1005" i="17"/>
  <c r="D1004" i="17"/>
  <c r="D1003" i="17"/>
  <c r="D1002" i="17"/>
  <c r="D1001" i="17"/>
  <c r="D1000" i="17"/>
  <c r="D999" i="17"/>
  <c r="D998" i="17"/>
  <c r="D997" i="17"/>
  <c r="D996" i="17"/>
  <c r="D995" i="17"/>
  <c r="D994" i="17"/>
  <c r="D993" i="17"/>
  <c r="D992" i="17"/>
  <c r="D991" i="17"/>
  <c r="D990" i="17"/>
  <c r="D989" i="17"/>
  <c r="D988" i="17"/>
  <c r="D987" i="17"/>
  <c r="D986" i="17"/>
  <c r="D985" i="17"/>
  <c r="D984" i="17"/>
  <c r="D983" i="17"/>
  <c r="D982" i="17"/>
  <c r="D981" i="17"/>
  <c r="D980" i="17"/>
  <c r="D979" i="17"/>
  <c r="D978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14" i="11" l="1"/>
  <c r="D13" i="11"/>
  <c r="D12" i="11"/>
  <c r="X4" i="16"/>
  <c r="C15" i="11"/>
  <c r="D14" i="11"/>
  <c r="J14" i="11"/>
  <c r="K3" i="21"/>
  <c r="M3" i="21"/>
  <c r="I3" i="21"/>
  <c r="C11" i="23"/>
  <c r="C16" i="23" s="1"/>
  <c r="C17" i="23" s="1"/>
  <c r="K14" i="11" l="1"/>
  <c r="J15" i="11"/>
  <c r="D15" i="11"/>
  <c r="C16" i="11"/>
  <c r="K15" i="11" l="1"/>
  <c r="J16" i="11"/>
  <c r="C17" i="11"/>
  <c r="D16" i="11"/>
  <c r="C18" i="11" l="1"/>
  <c r="D17" i="11"/>
  <c r="K16" i="11"/>
  <c r="J17" i="11"/>
  <c r="D18" i="11" l="1"/>
  <c r="C19" i="11"/>
  <c r="K17" i="11"/>
  <c r="J18" i="11"/>
  <c r="C20" i="11" l="1"/>
  <c r="D19" i="11"/>
  <c r="K18" i="11"/>
  <c r="J19" i="11"/>
  <c r="C21" i="11" l="1"/>
  <c r="D20" i="11"/>
  <c r="K19" i="11"/>
  <c r="J20" i="11"/>
  <c r="C22" i="11" l="1"/>
  <c r="D21" i="11"/>
  <c r="K20" i="11"/>
  <c r="J21" i="11"/>
  <c r="C23" i="11" l="1"/>
  <c r="D22" i="11"/>
  <c r="K21" i="11"/>
  <c r="J22" i="11"/>
  <c r="D23" i="11" l="1"/>
  <c r="C24" i="11"/>
  <c r="K22" i="11"/>
  <c r="J23" i="11"/>
  <c r="C25" i="11" l="1"/>
  <c r="D24" i="11"/>
  <c r="K23" i="11"/>
  <c r="J24" i="11"/>
  <c r="C26" i="11" l="1"/>
  <c r="D25" i="11"/>
  <c r="K24" i="11"/>
  <c r="J25" i="11"/>
  <c r="K25" i="11" l="1"/>
  <c r="J26" i="11"/>
  <c r="D26" i="11"/>
  <c r="C27" i="11"/>
  <c r="C28" i="11" l="1"/>
  <c r="D27" i="11"/>
  <c r="K26" i="11"/>
  <c r="J27" i="11"/>
  <c r="K27" i="11" l="1"/>
  <c r="J28" i="11"/>
  <c r="C29" i="11"/>
  <c r="D28" i="11"/>
  <c r="C30" i="11" l="1"/>
  <c r="D29" i="11"/>
  <c r="K28" i="11"/>
  <c r="J29" i="11"/>
  <c r="C31" i="11" l="1"/>
  <c r="D30" i="11"/>
  <c r="K29" i="11"/>
  <c r="J30" i="11"/>
  <c r="D31" i="11" l="1"/>
  <c r="C32" i="11"/>
  <c r="K30" i="11"/>
  <c r="J31" i="11"/>
  <c r="K31" i="11" l="1"/>
  <c r="J32" i="11"/>
  <c r="C33" i="11"/>
  <c r="D32" i="11"/>
  <c r="C34" i="11" l="1"/>
  <c r="D33" i="11"/>
  <c r="K32" i="11"/>
  <c r="J33" i="11"/>
  <c r="K33" i="11" l="1"/>
  <c r="J34" i="11"/>
  <c r="D34" i="11"/>
  <c r="C35" i="11"/>
  <c r="C36" i="11" l="1"/>
  <c r="D35" i="11"/>
  <c r="K34" i="11"/>
  <c r="J35" i="11"/>
  <c r="K35" i="11" l="1"/>
  <c r="J36" i="11"/>
  <c r="C37" i="11"/>
  <c r="D36" i="11"/>
  <c r="K36" i="11" l="1"/>
  <c r="J37" i="11"/>
  <c r="C38" i="11"/>
  <c r="D37" i="11"/>
  <c r="C39" i="11" l="1"/>
  <c r="D38" i="11"/>
  <c r="K37" i="11"/>
  <c r="J38" i="11"/>
  <c r="K38" i="11" l="1"/>
  <c r="J39" i="11"/>
  <c r="D39" i="11"/>
  <c r="C40" i="11"/>
  <c r="C41" i="11" l="1"/>
  <c r="D40" i="11"/>
  <c r="K39" i="11"/>
  <c r="J40" i="11"/>
  <c r="K40" i="11" l="1"/>
  <c r="J41" i="11"/>
  <c r="C42" i="11"/>
  <c r="D41" i="11"/>
  <c r="D42" i="11" l="1"/>
  <c r="C43" i="11"/>
  <c r="K41" i="11"/>
  <c r="J42" i="11"/>
  <c r="K42" i="11" l="1"/>
  <c r="J43" i="11"/>
  <c r="C44" i="11"/>
  <c r="D43" i="11"/>
  <c r="K43" i="11" l="1"/>
  <c r="J44" i="11"/>
  <c r="C45" i="11"/>
  <c r="D44" i="11"/>
  <c r="K44" i="11" l="1"/>
  <c r="J45" i="11"/>
  <c r="C46" i="11"/>
  <c r="D45" i="11"/>
  <c r="K45" i="11" l="1"/>
  <c r="J46" i="11"/>
  <c r="C47" i="11"/>
  <c r="D46" i="11"/>
  <c r="K46" i="11" l="1"/>
  <c r="J47" i="11"/>
  <c r="D47" i="11"/>
  <c r="C48" i="11"/>
  <c r="K47" i="11" l="1"/>
  <c r="J48" i="11"/>
  <c r="C49" i="11"/>
  <c r="D48" i="11"/>
  <c r="K48" i="11" l="1"/>
  <c r="J49" i="11"/>
  <c r="C50" i="11"/>
  <c r="D49" i="11"/>
  <c r="K49" i="11" l="1"/>
  <c r="J50" i="11"/>
  <c r="D50" i="11"/>
  <c r="C51" i="11"/>
  <c r="K50" i="11" l="1"/>
  <c r="J51" i="11"/>
  <c r="C52" i="11"/>
  <c r="D51" i="11"/>
  <c r="K51" i="11" l="1"/>
  <c r="J52" i="11"/>
  <c r="C53" i="11"/>
  <c r="D52" i="11"/>
  <c r="K52" i="11" l="1"/>
  <c r="J53" i="11"/>
  <c r="C54" i="11"/>
  <c r="D53" i="11"/>
  <c r="K53" i="11" l="1"/>
  <c r="J54" i="11"/>
  <c r="C55" i="11"/>
  <c r="D54" i="11"/>
  <c r="K54" i="11" l="1"/>
  <c r="J55" i="11"/>
  <c r="D55" i="11"/>
  <c r="C56" i="11"/>
  <c r="C57" i="11" l="1"/>
  <c r="D56" i="11"/>
  <c r="K55" i="11"/>
  <c r="J56" i="11"/>
  <c r="K56" i="11" l="1"/>
  <c r="J57" i="11"/>
  <c r="C58" i="11"/>
  <c r="D57" i="11"/>
  <c r="D58" i="11" l="1"/>
  <c r="C59" i="11"/>
  <c r="K57" i="11"/>
  <c r="J58" i="11"/>
  <c r="K58" i="11" l="1"/>
  <c r="J59" i="11"/>
  <c r="C60" i="11"/>
  <c r="D59" i="11"/>
  <c r="C61" i="11" l="1"/>
  <c r="D60" i="11"/>
  <c r="K59" i="11"/>
  <c r="J60" i="11"/>
  <c r="C62" i="11" l="1"/>
  <c r="D61" i="11"/>
  <c r="K60" i="11"/>
  <c r="J61" i="11"/>
  <c r="C63" i="11" l="1"/>
  <c r="D62" i="11"/>
  <c r="K61" i="11"/>
  <c r="J62" i="11"/>
  <c r="K62" i="11" l="1"/>
  <c r="J63" i="11"/>
  <c r="D63" i="11"/>
  <c r="C64" i="11"/>
  <c r="C65" i="11" l="1"/>
  <c r="D64" i="11"/>
  <c r="K63" i="11"/>
  <c r="J64" i="11"/>
  <c r="K64" i="11" l="1"/>
  <c r="J65" i="11"/>
  <c r="C66" i="11"/>
  <c r="D65" i="11"/>
  <c r="D66" i="11" l="1"/>
  <c r="C67" i="11"/>
  <c r="K65" i="11"/>
  <c r="J66" i="11"/>
  <c r="K66" i="11" l="1"/>
  <c r="J67" i="11"/>
  <c r="C68" i="11"/>
  <c r="D67" i="11"/>
  <c r="C69" i="11" l="1"/>
  <c r="D68" i="11"/>
  <c r="K67" i="11"/>
  <c r="J68" i="11"/>
  <c r="K68" i="11" l="1"/>
  <c r="J69" i="11"/>
  <c r="C70" i="11"/>
  <c r="D69" i="11"/>
  <c r="C71" i="11" l="1"/>
  <c r="D70" i="11"/>
  <c r="K69" i="11"/>
  <c r="J70" i="11"/>
  <c r="K70" i="11" l="1"/>
  <c r="J71" i="11"/>
  <c r="D71" i="11"/>
  <c r="C72" i="11"/>
  <c r="C73" i="11" l="1"/>
  <c r="D72" i="11"/>
  <c r="K71" i="11"/>
  <c r="J72" i="11"/>
  <c r="K72" i="11" l="1"/>
  <c r="J73" i="11"/>
  <c r="C74" i="11"/>
  <c r="D73" i="11"/>
  <c r="D74" i="11" l="1"/>
  <c r="C75" i="11"/>
  <c r="K73" i="11"/>
  <c r="J74" i="11"/>
  <c r="K74" i="11" l="1"/>
  <c r="J75" i="11"/>
  <c r="C76" i="11"/>
  <c r="D75" i="11"/>
  <c r="C77" i="11" l="1"/>
  <c r="D76" i="11"/>
  <c r="K75" i="11"/>
  <c r="J76" i="11"/>
  <c r="K76" i="11" l="1"/>
  <c r="J77" i="11"/>
  <c r="C78" i="11"/>
  <c r="D77" i="11"/>
  <c r="C79" i="11" l="1"/>
  <c r="D78" i="11"/>
  <c r="K77" i="11"/>
  <c r="J78" i="11"/>
  <c r="K78" i="11" l="1"/>
  <c r="J79" i="11"/>
  <c r="D79" i="11"/>
  <c r="C80" i="11"/>
  <c r="C81" i="11" l="1"/>
  <c r="D80" i="11"/>
  <c r="K79" i="11"/>
  <c r="J80" i="11"/>
  <c r="K80" i="11" l="1"/>
  <c r="J81" i="11"/>
  <c r="C82" i="11"/>
  <c r="D81" i="11"/>
  <c r="D82" i="11" l="1"/>
  <c r="C83" i="11"/>
  <c r="K81" i="11"/>
  <c r="J82" i="11"/>
  <c r="K82" i="11" l="1"/>
  <c r="J83" i="11"/>
  <c r="C84" i="11"/>
  <c r="D83" i="11"/>
  <c r="C85" i="11" l="1"/>
  <c r="D84" i="11"/>
  <c r="K83" i="11"/>
  <c r="J84" i="11"/>
  <c r="K84" i="11" l="1"/>
  <c r="J85" i="11"/>
  <c r="C86" i="11"/>
  <c r="D85" i="11"/>
  <c r="C87" i="11" l="1"/>
  <c r="D86" i="11"/>
  <c r="K85" i="11"/>
  <c r="J86" i="11"/>
  <c r="K86" i="11" l="1"/>
  <c r="J87" i="11"/>
  <c r="D87" i="11"/>
  <c r="C88" i="11"/>
  <c r="C89" i="11" l="1"/>
  <c r="D88" i="11"/>
  <c r="K87" i="11"/>
  <c r="J88" i="11"/>
  <c r="K88" i="11" l="1"/>
  <c r="J89" i="11"/>
  <c r="C90" i="11"/>
  <c r="D89" i="11"/>
  <c r="D90" i="11" l="1"/>
  <c r="C91" i="11"/>
  <c r="K89" i="11"/>
  <c r="J90" i="11"/>
  <c r="K90" i="11" l="1"/>
  <c r="J91" i="11"/>
  <c r="C92" i="11"/>
  <c r="D91" i="11"/>
  <c r="C93" i="11" l="1"/>
  <c r="D92" i="11"/>
  <c r="K91" i="11"/>
  <c r="J92" i="11"/>
  <c r="K92" i="11" l="1"/>
  <c r="J93" i="11"/>
  <c r="C94" i="11"/>
  <c r="D93" i="11"/>
  <c r="C95" i="11" l="1"/>
  <c r="D94" i="11"/>
  <c r="K93" i="11"/>
  <c r="J94" i="11"/>
  <c r="K94" i="11" l="1"/>
  <c r="J95" i="11"/>
  <c r="D95" i="11"/>
  <c r="C96" i="11"/>
  <c r="C97" i="11" l="1"/>
  <c r="D96" i="11"/>
  <c r="K95" i="11"/>
  <c r="J96" i="11"/>
  <c r="K96" i="11" l="1"/>
  <c r="J97" i="11"/>
  <c r="C98" i="11"/>
  <c r="D97" i="11"/>
  <c r="D98" i="11" l="1"/>
  <c r="C99" i="11"/>
  <c r="K97" i="11"/>
  <c r="J98" i="11"/>
  <c r="K98" i="11" l="1"/>
  <c r="J99" i="11"/>
  <c r="C100" i="11"/>
  <c r="D99" i="11"/>
  <c r="C101" i="11" l="1"/>
  <c r="D101" i="11" s="1"/>
  <c r="D100" i="11"/>
  <c r="K99" i="11"/>
  <c r="J100" i="11"/>
  <c r="K100" i="11" l="1"/>
  <c r="J101" i="11"/>
  <c r="K101" i="11" s="1"/>
</calcChain>
</file>

<file path=xl/sharedStrings.xml><?xml version="1.0" encoding="utf-8"?>
<sst xmlns="http://schemas.openxmlformats.org/spreadsheetml/2006/main" count="634" uniqueCount="204">
  <si>
    <t>#Day</t>
  </si>
  <si>
    <t>Tmax</t>
  </si>
  <si>
    <t>Tmin</t>
  </si>
  <si>
    <t>VPD</t>
  </si>
  <si>
    <t>Rain</t>
  </si>
  <si>
    <t>Durn</t>
  </si>
  <si>
    <t>Radn</t>
  </si>
  <si>
    <t>Day counter</t>
  </si>
  <si>
    <t>Max temp (C)</t>
  </si>
  <si>
    <t>Min temp (C)</t>
  </si>
  <si>
    <t>Climate Data</t>
  </si>
  <si>
    <t>Duration of rainfall (day decimal)</t>
  </si>
  <si>
    <t>Total short wave solar radiation (kJ/m2/d)</t>
  </si>
  <si>
    <t>https://www.longpaddock.qld.gov.au/silo/point-data/#responseTab2</t>
  </si>
  <si>
    <t>Rainfall duration</t>
  </si>
  <si>
    <t>SILO (All except rainfall duration) - Manual recommended</t>
  </si>
  <si>
    <t>Vapour Pressure deficit (hPa)</t>
  </si>
  <si>
    <t>Soil profile</t>
  </si>
  <si>
    <t>station</t>
  </si>
  <si>
    <t>YYYY-MM-DD</t>
  </si>
  <si>
    <t>daily_rain</t>
  </si>
  <si>
    <t>daily_rain_source</t>
  </si>
  <si>
    <t>max_temp</t>
  </si>
  <si>
    <t>max_temp_source</t>
  </si>
  <si>
    <t>min_temp</t>
  </si>
  <si>
    <t>min_temp_source</t>
  </si>
  <si>
    <t>vp_deficit</t>
  </si>
  <si>
    <t>vp_deficit_source</t>
  </si>
  <si>
    <t>radiation</t>
  </si>
  <si>
    <t>radiation_source</t>
  </si>
  <si>
    <t>metadata</t>
  </si>
  <si>
    <t xml:space="preserve">name=GOSNELLS CITY                           </t>
  </si>
  <si>
    <t>latitude= -32.0481</t>
  </si>
  <si>
    <t>longitude= 115.9844</t>
  </si>
  <si>
    <t>elevation=  10.0 m</t>
  </si>
  <si>
    <t>reference=rxndj</t>
  </si>
  <si>
    <t>extracted=20200519</t>
  </si>
  <si>
    <t>Please read our web site for information about the meanings of the codes, and other information</t>
  </si>
  <si>
    <t>Source: SILO</t>
  </si>
  <si>
    <t>Soil reference (e.g. sandy clay)</t>
  </si>
  <si>
    <t xml:space="preserve"> enter Ks,Ts,Tn,Lambdac,C (units=m,d)</t>
  </si>
  <si>
    <t>Depth(mBGL)</t>
  </si>
  <si>
    <t>Initial soil water potential (m) (i.e. moisture)</t>
  </si>
  <si>
    <t>Root carbon mass (kg) (half way to adjacent nodes)</t>
  </si>
  <si>
    <t>Initial soil water salinity (kg/L)</t>
  </si>
  <si>
    <t>Soil type indicator</t>
  </si>
  <si>
    <t>Most negative Psi and # Points</t>
  </si>
  <si>
    <t>Ks</t>
  </si>
  <si>
    <t>Theta.s</t>
  </si>
  <si>
    <t>Thetar</t>
  </si>
  <si>
    <t>C</t>
  </si>
  <si>
    <t>Lambda.c</t>
  </si>
  <si>
    <t>Topsoil</t>
  </si>
  <si>
    <t>Sand</t>
  </si>
  <si>
    <t>Sandy Clay</t>
  </si>
  <si>
    <t>Residual water content (m3/m3)</t>
  </si>
  <si>
    <t>Saturated conductivity (m/day)</t>
  </si>
  <si>
    <t>Saturation water content (m3/m3)</t>
  </si>
  <si>
    <t>Eg soil type</t>
  </si>
  <si>
    <t>Soil type reference number</t>
  </si>
  <si>
    <t>Soil shape factor</t>
  </si>
  <si>
    <t>Soil/capillary length scale
coefficient (m)</t>
  </si>
  <si>
    <t>Sandy Loam</t>
  </si>
  <si>
    <t>Depth intervals to be less than or equal to soil length scale (lambda.c)</t>
  </si>
  <si>
    <t>node</t>
  </si>
  <si>
    <t>extracted=20200522</t>
  </si>
  <si>
    <t>Rainfall daily (m)</t>
  </si>
  <si>
    <t>https://www.publish.csiro.au/cp/Fulltext/cp13075</t>
  </si>
  <si>
    <t>Veg</t>
  </si>
  <si>
    <t>herbaciuous Carbon for grasslands</t>
  </si>
  <si>
    <t>extracted=20200525</t>
  </si>
  <si>
    <t>GGC geotech</t>
  </si>
  <si>
    <t>GGC Geotech</t>
  </si>
  <si>
    <t>very sensitive. Suggest the differnce between thhetas is the responsiveness</t>
  </si>
  <si>
    <t>somewhat sensitive, more peaky for higher values</t>
  </si>
  <si>
    <t>PRAMS</t>
  </si>
  <si>
    <t>`2019</t>
  </si>
  <si>
    <t>Perth Regional Aquifer Modelling System HG27</t>
  </si>
  <si>
    <t>Rainfall</t>
  </si>
  <si>
    <t>Pan evap</t>
  </si>
  <si>
    <t>alpha</t>
  </si>
  <si>
    <t>beta</t>
  </si>
  <si>
    <t>Recharge</t>
  </si>
  <si>
    <t>Date</t>
  </si>
  <si>
    <t>evap_pan</t>
  </si>
  <si>
    <t>evap_pan_source</t>
  </si>
  <si>
    <t>reference=e</t>
  </si>
  <si>
    <t>extracted=20200609</t>
  </si>
  <si>
    <t>2019 Recharge (mm)</t>
  </si>
  <si>
    <t>Recharge Area</t>
  </si>
  <si>
    <t>Urban Area</t>
  </si>
  <si>
    <t>2019 Post dev</t>
  </si>
  <si>
    <t>2019 Pre</t>
  </si>
  <si>
    <t>Balance</t>
  </si>
  <si>
    <t>Buffer Recharge VFM</t>
  </si>
  <si>
    <t>Pre Recharge VFM</t>
  </si>
  <si>
    <t>Total Recharge vol</t>
  </si>
  <si>
    <t>Total Pre Recharge vol</t>
  </si>
  <si>
    <t>%</t>
  </si>
  <si>
    <t>m2</t>
  </si>
  <si>
    <t>mm</t>
  </si>
  <si>
    <t>m3</t>
  </si>
  <si>
    <t>vol change vs pre</t>
  </si>
  <si>
    <t>% change vs pre</t>
  </si>
  <si>
    <t>Buffer length</t>
  </si>
  <si>
    <t>Buffer width</t>
  </si>
  <si>
    <t>m</t>
  </si>
  <si>
    <t>Waves manual</t>
  </si>
  <si>
    <t>PRAMS inputs for banksia and pasture</t>
  </si>
  <si>
    <t>Nominal 24 hrs</t>
  </si>
  <si>
    <t>Recharge difference</t>
  </si>
  <si>
    <t>a=0.54</t>
  </si>
  <si>
    <t>a=0.6</t>
  </si>
  <si>
    <t>a=0.48</t>
  </si>
  <si>
    <t>Urban Recharge a=0.60</t>
  </si>
  <si>
    <t>total rainfall</t>
  </si>
  <si>
    <t>ave max</t>
  </si>
  <si>
    <t>ave min</t>
  </si>
  <si>
    <t>ave VPD</t>
  </si>
  <si>
    <t>ave Radiation</t>
  </si>
  <si>
    <t>post-dev recharge</t>
  </si>
  <si>
    <t>α=0.6</t>
  </si>
  <si>
    <t xml:space="preserve">Buffer Area </t>
  </si>
  <si>
    <t>a=0.65</t>
  </si>
  <si>
    <t>a=0.7</t>
  </si>
  <si>
    <t>α=0.65</t>
  </si>
  <si>
    <t>α=0.7</t>
  </si>
  <si>
    <t>Urban Recharge a=0.65</t>
  </si>
  <si>
    <t>Urban Recharge a=0.7</t>
  </si>
  <si>
    <t>buffer area</t>
  </si>
  <si>
    <t>50 m Buffer (pasture)</t>
  </si>
  <si>
    <t>30 m Buffer (pasture)</t>
  </si>
  <si>
    <t>recharge (m3)</t>
  </si>
  <si>
    <t>Existing (pre-dev)</t>
  </si>
  <si>
    <t>Buffer</t>
  </si>
  <si>
    <t>Pasture</t>
  </si>
  <si>
    <t>LE</t>
  </si>
  <si>
    <t>Measured buffer area (50m)</t>
  </si>
  <si>
    <t>Measured buffer area (30m)</t>
  </si>
  <si>
    <t>LE = -0.4</t>
  </si>
  <si>
    <t>LE = -0.5</t>
  </si>
  <si>
    <t>LE = -0.6</t>
  </si>
  <si>
    <t>LE = -0.7</t>
  </si>
  <si>
    <t>LE = -0.8</t>
  </si>
  <si>
    <t>LE = -0.9</t>
  </si>
  <si>
    <t>SLA</t>
  </si>
  <si>
    <t>`</t>
  </si>
  <si>
    <t>SLA = 15</t>
  </si>
  <si>
    <t>SLA = 17</t>
  </si>
  <si>
    <t>SLA = 19</t>
  </si>
  <si>
    <t>SLA = 21</t>
  </si>
  <si>
    <t>SLA = 23</t>
  </si>
  <si>
    <t>SLA = 25</t>
  </si>
  <si>
    <t>SLA = 10</t>
  </si>
  <si>
    <t>SLA = 12</t>
  </si>
  <si>
    <t>SLA = 14</t>
  </si>
  <si>
    <t>SLA = 16</t>
  </si>
  <si>
    <t>SLA = 18</t>
  </si>
  <si>
    <t>SLA = 20</t>
  </si>
  <si>
    <t>Row Labels</t>
  </si>
  <si>
    <t>Grand Total</t>
  </si>
  <si>
    <t>&lt;1/01/2017</t>
  </si>
  <si>
    <t>2017</t>
  </si>
  <si>
    <t>2018</t>
  </si>
  <si>
    <t>2019</t>
  </si>
  <si>
    <t>2020</t>
  </si>
  <si>
    <t>Sum of daily_rain</t>
  </si>
  <si>
    <t>date</t>
  </si>
  <si>
    <t>Wetland area</t>
  </si>
  <si>
    <t>Wetland</t>
  </si>
  <si>
    <t>One minus Albedo of Canopy</t>
  </si>
  <si>
    <t>One minus Albedo of Soil</t>
  </si>
  <si>
    <t>Rainfall Interception</t>
  </si>
  <si>
    <t>Light extinction</t>
  </si>
  <si>
    <t>m/LAI</t>
  </si>
  <si>
    <t>Maximum production rate</t>
  </si>
  <si>
    <t>kg C/m2/d</t>
  </si>
  <si>
    <t>Ball &amp; Berry Slope</t>
  </si>
  <si>
    <t>Maximum Leaf Water Potential</t>
  </si>
  <si>
    <t>IRM weighting of water</t>
  </si>
  <si>
    <t>IRM weighting of nutrients</t>
  </si>
  <si>
    <t>Ratio of Stomatal to mesophyll conductance</t>
  </si>
  <si>
    <t>Air Temperature at maximum production rate</t>
  </si>
  <si>
    <t>Air Temperature half maximum production rate</t>
  </si>
  <si>
    <t>Light Saturation Value</t>
  </si>
  <si>
    <t>umole/m2/d</t>
  </si>
  <si>
    <t>Maximum rooting depth</t>
  </si>
  <si>
    <t>Specific leaf area</t>
  </si>
  <si>
    <t>LAI/kg C</t>
  </si>
  <si>
    <t>Leaf Respiration</t>
  </si>
  <si>
    <t>kg C/kg C/d</t>
  </si>
  <si>
    <t>Root Respiration</t>
  </si>
  <si>
    <t>Leaf Mortality Rate</t>
  </si>
  <si>
    <t>1/d</t>
  </si>
  <si>
    <t>Minimum Above-ground Fraction</t>
  </si>
  <si>
    <t>Salt Sensitivity</t>
  </si>
  <si>
    <t>Aerodynamic Resistance</t>
  </si>
  <si>
    <t>s/m</t>
  </si>
  <si>
    <t>Harvest Index</t>
  </si>
  <si>
    <t>Yearday of Germination</t>
  </si>
  <si>
    <t>Degree-day-hours of Growing Season</t>
  </si>
  <si>
    <t>Stem Respiration</t>
  </si>
  <si>
    <t>kg C/kg C</t>
  </si>
  <si>
    <t>Evapotranspiration Harvest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</si>
</sst>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0" fillId="0" borderId="1" xfId="0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3" xfId="0" applyNumberFormat="1" applyBorder="1"/>
    <xf numFmtId="0" fontId="0" fillId="0" borderId="0" xfId="0" applyAlignment="1">
      <alignment horizontal="center" vertical="center"/>
    </xf>
    <xf numFmtId="0" fontId="0" fillId="4" borderId="0" xfId="0" applyFill="1"/>
    <xf numFmtId="2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" xfId="1" applyBorder="1"/>
    <xf numFmtId="2" fontId="0" fillId="0" borderId="0" xfId="0" applyNumberFormat="1" applyAlignment="1">
      <alignment vertical="center" wrapText="1"/>
    </xf>
    <xf numFmtId="2" fontId="0" fillId="0" borderId="14" xfId="0" applyNumberFormat="1" applyBorder="1"/>
    <xf numFmtId="22" fontId="0" fillId="0" borderId="0" xfId="0" applyNumberFormat="1"/>
    <xf numFmtId="0" fontId="4" fillId="0" borderId="0" xfId="0" applyFont="1"/>
    <xf numFmtId="0" fontId="0" fillId="0" borderId="4" xfId="0" applyBorder="1" applyAlignment="1">
      <alignment vertical="center" wrapText="1"/>
    </xf>
    <xf numFmtId="0" fontId="5" fillId="0" borderId="0" xfId="0" applyFont="1"/>
    <xf numFmtId="10" fontId="0" fillId="0" borderId="0" xfId="0" applyNumberFormat="1"/>
    <xf numFmtId="1" fontId="0" fillId="0" borderId="0" xfId="0" applyNumberFormat="1"/>
    <xf numFmtId="0" fontId="0" fillId="0" borderId="2" xfId="0" applyBorder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3" fontId="0" fillId="0" borderId="0" xfId="0" applyNumberFormat="1"/>
    <xf numFmtId="0" fontId="0" fillId="3" borderId="0" xfId="0" applyFill="1"/>
    <xf numFmtId="164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3" fillId="9" borderId="0" xfId="0" applyFont="1" applyFill="1"/>
    <xf numFmtId="164" fontId="3" fillId="9" borderId="0" xfId="0" applyNumberFormat="1" applyFont="1" applyFill="1"/>
    <xf numFmtId="0" fontId="3" fillId="0" borderId="0" xfId="0" applyFont="1"/>
    <xf numFmtId="3" fontId="3" fillId="0" borderId="0" xfId="0" applyNumberFormat="1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CD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6898351069103"/>
          <c:y val="0.10662564998507638"/>
          <c:w val="0.83789085135884245"/>
          <c:h val="0.79780530244474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'SS Water balance'!$M$1</c:f>
              <c:strCache>
                <c:ptCount val="1"/>
                <c:pt idx="0">
                  <c:v>α=0.6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 Water balance'!$M$3:$M$18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'SS Water balance'!$N$3:$N$18</c:f>
              <c:numCache>
                <c:formatCode>0</c:formatCode>
                <c:ptCount val="16"/>
                <c:pt idx="0">
                  <c:v>5282.5212800000063</c:v>
                </c:pt>
                <c:pt idx="1">
                  <c:v>4156.9227800000062</c:v>
                </c:pt>
                <c:pt idx="2">
                  <c:v>3031.324280000008</c:v>
                </c:pt>
                <c:pt idx="3">
                  <c:v>1905.7257800000061</c:v>
                </c:pt>
                <c:pt idx="4">
                  <c:v>780.12728000000607</c:v>
                </c:pt>
                <c:pt idx="5">
                  <c:v>-345.47121999999399</c:v>
                </c:pt>
                <c:pt idx="6">
                  <c:v>-1471.069719999994</c:v>
                </c:pt>
                <c:pt idx="7">
                  <c:v>-2596.6682199999941</c:v>
                </c:pt>
                <c:pt idx="8">
                  <c:v>-3722.2667199999942</c:v>
                </c:pt>
                <c:pt idx="9">
                  <c:v>-4847.8652199999951</c:v>
                </c:pt>
                <c:pt idx="10">
                  <c:v>-5973.4637199999943</c:v>
                </c:pt>
                <c:pt idx="11">
                  <c:v>-7099.0622199999952</c:v>
                </c:pt>
                <c:pt idx="12">
                  <c:v>-8224.6607199999962</c:v>
                </c:pt>
                <c:pt idx="13">
                  <c:v>-9350.2592199999945</c:v>
                </c:pt>
                <c:pt idx="14">
                  <c:v>-10475.857719999996</c:v>
                </c:pt>
                <c:pt idx="15">
                  <c:v>-11601.456219999996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A-40D2-BFCD-CE9C04B2269A}"/>
            </c:ext>
          </c:extLst>
        </c:ser>
        <c:ser>
          <c:idx val="1"/>
          <c:order val="1"/>
          <c:tx>
            <c:strRef>
              <c:f>'SS Water balance'!$Q$1</c:f>
              <c:strCache>
                <c:ptCount val="1"/>
                <c:pt idx="0">
                  <c:v>α=0.65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'SS Water balance'!$Q$3:$Q$18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'SS Water balance'!$R$3:$R$18</c:f>
              <c:numCache>
                <c:formatCode>0</c:formatCode>
                <c:ptCount val="16"/>
                <c:pt idx="0">
                  <c:v>6770.2929199999944</c:v>
                </c:pt>
                <c:pt idx="1">
                  <c:v>5601.4820449999952</c:v>
                </c:pt>
                <c:pt idx="2">
                  <c:v>4432.671169999996</c:v>
                </c:pt>
                <c:pt idx="3">
                  <c:v>3263.8602949999949</c:v>
                </c:pt>
                <c:pt idx="4">
                  <c:v>2095.0494199999939</c:v>
                </c:pt>
                <c:pt idx="5">
                  <c:v>926.2385449999947</c:v>
                </c:pt>
                <c:pt idx="6">
                  <c:v>-242.57233000000451</c:v>
                </c:pt>
                <c:pt idx="7">
                  <c:v>-1411.3832050000055</c:v>
                </c:pt>
                <c:pt idx="8">
                  <c:v>-2580.1940800000048</c:v>
                </c:pt>
                <c:pt idx="9">
                  <c:v>-3749.0049550000058</c:v>
                </c:pt>
                <c:pt idx="10">
                  <c:v>-4917.815830000005</c:v>
                </c:pt>
                <c:pt idx="11">
                  <c:v>-6086.6267050000051</c:v>
                </c:pt>
                <c:pt idx="12">
                  <c:v>-7255.4375800000034</c:v>
                </c:pt>
                <c:pt idx="13">
                  <c:v>-8424.2484550000027</c:v>
                </c:pt>
                <c:pt idx="14">
                  <c:v>-9593.0593300000037</c:v>
                </c:pt>
                <c:pt idx="15">
                  <c:v>-10761.870205000003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B-41BF-B946-00ABFE60FC08}"/>
            </c:ext>
          </c:extLst>
        </c:ser>
        <c:ser>
          <c:idx val="2"/>
          <c:order val="2"/>
          <c:tx>
            <c:strRef>
              <c:f>'SS Water balance'!$I$1</c:f>
              <c:strCache>
                <c:ptCount val="1"/>
                <c:pt idx="0">
                  <c:v>α=0.7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'SS Water balance'!$I$3:$I$18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'SS Water balance'!$J$3:$J$18</c:f>
              <c:numCache>
                <c:formatCode>0</c:formatCode>
                <c:ptCount val="16"/>
                <c:pt idx="0">
                  <c:v>8258.0645599999934</c:v>
                </c:pt>
                <c:pt idx="1">
                  <c:v>7046.0413099999951</c:v>
                </c:pt>
                <c:pt idx="2">
                  <c:v>5834.0180599999967</c:v>
                </c:pt>
                <c:pt idx="3">
                  <c:v>4621.9948099999947</c:v>
                </c:pt>
                <c:pt idx="4">
                  <c:v>3409.9715599999927</c:v>
                </c:pt>
                <c:pt idx="5">
                  <c:v>2197.9483099999943</c:v>
                </c:pt>
                <c:pt idx="6">
                  <c:v>985.92505999999594</c:v>
                </c:pt>
                <c:pt idx="7">
                  <c:v>-226.09819000000425</c:v>
                </c:pt>
                <c:pt idx="8">
                  <c:v>-1438.1214400000044</c:v>
                </c:pt>
                <c:pt idx="9">
                  <c:v>-2650.1446900000028</c:v>
                </c:pt>
                <c:pt idx="10">
                  <c:v>-3862.1679400000048</c:v>
                </c:pt>
                <c:pt idx="11">
                  <c:v>-5074.1911900000041</c:v>
                </c:pt>
                <c:pt idx="12">
                  <c:v>-6286.2144400000034</c:v>
                </c:pt>
                <c:pt idx="13">
                  <c:v>-7498.2376900000036</c:v>
                </c:pt>
                <c:pt idx="14">
                  <c:v>-8710.2609400000038</c:v>
                </c:pt>
                <c:pt idx="15">
                  <c:v>-9922.2841900000039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9B-41BF-B946-00ABFE6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6952"/>
        <c:axId val="800110392"/>
      </c:scatterChart>
      <c:valAx>
        <c:axId val="8001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Buffer</a:t>
                </a:r>
                <a:r>
                  <a:rPr lang="en-AU" baseline="0"/>
                  <a:t> width (m)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4894772626247775"/>
              <c:y val="0.9234019528238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0392"/>
        <c:crosses val="autoZero"/>
        <c:crossBetween val="midCat"/>
      </c:valAx>
      <c:valAx>
        <c:axId val="800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Recharge volume vs existing (m</a:t>
                </a:r>
                <a:r>
                  <a:rPr lang="en-AU" baseline="30000"/>
                  <a:t>3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5011114819153796E-2"/>
              <c:y val="0.2604512933219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5207785300743"/>
          <c:y val="2.477556523842965E-2"/>
          <c:w val="0.36259325580054574"/>
          <c:h val="7.2115913626729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6898351069103"/>
          <c:y val="0.10662564998507638"/>
          <c:w val="0.83789085135884245"/>
          <c:h val="0.79780530244474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'Water balance (alpha)'!$M$1</c:f>
              <c:strCache>
                <c:ptCount val="1"/>
                <c:pt idx="0">
                  <c:v>α=0.6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balance (alpha)'!$M$3:$M$18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'Water balance (alpha)'!$N$3:$N$18</c:f>
              <c:numCache>
                <c:formatCode>#,##0</c:formatCode>
                <c:ptCount val="16"/>
                <c:pt idx="0">
                  <c:v>5282.5212800000063</c:v>
                </c:pt>
                <c:pt idx="1">
                  <c:v>4125.2157800000041</c:v>
                </c:pt>
                <c:pt idx="2">
                  <c:v>2999.6172800000077</c:v>
                </c:pt>
                <c:pt idx="3">
                  <c:v>1905.7257800000061</c:v>
                </c:pt>
                <c:pt idx="4">
                  <c:v>843.54128000000674</c:v>
                </c:pt>
                <c:pt idx="5">
                  <c:v>-186.93621999999414</c:v>
                </c:pt>
                <c:pt idx="6">
                  <c:v>-1185.7067199999929</c:v>
                </c:pt>
                <c:pt idx="7">
                  <c:v>-2152.7702199999931</c:v>
                </c:pt>
                <c:pt idx="8">
                  <c:v>-3088.1267199999947</c:v>
                </c:pt>
                <c:pt idx="9">
                  <c:v>-3991.7762199999943</c:v>
                </c:pt>
                <c:pt idx="10">
                  <c:v>-4863.7187199999953</c:v>
                </c:pt>
                <c:pt idx="11">
                  <c:v>-5703.9542199999942</c:v>
                </c:pt>
                <c:pt idx="12">
                  <c:v>-6512.4827199999954</c:v>
                </c:pt>
                <c:pt idx="13">
                  <c:v>-7289.3042199999945</c:v>
                </c:pt>
                <c:pt idx="14">
                  <c:v>-8034.418719999996</c:v>
                </c:pt>
                <c:pt idx="15">
                  <c:v>-8747.8262199999954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4-421B-A111-43C242761F14}"/>
            </c:ext>
          </c:extLst>
        </c:ser>
        <c:ser>
          <c:idx val="1"/>
          <c:order val="1"/>
          <c:tx>
            <c:strRef>
              <c:f>'Water balance (alpha)'!$Q$1</c:f>
              <c:strCache>
                <c:ptCount val="1"/>
                <c:pt idx="0">
                  <c:v>α=0.65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balance (alpha)'!$Q$3:$Q$18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'Water balance (alpha)'!$R$3:$R$18</c:f>
              <c:numCache>
                <c:formatCode>#,##0</c:formatCode>
                <c:ptCount val="16"/>
                <c:pt idx="0">
                  <c:v>6770.2929199999944</c:v>
                </c:pt>
                <c:pt idx="1">
                  <c:v>5568.5577949999915</c:v>
                </c:pt>
                <c:pt idx="2">
                  <c:v>4399.7469199999923</c:v>
                </c:pt>
                <c:pt idx="3">
                  <c:v>3263.8602949999949</c:v>
                </c:pt>
                <c:pt idx="4">
                  <c:v>2160.897919999994</c:v>
                </c:pt>
                <c:pt idx="5">
                  <c:v>1090.8597949999948</c:v>
                </c:pt>
                <c:pt idx="6">
                  <c:v>53.745919999995749</c:v>
                </c:pt>
                <c:pt idx="7">
                  <c:v>-950.44370500000332</c:v>
                </c:pt>
                <c:pt idx="8">
                  <c:v>-1921.7090800000042</c:v>
                </c:pt>
                <c:pt idx="9">
                  <c:v>-2860.050205000005</c:v>
                </c:pt>
                <c:pt idx="10">
                  <c:v>-3765.467080000004</c:v>
                </c:pt>
                <c:pt idx="11">
                  <c:v>-4637.9597050000048</c:v>
                </c:pt>
                <c:pt idx="12">
                  <c:v>-5477.5280800000046</c:v>
                </c:pt>
                <c:pt idx="13">
                  <c:v>-6284.1722050000044</c:v>
                </c:pt>
                <c:pt idx="14">
                  <c:v>-7057.8920800000033</c:v>
                </c:pt>
                <c:pt idx="15">
                  <c:v>-7798.6877050000039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4-421B-A111-43C242761F14}"/>
            </c:ext>
          </c:extLst>
        </c:ser>
        <c:ser>
          <c:idx val="2"/>
          <c:order val="2"/>
          <c:tx>
            <c:strRef>
              <c:f>'Water balance (alpha)'!$I$1</c:f>
              <c:strCache>
                <c:ptCount val="1"/>
                <c:pt idx="0">
                  <c:v>α=0.7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balance (alpha)'!$I$3:$I$18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'Water balance (alpha)'!$J$3:$J$18</c:f>
              <c:numCache>
                <c:formatCode>#,##0</c:formatCode>
                <c:ptCount val="16"/>
                <c:pt idx="0">
                  <c:v>8258.0645599999934</c:v>
                </c:pt>
                <c:pt idx="1">
                  <c:v>7011.8998099999935</c:v>
                </c:pt>
                <c:pt idx="2">
                  <c:v>5799.8765599999952</c:v>
                </c:pt>
                <c:pt idx="3">
                  <c:v>4621.9948099999947</c:v>
                </c:pt>
                <c:pt idx="4">
                  <c:v>3478.2545599999958</c:v>
                </c:pt>
                <c:pt idx="5">
                  <c:v>2368.6558099999947</c:v>
                </c:pt>
                <c:pt idx="6">
                  <c:v>1293.1985599999971</c:v>
                </c:pt>
                <c:pt idx="7">
                  <c:v>251.8828099999937</c:v>
                </c:pt>
                <c:pt idx="8">
                  <c:v>-755.29144000000451</c:v>
                </c:pt>
                <c:pt idx="9">
                  <c:v>-1728.3241900000048</c:v>
                </c:pt>
                <c:pt idx="10">
                  <c:v>-2667.2154400000036</c:v>
                </c:pt>
                <c:pt idx="11">
                  <c:v>-3571.9651900000044</c:v>
                </c:pt>
                <c:pt idx="12">
                  <c:v>-4442.5734400000047</c:v>
                </c:pt>
                <c:pt idx="13">
                  <c:v>-5279.0401900000033</c:v>
                </c:pt>
                <c:pt idx="14">
                  <c:v>-6081.3654400000032</c:v>
                </c:pt>
                <c:pt idx="15">
                  <c:v>-6849.5491900000034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94-421B-A111-43C24276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6952"/>
        <c:axId val="800110392"/>
      </c:scatterChart>
      <c:valAx>
        <c:axId val="8001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Buffer</a:t>
                </a:r>
                <a:r>
                  <a:rPr lang="en-AU" baseline="0"/>
                  <a:t> width (m)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4894772626247775"/>
              <c:y val="0.9234019528238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0392"/>
        <c:crosses val="autoZero"/>
        <c:crossBetween val="midCat"/>
      </c:valAx>
      <c:valAx>
        <c:axId val="800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Recharge volume vs existing (m</a:t>
                </a:r>
                <a:r>
                  <a:rPr lang="en-AU" baseline="30000"/>
                  <a:t>3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5011114819153796E-2"/>
              <c:y val="0.2604512933219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5207785300743"/>
          <c:y val="2.477556523842965E-2"/>
          <c:w val="0.36259325580054574"/>
          <c:h val="7.2115913626729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6898351069103"/>
          <c:y val="0.10662564998507638"/>
          <c:w val="0.83789085135884245"/>
          <c:h val="0.797805302444748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'WB SLA sensitivity Existing'!$N$1</c:f>
              <c:strCache>
                <c:ptCount val="1"/>
                <c:pt idx="0">
                  <c:v>SLA = 15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Existing'!$N$3:$N$18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Existing'!$O$3:$O$18</c:f>
              <c:numCache>
                <c:formatCode>#,##0</c:formatCode>
                <c:ptCount val="16"/>
                <c:pt idx="0">
                  <c:v>6475.6740398999973</c:v>
                </c:pt>
                <c:pt idx="1">
                  <c:v>5273.9389148999981</c:v>
                </c:pt>
                <c:pt idx="2">
                  <c:v>4105.1280398999988</c:v>
                </c:pt>
                <c:pt idx="3">
                  <c:v>2969.2414148999978</c:v>
                </c:pt>
                <c:pt idx="4">
                  <c:v>1866.2790398999969</c:v>
                </c:pt>
                <c:pt idx="5">
                  <c:v>796.24091489999773</c:v>
                </c:pt>
                <c:pt idx="6">
                  <c:v>-240.87296010000136</c:v>
                </c:pt>
                <c:pt idx="7">
                  <c:v>-1245.0625851000004</c:v>
                </c:pt>
                <c:pt idx="8">
                  <c:v>-2216.3279601000013</c:v>
                </c:pt>
                <c:pt idx="9">
                  <c:v>-3154.6690851000003</c:v>
                </c:pt>
                <c:pt idx="10">
                  <c:v>-4060.0859601000011</c:v>
                </c:pt>
                <c:pt idx="11">
                  <c:v>-4932.5785851000001</c:v>
                </c:pt>
                <c:pt idx="12">
                  <c:v>-5772.1469600999999</c:v>
                </c:pt>
                <c:pt idx="13">
                  <c:v>-6578.7910850999997</c:v>
                </c:pt>
                <c:pt idx="14">
                  <c:v>-7352.5109601000004</c:v>
                </c:pt>
                <c:pt idx="15">
                  <c:v>-8093.306585100001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8-4D14-AA2E-21527EE5A5EB}"/>
            </c:ext>
          </c:extLst>
        </c:ser>
        <c:ser>
          <c:idx val="0"/>
          <c:order val="1"/>
          <c:tx>
            <c:strRef>
              <c:f>'WB SLA sensitivity Existing'!$R$1</c:f>
              <c:strCache>
                <c:ptCount val="1"/>
                <c:pt idx="0">
                  <c:v>SLA = 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Existing'!$R$3:$R$18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Existing'!$S$3:$S$18</c:f>
              <c:numCache>
                <c:formatCode>#,##0</c:formatCode>
                <c:ptCount val="16"/>
                <c:pt idx="0">
                  <c:v>6704.1938807999941</c:v>
                </c:pt>
                <c:pt idx="1">
                  <c:v>5502.4587557999948</c:v>
                </c:pt>
                <c:pt idx="2">
                  <c:v>4333.6478807999956</c:v>
                </c:pt>
                <c:pt idx="3">
                  <c:v>3197.7612557999946</c:v>
                </c:pt>
                <c:pt idx="4">
                  <c:v>2094.7988807999936</c:v>
                </c:pt>
                <c:pt idx="5">
                  <c:v>1024.7607557999945</c:v>
                </c:pt>
                <c:pt idx="6">
                  <c:v>-12.353119200004585</c:v>
                </c:pt>
                <c:pt idx="7">
                  <c:v>-1016.5427442000037</c:v>
                </c:pt>
                <c:pt idx="8">
                  <c:v>-1987.8081192000045</c:v>
                </c:pt>
                <c:pt idx="9">
                  <c:v>-2926.1492442000035</c:v>
                </c:pt>
                <c:pt idx="10">
                  <c:v>-3831.5661192000043</c:v>
                </c:pt>
                <c:pt idx="11">
                  <c:v>-4704.0587442000033</c:v>
                </c:pt>
                <c:pt idx="12">
                  <c:v>-5543.6271192000031</c:v>
                </c:pt>
                <c:pt idx="13">
                  <c:v>-6350.2712442000029</c:v>
                </c:pt>
                <c:pt idx="14">
                  <c:v>-7123.9911192000036</c:v>
                </c:pt>
                <c:pt idx="15">
                  <c:v>-7864.7867442000043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8-4D14-AA2E-21527EE5A5EB}"/>
            </c:ext>
          </c:extLst>
        </c:ser>
        <c:ser>
          <c:idx val="1"/>
          <c:order val="2"/>
          <c:tx>
            <c:strRef>
              <c:f>'WB SLA sensitivity Existing'!$V$1</c:f>
              <c:strCache>
                <c:ptCount val="1"/>
                <c:pt idx="0">
                  <c:v>SLA = 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Existing'!$V$3:$V$18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Existing'!$W$3:$W$18</c:f>
              <c:numCache>
                <c:formatCode>#,##0</c:formatCode>
                <c:ptCount val="16"/>
                <c:pt idx="0">
                  <c:v>6865.3610843999959</c:v>
                </c:pt>
                <c:pt idx="1">
                  <c:v>5663.6259593999966</c:v>
                </c:pt>
                <c:pt idx="2">
                  <c:v>4494.8150843999974</c:v>
                </c:pt>
                <c:pt idx="3">
                  <c:v>3358.9284593999964</c:v>
                </c:pt>
                <c:pt idx="4">
                  <c:v>2255.9660843999955</c:v>
                </c:pt>
                <c:pt idx="5">
                  <c:v>1185.9279593999963</c:v>
                </c:pt>
                <c:pt idx="6">
                  <c:v>148.81408439999723</c:v>
                </c:pt>
                <c:pt idx="7">
                  <c:v>-855.37554060000184</c:v>
                </c:pt>
                <c:pt idx="8">
                  <c:v>-1826.6409156000027</c:v>
                </c:pt>
                <c:pt idx="9">
                  <c:v>-2764.9820406000017</c:v>
                </c:pt>
                <c:pt idx="10">
                  <c:v>-3670.3989156000025</c:v>
                </c:pt>
                <c:pt idx="11">
                  <c:v>-4542.8915406000015</c:v>
                </c:pt>
                <c:pt idx="12">
                  <c:v>-5382.4599156000013</c:v>
                </c:pt>
                <c:pt idx="13">
                  <c:v>-6189.1040406000011</c:v>
                </c:pt>
                <c:pt idx="14">
                  <c:v>-6962.8239156000018</c:v>
                </c:pt>
                <c:pt idx="15">
                  <c:v>-7703.6195406000024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8-4D14-AA2E-21527EE5A5EB}"/>
            </c:ext>
          </c:extLst>
        </c:ser>
        <c:ser>
          <c:idx val="3"/>
          <c:order val="3"/>
          <c:tx>
            <c:strRef>
              <c:f>'WB SLA sensitivity Existing'!$N$20</c:f>
              <c:strCache>
                <c:ptCount val="1"/>
                <c:pt idx="0">
                  <c:v>SLA = 21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Existing'!$N$22:$N$37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Existing'!$O$22:$O$37</c:f>
              <c:numCache>
                <c:formatCode>#,##0</c:formatCode>
                <c:ptCount val="16"/>
                <c:pt idx="0">
                  <c:v>7015.9862954999935</c:v>
                </c:pt>
                <c:pt idx="1">
                  <c:v>5814.2511704999943</c:v>
                </c:pt>
                <c:pt idx="2">
                  <c:v>4645.440295499995</c:v>
                </c:pt>
                <c:pt idx="3">
                  <c:v>3509.553670499994</c:v>
                </c:pt>
                <c:pt idx="4">
                  <c:v>2406.5912954999931</c:v>
                </c:pt>
                <c:pt idx="5">
                  <c:v>1336.5531704999939</c:v>
                </c:pt>
                <c:pt idx="6">
                  <c:v>299.43929549999484</c:v>
                </c:pt>
                <c:pt idx="7">
                  <c:v>-704.75032950000423</c:v>
                </c:pt>
                <c:pt idx="8">
                  <c:v>-1676.0157045000051</c:v>
                </c:pt>
                <c:pt idx="9">
                  <c:v>-2614.3568295000041</c:v>
                </c:pt>
                <c:pt idx="10">
                  <c:v>-3519.7737045000049</c:v>
                </c:pt>
                <c:pt idx="11">
                  <c:v>-4392.2663295000038</c:v>
                </c:pt>
                <c:pt idx="12">
                  <c:v>-5231.8347045000037</c:v>
                </c:pt>
                <c:pt idx="13">
                  <c:v>-6038.4788295000035</c:v>
                </c:pt>
                <c:pt idx="14">
                  <c:v>-6812.1987045000042</c:v>
                </c:pt>
                <c:pt idx="15">
                  <c:v>-7552.9943295000048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78-4D14-AA2E-21527EE5A5EB}"/>
            </c:ext>
          </c:extLst>
        </c:ser>
        <c:ser>
          <c:idx val="4"/>
          <c:order val="4"/>
          <c:tx>
            <c:strRef>
              <c:f>'WB SLA sensitivity Existing'!$R$20</c:f>
              <c:strCache>
                <c:ptCount val="1"/>
                <c:pt idx="0">
                  <c:v>SLA = 23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Existing'!$R$22:$R$37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Existing'!$S$22:$S$37</c:f>
              <c:numCache>
                <c:formatCode>#,##0</c:formatCode>
                <c:ptCount val="16"/>
                <c:pt idx="0">
                  <c:v>7153.2644273999904</c:v>
                </c:pt>
                <c:pt idx="1">
                  <c:v>5951.5293023999911</c:v>
                </c:pt>
                <c:pt idx="2">
                  <c:v>4782.7184273999919</c:v>
                </c:pt>
                <c:pt idx="3">
                  <c:v>3646.8318023999909</c:v>
                </c:pt>
                <c:pt idx="4">
                  <c:v>2543.8694273999899</c:v>
                </c:pt>
                <c:pt idx="5">
                  <c:v>1473.8313023999908</c:v>
                </c:pt>
                <c:pt idx="6">
                  <c:v>436.71742739999172</c:v>
                </c:pt>
                <c:pt idx="7">
                  <c:v>-567.47219760000735</c:v>
                </c:pt>
                <c:pt idx="8">
                  <c:v>-1538.7375726000082</c:v>
                </c:pt>
                <c:pt idx="9">
                  <c:v>-2477.0786976000072</c:v>
                </c:pt>
                <c:pt idx="10">
                  <c:v>-3382.495572600008</c:v>
                </c:pt>
                <c:pt idx="11">
                  <c:v>-4254.988197600007</c:v>
                </c:pt>
                <c:pt idx="12">
                  <c:v>-5094.5565726000068</c:v>
                </c:pt>
                <c:pt idx="13">
                  <c:v>-5901.2006976000066</c:v>
                </c:pt>
                <c:pt idx="14">
                  <c:v>-6674.9205726000073</c:v>
                </c:pt>
                <c:pt idx="15">
                  <c:v>-7415.7161976000079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78-4D14-AA2E-21527EE5A5EB}"/>
            </c:ext>
          </c:extLst>
        </c:ser>
        <c:ser>
          <c:idx val="5"/>
          <c:order val="5"/>
          <c:tx>
            <c:strRef>
              <c:f>'WB SLA sensitivity Existing'!$V$20</c:f>
              <c:strCache>
                <c:ptCount val="1"/>
                <c:pt idx="0">
                  <c:v>SLA =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Existing'!$V$22:$V$37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Existing'!$W$22:$W$37</c:f>
              <c:numCache>
                <c:formatCode>#,##0</c:formatCode>
                <c:ptCount val="16"/>
                <c:pt idx="0">
                  <c:v>7353.220052099985</c:v>
                </c:pt>
                <c:pt idx="1">
                  <c:v>6151.4849270999857</c:v>
                </c:pt>
                <c:pt idx="2">
                  <c:v>4982.6740520999865</c:v>
                </c:pt>
                <c:pt idx="3">
                  <c:v>3846.7874270999855</c:v>
                </c:pt>
                <c:pt idx="4">
                  <c:v>2743.8250520999845</c:v>
                </c:pt>
                <c:pt idx="5">
                  <c:v>1673.7869270999854</c:v>
                </c:pt>
                <c:pt idx="6">
                  <c:v>636.67305209998631</c:v>
                </c:pt>
                <c:pt idx="7">
                  <c:v>-367.51657290001276</c:v>
                </c:pt>
                <c:pt idx="8">
                  <c:v>-1338.7819479000136</c:v>
                </c:pt>
                <c:pt idx="9">
                  <c:v>-2277.1230729000126</c:v>
                </c:pt>
                <c:pt idx="10">
                  <c:v>-3182.5399479000134</c:v>
                </c:pt>
                <c:pt idx="11">
                  <c:v>-4055.0325729000124</c:v>
                </c:pt>
                <c:pt idx="12">
                  <c:v>-4894.6009479000122</c:v>
                </c:pt>
                <c:pt idx="13">
                  <c:v>-5701.245072900012</c:v>
                </c:pt>
                <c:pt idx="14">
                  <c:v>-6474.9649479000127</c:v>
                </c:pt>
                <c:pt idx="15">
                  <c:v>-7215.7605729000134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78-4D14-AA2E-21527EE5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6952"/>
        <c:axId val="800110392"/>
      </c:scatterChart>
      <c:valAx>
        <c:axId val="8001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Buffer</a:t>
                </a:r>
                <a:r>
                  <a:rPr lang="en-AU" baseline="0"/>
                  <a:t> width (m)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4894772626247775"/>
              <c:y val="0.9234019528238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0392"/>
        <c:crosses val="autoZero"/>
        <c:crossBetween val="midCat"/>
      </c:valAx>
      <c:valAx>
        <c:axId val="800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Recharge volume vs existing (m</a:t>
                </a:r>
                <a:r>
                  <a:rPr lang="en-AU" baseline="30000"/>
                  <a:t>3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5011114819153796E-2"/>
              <c:y val="0.2604512933219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44050988599534"/>
          <c:y val="2.0080595941220636E-2"/>
          <c:w val="0.62799483528519451"/>
          <c:h val="6.656853393235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6898351069103"/>
          <c:y val="0.10662564998507638"/>
          <c:w val="0.83789085135884245"/>
          <c:h val="0.797805302444748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'WB SLA sensitivity Buffer'!$N$1</c:f>
              <c:strCache>
                <c:ptCount val="1"/>
                <c:pt idx="0">
                  <c:v>SLA = 10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Buffer'!$N$3:$N$18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Buffer'!$O$3:$O$18</c:f>
              <c:numCache>
                <c:formatCode>#,##0</c:formatCode>
                <c:ptCount val="16"/>
                <c:pt idx="0">
                  <c:v>6770.4037049999952</c:v>
                </c:pt>
                <c:pt idx="1">
                  <c:v>5868.7876399999968</c:v>
                </c:pt>
                <c:pt idx="2">
                  <c:v>4991.8733849999971</c:v>
                </c:pt>
                <c:pt idx="3">
                  <c:v>4139.6609399999961</c:v>
                </c:pt>
                <c:pt idx="4">
                  <c:v>3312.1503049999956</c:v>
                </c:pt>
                <c:pt idx="5">
                  <c:v>2509.3414799999955</c:v>
                </c:pt>
                <c:pt idx="6">
                  <c:v>1731.2344649999959</c:v>
                </c:pt>
                <c:pt idx="7">
                  <c:v>977.82925999999679</c:v>
                </c:pt>
                <c:pt idx="8">
                  <c:v>249.12586499999634</c:v>
                </c:pt>
                <c:pt idx="9">
                  <c:v>-454.87572000000182</c:v>
                </c:pt>
                <c:pt idx="10">
                  <c:v>-1134.1754950000031</c:v>
                </c:pt>
                <c:pt idx="11">
                  <c:v>-1788.7734600000022</c:v>
                </c:pt>
                <c:pt idx="12">
                  <c:v>-2418.6696150000025</c:v>
                </c:pt>
                <c:pt idx="13">
                  <c:v>-3023.8639600000024</c:v>
                </c:pt>
                <c:pt idx="14">
                  <c:v>-3604.3564950000018</c:v>
                </c:pt>
                <c:pt idx="15">
                  <c:v>-4160.1472200000026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B-4562-8541-F68E9309E4E3}"/>
            </c:ext>
          </c:extLst>
        </c:ser>
        <c:ser>
          <c:idx val="0"/>
          <c:order val="1"/>
          <c:tx>
            <c:strRef>
              <c:f>'WB SLA sensitivity Buffer'!$R$1</c:f>
              <c:strCache>
                <c:ptCount val="1"/>
                <c:pt idx="0">
                  <c:v>SLA = 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Buffer'!$R$3:$R$18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Buffer'!$S$3:$S$18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5713.5647774999998</c:v>
                </c:pt>
                <c:pt idx="2">
                  <c:v>4738.0615199999993</c:v>
                </c:pt>
                <c:pt idx="3">
                  <c:v>3790.0372274999972</c:v>
                </c:pt>
                <c:pt idx="4">
                  <c:v>2869.4918999999973</c:v>
                </c:pt>
                <c:pt idx="5">
                  <c:v>1976.4255374999993</c:v>
                </c:pt>
                <c:pt idx="6">
                  <c:v>1110.8381399999998</c:v>
                </c:pt>
                <c:pt idx="7">
                  <c:v>272.72970749999877</c:v>
                </c:pt>
                <c:pt idx="8">
                  <c:v>-537.89976000000024</c:v>
                </c:pt>
                <c:pt idx="9">
                  <c:v>-1321.050262499999</c:v>
                </c:pt>
                <c:pt idx="10">
                  <c:v>-2076.7217999999993</c:v>
                </c:pt>
                <c:pt idx="11">
                  <c:v>-2804.9143724999994</c:v>
                </c:pt>
                <c:pt idx="12">
                  <c:v>-3505.6279799999993</c:v>
                </c:pt>
                <c:pt idx="13">
                  <c:v>-4178.8626224999989</c:v>
                </c:pt>
                <c:pt idx="14">
                  <c:v>-4824.6183000000001</c:v>
                </c:pt>
                <c:pt idx="15">
                  <c:v>-5442.895012500001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B-4562-8541-F68E9309E4E3}"/>
            </c:ext>
          </c:extLst>
        </c:ser>
        <c:ser>
          <c:idx val="1"/>
          <c:order val="2"/>
          <c:tx>
            <c:strRef>
              <c:f>'WB SLA sensitivity Buffer'!$V$1</c:f>
              <c:strCache>
                <c:ptCount val="1"/>
                <c:pt idx="0">
                  <c:v>SLA =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Buffer'!$V$3:$V$18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Buffer'!$W$3:$W$18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5551.8079099999995</c:v>
                </c:pt>
                <c:pt idx="2">
                  <c:v>4418.9794800000018</c:v>
                </c:pt>
                <c:pt idx="3">
                  <c:v>3318.0617099999999</c:v>
                </c:pt>
                <c:pt idx="4">
                  <c:v>2249.0545999999995</c:v>
                </c:pt>
                <c:pt idx="5">
                  <c:v>1211.9581500000004</c:v>
                </c:pt>
                <c:pt idx="6">
                  <c:v>206.77236000000084</c:v>
                </c:pt>
                <c:pt idx="7">
                  <c:v>-766.50276999999915</c:v>
                </c:pt>
                <c:pt idx="8">
                  <c:v>-1707.8672399999996</c:v>
                </c:pt>
                <c:pt idx="9">
                  <c:v>-2617.3210499999968</c:v>
                </c:pt>
                <c:pt idx="10">
                  <c:v>-3494.8641999999963</c:v>
                </c:pt>
                <c:pt idx="11">
                  <c:v>-4340.4966899999963</c:v>
                </c:pt>
                <c:pt idx="12">
                  <c:v>-5154.2185199999958</c:v>
                </c:pt>
                <c:pt idx="13">
                  <c:v>-5936.0296899999958</c:v>
                </c:pt>
                <c:pt idx="14">
                  <c:v>-6685.9301999999952</c:v>
                </c:pt>
                <c:pt idx="15">
                  <c:v>-7403.920049999997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B-4562-8541-F68E9309E4E3}"/>
            </c:ext>
          </c:extLst>
        </c:ser>
        <c:ser>
          <c:idx val="3"/>
          <c:order val="3"/>
          <c:tx>
            <c:strRef>
              <c:f>'WB SLA sensitivity Buffer'!$N$20</c:f>
              <c:strCache>
                <c:ptCount val="1"/>
                <c:pt idx="0">
                  <c:v>SLA = 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Buffer'!$N$22:$N$37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Buffer'!$O$22:$O$37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5486.6555924999993</c:v>
                </c:pt>
                <c:pt idx="2">
                  <c:v>4290.4598399999995</c:v>
                </c:pt>
                <c:pt idx="3">
                  <c:v>3127.9597424999974</c:v>
                </c:pt>
                <c:pt idx="4">
                  <c:v>1999.1552999999967</c:v>
                </c:pt>
                <c:pt idx="5">
                  <c:v>904.04651249999733</c:v>
                </c:pt>
                <c:pt idx="6">
                  <c:v>-157.36662000000251</c:v>
                </c:pt>
                <c:pt idx="7">
                  <c:v>-1185.0840975000028</c:v>
                </c:pt>
                <c:pt idx="8">
                  <c:v>-2179.1059200000018</c:v>
                </c:pt>
                <c:pt idx="9">
                  <c:v>-3139.4320875000012</c:v>
                </c:pt>
                <c:pt idx="10">
                  <c:v>-4066.0626000000011</c:v>
                </c:pt>
                <c:pt idx="11">
                  <c:v>-4958.9974575000015</c:v>
                </c:pt>
                <c:pt idx="12">
                  <c:v>-5818.2366600000014</c:v>
                </c:pt>
                <c:pt idx="13">
                  <c:v>-6643.7802075000018</c:v>
                </c:pt>
                <c:pt idx="14">
                  <c:v>-7435.6281000000026</c:v>
                </c:pt>
                <c:pt idx="15">
                  <c:v>-8193.780337500004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CB-4562-8541-F68E9309E4E3}"/>
            </c:ext>
          </c:extLst>
        </c:ser>
        <c:ser>
          <c:idx val="4"/>
          <c:order val="4"/>
          <c:tx>
            <c:strRef>
              <c:f>'WB SLA sensitivity Buffer'!$R$20</c:f>
              <c:strCache>
                <c:ptCount val="1"/>
                <c:pt idx="0">
                  <c:v>SLA = 18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Buffer'!$R$22:$R$37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Buffer'!$S$22:$S$37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5429.3786975000003</c:v>
                </c:pt>
                <c:pt idx="2">
                  <c:v>4177.4752800000024</c:v>
                </c:pt>
                <c:pt idx="3">
                  <c:v>2960.8367474999995</c:v>
                </c:pt>
                <c:pt idx="4">
                  <c:v>1779.4630999999972</c:v>
                </c:pt>
                <c:pt idx="5">
                  <c:v>633.35433749999902</c:v>
                </c:pt>
                <c:pt idx="6">
                  <c:v>-477.48954000000049</c:v>
                </c:pt>
                <c:pt idx="7">
                  <c:v>-1553.0685324999995</c:v>
                </c:pt>
                <c:pt idx="8">
                  <c:v>-2593.3826399999998</c:v>
                </c:pt>
                <c:pt idx="9">
                  <c:v>-3598.4318624999978</c:v>
                </c:pt>
                <c:pt idx="10">
                  <c:v>-4568.2161999999998</c:v>
                </c:pt>
                <c:pt idx="11">
                  <c:v>-5502.7356524999987</c:v>
                </c:pt>
                <c:pt idx="12">
                  <c:v>-6401.9902199999988</c:v>
                </c:pt>
                <c:pt idx="13">
                  <c:v>-7265.9799024999984</c:v>
                </c:pt>
                <c:pt idx="14">
                  <c:v>-8094.7046999999993</c:v>
                </c:pt>
                <c:pt idx="15">
                  <c:v>-8888.1646125000007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CB-4562-8541-F68E9309E4E3}"/>
            </c:ext>
          </c:extLst>
        </c:ser>
        <c:ser>
          <c:idx val="5"/>
          <c:order val="5"/>
          <c:tx>
            <c:strRef>
              <c:f>'WB SLA sensitivity Buffer'!$V$20</c:f>
              <c:strCache>
                <c:ptCount val="1"/>
                <c:pt idx="0">
                  <c:v>SLA = 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'WB SLA sensitivity Buffer'!$V$22:$V$37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SLA sensitivity Buffer'!$W$22:$W$37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5381.8149999999987</c:v>
                </c:pt>
                <c:pt idx="2">
                  <c:v>4083.6510000000017</c:v>
                </c:pt>
                <c:pt idx="3">
                  <c:v>2822.0549999999967</c:v>
                </c:pt>
                <c:pt idx="4">
                  <c:v>1597.0269999999964</c:v>
                </c:pt>
                <c:pt idx="5">
                  <c:v>408.56699999999728</c:v>
                </c:pt>
                <c:pt idx="6">
                  <c:v>-743.32500000000255</c:v>
                </c:pt>
                <c:pt idx="7">
                  <c:v>-1858.6490000000031</c:v>
                </c:pt>
                <c:pt idx="8">
                  <c:v>-2937.4050000000025</c:v>
                </c:pt>
                <c:pt idx="9">
                  <c:v>-3979.5930000000026</c:v>
                </c:pt>
                <c:pt idx="10">
                  <c:v>-4985.2130000000034</c:v>
                </c:pt>
                <c:pt idx="11">
                  <c:v>-5954.2650000000031</c:v>
                </c:pt>
                <c:pt idx="12">
                  <c:v>-6886.7490000000034</c:v>
                </c:pt>
                <c:pt idx="13">
                  <c:v>-7782.6650000000027</c:v>
                </c:pt>
                <c:pt idx="14">
                  <c:v>-8642.0130000000045</c:v>
                </c:pt>
                <c:pt idx="15">
                  <c:v>-9464.7930000000051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CB-4562-8541-F68E9309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6952"/>
        <c:axId val="800110392"/>
      </c:scatterChart>
      <c:valAx>
        <c:axId val="8001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Buffer</a:t>
                </a:r>
                <a:r>
                  <a:rPr lang="en-AU" baseline="0"/>
                  <a:t> width (m)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4894772626247775"/>
              <c:y val="0.9234019528238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0392"/>
        <c:crosses val="autoZero"/>
        <c:crossBetween val="midCat"/>
      </c:valAx>
      <c:valAx>
        <c:axId val="800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Recharge volume vs existing (m</a:t>
                </a:r>
                <a:r>
                  <a:rPr lang="en-AU" baseline="30000"/>
                  <a:t>3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5011114819153796E-2"/>
              <c:y val="0.2604512933219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44050988599534"/>
          <c:y val="2.0080595941220636E-2"/>
          <c:w val="0.62544879469889247"/>
          <c:h val="6.656853393235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6898351069103"/>
          <c:y val="0.10662564998507638"/>
          <c:w val="0.83789085135884245"/>
          <c:h val="0.797805302444748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'WB LE sensitivity Existing'!$N$1</c:f>
              <c:strCache>
                <c:ptCount val="1"/>
                <c:pt idx="0">
                  <c:v>LE = -0.4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Existing'!$N$3:$N$18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Existing'!$O$3:$O$18</c:f>
              <c:numCache>
                <c:formatCode>#,##0</c:formatCode>
                <c:ptCount val="16"/>
                <c:pt idx="0">
                  <c:v>6278.2546046999942</c:v>
                </c:pt>
                <c:pt idx="1">
                  <c:v>5076.5194796999949</c:v>
                </c:pt>
                <c:pt idx="2">
                  <c:v>3907.7086046999957</c:v>
                </c:pt>
                <c:pt idx="3">
                  <c:v>2771.8219796999947</c:v>
                </c:pt>
                <c:pt idx="4">
                  <c:v>1668.8596046999937</c:v>
                </c:pt>
                <c:pt idx="5">
                  <c:v>598.8214796999946</c:v>
                </c:pt>
                <c:pt idx="6">
                  <c:v>-438.2923953000045</c:v>
                </c:pt>
                <c:pt idx="7">
                  <c:v>-1442.4820203000036</c:v>
                </c:pt>
                <c:pt idx="8">
                  <c:v>-2413.7473953000044</c:v>
                </c:pt>
                <c:pt idx="9">
                  <c:v>-3352.0885203000034</c:v>
                </c:pt>
                <c:pt idx="10">
                  <c:v>-4257.5053953000042</c:v>
                </c:pt>
                <c:pt idx="11">
                  <c:v>-5129.9980203000032</c:v>
                </c:pt>
                <c:pt idx="12">
                  <c:v>-5969.566395300003</c:v>
                </c:pt>
                <c:pt idx="13">
                  <c:v>-6776.2105203000028</c:v>
                </c:pt>
                <c:pt idx="14">
                  <c:v>-7549.9303953000035</c:v>
                </c:pt>
                <c:pt idx="15">
                  <c:v>-8290.7260203000042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A-4D7F-8184-A3A5F7229E6A}"/>
            </c:ext>
          </c:extLst>
        </c:ser>
        <c:ser>
          <c:idx val="0"/>
          <c:order val="1"/>
          <c:tx>
            <c:strRef>
              <c:f>'WB LE sensitivity Existing'!$R$1</c:f>
              <c:strCache>
                <c:ptCount val="1"/>
                <c:pt idx="0">
                  <c:v>LE = -0.5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Existing'!$R$3:$R$18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Existing'!$S$3:$S$18</c:f>
              <c:numCache>
                <c:formatCode>#,##0</c:formatCode>
                <c:ptCount val="16"/>
                <c:pt idx="0">
                  <c:v>6494.6190698999962</c:v>
                </c:pt>
                <c:pt idx="1">
                  <c:v>5292.883944899997</c:v>
                </c:pt>
                <c:pt idx="2">
                  <c:v>4124.0730698999978</c:v>
                </c:pt>
                <c:pt idx="3">
                  <c:v>2988.1864448999968</c:v>
                </c:pt>
                <c:pt idx="4">
                  <c:v>1885.2240698999958</c:v>
                </c:pt>
                <c:pt idx="5">
                  <c:v>815.18594489999668</c:v>
                </c:pt>
                <c:pt idx="6">
                  <c:v>-221.92793010000241</c:v>
                </c:pt>
                <c:pt idx="7">
                  <c:v>-1226.1175551000015</c:v>
                </c:pt>
                <c:pt idx="8">
                  <c:v>-2197.3829301000023</c:v>
                </c:pt>
                <c:pt idx="9">
                  <c:v>-3135.7240551000014</c:v>
                </c:pt>
                <c:pt idx="10">
                  <c:v>-4041.1409301000022</c:v>
                </c:pt>
                <c:pt idx="11">
                  <c:v>-4913.6335551000011</c:v>
                </c:pt>
                <c:pt idx="12">
                  <c:v>-5753.2019301000009</c:v>
                </c:pt>
                <c:pt idx="13">
                  <c:v>-6559.8460551000007</c:v>
                </c:pt>
                <c:pt idx="14">
                  <c:v>-7333.5659301000014</c:v>
                </c:pt>
                <c:pt idx="15">
                  <c:v>-8074.3615551000021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A-4D7F-8184-A3A5F7229E6A}"/>
            </c:ext>
          </c:extLst>
        </c:ser>
        <c:ser>
          <c:idx val="1"/>
          <c:order val="2"/>
          <c:tx>
            <c:strRef>
              <c:f>'WB LE sensitivity Existing'!$V$1</c:f>
              <c:strCache>
                <c:ptCount val="1"/>
                <c:pt idx="0">
                  <c:v>LE = -0.6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Existing'!$V$3:$V$18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Existing'!$W$3:$W$18</c:f>
              <c:numCache>
                <c:formatCode>#,##0</c:formatCode>
                <c:ptCount val="16"/>
                <c:pt idx="0">
                  <c:v>6691.5679349999973</c:v>
                </c:pt>
                <c:pt idx="1">
                  <c:v>5489.8328099999981</c:v>
                </c:pt>
                <c:pt idx="2">
                  <c:v>4321.0219349999988</c:v>
                </c:pt>
                <c:pt idx="3">
                  <c:v>3185.1353099999978</c:v>
                </c:pt>
                <c:pt idx="4">
                  <c:v>2082.1729349999969</c:v>
                </c:pt>
                <c:pt idx="5">
                  <c:v>1012.1348099999977</c:v>
                </c:pt>
                <c:pt idx="6">
                  <c:v>-24.979065000001356</c:v>
                </c:pt>
                <c:pt idx="7">
                  <c:v>-1029.1686900000004</c:v>
                </c:pt>
                <c:pt idx="8">
                  <c:v>-2000.4340650000013</c:v>
                </c:pt>
                <c:pt idx="9">
                  <c:v>-2938.7751900000003</c:v>
                </c:pt>
                <c:pt idx="10">
                  <c:v>-3844.1920650000011</c:v>
                </c:pt>
                <c:pt idx="11">
                  <c:v>-4716.68469</c:v>
                </c:pt>
                <c:pt idx="12">
                  <c:v>-5556.2530649999999</c:v>
                </c:pt>
                <c:pt idx="13">
                  <c:v>-6362.8971899999997</c:v>
                </c:pt>
                <c:pt idx="14">
                  <c:v>-7136.6170650000004</c:v>
                </c:pt>
                <c:pt idx="15">
                  <c:v>-7877.412690000001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A-4D7F-8184-A3A5F7229E6A}"/>
            </c:ext>
          </c:extLst>
        </c:ser>
        <c:ser>
          <c:idx val="3"/>
          <c:order val="3"/>
          <c:tx>
            <c:strRef>
              <c:f>'WB LE sensitivity Existing'!$N$20</c:f>
              <c:strCache>
                <c:ptCount val="1"/>
                <c:pt idx="0">
                  <c:v>LE = -0.7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Existing'!$N$22:$N$37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Existing'!$O$22:$O$37</c:f>
              <c:numCache>
                <c:formatCode>#,##0</c:formatCode>
                <c:ptCount val="16"/>
                <c:pt idx="0">
                  <c:v>6872.9207624999872</c:v>
                </c:pt>
                <c:pt idx="1">
                  <c:v>5671.1856374999879</c:v>
                </c:pt>
                <c:pt idx="2">
                  <c:v>4502.3747624999887</c:v>
                </c:pt>
                <c:pt idx="3">
                  <c:v>3366.4881374999877</c:v>
                </c:pt>
                <c:pt idx="4">
                  <c:v>2263.5257624999867</c:v>
                </c:pt>
                <c:pt idx="5">
                  <c:v>1193.4876374999876</c:v>
                </c:pt>
                <c:pt idx="6">
                  <c:v>156.37376249998852</c:v>
                </c:pt>
                <c:pt idx="7">
                  <c:v>-847.81586250001055</c:v>
                </c:pt>
                <c:pt idx="8">
                  <c:v>-1819.0812375000114</c:v>
                </c:pt>
                <c:pt idx="9">
                  <c:v>-2757.4223625000104</c:v>
                </c:pt>
                <c:pt idx="10">
                  <c:v>-3662.8392375000112</c:v>
                </c:pt>
                <c:pt idx="11">
                  <c:v>-4535.3318625000102</c:v>
                </c:pt>
                <c:pt idx="12">
                  <c:v>-5374.90023750001</c:v>
                </c:pt>
                <c:pt idx="13">
                  <c:v>-6181.5443625000098</c:v>
                </c:pt>
                <c:pt idx="14">
                  <c:v>-6955.2642375000105</c:v>
                </c:pt>
                <c:pt idx="15">
                  <c:v>-7696.0598625000111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A-4D7F-8184-A3A5F7229E6A}"/>
            </c:ext>
          </c:extLst>
        </c:ser>
        <c:ser>
          <c:idx val="4"/>
          <c:order val="4"/>
          <c:tx>
            <c:strRef>
              <c:f>'WB LE sensitivity Existing'!$R$20</c:f>
              <c:strCache>
                <c:ptCount val="1"/>
                <c:pt idx="0">
                  <c:v>LE = -0.8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Existing'!$R$22:$R$37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Existing'!$S$22:$S$37</c:f>
              <c:numCache>
                <c:formatCode>#,##0</c:formatCode>
                <c:ptCount val="16"/>
                <c:pt idx="0">
                  <c:v>7044.2571692999845</c:v>
                </c:pt>
                <c:pt idx="1">
                  <c:v>5842.5220442999853</c:v>
                </c:pt>
                <c:pt idx="2">
                  <c:v>4673.7111692999861</c:v>
                </c:pt>
                <c:pt idx="3">
                  <c:v>3537.8245442999851</c:v>
                </c:pt>
                <c:pt idx="4">
                  <c:v>2434.8621692999841</c:v>
                </c:pt>
                <c:pt idx="5">
                  <c:v>1364.824044299985</c:v>
                </c:pt>
                <c:pt idx="6">
                  <c:v>327.71016929998586</c:v>
                </c:pt>
                <c:pt idx="7">
                  <c:v>-676.4794557000132</c:v>
                </c:pt>
                <c:pt idx="8">
                  <c:v>-1647.7448307000141</c:v>
                </c:pt>
                <c:pt idx="9">
                  <c:v>-2586.0859557000131</c:v>
                </c:pt>
                <c:pt idx="10">
                  <c:v>-3491.5028307000139</c:v>
                </c:pt>
                <c:pt idx="11">
                  <c:v>-4363.9954557000128</c:v>
                </c:pt>
                <c:pt idx="12">
                  <c:v>-5203.5638307000127</c:v>
                </c:pt>
                <c:pt idx="13">
                  <c:v>-6010.2079557000125</c:v>
                </c:pt>
                <c:pt idx="14">
                  <c:v>-6783.9278307000131</c:v>
                </c:pt>
                <c:pt idx="15">
                  <c:v>-7524.7234557000138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DA-4D7F-8184-A3A5F7229E6A}"/>
            </c:ext>
          </c:extLst>
        </c:ser>
        <c:ser>
          <c:idx val="5"/>
          <c:order val="5"/>
          <c:tx>
            <c:strRef>
              <c:f>'WB LE sensitivity Existing'!$V$20</c:f>
              <c:strCache>
                <c:ptCount val="1"/>
                <c:pt idx="0">
                  <c:v>LE = -0.9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Existing'!$V$22:$V$37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Existing'!$W$22:$W$37</c:f>
              <c:numCache>
                <c:formatCode>#,##0</c:formatCode>
                <c:ptCount val="16"/>
                <c:pt idx="0">
                  <c:v>7195.053496799992</c:v>
                </c:pt>
                <c:pt idx="1">
                  <c:v>5993.3183717999927</c:v>
                </c:pt>
                <c:pt idx="2">
                  <c:v>4824.5074967999935</c:v>
                </c:pt>
                <c:pt idx="3">
                  <c:v>3688.6208717999925</c:v>
                </c:pt>
                <c:pt idx="4">
                  <c:v>2585.6584967999916</c:v>
                </c:pt>
                <c:pt idx="5">
                  <c:v>1515.6203717999924</c:v>
                </c:pt>
                <c:pt idx="6">
                  <c:v>478.50649679999333</c:v>
                </c:pt>
                <c:pt idx="7">
                  <c:v>-525.68312820000574</c:v>
                </c:pt>
                <c:pt idx="8">
                  <c:v>-1496.9485032000066</c:v>
                </c:pt>
                <c:pt idx="9">
                  <c:v>-2435.2896282000056</c:v>
                </c:pt>
                <c:pt idx="10">
                  <c:v>-3340.7065032000064</c:v>
                </c:pt>
                <c:pt idx="11">
                  <c:v>-4213.1991282000054</c:v>
                </c:pt>
                <c:pt idx="12">
                  <c:v>-5052.7675032000052</c:v>
                </c:pt>
                <c:pt idx="13">
                  <c:v>-5859.411628200005</c:v>
                </c:pt>
                <c:pt idx="14">
                  <c:v>-6633.1315032000057</c:v>
                </c:pt>
                <c:pt idx="15">
                  <c:v>-7373.9271282000063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DA-4D7F-8184-A3A5F722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6952"/>
        <c:axId val="800110392"/>
      </c:scatterChart>
      <c:valAx>
        <c:axId val="8001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Buffer</a:t>
                </a:r>
                <a:r>
                  <a:rPr lang="en-AU" baseline="0"/>
                  <a:t> width (m)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4894772626247775"/>
              <c:y val="0.9234019528238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0392"/>
        <c:crosses val="autoZero"/>
        <c:crossBetween val="midCat"/>
      </c:valAx>
      <c:valAx>
        <c:axId val="800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Recharge volume vs existing (m</a:t>
                </a:r>
                <a:r>
                  <a:rPr lang="en-AU" baseline="30000"/>
                  <a:t>3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5011114819153796E-2"/>
              <c:y val="0.2604512933219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44050988599534"/>
          <c:y val="2.0080595941220636E-2"/>
          <c:w val="0.62544879469889247"/>
          <c:h val="6.656853393235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6898351069103"/>
          <c:y val="0.10662564998507638"/>
          <c:w val="0.83789085135884245"/>
          <c:h val="0.797805302444748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'WB LE sensitivity Buffer'!$N$1</c:f>
              <c:strCache>
                <c:ptCount val="1"/>
                <c:pt idx="0">
                  <c:v>LE = -0.4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Buffer'!$N$3:$N$18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Buffer'!$O$3:$O$18</c:f>
              <c:numCache>
                <c:formatCode>#,##0</c:formatCode>
                <c:ptCount val="16"/>
                <c:pt idx="0">
                  <c:v>6770.4037049999952</c:v>
                </c:pt>
                <c:pt idx="1">
                  <c:v>5928.2594624999965</c:v>
                </c:pt>
                <c:pt idx="2">
                  <c:v>5109.1876649999958</c:v>
                </c:pt>
                <c:pt idx="3">
                  <c:v>4313.1883124999968</c:v>
                </c:pt>
                <c:pt idx="4">
                  <c:v>3540.2614049999956</c:v>
                </c:pt>
                <c:pt idx="5">
                  <c:v>2790.4069424999961</c:v>
                </c:pt>
                <c:pt idx="6">
                  <c:v>2063.6249249999964</c:v>
                </c:pt>
                <c:pt idx="7">
                  <c:v>1359.9153524999965</c:v>
                </c:pt>
                <c:pt idx="8">
                  <c:v>679.27822499999638</c:v>
                </c:pt>
                <c:pt idx="9">
                  <c:v>21.713542499997857</c:v>
                </c:pt>
                <c:pt idx="10">
                  <c:v>-612.7786950000027</c:v>
                </c:pt>
                <c:pt idx="11">
                  <c:v>-1224.1984875000016</c:v>
                </c:pt>
                <c:pt idx="12">
                  <c:v>-1812.5458350000026</c:v>
                </c:pt>
                <c:pt idx="13">
                  <c:v>-2377.820737500002</c:v>
                </c:pt>
                <c:pt idx="14">
                  <c:v>-2920.0231950000016</c:v>
                </c:pt>
                <c:pt idx="15">
                  <c:v>-3439.1532075000014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E-4BD2-BF12-1E3E4643F3F7}"/>
            </c:ext>
          </c:extLst>
        </c:ser>
        <c:ser>
          <c:idx val="0"/>
          <c:order val="1"/>
          <c:tx>
            <c:strRef>
              <c:f>'WB LE sensitivity Buffer'!$R$1</c:f>
              <c:strCache>
                <c:ptCount val="1"/>
                <c:pt idx="0">
                  <c:v>LE = -0.5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Buffer'!$R$3:$R$18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Buffer'!$S$3:$S$18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5787.9395499999991</c:v>
                </c:pt>
                <c:pt idx="2">
                  <c:v>4884.7734000000019</c:v>
                </c:pt>
                <c:pt idx="3">
                  <c:v>4007.0485499999995</c:v>
                </c:pt>
                <c:pt idx="4">
                  <c:v>3154.7649999999976</c:v>
                </c:pt>
                <c:pt idx="5">
                  <c:v>2327.9227499999997</c:v>
                </c:pt>
                <c:pt idx="6">
                  <c:v>1526.5217999999986</c:v>
                </c:pt>
                <c:pt idx="7">
                  <c:v>750.56214999999975</c:v>
                </c:pt>
                <c:pt idx="8">
                  <c:v>4.379999999946449E-2</c:v>
                </c:pt>
                <c:pt idx="9">
                  <c:v>-725.03324999999859</c:v>
                </c:pt>
                <c:pt idx="10">
                  <c:v>-1424.6689999999999</c:v>
                </c:pt>
                <c:pt idx="11">
                  <c:v>-2098.8634499999989</c:v>
                </c:pt>
                <c:pt idx="12">
                  <c:v>-2747.6165999999994</c:v>
                </c:pt>
                <c:pt idx="13">
                  <c:v>-3370.9284499999994</c:v>
                </c:pt>
                <c:pt idx="14">
                  <c:v>-3968.7989999999991</c:v>
                </c:pt>
                <c:pt idx="15">
                  <c:v>-4541.2282500000001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E-4BD2-BF12-1E3E4643F3F7}"/>
            </c:ext>
          </c:extLst>
        </c:ser>
        <c:ser>
          <c:idx val="1"/>
          <c:order val="2"/>
          <c:tx>
            <c:strRef>
              <c:f>'WB LE sensitivity Buffer'!$V$1</c:f>
              <c:strCache>
                <c:ptCount val="1"/>
                <c:pt idx="0">
                  <c:v>LE = -0.6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Buffer'!$V$3:$V$18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Buffer'!$W$3:$W$18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5704.3366649999989</c:v>
                </c:pt>
                <c:pt idx="2">
                  <c:v>4719.8581200000008</c:v>
                </c:pt>
                <c:pt idx="3">
                  <c:v>3763.111364999997</c:v>
                </c:pt>
                <c:pt idx="4">
                  <c:v>2834.0963999999967</c:v>
                </c:pt>
                <c:pt idx="5">
                  <c:v>1932.8132249999981</c:v>
                </c:pt>
                <c:pt idx="6">
                  <c:v>1059.2618399999992</c:v>
                </c:pt>
                <c:pt idx="7">
                  <c:v>213.44224499999837</c:v>
                </c:pt>
                <c:pt idx="8">
                  <c:v>-604.64556000000084</c:v>
                </c:pt>
                <c:pt idx="9">
                  <c:v>-1395.0015750000002</c:v>
                </c:pt>
                <c:pt idx="10">
                  <c:v>-2157.6258000000016</c:v>
                </c:pt>
                <c:pt idx="11">
                  <c:v>-2892.5182350000014</c:v>
                </c:pt>
                <c:pt idx="12">
                  <c:v>-3599.6788799999995</c:v>
                </c:pt>
                <c:pt idx="13">
                  <c:v>-4279.1077350000014</c:v>
                </c:pt>
                <c:pt idx="14">
                  <c:v>-4930.8048000000017</c:v>
                </c:pt>
                <c:pt idx="15">
                  <c:v>-5554.7700750000031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E-4BD2-BF12-1E3E4643F3F7}"/>
            </c:ext>
          </c:extLst>
        </c:ser>
        <c:ser>
          <c:idx val="3"/>
          <c:order val="3"/>
          <c:tx>
            <c:strRef>
              <c:f>'WB LE sensitivity Buffer'!$N$20</c:f>
              <c:strCache>
                <c:ptCount val="1"/>
                <c:pt idx="0">
                  <c:v>LE = -0.7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Buffer'!$N$22:$N$37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Buffer'!$O$22:$O$37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5545.8505624999998</c:v>
                </c:pt>
                <c:pt idx="2">
                  <c:v>4407.2280000000028</c:v>
                </c:pt>
                <c:pt idx="3">
                  <c:v>3300.6793125000004</c:v>
                </c:pt>
                <c:pt idx="4">
                  <c:v>2226.2044999999998</c:v>
                </c:pt>
                <c:pt idx="5">
                  <c:v>1183.8035625000011</c:v>
                </c:pt>
                <c:pt idx="6">
                  <c:v>173.47650000000067</c:v>
                </c:pt>
                <c:pt idx="7">
                  <c:v>-804.77668749999793</c:v>
                </c:pt>
                <c:pt idx="8">
                  <c:v>-1750.9559999999983</c:v>
                </c:pt>
                <c:pt idx="9">
                  <c:v>-2665.0614374999968</c:v>
                </c:pt>
                <c:pt idx="10">
                  <c:v>-3547.0929999999971</c:v>
                </c:pt>
                <c:pt idx="11">
                  <c:v>-4397.0506874999955</c:v>
                </c:pt>
                <c:pt idx="12">
                  <c:v>-5214.9344999999958</c:v>
                </c:pt>
                <c:pt idx="13">
                  <c:v>-6000.7444374999959</c:v>
                </c:pt>
                <c:pt idx="14">
                  <c:v>-6754.4804999999951</c:v>
                </c:pt>
                <c:pt idx="15">
                  <c:v>-7476.1426874999961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FE-4BD2-BF12-1E3E4643F3F7}"/>
            </c:ext>
          </c:extLst>
        </c:ser>
        <c:ser>
          <c:idx val="4"/>
          <c:order val="4"/>
          <c:tx>
            <c:strRef>
              <c:f>'WB LE sensitivity Buffer'!$R$20</c:f>
              <c:strCache>
                <c:ptCount val="1"/>
                <c:pt idx="0">
                  <c:v>LE = -0.8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Buffer'!$R$22:$R$37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Buffer'!$S$22:$S$37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5487.4558550000002</c:v>
                </c:pt>
                <c:pt idx="2">
                  <c:v>4292.0384400000003</c:v>
                </c:pt>
                <c:pt idx="3">
                  <c:v>3130.294754999999</c:v>
                </c:pt>
                <c:pt idx="4">
                  <c:v>2002.2247999999981</c:v>
                </c:pt>
                <c:pt idx="5">
                  <c:v>907.82857499999955</c:v>
                </c:pt>
                <c:pt idx="6">
                  <c:v>-152.89392000000043</c:v>
                </c:pt>
                <c:pt idx="7">
                  <c:v>-1179.9426849999982</c:v>
                </c:pt>
                <c:pt idx="8">
                  <c:v>-2173.3177199999991</c:v>
                </c:pt>
                <c:pt idx="9">
                  <c:v>-3133.0190249999978</c:v>
                </c:pt>
                <c:pt idx="10">
                  <c:v>-4059.0465999999979</c:v>
                </c:pt>
                <c:pt idx="11">
                  <c:v>-4951.4004449999984</c:v>
                </c:pt>
                <c:pt idx="12">
                  <c:v>-5810.0805599999976</c:v>
                </c:pt>
                <c:pt idx="13">
                  <c:v>-6635.0869449999973</c:v>
                </c:pt>
                <c:pt idx="14">
                  <c:v>-7426.4195999999974</c:v>
                </c:pt>
                <c:pt idx="15">
                  <c:v>-8184.0785249999981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FE-4BD2-BF12-1E3E4643F3F7}"/>
            </c:ext>
          </c:extLst>
        </c:ser>
        <c:ser>
          <c:idx val="5"/>
          <c:order val="5"/>
          <c:tx>
            <c:strRef>
              <c:f>'WB LE sensitivity Buffer'!$V$20</c:f>
              <c:strCache>
                <c:ptCount val="1"/>
                <c:pt idx="0">
                  <c:v>LE = -0.9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'WB LE sensitivity Buffer'!$V$22:$V$37</c:f>
              <c:numCache>
                <c:formatCode>#,##0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'WB LE sensitivity Buffer'!$W$22:$W$37</c:f>
              <c:numCache>
                <c:formatCode>#,##0</c:formatCode>
                <c:ptCount val="16"/>
                <c:pt idx="0">
                  <c:v>6716.5469999999987</c:v>
                </c:pt>
                <c:pt idx="1">
                  <c:v>5433.6502925000023</c:v>
                </c:pt>
                <c:pt idx="2">
                  <c:v>4185.9014400000015</c:v>
                </c:pt>
                <c:pt idx="3">
                  <c:v>2973.3004424999999</c:v>
                </c:pt>
                <c:pt idx="4">
                  <c:v>1795.8472999999976</c:v>
                </c:pt>
                <c:pt idx="5">
                  <c:v>653.54201249999824</c:v>
                </c:pt>
                <c:pt idx="6">
                  <c:v>-453.61542000000009</c:v>
                </c:pt>
                <c:pt idx="7">
                  <c:v>-1525.6249974999992</c:v>
                </c:pt>
                <c:pt idx="8">
                  <c:v>-2562.4867200000008</c:v>
                </c:pt>
                <c:pt idx="9">
                  <c:v>-3564.2005874999995</c:v>
                </c:pt>
                <c:pt idx="10">
                  <c:v>-4530.766599999999</c:v>
                </c:pt>
                <c:pt idx="11">
                  <c:v>-5462.1847574999983</c:v>
                </c:pt>
                <c:pt idx="12">
                  <c:v>-6358.4550599999984</c:v>
                </c:pt>
                <c:pt idx="13">
                  <c:v>-7219.5775074999983</c:v>
                </c:pt>
                <c:pt idx="14">
                  <c:v>-8045.5520999999981</c:v>
                </c:pt>
                <c:pt idx="15">
                  <c:v>-8836.3788374999986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FE-4BD2-BF12-1E3E4643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6952"/>
        <c:axId val="800110392"/>
      </c:scatterChart>
      <c:valAx>
        <c:axId val="8001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Buffer</a:t>
                </a:r>
                <a:r>
                  <a:rPr lang="en-AU" baseline="0"/>
                  <a:t> width (m)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4894772626247775"/>
              <c:y val="0.9234019528238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0392"/>
        <c:crosses val="autoZero"/>
        <c:crossBetween val="midCat"/>
      </c:valAx>
      <c:valAx>
        <c:axId val="800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Recharge volume vs existing (m</a:t>
                </a:r>
                <a:r>
                  <a:rPr lang="en-AU" baseline="30000"/>
                  <a:t>3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5011114819153796E-2"/>
              <c:y val="0.2604512933219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001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44050988599534"/>
          <c:y val="2.0080595941220636E-2"/>
          <c:w val="0.62544879469889247"/>
          <c:h val="6.656853393235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2</xdr:col>
      <xdr:colOff>1475809</xdr:colOff>
      <xdr:row>35</xdr:row>
      <xdr:rowOff>94929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3BE1A2-0F9F-471C-886C-9049F131C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" y="9705975"/>
          <a:ext cx="4523809" cy="2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6590476</xdr:colOff>
      <xdr:row>55</xdr:row>
      <xdr:rowOff>132405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D41A53-BDE9-4A15-9B45-3F92D33D2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8562975"/>
          <a:ext cx="6590476" cy="75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104775</xdr:rowOff>
    </xdr:from>
    <xdr:to>
      <xdr:col>21</xdr:col>
      <xdr:colOff>490547</xdr:colOff>
      <xdr:row>32</xdr:row>
      <xdr:rowOff>71584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60E81-840E-41CC-90FA-F922CDA7C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0350" y="104775"/>
          <a:ext cx="7542857" cy="64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6</xdr:row>
      <xdr:rowOff>66675</xdr:rowOff>
    </xdr:from>
    <xdr:to>
      <xdr:col>18</xdr:col>
      <xdr:colOff>376530</xdr:colOff>
      <xdr:row>14</xdr:row>
      <xdr:rowOff>186486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F08BB-923D-422C-9C10-72913CC73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5150" y="1609725"/>
          <a:ext cx="5285714" cy="16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285750</xdr:colOff>
      <xdr:row>0</xdr:row>
      <xdr:rowOff>133350</xdr:rowOff>
    </xdr:from>
    <xdr:to>
      <xdr:col>25</xdr:col>
      <xdr:colOff>407885</xdr:colOff>
      <xdr:row>9</xdr:row>
      <xdr:rowOff>35565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21E2B-32D6-4466-9BA6-B5920E9EA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0550" y="133350"/>
          <a:ext cx="6827735" cy="161671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10</xdr:row>
      <xdr:rowOff>161925</xdr:rowOff>
    </xdr:from>
    <xdr:to>
      <xdr:col>22</xdr:col>
      <xdr:colOff>428007</xdr:colOff>
      <xdr:row>19</xdr:row>
      <xdr:rowOff>75996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9D7E4-6D49-47C4-9BCB-6A31CCEA5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0" y="2066925"/>
          <a:ext cx="4942857" cy="1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285750</xdr:colOff>
      <xdr:row>0</xdr:row>
      <xdr:rowOff>133350</xdr:rowOff>
    </xdr:from>
    <xdr:to>
      <xdr:col>25</xdr:col>
      <xdr:colOff>407885</xdr:colOff>
      <xdr:row>9</xdr:row>
      <xdr:rowOff>35565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399485-1F44-4EA6-BC24-5A14738CD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133350"/>
          <a:ext cx="6827735" cy="161671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10</xdr:row>
      <xdr:rowOff>161925</xdr:rowOff>
    </xdr:from>
    <xdr:to>
      <xdr:col>22</xdr:col>
      <xdr:colOff>428007</xdr:colOff>
      <xdr:row>19</xdr:row>
      <xdr:rowOff>75996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3766F4-5B60-4E3D-90BD-5F5F0CA00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2066925"/>
          <a:ext cx="4942857" cy="1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19</xdr:row>
      <xdr:rowOff>57150</xdr:rowOff>
    </xdr:from>
    <xdr:to>
      <xdr:col>7</xdr:col>
      <xdr:colOff>523876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49E36-D082-445A-BF8E-B35A5F4B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361950</xdr:colOff>
      <xdr:row>19</xdr:row>
      <xdr:rowOff>57150</xdr:rowOff>
    </xdr:from>
    <xdr:to>
      <xdr:col>17</xdr:col>
      <xdr:colOff>303833</xdr:colOff>
      <xdr:row>56</xdr:row>
      <xdr:rowOff>84840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975CF8-EA7E-410E-8572-0D52927A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676650"/>
          <a:ext cx="7733333" cy="7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19</xdr:row>
      <xdr:rowOff>57150</xdr:rowOff>
    </xdr:from>
    <xdr:to>
      <xdr:col>7</xdr:col>
      <xdr:colOff>523876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0774A-4E83-4604-9831-16FCB09F3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20</xdr:row>
      <xdr:rowOff>0</xdr:rowOff>
    </xdr:from>
    <xdr:to>
      <xdr:col>22</xdr:col>
      <xdr:colOff>379602</xdr:colOff>
      <xdr:row>57</xdr:row>
      <xdr:rowOff>18167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C3BE00-137B-47F4-A075-7BAA6DB2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3810000"/>
          <a:ext cx="11180952" cy="7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58</xdr:row>
      <xdr:rowOff>85725</xdr:rowOff>
    </xdr:from>
    <xdr:to>
      <xdr:col>19</xdr:col>
      <xdr:colOff>27232</xdr:colOff>
      <xdr:row>95</xdr:row>
      <xdr:rowOff>65796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46E9B3-2DAF-48AF-8822-A3F646B41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0700" y="11134725"/>
          <a:ext cx="10742857" cy="70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18</xdr:row>
      <xdr:rowOff>0</xdr:rowOff>
    </xdr:from>
    <xdr:to>
      <xdr:col>10</xdr:col>
      <xdr:colOff>571500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85363-56B5-4593-867F-F78B56EE9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18</xdr:row>
      <xdr:rowOff>0</xdr:rowOff>
    </xdr:from>
    <xdr:to>
      <xdr:col>10</xdr:col>
      <xdr:colOff>571500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8DD0C-7D61-42B3-87B5-719FB45AA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18</xdr:row>
      <xdr:rowOff>0</xdr:rowOff>
    </xdr:from>
    <xdr:to>
      <xdr:col>10</xdr:col>
      <xdr:colOff>571500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A94C6-8212-49D8-AF03-8312FAD0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18</xdr:row>
      <xdr:rowOff>0</xdr:rowOff>
    </xdr:from>
    <xdr:to>
      <xdr:col>10</xdr:col>
      <xdr:colOff>571500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9BC5C-C381-4B7A-B22D-B8D97D189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ey Butler" refreshedDate="44176.535128819443" createdVersion="6" refreshedVersion="6" minRefreshableVersion="3" recordCount="1241" xr:uid="{AC25D231-A175-482E-BC96-D7471CD01889}">
  <cacheSource type="worksheet">
    <worksheetSource ref="B1:C1048576" sheet="Raw climate data 2017-now"/>
  </cacheSource>
  <cacheFields count="4">
    <cacheField name="YYYY-MM-DD" numFmtId="0">
      <sharedItems containsNonDate="0" containsDate="1" containsString="0" containsBlank="1" minDate="2017-01-01T00:00:00" maxDate="2020-05-25T00:00:00" count="1241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m/>
      </sharedItems>
      <fieldGroup par="3" base="0">
        <rangePr groupBy="months" startDate="2017-01-01T00:00:00" endDate="2020-05-2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5/2020"/>
        </groupItems>
      </fieldGroup>
    </cacheField>
    <cacheField name="daily_rain" numFmtId="0">
      <sharedItems containsString="0" containsBlank="1" containsNumber="1" minValue="0" maxValue="78.2"/>
    </cacheField>
    <cacheField name="Quarters" numFmtId="0" databaseField="0">
      <fieldGroup base="0">
        <rangePr groupBy="quarters" startDate="2017-01-01T00:00:00" endDate="2020-05-25T00:00:00"/>
        <groupItems count="6">
          <s v="&lt;1/01/2017"/>
          <s v="Qtr1"/>
          <s v="Qtr2"/>
          <s v="Qtr3"/>
          <s v="Qtr4"/>
          <s v="&gt;25/05/2020"/>
        </groupItems>
      </fieldGroup>
    </cacheField>
    <cacheField name="Years" numFmtId="0" databaseField="0">
      <fieldGroup base="0">
        <rangePr groupBy="years" startDate="2017-01-01T00:00:00" endDate="2020-05-25T00:00:00"/>
        <groupItems count="6">
          <s v="&lt;1/01/2017"/>
          <s v="2017"/>
          <s v="2018"/>
          <s v="2019"/>
          <s v="2020"/>
          <s v="&gt;25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.2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.1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.8"/>
  </r>
  <r>
    <x v="40"/>
    <n v="78.2"/>
  </r>
  <r>
    <x v="41"/>
    <n v="24.2"/>
  </r>
  <r>
    <x v="42"/>
    <n v="0.1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.3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7.3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5.6"/>
  </r>
  <r>
    <x v="72"/>
    <n v="2.4"/>
  </r>
  <r>
    <x v="73"/>
    <n v="2.6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1.2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11.2"/>
  </r>
  <r>
    <x v="125"/>
    <n v="0"/>
  </r>
  <r>
    <x v="126"/>
    <n v="0"/>
  </r>
  <r>
    <x v="127"/>
    <n v="0"/>
  </r>
  <r>
    <x v="128"/>
    <n v="1.4"/>
  </r>
  <r>
    <x v="129"/>
    <n v="0"/>
  </r>
  <r>
    <x v="130"/>
    <n v="0"/>
  </r>
  <r>
    <x v="131"/>
    <n v="0"/>
  </r>
  <r>
    <x v="132"/>
    <n v="0"/>
  </r>
  <r>
    <x v="133"/>
    <n v="0"/>
  </r>
  <r>
    <x v="134"/>
    <n v="5.2"/>
  </r>
  <r>
    <x v="135"/>
    <n v="5"/>
  </r>
  <r>
    <x v="136"/>
    <n v="0"/>
  </r>
  <r>
    <x v="137"/>
    <n v="0"/>
  </r>
  <r>
    <x v="138"/>
    <n v="4"/>
  </r>
  <r>
    <x v="139"/>
    <n v="3.6"/>
  </r>
  <r>
    <x v="140"/>
    <n v="21"/>
  </r>
  <r>
    <x v="141"/>
    <n v="10.199999999999999"/>
  </r>
  <r>
    <x v="142"/>
    <n v="4.9000000000000004"/>
  </r>
  <r>
    <x v="143"/>
    <n v="0.1"/>
  </r>
  <r>
    <x v="144"/>
    <n v="0"/>
  </r>
  <r>
    <x v="145"/>
    <n v="2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  <r>
    <x v="161"/>
    <n v="0"/>
  </r>
  <r>
    <x v="162"/>
    <n v="0"/>
  </r>
  <r>
    <x v="163"/>
    <n v="0"/>
  </r>
  <r>
    <x v="164"/>
    <n v="0"/>
  </r>
  <r>
    <x v="165"/>
    <n v="0"/>
  </r>
  <r>
    <x v="166"/>
    <n v="0"/>
  </r>
  <r>
    <x v="167"/>
    <n v="0"/>
  </r>
  <r>
    <x v="168"/>
    <n v="0"/>
  </r>
  <r>
    <x v="169"/>
    <n v="0"/>
  </r>
  <r>
    <x v="170"/>
    <n v="0"/>
  </r>
  <r>
    <x v="171"/>
    <n v="0.1"/>
  </r>
  <r>
    <x v="172"/>
    <n v="54.8"/>
  </r>
  <r>
    <x v="173"/>
    <n v="0.2"/>
  </r>
  <r>
    <x v="174"/>
    <n v="0"/>
  </r>
  <r>
    <x v="175"/>
    <n v="0"/>
  </r>
  <r>
    <x v="176"/>
    <n v="0"/>
  </r>
  <r>
    <x v="177"/>
    <n v="0"/>
  </r>
  <r>
    <x v="178"/>
    <n v="0"/>
  </r>
  <r>
    <x v="179"/>
    <n v="0"/>
  </r>
  <r>
    <x v="180"/>
    <n v="0"/>
  </r>
  <r>
    <x v="181"/>
    <n v="6.8"/>
  </r>
  <r>
    <x v="182"/>
    <n v="27.2"/>
  </r>
  <r>
    <x v="183"/>
    <n v="0"/>
  </r>
  <r>
    <x v="184"/>
    <n v="10"/>
  </r>
  <r>
    <x v="185"/>
    <n v="9.8000000000000007"/>
  </r>
  <r>
    <x v="186"/>
    <n v="13.4"/>
  </r>
  <r>
    <x v="187"/>
    <n v="17.600000000000001"/>
  </r>
  <r>
    <x v="188"/>
    <n v="0.5"/>
  </r>
  <r>
    <x v="189"/>
    <n v="0"/>
  </r>
  <r>
    <x v="190"/>
    <n v="0"/>
  </r>
  <r>
    <x v="191"/>
    <n v="0"/>
  </r>
  <r>
    <x v="192"/>
    <n v="3.8"/>
  </r>
  <r>
    <x v="193"/>
    <n v="11.8"/>
  </r>
  <r>
    <x v="194"/>
    <n v="0.2"/>
  </r>
  <r>
    <x v="195"/>
    <n v="0"/>
  </r>
  <r>
    <x v="196"/>
    <n v="9.8000000000000007"/>
  </r>
  <r>
    <x v="197"/>
    <n v="0"/>
  </r>
  <r>
    <x v="198"/>
    <n v="0"/>
  </r>
  <r>
    <x v="199"/>
    <n v="11.6"/>
  </r>
  <r>
    <x v="200"/>
    <n v="16.399999999999999"/>
  </r>
  <r>
    <x v="201"/>
    <n v="4.2"/>
  </r>
  <r>
    <x v="202"/>
    <n v="7"/>
  </r>
  <r>
    <x v="203"/>
    <n v="7"/>
  </r>
  <r>
    <x v="204"/>
    <n v="12.4"/>
  </r>
  <r>
    <x v="205"/>
    <n v="0.6"/>
  </r>
  <r>
    <x v="206"/>
    <n v="5"/>
  </r>
  <r>
    <x v="207"/>
    <n v="1.8"/>
  </r>
  <r>
    <x v="208"/>
    <n v="16.2"/>
  </r>
  <r>
    <x v="209"/>
    <n v="11.2"/>
  </r>
  <r>
    <x v="210"/>
    <n v="7.2"/>
  </r>
  <r>
    <x v="211"/>
    <n v="0.1"/>
  </r>
  <r>
    <x v="212"/>
    <n v="22.4"/>
  </r>
  <r>
    <x v="213"/>
    <n v="0.2"/>
  </r>
  <r>
    <x v="214"/>
    <n v="0.6"/>
  </r>
  <r>
    <x v="215"/>
    <n v="5"/>
  </r>
  <r>
    <x v="216"/>
    <n v="0.4"/>
  </r>
  <r>
    <x v="217"/>
    <n v="0"/>
  </r>
  <r>
    <x v="218"/>
    <n v="0"/>
  </r>
  <r>
    <x v="219"/>
    <n v="0.6"/>
  </r>
  <r>
    <x v="220"/>
    <n v="41.8"/>
  </r>
  <r>
    <x v="221"/>
    <n v="8.6"/>
  </r>
  <r>
    <x v="222"/>
    <n v="0.2"/>
  </r>
  <r>
    <x v="223"/>
    <n v="2.1"/>
  </r>
  <r>
    <x v="224"/>
    <n v="0.9"/>
  </r>
  <r>
    <x v="225"/>
    <n v="1.9"/>
  </r>
  <r>
    <x v="226"/>
    <n v="7"/>
  </r>
  <r>
    <x v="227"/>
    <n v="4.5999999999999996"/>
  </r>
  <r>
    <x v="228"/>
    <n v="0.8"/>
  </r>
  <r>
    <x v="229"/>
    <n v="0.4"/>
  </r>
  <r>
    <x v="230"/>
    <n v="0"/>
  </r>
  <r>
    <x v="231"/>
    <n v="0"/>
  </r>
  <r>
    <x v="232"/>
    <n v="0"/>
  </r>
  <r>
    <x v="233"/>
    <n v="0"/>
  </r>
  <r>
    <x v="234"/>
    <n v="0"/>
  </r>
  <r>
    <x v="235"/>
    <n v="0"/>
  </r>
  <r>
    <x v="236"/>
    <n v="0"/>
  </r>
  <r>
    <x v="237"/>
    <n v="0"/>
  </r>
  <r>
    <x v="238"/>
    <n v="0"/>
  </r>
  <r>
    <x v="239"/>
    <n v="0"/>
  </r>
  <r>
    <x v="240"/>
    <n v="0"/>
  </r>
  <r>
    <x v="241"/>
    <n v="13.4"/>
  </r>
  <r>
    <x v="242"/>
    <n v="2.2999999999999998"/>
  </r>
  <r>
    <x v="243"/>
    <n v="6.2"/>
  </r>
  <r>
    <x v="244"/>
    <n v="0"/>
  </r>
  <r>
    <x v="245"/>
    <n v="0"/>
  </r>
  <r>
    <x v="246"/>
    <n v="0"/>
  </r>
  <r>
    <x v="247"/>
    <n v="0"/>
  </r>
  <r>
    <x v="248"/>
    <n v="0"/>
  </r>
  <r>
    <x v="249"/>
    <n v="0"/>
  </r>
  <r>
    <x v="250"/>
    <n v="0"/>
  </r>
  <r>
    <x v="251"/>
    <n v="0"/>
  </r>
  <r>
    <x v="252"/>
    <n v="0"/>
  </r>
  <r>
    <x v="253"/>
    <n v="0"/>
  </r>
  <r>
    <x v="254"/>
    <n v="0"/>
  </r>
  <r>
    <x v="255"/>
    <n v="0"/>
  </r>
  <r>
    <x v="256"/>
    <n v="0"/>
  </r>
  <r>
    <x v="257"/>
    <n v="0"/>
  </r>
  <r>
    <x v="258"/>
    <n v="0"/>
  </r>
  <r>
    <x v="259"/>
    <n v="0.4"/>
  </r>
  <r>
    <x v="260"/>
    <n v="0"/>
  </r>
  <r>
    <x v="261"/>
    <n v="0"/>
  </r>
  <r>
    <x v="262"/>
    <n v="8.1999999999999993"/>
  </r>
  <r>
    <x v="263"/>
    <n v="4"/>
  </r>
  <r>
    <x v="264"/>
    <n v="6.6"/>
  </r>
  <r>
    <x v="265"/>
    <n v="7.6"/>
  </r>
  <r>
    <x v="266"/>
    <n v="9.6"/>
  </r>
  <r>
    <x v="267"/>
    <n v="19.899999999999999"/>
  </r>
  <r>
    <x v="268"/>
    <n v="0"/>
  </r>
  <r>
    <x v="269"/>
    <n v="0"/>
  </r>
  <r>
    <x v="270"/>
    <n v="1.6"/>
  </r>
  <r>
    <x v="271"/>
    <n v="5.9"/>
  </r>
  <r>
    <x v="272"/>
    <n v="0.1"/>
  </r>
  <r>
    <x v="273"/>
    <n v="0"/>
  </r>
  <r>
    <x v="274"/>
    <n v="0"/>
  </r>
  <r>
    <x v="275"/>
    <n v="0"/>
  </r>
  <r>
    <x v="276"/>
    <n v="0"/>
  </r>
  <r>
    <x v="277"/>
    <n v="0"/>
  </r>
  <r>
    <x v="278"/>
    <n v="0"/>
  </r>
  <r>
    <x v="279"/>
    <n v="1.8"/>
  </r>
  <r>
    <x v="280"/>
    <n v="0.7"/>
  </r>
  <r>
    <x v="281"/>
    <n v="0"/>
  </r>
  <r>
    <x v="282"/>
    <n v="0"/>
  </r>
  <r>
    <x v="283"/>
    <n v="0.7"/>
  </r>
  <r>
    <x v="284"/>
    <n v="0"/>
  </r>
  <r>
    <x v="285"/>
    <n v="0"/>
  </r>
  <r>
    <x v="286"/>
    <n v="0.9"/>
  </r>
  <r>
    <x v="287"/>
    <n v="0"/>
  </r>
  <r>
    <x v="288"/>
    <n v="7.8"/>
  </r>
  <r>
    <x v="289"/>
    <n v="7"/>
  </r>
  <r>
    <x v="290"/>
    <n v="2.2000000000000002"/>
  </r>
  <r>
    <x v="291"/>
    <n v="0"/>
  </r>
  <r>
    <x v="292"/>
    <n v="0"/>
  </r>
  <r>
    <x v="293"/>
    <n v="0"/>
  </r>
  <r>
    <x v="294"/>
    <n v="0"/>
  </r>
  <r>
    <x v="295"/>
    <n v="0"/>
  </r>
  <r>
    <x v="296"/>
    <n v="0"/>
  </r>
  <r>
    <x v="297"/>
    <n v="1.8"/>
  </r>
  <r>
    <x v="298"/>
    <n v="1.3"/>
  </r>
  <r>
    <x v="299"/>
    <n v="4.0999999999999996"/>
  </r>
  <r>
    <x v="300"/>
    <n v="1.5"/>
  </r>
  <r>
    <x v="301"/>
    <n v="1.1000000000000001"/>
  </r>
  <r>
    <x v="302"/>
    <n v="0"/>
  </r>
  <r>
    <x v="303"/>
    <n v="0"/>
  </r>
  <r>
    <x v="304"/>
    <n v="0"/>
  </r>
  <r>
    <x v="305"/>
    <n v="0"/>
  </r>
  <r>
    <x v="306"/>
    <n v="0"/>
  </r>
  <r>
    <x v="307"/>
    <n v="0"/>
  </r>
  <r>
    <x v="308"/>
    <n v="0"/>
  </r>
  <r>
    <x v="309"/>
    <n v="0"/>
  </r>
  <r>
    <x v="310"/>
    <n v="0"/>
  </r>
  <r>
    <x v="311"/>
    <n v="0"/>
  </r>
  <r>
    <x v="312"/>
    <n v="0"/>
  </r>
  <r>
    <x v="313"/>
    <n v="0"/>
  </r>
  <r>
    <x v="314"/>
    <n v="0"/>
  </r>
  <r>
    <x v="315"/>
    <n v="0"/>
  </r>
  <r>
    <x v="316"/>
    <n v="0.3"/>
  </r>
  <r>
    <x v="317"/>
    <n v="0"/>
  </r>
  <r>
    <x v="318"/>
    <n v="0"/>
  </r>
  <r>
    <x v="319"/>
    <n v="0"/>
  </r>
  <r>
    <x v="320"/>
    <n v="0"/>
  </r>
  <r>
    <x v="321"/>
    <n v="0"/>
  </r>
  <r>
    <x v="322"/>
    <n v="0"/>
  </r>
  <r>
    <x v="323"/>
    <n v="0"/>
  </r>
  <r>
    <x v="324"/>
    <n v="0"/>
  </r>
  <r>
    <x v="325"/>
    <n v="0"/>
  </r>
  <r>
    <x v="326"/>
    <n v="0"/>
  </r>
  <r>
    <x v="327"/>
    <n v="0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0"/>
  </r>
  <r>
    <x v="335"/>
    <n v="0"/>
  </r>
  <r>
    <x v="336"/>
    <n v="0"/>
  </r>
  <r>
    <x v="337"/>
    <n v="7.8"/>
  </r>
  <r>
    <x v="338"/>
    <n v="0.5"/>
  </r>
  <r>
    <x v="339"/>
    <n v="0"/>
  </r>
  <r>
    <x v="340"/>
    <n v="0"/>
  </r>
  <r>
    <x v="341"/>
    <n v="0"/>
  </r>
  <r>
    <x v="342"/>
    <n v="0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3.4"/>
  </r>
  <r>
    <x v="351"/>
    <n v="13.9"/>
  </r>
  <r>
    <x v="352"/>
    <n v="3.4"/>
  </r>
  <r>
    <x v="353"/>
    <n v="0"/>
  </r>
  <r>
    <x v="354"/>
    <n v="0"/>
  </r>
  <r>
    <x v="355"/>
    <n v="0"/>
  </r>
  <r>
    <x v="356"/>
    <n v="0"/>
  </r>
  <r>
    <x v="357"/>
    <n v="0"/>
  </r>
  <r>
    <x v="358"/>
    <n v="0"/>
  </r>
  <r>
    <x v="359"/>
    <n v="0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.4"/>
  </r>
  <r>
    <x v="376"/>
    <n v="0"/>
  </r>
  <r>
    <x v="377"/>
    <n v="0"/>
  </r>
  <r>
    <x v="378"/>
    <n v="0"/>
  </r>
  <r>
    <x v="379"/>
    <n v="0"/>
  </r>
  <r>
    <x v="380"/>
    <n v="0"/>
  </r>
  <r>
    <x v="381"/>
    <n v="0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0"/>
  </r>
  <r>
    <x v="389"/>
    <n v="0"/>
  </r>
  <r>
    <x v="390"/>
    <n v="0"/>
  </r>
  <r>
    <x v="391"/>
    <n v="0"/>
  </r>
  <r>
    <x v="392"/>
    <n v="0"/>
  </r>
  <r>
    <x v="393"/>
    <n v="0"/>
  </r>
  <r>
    <x v="394"/>
    <n v="0"/>
  </r>
  <r>
    <x v="395"/>
    <n v="0"/>
  </r>
  <r>
    <x v="396"/>
    <n v="0"/>
  </r>
  <r>
    <x v="397"/>
    <n v="0"/>
  </r>
  <r>
    <x v="398"/>
    <n v="0"/>
  </r>
  <r>
    <x v="399"/>
    <n v="0"/>
  </r>
  <r>
    <x v="400"/>
    <n v="0"/>
  </r>
  <r>
    <x v="401"/>
    <n v="0"/>
  </r>
  <r>
    <x v="402"/>
    <n v="0"/>
  </r>
  <r>
    <x v="403"/>
    <n v="0"/>
  </r>
  <r>
    <x v="404"/>
    <n v="0"/>
  </r>
  <r>
    <x v="405"/>
    <n v="0"/>
  </r>
  <r>
    <x v="406"/>
    <n v="0"/>
  </r>
  <r>
    <x v="407"/>
    <n v="0"/>
  </r>
  <r>
    <x v="408"/>
    <n v="0"/>
  </r>
  <r>
    <x v="409"/>
    <n v="0"/>
  </r>
  <r>
    <x v="410"/>
    <n v="0"/>
  </r>
  <r>
    <x v="411"/>
    <n v="0"/>
  </r>
  <r>
    <x v="412"/>
    <n v="0"/>
  </r>
  <r>
    <x v="413"/>
    <n v="0"/>
  </r>
  <r>
    <x v="414"/>
    <n v="0"/>
  </r>
  <r>
    <x v="415"/>
    <n v="0"/>
  </r>
  <r>
    <x v="416"/>
    <n v="0"/>
  </r>
  <r>
    <x v="417"/>
    <n v="0"/>
  </r>
  <r>
    <x v="418"/>
    <n v="0"/>
  </r>
  <r>
    <x v="419"/>
    <n v="0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0"/>
  </r>
  <r>
    <x v="438"/>
    <n v="4.5999999999999996"/>
  </r>
  <r>
    <x v="439"/>
    <n v="0"/>
  </r>
  <r>
    <x v="440"/>
    <n v="0"/>
  </r>
  <r>
    <x v="441"/>
    <n v="0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0"/>
  </r>
  <r>
    <x v="449"/>
    <n v="0"/>
  </r>
  <r>
    <x v="450"/>
    <n v="0"/>
  </r>
  <r>
    <x v="451"/>
    <n v="0"/>
  </r>
  <r>
    <x v="452"/>
    <n v="0"/>
  </r>
  <r>
    <x v="453"/>
    <n v="0"/>
  </r>
  <r>
    <x v="454"/>
    <n v="0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0"/>
  </r>
  <r>
    <x v="462"/>
    <n v="0"/>
  </r>
  <r>
    <x v="463"/>
    <n v="0"/>
  </r>
  <r>
    <x v="464"/>
    <n v="0.4"/>
  </r>
  <r>
    <x v="465"/>
    <n v="0"/>
  </r>
  <r>
    <x v="466"/>
    <n v="0"/>
  </r>
  <r>
    <x v="467"/>
    <n v="2"/>
  </r>
  <r>
    <x v="468"/>
    <n v="0"/>
  </r>
  <r>
    <x v="469"/>
    <n v="0"/>
  </r>
  <r>
    <x v="470"/>
    <n v="0"/>
  </r>
  <r>
    <x v="471"/>
    <n v="0"/>
  </r>
  <r>
    <x v="472"/>
    <n v="4.4000000000000004"/>
  </r>
  <r>
    <x v="473"/>
    <n v="0.2"/>
  </r>
  <r>
    <x v="474"/>
    <n v="1"/>
  </r>
  <r>
    <x v="475"/>
    <n v="0"/>
  </r>
  <r>
    <x v="476"/>
    <n v="7.2"/>
  </r>
  <r>
    <x v="477"/>
    <n v="0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0.4"/>
  </r>
  <r>
    <x v="487"/>
    <n v="0"/>
  </r>
  <r>
    <x v="488"/>
    <n v="0"/>
  </r>
  <r>
    <x v="489"/>
    <n v="0"/>
  </r>
  <r>
    <x v="490"/>
    <n v="3.2"/>
  </r>
  <r>
    <x v="491"/>
    <n v="0"/>
  </r>
  <r>
    <x v="492"/>
    <n v="0"/>
  </r>
  <r>
    <x v="493"/>
    <n v="0"/>
  </r>
  <r>
    <x v="494"/>
    <n v="0"/>
  </r>
  <r>
    <x v="495"/>
    <n v="0"/>
  </r>
  <r>
    <x v="496"/>
    <n v="0"/>
  </r>
  <r>
    <x v="497"/>
    <n v="0"/>
  </r>
  <r>
    <x v="498"/>
    <n v="0"/>
  </r>
  <r>
    <x v="499"/>
    <n v="0"/>
  </r>
  <r>
    <x v="500"/>
    <n v="0"/>
  </r>
  <r>
    <x v="501"/>
    <n v="0"/>
  </r>
  <r>
    <x v="502"/>
    <n v="0"/>
  </r>
  <r>
    <x v="503"/>
    <n v="0"/>
  </r>
  <r>
    <x v="504"/>
    <n v="0"/>
  </r>
  <r>
    <x v="505"/>
    <n v="0"/>
  </r>
  <r>
    <x v="506"/>
    <n v="0"/>
  </r>
  <r>
    <x v="507"/>
    <n v="0"/>
  </r>
  <r>
    <x v="508"/>
    <n v="0"/>
  </r>
  <r>
    <x v="509"/>
    <n v="27.6"/>
  </r>
  <r>
    <x v="510"/>
    <n v="31"/>
  </r>
  <r>
    <x v="511"/>
    <n v="0.2"/>
  </r>
  <r>
    <x v="512"/>
    <n v="0"/>
  </r>
  <r>
    <x v="513"/>
    <n v="0"/>
  </r>
  <r>
    <x v="514"/>
    <n v="0"/>
  </r>
  <r>
    <x v="515"/>
    <n v="0"/>
  </r>
  <r>
    <x v="516"/>
    <n v="0"/>
  </r>
  <r>
    <x v="517"/>
    <n v="0"/>
  </r>
  <r>
    <x v="518"/>
    <n v="0"/>
  </r>
  <r>
    <x v="519"/>
    <n v="0"/>
  </r>
  <r>
    <x v="520"/>
    <n v="4"/>
  </r>
  <r>
    <x v="521"/>
    <n v="9.8000000000000007"/>
  </r>
  <r>
    <x v="522"/>
    <n v="3.5"/>
  </r>
  <r>
    <x v="523"/>
    <n v="0.9"/>
  </r>
  <r>
    <x v="524"/>
    <n v="0"/>
  </r>
  <r>
    <x v="525"/>
    <n v="1.4"/>
  </r>
  <r>
    <x v="526"/>
    <n v="1.3"/>
  </r>
  <r>
    <x v="527"/>
    <n v="1.8"/>
  </r>
  <r>
    <x v="528"/>
    <n v="16.3"/>
  </r>
  <r>
    <x v="529"/>
    <n v="0"/>
  </r>
  <r>
    <x v="530"/>
    <n v="0.7"/>
  </r>
  <r>
    <x v="531"/>
    <n v="0"/>
  </r>
  <r>
    <x v="532"/>
    <n v="0"/>
  </r>
  <r>
    <x v="533"/>
    <n v="11.6"/>
  </r>
  <r>
    <x v="534"/>
    <n v="1.5"/>
  </r>
  <r>
    <x v="535"/>
    <n v="5.2"/>
  </r>
  <r>
    <x v="536"/>
    <n v="0"/>
  </r>
  <r>
    <x v="537"/>
    <n v="0"/>
  </r>
  <r>
    <x v="538"/>
    <n v="0"/>
  </r>
  <r>
    <x v="539"/>
    <n v="0"/>
  </r>
  <r>
    <x v="540"/>
    <n v="0"/>
  </r>
  <r>
    <x v="541"/>
    <n v="0"/>
  </r>
  <r>
    <x v="542"/>
    <n v="41.4"/>
  </r>
  <r>
    <x v="543"/>
    <n v="1.6"/>
  </r>
  <r>
    <x v="544"/>
    <n v="0"/>
  </r>
  <r>
    <x v="545"/>
    <n v="0"/>
  </r>
  <r>
    <x v="546"/>
    <n v="0"/>
  </r>
  <r>
    <x v="547"/>
    <n v="0"/>
  </r>
  <r>
    <x v="548"/>
    <n v="0"/>
  </r>
  <r>
    <x v="549"/>
    <n v="0"/>
  </r>
  <r>
    <x v="550"/>
    <n v="0"/>
  </r>
  <r>
    <x v="551"/>
    <n v="0"/>
  </r>
  <r>
    <x v="552"/>
    <n v="0"/>
  </r>
  <r>
    <x v="553"/>
    <n v="0"/>
  </r>
  <r>
    <x v="554"/>
    <n v="0"/>
  </r>
  <r>
    <x v="555"/>
    <n v="0"/>
  </r>
  <r>
    <x v="556"/>
    <n v="0"/>
  </r>
  <r>
    <x v="557"/>
    <n v="0"/>
  </r>
  <r>
    <x v="558"/>
    <n v="11.4"/>
  </r>
  <r>
    <x v="559"/>
    <n v="1"/>
  </r>
  <r>
    <x v="560"/>
    <n v="21.3"/>
  </r>
  <r>
    <x v="561"/>
    <n v="6"/>
  </r>
  <r>
    <x v="562"/>
    <n v="3"/>
  </r>
  <r>
    <x v="563"/>
    <n v="0"/>
  </r>
  <r>
    <x v="564"/>
    <n v="2.6"/>
  </r>
  <r>
    <x v="565"/>
    <n v="0"/>
  </r>
  <r>
    <x v="566"/>
    <n v="0.7"/>
  </r>
  <r>
    <x v="567"/>
    <n v="3.6"/>
  </r>
  <r>
    <x v="568"/>
    <n v="0.7"/>
  </r>
  <r>
    <x v="569"/>
    <n v="0.5"/>
  </r>
  <r>
    <x v="570"/>
    <n v="2"/>
  </r>
  <r>
    <x v="571"/>
    <n v="26"/>
  </r>
  <r>
    <x v="572"/>
    <n v="0.2"/>
  </r>
  <r>
    <x v="573"/>
    <n v="0.3"/>
  </r>
  <r>
    <x v="574"/>
    <n v="0"/>
  </r>
  <r>
    <x v="575"/>
    <n v="3.3"/>
  </r>
  <r>
    <x v="576"/>
    <n v="0.3"/>
  </r>
  <r>
    <x v="577"/>
    <n v="10.199999999999999"/>
  </r>
  <r>
    <x v="578"/>
    <n v="4.9000000000000004"/>
  </r>
  <r>
    <x v="579"/>
    <n v="13.3"/>
  </r>
  <r>
    <x v="580"/>
    <n v="21"/>
  </r>
  <r>
    <x v="581"/>
    <n v="7"/>
  </r>
  <r>
    <x v="582"/>
    <n v="0"/>
  </r>
  <r>
    <x v="583"/>
    <n v="0"/>
  </r>
  <r>
    <x v="584"/>
    <n v="0"/>
  </r>
  <r>
    <x v="585"/>
    <n v="0"/>
  </r>
  <r>
    <x v="586"/>
    <n v="0"/>
  </r>
  <r>
    <x v="587"/>
    <n v="0"/>
  </r>
  <r>
    <x v="588"/>
    <n v="0"/>
  </r>
  <r>
    <x v="589"/>
    <n v="0"/>
  </r>
  <r>
    <x v="590"/>
    <n v="9"/>
  </r>
  <r>
    <x v="591"/>
    <n v="0.1"/>
  </r>
  <r>
    <x v="592"/>
    <n v="0.7"/>
  </r>
  <r>
    <x v="593"/>
    <n v="1.4"/>
  </r>
  <r>
    <x v="594"/>
    <n v="0"/>
  </r>
  <r>
    <x v="595"/>
    <n v="0"/>
  </r>
  <r>
    <x v="596"/>
    <n v="0.1"/>
  </r>
  <r>
    <x v="597"/>
    <n v="1.4"/>
  </r>
  <r>
    <x v="598"/>
    <n v="18"/>
  </r>
  <r>
    <x v="599"/>
    <n v="0"/>
  </r>
  <r>
    <x v="600"/>
    <n v="0"/>
  </r>
  <r>
    <x v="601"/>
    <n v="0"/>
  </r>
  <r>
    <x v="602"/>
    <n v="0"/>
  </r>
  <r>
    <x v="603"/>
    <n v="0"/>
  </r>
  <r>
    <x v="604"/>
    <n v="2.4"/>
  </r>
  <r>
    <x v="605"/>
    <n v="5.0999999999999996"/>
  </r>
  <r>
    <x v="606"/>
    <n v="2.7"/>
  </r>
  <r>
    <x v="607"/>
    <n v="0"/>
  </r>
  <r>
    <x v="608"/>
    <n v="0"/>
  </r>
  <r>
    <x v="609"/>
    <n v="0"/>
  </r>
  <r>
    <x v="610"/>
    <n v="0"/>
  </r>
  <r>
    <x v="611"/>
    <n v="4.0999999999999996"/>
  </r>
  <r>
    <x v="612"/>
    <n v="3.8"/>
  </r>
  <r>
    <x v="613"/>
    <n v="1.2"/>
  </r>
  <r>
    <x v="614"/>
    <n v="2.6"/>
  </r>
  <r>
    <x v="615"/>
    <n v="3.2"/>
  </r>
  <r>
    <x v="616"/>
    <n v="0.5"/>
  </r>
  <r>
    <x v="617"/>
    <n v="0"/>
  </r>
  <r>
    <x v="618"/>
    <n v="0"/>
  </r>
  <r>
    <x v="619"/>
    <n v="0"/>
  </r>
  <r>
    <x v="620"/>
    <n v="0"/>
  </r>
  <r>
    <x v="621"/>
    <n v="0"/>
  </r>
  <r>
    <x v="622"/>
    <n v="0"/>
  </r>
  <r>
    <x v="623"/>
    <n v="0"/>
  </r>
  <r>
    <x v="624"/>
    <n v="0"/>
  </r>
  <r>
    <x v="625"/>
    <n v="0"/>
  </r>
  <r>
    <x v="626"/>
    <n v="0"/>
  </r>
  <r>
    <x v="627"/>
    <n v="0"/>
  </r>
  <r>
    <x v="628"/>
    <n v="0"/>
  </r>
  <r>
    <x v="629"/>
    <n v="0"/>
  </r>
  <r>
    <x v="630"/>
    <n v="0"/>
  </r>
  <r>
    <x v="631"/>
    <n v="0"/>
  </r>
  <r>
    <x v="632"/>
    <n v="0"/>
  </r>
  <r>
    <x v="633"/>
    <n v="0"/>
  </r>
  <r>
    <x v="634"/>
    <n v="0"/>
  </r>
  <r>
    <x v="635"/>
    <n v="0"/>
  </r>
  <r>
    <x v="636"/>
    <n v="3.2"/>
  </r>
  <r>
    <x v="637"/>
    <n v="3.4"/>
  </r>
  <r>
    <x v="638"/>
    <n v="0"/>
  </r>
  <r>
    <x v="639"/>
    <n v="0"/>
  </r>
  <r>
    <x v="640"/>
    <n v="0"/>
  </r>
  <r>
    <x v="641"/>
    <n v="0"/>
  </r>
  <r>
    <x v="642"/>
    <n v="0"/>
  </r>
  <r>
    <x v="643"/>
    <n v="5.6"/>
  </r>
  <r>
    <x v="644"/>
    <n v="0"/>
  </r>
  <r>
    <x v="645"/>
    <n v="0"/>
  </r>
  <r>
    <x v="646"/>
    <n v="0"/>
  </r>
  <r>
    <x v="647"/>
    <n v="1.6"/>
  </r>
  <r>
    <x v="648"/>
    <n v="0"/>
  </r>
  <r>
    <x v="649"/>
    <n v="0"/>
  </r>
  <r>
    <x v="650"/>
    <n v="1.2"/>
  </r>
  <r>
    <x v="651"/>
    <n v="17.399999999999999"/>
  </r>
  <r>
    <x v="652"/>
    <n v="3.1"/>
  </r>
  <r>
    <x v="653"/>
    <n v="0"/>
  </r>
  <r>
    <x v="654"/>
    <n v="0"/>
  </r>
  <r>
    <x v="655"/>
    <n v="5.2"/>
  </r>
  <r>
    <x v="656"/>
    <n v="2"/>
  </r>
  <r>
    <x v="657"/>
    <n v="0"/>
  </r>
  <r>
    <x v="658"/>
    <n v="0.4"/>
  </r>
  <r>
    <x v="659"/>
    <n v="0"/>
  </r>
  <r>
    <x v="660"/>
    <n v="0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0"/>
  </r>
  <r>
    <x v="670"/>
    <n v="0"/>
  </r>
  <r>
    <x v="671"/>
    <n v="0"/>
  </r>
  <r>
    <x v="672"/>
    <n v="0"/>
  </r>
  <r>
    <x v="673"/>
    <n v="0"/>
  </r>
  <r>
    <x v="674"/>
    <n v="0"/>
  </r>
  <r>
    <x v="675"/>
    <n v="0"/>
  </r>
  <r>
    <x v="676"/>
    <n v="0"/>
  </r>
  <r>
    <x v="677"/>
    <n v="0"/>
  </r>
  <r>
    <x v="678"/>
    <n v="0"/>
  </r>
  <r>
    <x v="679"/>
    <n v="2"/>
  </r>
  <r>
    <x v="680"/>
    <n v="0"/>
  </r>
  <r>
    <x v="681"/>
    <n v="0"/>
  </r>
  <r>
    <x v="682"/>
    <n v="0"/>
  </r>
  <r>
    <x v="683"/>
    <n v="0"/>
  </r>
  <r>
    <x v="684"/>
    <n v="0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0"/>
  </r>
  <r>
    <x v="693"/>
    <n v="0"/>
  </r>
  <r>
    <x v="694"/>
    <n v="0"/>
  </r>
  <r>
    <x v="695"/>
    <n v="0"/>
  </r>
  <r>
    <x v="696"/>
    <n v="0"/>
  </r>
  <r>
    <x v="697"/>
    <n v="0"/>
  </r>
  <r>
    <x v="698"/>
    <n v="0"/>
  </r>
  <r>
    <x v="699"/>
    <n v="0"/>
  </r>
  <r>
    <x v="700"/>
    <n v="0"/>
  </r>
  <r>
    <x v="701"/>
    <n v="0"/>
  </r>
  <r>
    <x v="702"/>
    <n v="0"/>
  </r>
  <r>
    <x v="703"/>
    <n v="0"/>
  </r>
  <r>
    <x v="704"/>
    <n v="0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0"/>
  </r>
  <r>
    <x v="712"/>
    <n v="0"/>
  </r>
  <r>
    <x v="713"/>
    <n v="0.4"/>
  </r>
  <r>
    <x v="714"/>
    <n v="0"/>
  </r>
  <r>
    <x v="715"/>
    <n v="0"/>
  </r>
  <r>
    <x v="716"/>
    <n v="0"/>
  </r>
  <r>
    <x v="717"/>
    <n v="0"/>
  </r>
  <r>
    <x v="718"/>
    <n v="0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0"/>
  </r>
  <r>
    <x v="728"/>
    <n v="0"/>
  </r>
  <r>
    <x v="729"/>
    <n v="0"/>
  </r>
  <r>
    <x v="730"/>
    <n v="0"/>
  </r>
  <r>
    <x v="731"/>
    <n v="0"/>
  </r>
  <r>
    <x v="732"/>
    <n v="0"/>
  </r>
  <r>
    <x v="733"/>
    <n v="0"/>
  </r>
  <r>
    <x v="734"/>
    <n v="0"/>
  </r>
  <r>
    <x v="735"/>
    <n v="0"/>
  </r>
  <r>
    <x v="736"/>
    <n v="0"/>
  </r>
  <r>
    <x v="737"/>
    <n v="0"/>
  </r>
  <r>
    <x v="738"/>
    <n v="0"/>
  </r>
  <r>
    <x v="739"/>
    <n v="0"/>
  </r>
  <r>
    <x v="740"/>
    <n v="0"/>
  </r>
  <r>
    <x v="741"/>
    <n v="0"/>
  </r>
  <r>
    <x v="742"/>
    <n v="0"/>
  </r>
  <r>
    <x v="743"/>
    <n v="0"/>
  </r>
  <r>
    <x v="744"/>
    <n v="0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0.3"/>
  </r>
  <r>
    <x v="753"/>
    <n v="4.3"/>
  </r>
  <r>
    <x v="754"/>
    <n v="0"/>
  </r>
  <r>
    <x v="755"/>
    <n v="0"/>
  </r>
  <r>
    <x v="756"/>
    <n v="0"/>
  </r>
  <r>
    <x v="757"/>
    <n v="0"/>
  </r>
  <r>
    <x v="758"/>
    <n v="0"/>
  </r>
  <r>
    <x v="759"/>
    <n v="0"/>
  </r>
  <r>
    <x v="760"/>
    <n v="0"/>
  </r>
  <r>
    <x v="761"/>
    <n v="0"/>
  </r>
  <r>
    <x v="762"/>
    <n v="0"/>
  </r>
  <r>
    <x v="763"/>
    <n v="0"/>
  </r>
  <r>
    <x v="764"/>
    <n v="0"/>
  </r>
  <r>
    <x v="765"/>
    <n v="0"/>
  </r>
  <r>
    <x v="766"/>
    <n v="0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0"/>
  </r>
  <r>
    <x v="778"/>
    <n v="0"/>
  </r>
  <r>
    <x v="779"/>
    <n v="0"/>
  </r>
  <r>
    <x v="780"/>
    <n v="0"/>
  </r>
  <r>
    <x v="781"/>
    <n v="0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1.4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0"/>
  </r>
  <r>
    <x v="804"/>
    <n v="0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0"/>
  </r>
  <r>
    <x v="812"/>
    <n v="0"/>
  </r>
  <r>
    <x v="813"/>
    <n v="0"/>
  </r>
  <r>
    <x v="814"/>
    <n v="0"/>
  </r>
  <r>
    <x v="815"/>
    <n v="0"/>
  </r>
  <r>
    <x v="816"/>
    <n v="0"/>
  </r>
  <r>
    <x v="817"/>
    <n v="0"/>
  </r>
  <r>
    <x v="818"/>
    <n v="0"/>
  </r>
  <r>
    <x v="819"/>
    <n v="0"/>
  </r>
  <r>
    <x v="820"/>
    <n v="0"/>
  </r>
  <r>
    <x v="821"/>
    <n v="4"/>
  </r>
  <r>
    <x v="822"/>
    <n v="0"/>
  </r>
  <r>
    <x v="823"/>
    <n v="0.6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.2"/>
  </r>
  <r>
    <x v="834"/>
    <n v="0"/>
  </r>
  <r>
    <x v="835"/>
    <n v="0"/>
  </r>
  <r>
    <x v="836"/>
    <n v="0"/>
  </r>
  <r>
    <x v="837"/>
    <n v="0"/>
  </r>
  <r>
    <x v="838"/>
    <n v="5"/>
  </r>
  <r>
    <x v="839"/>
    <n v="7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3.2"/>
  </r>
  <r>
    <x v="854"/>
    <n v="0.2"/>
  </r>
  <r>
    <x v="855"/>
    <n v="0"/>
  </r>
  <r>
    <x v="856"/>
    <n v="0.1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6.2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0"/>
  </r>
  <r>
    <x v="887"/>
    <n v="25"/>
  </r>
  <r>
    <x v="888"/>
    <n v="3.2"/>
  </r>
  <r>
    <x v="889"/>
    <n v="12.4"/>
  </r>
  <r>
    <x v="890"/>
    <n v="16"/>
  </r>
  <r>
    <x v="891"/>
    <n v="11.6"/>
  </r>
  <r>
    <x v="892"/>
    <n v="11.2"/>
  </r>
  <r>
    <x v="893"/>
    <n v="0.1"/>
  </r>
  <r>
    <x v="894"/>
    <n v="0.3"/>
  </r>
  <r>
    <x v="895"/>
    <n v="0.3"/>
  </r>
  <r>
    <x v="896"/>
    <n v="0"/>
  </r>
  <r>
    <x v="897"/>
    <n v="0"/>
  </r>
  <r>
    <x v="898"/>
    <n v="0"/>
  </r>
  <r>
    <x v="899"/>
    <n v="0"/>
  </r>
  <r>
    <x v="900"/>
    <n v="0"/>
  </r>
  <r>
    <x v="901"/>
    <n v="0"/>
  </r>
  <r>
    <x v="902"/>
    <n v="0"/>
  </r>
  <r>
    <x v="903"/>
    <n v="69"/>
  </r>
  <r>
    <x v="904"/>
    <n v="4.5999999999999996"/>
  </r>
  <r>
    <x v="905"/>
    <n v="0"/>
  </r>
  <r>
    <x v="906"/>
    <n v="0"/>
  </r>
  <r>
    <x v="907"/>
    <n v="15.6"/>
  </r>
  <r>
    <x v="908"/>
    <n v="8.9"/>
  </r>
  <r>
    <x v="909"/>
    <n v="0"/>
  </r>
  <r>
    <x v="910"/>
    <n v="0"/>
  </r>
  <r>
    <x v="911"/>
    <n v="0"/>
  </r>
  <r>
    <x v="912"/>
    <n v="0"/>
  </r>
  <r>
    <x v="913"/>
    <n v="0"/>
  </r>
  <r>
    <x v="914"/>
    <n v="0"/>
  </r>
  <r>
    <x v="915"/>
    <n v="55.7"/>
  </r>
  <r>
    <x v="916"/>
    <n v="9.6"/>
  </r>
  <r>
    <x v="917"/>
    <n v="1.2"/>
  </r>
  <r>
    <x v="918"/>
    <n v="0.1"/>
  </r>
  <r>
    <x v="919"/>
    <n v="0.1"/>
  </r>
  <r>
    <x v="920"/>
    <n v="0"/>
  </r>
  <r>
    <x v="921"/>
    <n v="0.1"/>
  </r>
  <r>
    <x v="922"/>
    <n v="0"/>
  </r>
  <r>
    <x v="923"/>
    <n v="0.2"/>
  </r>
  <r>
    <x v="924"/>
    <n v="0"/>
  </r>
  <r>
    <x v="925"/>
    <n v="0"/>
  </r>
  <r>
    <x v="926"/>
    <n v="0"/>
  </r>
  <r>
    <x v="927"/>
    <n v="0"/>
  </r>
  <r>
    <x v="928"/>
    <n v="1.7"/>
  </r>
  <r>
    <x v="929"/>
    <n v="7.2"/>
  </r>
  <r>
    <x v="930"/>
    <n v="20"/>
  </r>
  <r>
    <x v="931"/>
    <n v="2.6"/>
  </r>
  <r>
    <x v="932"/>
    <n v="2.9"/>
  </r>
  <r>
    <x v="933"/>
    <n v="0"/>
  </r>
  <r>
    <x v="934"/>
    <n v="0"/>
  </r>
  <r>
    <x v="935"/>
    <n v="0.6"/>
  </r>
  <r>
    <x v="936"/>
    <n v="0"/>
  </r>
  <r>
    <x v="937"/>
    <n v="4.4000000000000004"/>
  </r>
  <r>
    <x v="938"/>
    <n v="0.2"/>
  </r>
  <r>
    <x v="939"/>
    <n v="0"/>
  </r>
  <r>
    <x v="940"/>
    <n v="0"/>
  </r>
  <r>
    <x v="941"/>
    <n v="0"/>
  </r>
  <r>
    <x v="942"/>
    <n v="0"/>
  </r>
  <r>
    <x v="943"/>
    <n v="0"/>
  </r>
  <r>
    <x v="944"/>
    <n v="0"/>
  </r>
  <r>
    <x v="945"/>
    <n v="1.2"/>
  </r>
  <r>
    <x v="946"/>
    <n v="0"/>
  </r>
  <r>
    <x v="947"/>
    <n v="0"/>
  </r>
  <r>
    <x v="948"/>
    <n v="0"/>
  </r>
  <r>
    <x v="949"/>
    <n v="0"/>
  </r>
  <r>
    <x v="950"/>
    <n v="0"/>
  </r>
  <r>
    <x v="951"/>
    <n v="0"/>
  </r>
  <r>
    <x v="952"/>
    <n v="0"/>
  </r>
  <r>
    <x v="953"/>
    <n v="0"/>
  </r>
  <r>
    <x v="954"/>
    <n v="8.6999999999999993"/>
  </r>
  <r>
    <x v="955"/>
    <n v="1.1000000000000001"/>
  </r>
  <r>
    <x v="956"/>
    <n v="0.3"/>
  </r>
  <r>
    <x v="957"/>
    <n v="3.4"/>
  </r>
  <r>
    <x v="958"/>
    <n v="22.6"/>
  </r>
  <r>
    <x v="959"/>
    <n v="0.4"/>
  </r>
  <r>
    <x v="960"/>
    <n v="0"/>
  </r>
  <r>
    <x v="961"/>
    <n v="0"/>
  </r>
  <r>
    <x v="962"/>
    <n v="0"/>
  </r>
  <r>
    <x v="963"/>
    <n v="0"/>
  </r>
  <r>
    <x v="964"/>
    <n v="23"/>
  </r>
  <r>
    <x v="965"/>
    <n v="8"/>
  </r>
  <r>
    <x v="966"/>
    <n v="0"/>
  </r>
  <r>
    <x v="967"/>
    <n v="0"/>
  </r>
  <r>
    <x v="968"/>
    <n v="0"/>
  </r>
  <r>
    <x v="969"/>
    <n v="0"/>
  </r>
  <r>
    <x v="970"/>
    <n v="0"/>
  </r>
  <r>
    <x v="971"/>
    <n v="32.200000000000003"/>
  </r>
  <r>
    <x v="972"/>
    <n v="10.8"/>
  </r>
  <r>
    <x v="973"/>
    <n v="0.4"/>
  </r>
  <r>
    <x v="974"/>
    <n v="0"/>
  </r>
  <r>
    <x v="975"/>
    <n v="0"/>
  </r>
  <r>
    <x v="976"/>
    <n v="0"/>
  </r>
  <r>
    <x v="977"/>
    <n v="0"/>
  </r>
  <r>
    <x v="978"/>
    <n v="0"/>
  </r>
  <r>
    <x v="979"/>
    <n v="0"/>
  </r>
  <r>
    <x v="980"/>
    <n v="0"/>
  </r>
  <r>
    <x v="981"/>
    <n v="0"/>
  </r>
  <r>
    <x v="982"/>
    <n v="0"/>
  </r>
  <r>
    <x v="983"/>
    <n v="0"/>
  </r>
  <r>
    <x v="984"/>
    <n v="0"/>
  </r>
  <r>
    <x v="985"/>
    <n v="0"/>
  </r>
  <r>
    <x v="986"/>
    <n v="0"/>
  </r>
  <r>
    <x v="987"/>
    <n v="0"/>
  </r>
  <r>
    <x v="988"/>
    <n v="0"/>
  </r>
  <r>
    <x v="989"/>
    <n v="0"/>
  </r>
  <r>
    <x v="990"/>
    <n v="0"/>
  </r>
  <r>
    <x v="991"/>
    <n v="11.2"/>
  </r>
  <r>
    <x v="992"/>
    <n v="0"/>
  </r>
  <r>
    <x v="993"/>
    <n v="0"/>
  </r>
  <r>
    <x v="994"/>
    <n v="0"/>
  </r>
  <r>
    <x v="995"/>
    <n v="0"/>
  </r>
  <r>
    <x v="996"/>
    <n v="0"/>
  </r>
  <r>
    <x v="997"/>
    <n v="0"/>
  </r>
  <r>
    <x v="998"/>
    <n v="0"/>
  </r>
  <r>
    <x v="999"/>
    <n v="0"/>
  </r>
  <r>
    <x v="1000"/>
    <n v="0"/>
  </r>
  <r>
    <x v="1001"/>
    <n v="0"/>
  </r>
  <r>
    <x v="1002"/>
    <n v="0"/>
  </r>
  <r>
    <x v="1003"/>
    <n v="0"/>
  </r>
  <r>
    <x v="1004"/>
    <n v="0"/>
  </r>
  <r>
    <x v="1005"/>
    <n v="0"/>
  </r>
  <r>
    <x v="1006"/>
    <n v="0.4"/>
  </r>
  <r>
    <x v="1007"/>
    <n v="9.1"/>
  </r>
  <r>
    <x v="1008"/>
    <n v="0"/>
  </r>
  <r>
    <x v="1009"/>
    <n v="0"/>
  </r>
  <r>
    <x v="1010"/>
    <n v="0"/>
  </r>
  <r>
    <x v="1011"/>
    <n v="0"/>
  </r>
  <r>
    <x v="1012"/>
    <n v="0"/>
  </r>
  <r>
    <x v="1013"/>
    <n v="0"/>
  </r>
  <r>
    <x v="1014"/>
    <n v="2.8"/>
  </r>
  <r>
    <x v="1015"/>
    <n v="0"/>
  </r>
  <r>
    <x v="1016"/>
    <n v="0"/>
  </r>
  <r>
    <x v="1017"/>
    <n v="0"/>
  </r>
  <r>
    <x v="1018"/>
    <n v="0"/>
  </r>
  <r>
    <x v="1019"/>
    <n v="0"/>
  </r>
  <r>
    <x v="1020"/>
    <n v="0"/>
  </r>
  <r>
    <x v="1021"/>
    <n v="0"/>
  </r>
  <r>
    <x v="1022"/>
    <n v="1.3"/>
  </r>
  <r>
    <x v="1023"/>
    <n v="0"/>
  </r>
  <r>
    <x v="1024"/>
    <n v="0"/>
  </r>
  <r>
    <x v="1025"/>
    <n v="0"/>
  </r>
  <r>
    <x v="1026"/>
    <n v="1.9"/>
  </r>
  <r>
    <x v="1027"/>
    <n v="0"/>
  </r>
  <r>
    <x v="1028"/>
    <n v="0"/>
  </r>
  <r>
    <x v="1029"/>
    <n v="0"/>
  </r>
  <r>
    <x v="1030"/>
    <n v="0"/>
  </r>
  <r>
    <x v="1031"/>
    <n v="0"/>
  </r>
  <r>
    <x v="1032"/>
    <n v="0"/>
  </r>
  <r>
    <x v="1033"/>
    <n v="11.4"/>
  </r>
  <r>
    <x v="1034"/>
    <n v="8.1"/>
  </r>
  <r>
    <x v="1035"/>
    <n v="10.3"/>
  </r>
  <r>
    <x v="1036"/>
    <n v="0"/>
  </r>
  <r>
    <x v="1037"/>
    <n v="0"/>
  </r>
  <r>
    <x v="1038"/>
    <n v="0"/>
  </r>
  <r>
    <x v="1039"/>
    <n v="0"/>
  </r>
  <r>
    <x v="1040"/>
    <n v="0"/>
  </r>
  <r>
    <x v="1041"/>
    <n v="0"/>
  </r>
  <r>
    <x v="1042"/>
    <n v="0"/>
  </r>
  <r>
    <x v="1043"/>
    <n v="0"/>
  </r>
  <r>
    <x v="1044"/>
    <n v="0"/>
  </r>
  <r>
    <x v="1045"/>
    <n v="0"/>
  </r>
  <r>
    <x v="1046"/>
    <n v="0"/>
  </r>
  <r>
    <x v="1047"/>
    <n v="0"/>
  </r>
  <r>
    <x v="1048"/>
    <n v="0"/>
  </r>
  <r>
    <x v="1049"/>
    <n v="0"/>
  </r>
  <r>
    <x v="1050"/>
    <n v="0"/>
  </r>
  <r>
    <x v="1051"/>
    <n v="0"/>
  </r>
  <r>
    <x v="1052"/>
    <n v="0"/>
  </r>
  <r>
    <x v="1053"/>
    <n v="0"/>
  </r>
  <r>
    <x v="1054"/>
    <n v="0"/>
  </r>
  <r>
    <x v="1055"/>
    <n v="0"/>
  </r>
  <r>
    <x v="1056"/>
    <n v="0"/>
  </r>
  <r>
    <x v="1057"/>
    <n v="0"/>
  </r>
  <r>
    <x v="1058"/>
    <n v="0"/>
  </r>
  <r>
    <x v="1059"/>
    <n v="0"/>
  </r>
  <r>
    <x v="1060"/>
    <n v="0"/>
  </r>
  <r>
    <x v="1061"/>
    <n v="0"/>
  </r>
  <r>
    <x v="1062"/>
    <n v="0"/>
  </r>
  <r>
    <x v="1063"/>
    <n v="0"/>
  </r>
  <r>
    <x v="1064"/>
    <n v="0"/>
  </r>
  <r>
    <x v="1065"/>
    <n v="0"/>
  </r>
  <r>
    <x v="1066"/>
    <n v="0"/>
  </r>
  <r>
    <x v="1067"/>
    <n v="0"/>
  </r>
  <r>
    <x v="1068"/>
    <n v="0"/>
  </r>
  <r>
    <x v="1069"/>
    <n v="0"/>
  </r>
  <r>
    <x v="1070"/>
    <n v="0"/>
  </r>
  <r>
    <x v="1071"/>
    <n v="1"/>
  </r>
  <r>
    <x v="1072"/>
    <n v="0"/>
  </r>
  <r>
    <x v="1073"/>
    <n v="0"/>
  </r>
  <r>
    <x v="1074"/>
    <n v="0"/>
  </r>
  <r>
    <x v="1075"/>
    <n v="0"/>
  </r>
  <r>
    <x v="1076"/>
    <n v="0"/>
  </r>
  <r>
    <x v="1077"/>
    <n v="0"/>
  </r>
  <r>
    <x v="1078"/>
    <n v="0"/>
  </r>
  <r>
    <x v="1079"/>
    <n v="0"/>
  </r>
  <r>
    <x v="1080"/>
    <n v="0"/>
  </r>
  <r>
    <x v="1081"/>
    <n v="0"/>
  </r>
  <r>
    <x v="1082"/>
    <n v="0"/>
  </r>
  <r>
    <x v="1083"/>
    <n v="0"/>
  </r>
  <r>
    <x v="1084"/>
    <n v="0"/>
  </r>
  <r>
    <x v="1085"/>
    <n v="0"/>
  </r>
  <r>
    <x v="1086"/>
    <n v="0"/>
  </r>
  <r>
    <x v="1087"/>
    <n v="0"/>
  </r>
  <r>
    <x v="1088"/>
    <n v="0"/>
  </r>
  <r>
    <x v="1089"/>
    <n v="0"/>
  </r>
  <r>
    <x v="1090"/>
    <n v="0"/>
  </r>
  <r>
    <x v="1091"/>
    <n v="0"/>
  </r>
  <r>
    <x v="1092"/>
    <n v="0"/>
  </r>
  <r>
    <x v="1093"/>
    <n v="0"/>
  </r>
  <r>
    <x v="1094"/>
    <n v="0"/>
  </r>
  <r>
    <x v="1095"/>
    <n v="0"/>
  </r>
  <r>
    <x v="1096"/>
    <n v="0"/>
  </r>
  <r>
    <x v="1097"/>
    <n v="0.8"/>
  </r>
  <r>
    <x v="1098"/>
    <n v="0"/>
  </r>
  <r>
    <x v="1099"/>
    <n v="0"/>
  </r>
  <r>
    <x v="1100"/>
    <n v="0"/>
  </r>
  <r>
    <x v="1101"/>
    <n v="0"/>
  </r>
  <r>
    <x v="1102"/>
    <n v="0"/>
  </r>
  <r>
    <x v="1103"/>
    <n v="0"/>
  </r>
  <r>
    <x v="1104"/>
    <n v="0"/>
  </r>
  <r>
    <x v="1105"/>
    <n v="0"/>
  </r>
  <r>
    <x v="1106"/>
    <n v="0"/>
  </r>
  <r>
    <x v="1107"/>
    <n v="0"/>
  </r>
  <r>
    <x v="1108"/>
    <n v="0"/>
  </r>
  <r>
    <x v="1109"/>
    <n v="0"/>
  </r>
  <r>
    <x v="1110"/>
    <n v="0"/>
  </r>
  <r>
    <x v="1111"/>
    <n v="0"/>
  </r>
  <r>
    <x v="1112"/>
    <n v="0"/>
  </r>
  <r>
    <x v="1113"/>
    <n v="0"/>
  </r>
  <r>
    <x v="1114"/>
    <n v="0"/>
  </r>
  <r>
    <x v="1115"/>
    <n v="0"/>
  </r>
  <r>
    <x v="1116"/>
    <n v="0"/>
  </r>
  <r>
    <x v="1117"/>
    <n v="0"/>
  </r>
  <r>
    <x v="1118"/>
    <n v="0"/>
  </r>
  <r>
    <x v="1119"/>
    <n v="0"/>
  </r>
  <r>
    <x v="1120"/>
    <n v="0"/>
  </r>
  <r>
    <x v="1121"/>
    <n v="0"/>
  </r>
  <r>
    <x v="1122"/>
    <n v="0"/>
  </r>
  <r>
    <x v="1123"/>
    <n v="0"/>
  </r>
  <r>
    <x v="1124"/>
    <n v="0"/>
  </r>
  <r>
    <x v="1125"/>
    <n v="0"/>
  </r>
  <r>
    <x v="1126"/>
    <n v="0"/>
  </r>
  <r>
    <x v="1127"/>
    <n v="0"/>
  </r>
  <r>
    <x v="1128"/>
    <n v="0"/>
  </r>
  <r>
    <x v="1129"/>
    <n v="0"/>
  </r>
  <r>
    <x v="1130"/>
    <n v="0"/>
  </r>
  <r>
    <x v="1131"/>
    <n v="0"/>
  </r>
  <r>
    <x v="1132"/>
    <n v="0"/>
  </r>
  <r>
    <x v="1133"/>
    <n v="0"/>
  </r>
  <r>
    <x v="1134"/>
    <n v="0"/>
  </r>
  <r>
    <x v="1135"/>
    <n v="0"/>
  </r>
  <r>
    <x v="1136"/>
    <n v="0"/>
  </r>
  <r>
    <x v="1137"/>
    <n v="0"/>
  </r>
  <r>
    <x v="1138"/>
    <n v="0"/>
  </r>
  <r>
    <x v="1139"/>
    <n v="0"/>
  </r>
  <r>
    <x v="1140"/>
    <n v="0"/>
  </r>
  <r>
    <x v="1141"/>
    <n v="0"/>
  </r>
  <r>
    <x v="1142"/>
    <n v="0"/>
  </r>
  <r>
    <x v="1143"/>
    <n v="0"/>
  </r>
  <r>
    <x v="1144"/>
    <n v="0"/>
  </r>
  <r>
    <x v="1145"/>
    <n v="0"/>
  </r>
  <r>
    <x v="1146"/>
    <n v="0"/>
  </r>
  <r>
    <x v="1147"/>
    <n v="0.8"/>
  </r>
  <r>
    <x v="1148"/>
    <n v="0"/>
  </r>
  <r>
    <x v="1149"/>
    <n v="0"/>
  </r>
  <r>
    <x v="1150"/>
    <n v="0"/>
  </r>
  <r>
    <x v="1151"/>
    <n v="7"/>
  </r>
  <r>
    <x v="1152"/>
    <n v="4"/>
  </r>
  <r>
    <x v="1153"/>
    <n v="10.6"/>
  </r>
  <r>
    <x v="1154"/>
    <n v="0.4"/>
  </r>
  <r>
    <x v="1155"/>
    <n v="0"/>
  </r>
  <r>
    <x v="1156"/>
    <n v="0"/>
  </r>
  <r>
    <x v="1157"/>
    <n v="0"/>
  </r>
  <r>
    <x v="1158"/>
    <n v="0"/>
  </r>
  <r>
    <x v="1159"/>
    <n v="0"/>
  </r>
  <r>
    <x v="1160"/>
    <n v="0"/>
  </r>
  <r>
    <x v="1161"/>
    <n v="0"/>
  </r>
  <r>
    <x v="1162"/>
    <n v="0"/>
  </r>
  <r>
    <x v="1163"/>
    <n v="0"/>
  </r>
  <r>
    <x v="1164"/>
    <n v="0"/>
  </r>
  <r>
    <x v="1165"/>
    <n v="0"/>
  </r>
  <r>
    <x v="1166"/>
    <n v="0"/>
  </r>
  <r>
    <x v="1167"/>
    <n v="0"/>
  </r>
  <r>
    <x v="1168"/>
    <n v="0"/>
  </r>
  <r>
    <x v="1169"/>
    <n v="8"/>
  </r>
  <r>
    <x v="1170"/>
    <n v="0"/>
  </r>
  <r>
    <x v="1171"/>
    <n v="0"/>
  </r>
  <r>
    <x v="1172"/>
    <n v="10"/>
  </r>
  <r>
    <x v="1173"/>
    <n v="0"/>
  </r>
  <r>
    <x v="1174"/>
    <n v="0"/>
  </r>
  <r>
    <x v="1175"/>
    <n v="0"/>
  </r>
  <r>
    <x v="1176"/>
    <n v="0"/>
  </r>
  <r>
    <x v="1177"/>
    <n v="0"/>
  </r>
  <r>
    <x v="1178"/>
    <n v="0"/>
  </r>
  <r>
    <x v="1179"/>
    <n v="0"/>
  </r>
  <r>
    <x v="1180"/>
    <n v="0"/>
  </r>
  <r>
    <x v="1181"/>
    <n v="0"/>
  </r>
  <r>
    <x v="1182"/>
    <n v="2.2999999999999998"/>
  </r>
  <r>
    <x v="1183"/>
    <n v="0"/>
  </r>
  <r>
    <x v="1184"/>
    <n v="0"/>
  </r>
  <r>
    <x v="1185"/>
    <n v="0"/>
  </r>
  <r>
    <x v="1186"/>
    <n v="0"/>
  </r>
  <r>
    <x v="1187"/>
    <n v="0"/>
  </r>
  <r>
    <x v="1188"/>
    <n v="0"/>
  </r>
  <r>
    <x v="1189"/>
    <n v="0"/>
  </r>
  <r>
    <x v="1190"/>
    <n v="0"/>
  </r>
  <r>
    <x v="1191"/>
    <n v="0"/>
  </r>
  <r>
    <x v="1192"/>
    <n v="0"/>
  </r>
  <r>
    <x v="1193"/>
    <n v="0"/>
  </r>
  <r>
    <x v="1194"/>
    <n v="0"/>
  </r>
  <r>
    <x v="1195"/>
    <n v="0"/>
  </r>
  <r>
    <x v="1196"/>
    <n v="0"/>
  </r>
  <r>
    <x v="1197"/>
    <n v="0"/>
  </r>
  <r>
    <x v="1198"/>
    <n v="0"/>
  </r>
  <r>
    <x v="1199"/>
    <n v="0"/>
  </r>
  <r>
    <x v="1200"/>
    <n v="0"/>
  </r>
  <r>
    <x v="1201"/>
    <n v="0"/>
  </r>
  <r>
    <x v="1202"/>
    <n v="0"/>
  </r>
  <r>
    <x v="1203"/>
    <n v="0"/>
  </r>
  <r>
    <x v="1204"/>
    <n v="5"/>
  </r>
  <r>
    <x v="1205"/>
    <n v="0"/>
  </r>
  <r>
    <x v="1206"/>
    <n v="0"/>
  </r>
  <r>
    <x v="1207"/>
    <n v="0"/>
  </r>
  <r>
    <x v="1208"/>
    <n v="1"/>
  </r>
  <r>
    <x v="1209"/>
    <n v="0"/>
  </r>
  <r>
    <x v="1210"/>
    <n v="2"/>
  </r>
  <r>
    <x v="1211"/>
    <n v="0"/>
  </r>
  <r>
    <x v="1212"/>
    <n v="0"/>
  </r>
  <r>
    <x v="1213"/>
    <n v="0"/>
  </r>
  <r>
    <x v="1214"/>
    <n v="0"/>
  </r>
  <r>
    <x v="1215"/>
    <n v="0"/>
  </r>
  <r>
    <x v="1216"/>
    <n v="0.2"/>
  </r>
  <r>
    <x v="1217"/>
    <n v="0.2"/>
  </r>
  <r>
    <x v="1218"/>
    <n v="0"/>
  </r>
  <r>
    <x v="1219"/>
    <n v="0"/>
  </r>
  <r>
    <x v="1220"/>
    <n v="0"/>
  </r>
  <r>
    <x v="1221"/>
    <n v="0"/>
  </r>
  <r>
    <x v="1222"/>
    <n v="0"/>
  </r>
  <r>
    <x v="1223"/>
    <n v="0"/>
  </r>
  <r>
    <x v="1224"/>
    <n v="0"/>
  </r>
  <r>
    <x v="1225"/>
    <n v="0"/>
  </r>
  <r>
    <x v="1226"/>
    <n v="0"/>
  </r>
  <r>
    <x v="1227"/>
    <n v="0"/>
  </r>
  <r>
    <x v="1228"/>
    <n v="0"/>
  </r>
  <r>
    <x v="1229"/>
    <n v="0"/>
  </r>
  <r>
    <x v="1230"/>
    <n v="0"/>
  </r>
  <r>
    <x v="1231"/>
    <n v="0"/>
  </r>
  <r>
    <x v="1232"/>
    <n v="0"/>
  </r>
  <r>
    <x v="1233"/>
    <n v="0"/>
  </r>
  <r>
    <x v="1234"/>
    <n v="0"/>
  </r>
  <r>
    <x v="1235"/>
    <n v="0"/>
  </r>
  <r>
    <x v="1236"/>
    <n v="0"/>
  </r>
  <r>
    <x v="1237"/>
    <n v="0"/>
  </r>
  <r>
    <x v="1238"/>
    <n v="0"/>
  </r>
  <r>
    <x v="1239"/>
    <n v="0"/>
  </r>
  <r>
    <x v="12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D0A3F-D46E-4C8B-B204-E00554A3336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3:Q19" firstHeaderRow="1" firstDataRow="1" firstDataCol="1"/>
  <pivotFields count="4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aily_ra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2017%20Projects/EP17-055%20Eastcourt%20Lot%202008%20Grove%20Road%20Subdivision%20Support/2%20Background/2%20Project%20team/Geotech%20-%20GGC" TargetMode="External"/><Relationship Id="rId2" Type="http://schemas.openxmlformats.org/officeDocument/2006/relationships/hyperlink" Target="https://www.publish.csiro.au/cp/Fulltext/cp13075" TargetMode="External"/><Relationship Id="rId1" Type="http://schemas.openxmlformats.org/officeDocument/2006/relationships/hyperlink" Target="https://www.longpaddock.qld.gov.au/silo/point-data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../../2017%20Projects/EP17-055%20Eastcourt%20Lot%202008%20Grove%20Road%20Subdivision%20Support/2%20Background/4%20State/DW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2017%20Projects/EP17-055%20Eastcourt%20Lot%202008%20Grove%20Road%20Subdivision%20Support/2%20Background/4%20State/DW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DE4D-4FAB-4B3A-9B0E-69F4913AC6E7}">
  <sheetPr>
    <tabColor rgb="FF92D050"/>
    <pageSetUpPr autoPageBreaks="0"/>
  </sheetPr>
  <dimension ref="A3:H1813"/>
  <sheetViews>
    <sheetView zoomScale="90" zoomScaleNormal="90" workbookViewId="0">
      <selection activeCell="P39" sqref="P39"/>
    </sheetView>
  </sheetViews>
  <sheetFormatPr defaultRowHeight="15" x14ac:dyDescent="0.25"/>
  <cols>
    <col min="1" max="1" width="11.5703125" bestFit="1" customWidth="1"/>
    <col min="7" max="7" width="10.5703125" customWidth="1"/>
    <col min="8" max="8" width="11.85546875" customWidth="1"/>
  </cols>
  <sheetData>
    <row r="3" spans="1:8" ht="60.75" thickBot="1" x14ac:dyDescent="0.3">
      <c r="A3" s="2" t="s">
        <v>167</v>
      </c>
      <c r="B3" s="2" t="s">
        <v>7</v>
      </c>
      <c r="C3" s="2" t="s">
        <v>8</v>
      </c>
      <c r="D3" s="2" t="s">
        <v>9</v>
      </c>
      <c r="E3" s="2" t="s">
        <v>16</v>
      </c>
      <c r="F3" s="2" t="s">
        <v>66</v>
      </c>
      <c r="G3" s="2" t="s">
        <v>11</v>
      </c>
      <c r="H3" s="2" t="s">
        <v>12</v>
      </c>
    </row>
    <row r="4" spans="1:8" x14ac:dyDescent="0.25"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8" t="s">
        <v>6</v>
      </c>
    </row>
    <row r="5" spans="1:8" x14ac:dyDescent="0.25">
      <c r="A5" s="5">
        <v>42370</v>
      </c>
      <c r="B5" s="9">
        <v>1</v>
      </c>
      <c r="C5">
        <v>34.299999999999997</v>
      </c>
      <c r="D5">
        <v>16.3</v>
      </c>
      <c r="E5">
        <v>26.6</v>
      </c>
      <c r="F5" s="56">
        <v>0</v>
      </c>
      <c r="G5">
        <v>0</v>
      </c>
      <c r="H5" s="10">
        <v>29400</v>
      </c>
    </row>
    <row r="6" spans="1:8" x14ac:dyDescent="0.25">
      <c r="A6" s="5">
        <v>42371</v>
      </c>
      <c r="B6" s="9">
        <v>2</v>
      </c>
      <c r="C6">
        <v>36.5</v>
      </c>
      <c r="D6">
        <v>21.5</v>
      </c>
      <c r="E6">
        <v>31.3</v>
      </c>
      <c r="F6" s="56">
        <v>0</v>
      </c>
      <c r="G6">
        <v>0</v>
      </c>
      <c r="H6" s="10">
        <v>29400</v>
      </c>
    </row>
    <row r="7" spans="1:8" x14ac:dyDescent="0.25">
      <c r="A7" s="5">
        <v>42372</v>
      </c>
      <c r="B7" s="9">
        <v>3</v>
      </c>
      <c r="C7">
        <v>38.1</v>
      </c>
      <c r="D7">
        <v>23</v>
      </c>
      <c r="E7">
        <v>33.9</v>
      </c>
      <c r="F7" s="56">
        <v>0</v>
      </c>
      <c r="G7">
        <v>0</v>
      </c>
      <c r="H7" s="10">
        <v>30000</v>
      </c>
    </row>
    <row r="8" spans="1:8" x14ac:dyDescent="0.25">
      <c r="A8" s="5">
        <v>42373</v>
      </c>
      <c r="B8" s="9">
        <v>4</v>
      </c>
      <c r="C8">
        <v>32.299999999999997</v>
      </c>
      <c r="D8">
        <v>23.6</v>
      </c>
      <c r="E8">
        <v>21.1</v>
      </c>
      <c r="F8" s="56">
        <v>0</v>
      </c>
      <c r="G8">
        <v>0</v>
      </c>
      <c r="H8" s="10">
        <v>20500</v>
      </c>
    </row>
    <row r="9" spans="1:8" x14ac:dyDescent="0.25">
      <c r="A9" s="5">
        <v>42374</v>
      </c>
      <c r="B9" s="9">
        <v>5</v>
      </c>
      <c r="C9">
        <v>30.3</v>
      </c>
      <c r="D9">
        <v>20.3</v>
      </c>
      <c r="E9">
        <v>17.3</v>
      </c>
      <c r="F9" s="56">
        <v>0</v>
      </c>
      <c r="G9">
        <v>0</v>
      </c>
      <c r="H9" s="10">
        <v>25600</v>
      </c>
    </row>
    <row r="10" spans="1:8" x14ac:dyDescent="0.25">
      <c r="A10" s="5">
        <v>42375</v>
      </c>
      <c r="B10" s="9">
        <v>6</v>
      </c>
      <c r="C10">
        <v>35.6</v>
      </c>
      <c r="D10">
        <v>19.100000000000001</v>
      </c>
      <c r="E10">
        <v>25.8</v>
      </c>
      <c r="F10" s="56">
        <v>0</v>
      </c>
      <c r="G10">
        <v>0</v>
      </c>
      <c r="H10" s="10">
        <v>30500</v>
      </c>
    </row>
    <row r="11" spans="1:8" x14ac:dyDescent="0.25">
      <c r="A11" s="5">
        <v>42376</v>
      </c>
      <c r="B11" s="9">
        <v>7</v>
      </c>
      <c r="C11">
        <v>42.8</v>
      </c>
      <c r="D11">
        <v>24.2</v>
      </c>
      <c r="E11">
        <v>48</v>
      </c>
      <c r="F11" s="56">
        <v>0</v>
      </c>
      <c r="G11">
        <v>0</v>
      </c>
      <c r="H11" s="10">
        <v>30100</v>
      </c>
    </row>
    <row r="12" spans="1:8" x14ac:dyDescent="0.25">
      <c r="A12" s="5">
        <v>42377</v>
      </c>
      <c r="B12" s="9">
        <v>8</v>
      </c>
      <c r="C12">
        <v>36.9</v>
      </c>
      <c r="D12">
        <v>28.4</v>
      </c>
      <c r="E12">
        <v>38.9</v>
      </c>
      <c r="F12" s="56">
        <v>0</v>
      </c>
      <c r="G12">
        <v>0</v>
      </c>
      <c r="H12" s="10">
        <v>20900</v>
      </c>
    </row>
    <row r="13" spans="1:8" x14ac:dyDescent="0.25">
      <c r="A13" s="5">
        <v>42378</v>
      </c>
      <c r="B13" s="9">
        <v>9</v>
      </c>
      <c r="C13">
        <v>35.700000000000003</v>
      </c>
      <c r="D13">
        <v>20.100000000000001</v>
      </c>
      <c r="E13">
        <v>28.7</v>
      </c>
      <c r="F13" s="56">
        <v>0</v>
      </c>
      <c r="G13">
        <v>0</v>
      </c>
      <c r="H13" s="10">
        <v>27500</v>
      </c>
    </row>
    <row r="14" spans="1:8" x14ac:dyDescent="0.25">
      <c r="A14" s="5">
        <v>42379</v>
      </c>
      <c r="B14" s="9">
        <v>10</v>
      </c>
      <c r="C14">
        <v>26.6</v>
      </c>
      <c r="D14">
        <v>21.3</v>
      </c>
      <c r="E14">
        <v>12.1</v>
      </c>
      <c r="F14" s="56">
        <v>0</v>
      </c>
      <c r="G14">
        <v>0</v>
      </c>
      <c r="H14" s="10">
        <v>21200</v>
      </c>
    </row>
    <row r="15" spans="1:8" x14ac:dyDescent="0.25">
      <c r="A15" s="5">
        <v>42380</v>
      </c>
      <c r="B15" s="9">
        <v>11</v>
      </c>
      <c r="C15">
        <v>27.8</v>
      </c>
      <c r="D15">
        <v>18</v>
      </c>
      <c r="E15">
        <v>13.2</v>
      </c>
      <c r="F15" s="56">
        <v>0</v>
      </c>
      <c r="G15">
        <v>0</v>
      </c>
      <c r="H15" s="10">
        <v>23600</v>
      </c>
    </row>
    <row r="16" spans="1:8" x14ac:dyDescent="0.25">
      <c r="A16" s="5">
        <v>42381</v>
      </c>
      <c r="B16" s="9">
        <v>12</v>
      </c>
      <c r="C16">
        <v>26.6</v>
      </c>
      <c r="D16">
        <v>19.100000000000001</v>
      </c>
      <c r="E16">
        <v>8.1</v>
      </c>
      <c r="F16" s="56">
        <v>0</v>
      </c>
      <c r="G16">
        <v>0</v>
      </c>
      <c r="H16" s="10">
        <v>20300</v>
      </c>
    </row>
    <row r="17" spans="1:8" x14ac:dyDescent="0.25">
      <c r="A17" s="5">
        <v>42382</v>
      </c>
      <c r="B17" s="9">
        <v>13</v>
      </c>
      <c r="C17">
        <v>31.1</v>
      </c>
      <c r="D17">
        <v>14.4</v>
      </c>
      <c r="E17">
        <v>24.3</v>
      </c>
      <c r="F17" s="56">
        <v>0</v>
      </c>
      <c r="G17">
        <v>0</v>
      </c>
      <c r="H17" s="10">
        <v>28500</v>
      </c>
    </row>
    <row r="18" spans="1:8" x14ac:dyDescent="0.25">
      <c r="A18" s="5">
        <v>42383</v>
      </c>
      <c r="B18" s="9">
        <v>14</v>
      </c>
      <c r="C18">
        <v>34.5</v>
      </c>
      <c r="D18">
        <v>15.6</v>
      </c>
      <c r="E18">
        <v>30.3</v>
      </c>
      <c r="F18" s="56">
        <v>0</v>
      </c>
      <c r="G18">
        <v>0</v>
      </c>
      <c r="H18" s="10">
        <v>31200</v>
      </c>
    </row>
    <row r="19" spans="1:8" x14ac:dyDescent="0.25">
      <c r="A19" s="5">
        <v>42384</v>
      </c>
      <c r="B19" s="9">
        <v>15</v>
      </c>
      <c r="C19">
        <v>36.6</v>
      </c>
      <c r="D19">
        <v>21</v>
      </c>
      <c r="E19">
        <v>36.4</v>
      </c>
      <c r="F19" s="56">
        <v>0</v>
      </c>
      <c r="G19">
        <v>0</v>
      </c>
      <c r="H19" s="10">
        <v>30400</v>
      </c>
    </row>
    <row r="20" spans="1:8" x14ac:dyDescent="0.25">
      <c r="A20" s="5">
        <v>42385</v>
      </c>
      <c r="B20" s="9">
        <v>16</v>
      </c>
      <c r="C20">
        <v>36.9</v>
      </c>
      <c r="D20">
        <v>25.8</v>
      </c>
      <c r="E20">
        <v>38.1</v>
      </c>
      <c r="F20" s="56">
        <v>0</v>
      </c>
      <c r="G20">
        <v>0</v>
      </c>
      <c r="H20" s="10">
        <v>23600</v>
      </c>
    </row>
    <row r="21" spans="1:8" x14ac:dyDescent="0.25">
      <c r="A21" s="5">
        <v>42386</v>
      </c>
      <c r="B21" s="9">
        <v>17</v>
      </c>
      <c r="C21">
        <v>32.5</v>
      </c>
      <c r="D21">
        <v>20.100000000000001</v>
      </c>
      <c r="E21">
        <v>21.4</v>
      </c>
      <c r="F21" s="56">
        <v>0</v>
      </c>
      <c r="G21">
        <v>0</v>
      </c>
      <c r="H21" s="10">
        <v>22900</v>
      </c>
    </row>
    <row r="22" spans="1:8" x14ac:dyDescent="0.25">
      <c r="A22" s="5">
        <v>42387</v>
      </c>
      <c r="B22" s="9">
        <v>18</v>
      </c>
      <c r="C22">
        <v>24.5</v>
      </c>
      <c r="D22">
        <v>19.100000000000001</v>
      </c>
      <c r="E22">
        <v>6.7</v>
      </c>
      <c r="F22" s="56">
        <v>0</v>
      </c>
      <c r="G22">
        <v>0</v>
      </c>
      <c r="H22" s="10">
        <v>12700</v>
      </c>
    </row>
    <row r="23" spans="1:8" x14ac:dyDescent="0.25">
      <c r="A23" s="5">
        <v>42388</v>
      </c>
      <c r="B23" s="9">
        <v>19</v>
      </c>
      <c r="C23">
        <v>26.1</v>
      </c>
      <c r="D23">
        <v>15.9</v>
      </c>
      <c r="E23">
        <v>13.1</v>
      </c>
      <c r="F23" s="56">
        <v>0</v>
      </c>
      <c r="G23">
        <v>0</v>
      </c>
      <c r="H23" s="10">
        <v>22200</v>
      </c>
    </row>
    <row r="24" spans="1:8" x14ac:dyDescent="0.25">
      <c r="A24" s="5">
        <v>42389</v>
      </c>
      <c r="B24" s="9">
        <v>20</v>
      </c>
      <c r="C24">
        <v>25.6</v>
      </c>
      <c r="D24">
        <v>15.9</v>
      </c>
      <c r="E24">
        <v>7.8</v>
      </c>
      <c r="F24" s="56">
        <v>4.4000000000000003E-3</v>
      </c>
      <c r="G24">
        <v>1</v>
      </c>
      <c r="H24" s="10">
        <v>21500</v>
      </c>
    </row>
    <row r="25" spans="1:8" x14ac:dyDescent="0.25">
      <c r="A25" s="5">
        <v>42390</v>
      </c>
      <c r="B25" s="9">
        <v>21</v>
      </c>
      <c r="C25">
        <v>29.2</v>
      </c>
      <c r="D25">
        <v>16.5</v>
      </c>
      <c r="E25">
        <v>12.7</v>
      </c>
      <c r="F25" s="56">
        <v>0</v>
      </c>
      <c r="G25">
        <v>0</v>
      </c>
      <c r="H25" s="10">
        <v>19800</v>
      </c>
    </row>
    <row r="26" spans="1:8" x14ac:dyDescent="0.25">
      <c r="A26" s="5">
        <v>42391</v>
      </c>
      <c r="B26" s="9">
        <v>22</v>
      </c>
      <c r="C26">
        <v>30.3</v>
      </c>
      <c r="D26">
        <v>17</v>
      </c>
      <c r="E26">
        <v>21.3</v>
      </c>
      <c r="F26" s="56">
        <v>0</v>
      </c>
      <c r="G26">
        <v>0</v>
      </c>
      <c r="H26" s="10">
        <v>29600</v>
      </c>
    </row>
    <row r="27" spans="1:8" x14ac:dyDescent="0.25">
      <c r="A27" s="5">
        <v>42392</v>
      </c>
      <c r="B27" s="9">
        <v>23</v>
      </c>
      <c r="C27">
        <v>35.700000000000003</v>
      </c>
      <c r="D27">
        <v>19.8</v>
      </c>
      <c r="E27">
        <v>30.4</v>
      </c>
      <c r="F27" s="56">
        <v>0</v>
      </c>
      <c r="G27">
        <v>0</v>
      </c>
      <c r="H27" s="10">
        <v>25900</v>
      </c>
    </row>
    <row r="28" spans="1:8" x14ac:dyDescent="0.25">
      <c r="A28" s="5">
        <v>42393</v>
      </c>
      <c r="B28" s="9">
        <v>24</v>
      </c>
      <c r="C28">
        <v>35.799999999999997</v>
      </c>
      <c r="D28">
        <v>21.5</v>
      </c>
      <c r="E28">
        <v>26.1</v>
      </c>
      <c r="F28" s="56">
        <v>0</v>
      </c>
      <c r="G28">
        <v>0</v>
      </c>
      <c r="H28" s="10">
        <v>28800</v>
      </c>
    </row>
    <row r="29" spans="1:8" x14ac:dyDescent="0.25">
      <c r="A29" s="5">
        <v>42394</v>
      </c>
      <c r="B29" s="9">
        <v>25</v>
      </c>
      <c r="C29">
        <v>32</v>
      </c>
      <c r="D29">
        <v>21.3</v>
      </c>
      <c r="E29">
        <v>19.3</v>
      </c>
      <c r="F29" s="56">
        <v>0</v>
      </c>
      <c r="G29">
        <v>0</v>
      </c>
      <c r="H29" s="10">
        <v>24000</v>
      </c>
    </row>
    <row r="30" spans="1:8" x14ac:dyDescent="0.25">
      <c r="A30" s="5">
        <v>42395</v>
      </c>
      <c r="B30" s="9">
        <v>26</v>
      </c>
      <c r="C30">
        <v>33.799999999999997</v>
      </c>
      <c r="D30">
        <v>20.8</v>
      </c>
      <c r="E30">
        <v>22.9</v>
      </c>
      <c r="F30" s="56">
        <v>0</v>
      </c>
      <c r="G30">
        <v>0</v>
      </c>
      <c r="H30" s="10">
        <v>23800</v>
      </c>
    </row>
    <row r="31" spans="1:8" x14ac:dyDescent="0.25">
      <c r="A31" s="5">
        <v>42396</v>
      </c>
      <c r="B31" s="9">
        <v>27</v>
      </c>
      <c r="C31">
        <v>34</v>
      </c>
      <c r="D31">
        <v>20.7</v>
      </c>
      <c r="E31">
        <v>26.6</v>
      </c>
      <c r="F31" s="56">
        <v>0</v>
      </c>
      <c r="G31">
        <v>0</v>
      </c>
      <c r="H31" s="10">
        <v>23300</v>
      </c>
    </row>
    <row r="32" spans="1:8" x14ac:dyDescent="0.25">
      <c r="A32" s="5">
        <v>42397</v>
      </c>
      <c r="B32" s="9">
        <v>28</v>
      </c>
      <c r="C32">
        <v>34.5</v>
      </c>
      <c r="D32">
        <v>17.600000000000001</v>
      </c>
      <c r="E32">
        <v>28</v>
      </c>
      <c r="F32" s="56">
        <v>0</v>
      </c>
      <c r="G32">
        <v>0</v>
      </c>
      <c r="H32" s="10">
        <v>28600</v>
      </c>
    </row>
    <row r="33" spans="1:8" x14ac:dyDescent="0.25">
      <c r="A33" s="5">
        <v>42398</v>
      </c>
      <c r="B33" s="9">
        <v>29</v>
      </c>
      <c r="C33">
        <v>37.6</v>
      </c>
      <c r="D33">
        <v>19</v>
      </c>
      <c r="E33">
        <v>33.799999999999997</v>
      </c>
      <c r="F33" s="56">
        <v>0</v>
      </c>
      <c r="G33">
        <v>0</v>
      </c>
      <c r="H33" s="10">
        <v>26700</v>
      </c>
    </row>
    <row r="34" spans="1:8" x14ac:dyDescent="0.25">
      <c r="A34" s="5">
        <v>42399</v>
      </c>
      <c r="B34" s="9">
        <v>30</v>
      </c>
      <c r="C34">
        <v>26.7</v>
      </c>
      <c r="D34">
        <v>23.4</v>
      </c>
      <c r="E34">
        <v>17.399999999999999</v>
      </c>
      <c r="F34" s="56">
        <v>0</v>
      </c>
      <c r="G34">
        <v>0</v>
      </c>
      <c r="H34" s="10">
        <v>15300</v>
      </c>
    </row>
    <row r="35" spans="1:8" x14ac:dyDescent="0.25">
      <c r="A35" s="5">
        <v>42400</v>
      </c>
      <c r="B35" s="9">
        <v>31</v>
      </c>
      <c r="C35">
        <v>21.6</v>
      </c>
      <c r="D35">
        <v>18</v>
      </c>
      <c r="E35">
        <v>5.4</v>
      </c>
      <c r="F35" s="56">
        <v>0</v>
      </c>
      <c r="G35">
        <v>0</v>
      </c>
      <c r="H35" s="10">
        <v>10400</v>
      </c>
    </row>
    <row r="36" spans="1:8" x14ac:dyDescent="0.25">
      <c r="A36" s="5">
        <v>42401</v>
      </c>
      <c r="B36" s="9">
        <v>32</v>
      </c>
      <c r="C36">
        <v>22.9</v>
      </c>
      <c r="D36">
        <v>9.8000000000000007</v>
      </c>
      <c r="E36">
        <v>9.6</v>
      </c>
      <c r="F36" s="56">
        <v>0</v>
      </c>
      <c r="G36">
        <v>0</v>
      </c>
      <c r="H36" s="10">
        <v>26800</v>
      </c>
    </row>
    <row r="37" spans="1:8" x14ac:dyDescent="0.25">
      <c r="A37" s="5">
        <v>42402</v>
      </c>
      <c r="B37" s="9">
        <v>33</v>
      </c>
      <c r="C37">
        <v>27.4</v>
      </c>
      <c r="D37">
        <v>11.4</v>
      </c>
      <c r="E37">
        <v>16.600000000000001</v>
      </c>
      <c r="F37" s="56">
        <v>0</v>
      </c>
      <c r="G37">
        <v>0</v>
      </c>
      <c r="H37" s="10">
        <v>30100</v>
      </c>
    </row>
    <row r="38" spans="1:8" x14ac:dyDescent="0.25">
      <c r="A38" s="5">
        <v>42403</v>
      </c>
      <c r="B38" s="9">
        <v>34</v>
      </c>
      <c r="C38">
        <v>32</v>
      </c>
      <c r="D38">
        <v>16.600000000000001</v>
      </c>
      <c r="E38">
        <v>23.6</v>
      </c>
      <c r="F38" s="56">
        <v>0</v>
      </c>
      <c r="G38">
        <v>0</v>
      </c>
      <c r="H38" s="10">
        <v>30200</v>
      </c>
    </row>
    <row r="39" spans="1:8" x14ac:dyDescent="0.25">
      <c r="A39" s="5">
        <v>42404</v>
      </c>
      <c r="B39" s="9">
        <v>35</v>
      </c>
      <c r="C39">
        <v>34.6</v>
      </c>
      <c r="D39">
        <v>15.1</v>
      </c>
      <c r="E39">
        <v>28.7</v>
      </c>
      <c r="F39" s="56">
        <v>0</v>
      </c>
      <c r="G39">
        <v>0</v>
      </c>
      <c r="H39" s="10">
        <v>30100</v>
      </c>
    </row>
    <row r="40" spans="1:8" x14ac:dyDescent="0.25">
      <c r="A40" s="5">
        <v>42405</v>
      </c>
      <c r="B40" s="9">
        <v>36</v>
      </c>
      <c r="C40">
        <v>36.299999999999997</v>
      </c>
      <c r="D40">
        <v>16</v>
      </c>
      <c r="E40">
        <v>29.7</v>
      </c>
      <c r="F40" s="56">
        <v>0</v>
      </c>
      <c r="G40">
        <v>0</v>
      </c>
      <c r="H40" s="10">
        <v>29800</v>
      </c>
    </row>
    <row r="41" spans="1:8" x14ac:dyDescent="0.25">
      <c r="A41" s="5">
        <v>42406</v>
      </c>
      <c r="B41" s="9">
        <v>37</v>
      </c>
      <c r="C41">
        <v>34.700000000000003</v>
      </c>
      <c r="D41">
        <v>21.5</v>
      </c>
      <c r="E41">
        <v>27.2</v>
      </c>
      <c r="F41" s="56">
        <v>0</v>
      </c>
      <c r="G41">
        <v>0</v>
      </c>
      <c r="H41" s="10">
        <v>30000</v>
      </c>
    </row>
    <row r="42" spans="1:8" x14ac:dyDescent="0.25">
      <c r="A42" s="5">
        <v>42407</v>
      </c>
      <c r="B42" s="9">
        <v>38</v>
      </c>
      <c r="C42">
        <v>39.6</v>
      </c>
      <c r="D42">
        <v>21</v>
      </c>
      <c r="E42">
        <v>35.700000000000003</v>
      </c>
      <c r="F42" s="56">
        <v>0</v>
      </c>
      <c r="G42">
        <v>0</v>
      </c>
      <c r="H42" s="10">
        <v>28900</v>
      </c>
    </row>
    <row r="43" spans="1:8" x14ac:dyDescent="0.25">
      <c r="A43" s="5">
        <v>42408</v>
      </c>
      <c r="B43" s="9">
        <v>39</v>
      </c>
      <c r="C43">
        <v>42.8</v>
      </c>
      <c r="D43">
        <v>25.2</v>
      </c>
      <c r="E43">
        <v>46.8</v>
      </c>
      <c r="F43" s="56">
        <v>0</v>
      </c>
      <c r="G43">
        <v>0</v>
      </c>
      <c r="H43" s="10">
        <v>28800</v>
      </c>
    </row>
    <row r="44" spans="1:8" x14ac:dyDescent="0.25">
      <c r="A44" s="5">
        <v>42409</v>
      </c>
      <c r="B44" s="9">
        <v>40</v>
      </c>
      <c r="C44">
        <v>42.5</v>
      </c>
      <c r="D44">
        <v>26.5</v>
      </c>
      <c r="E44">
        <v>56.9</v>
      </c>
      <c r="F44" s="56">
        <v>0</v>
      </c>
      <c r="G44">
        <v>0</v>
      </c>
      <c r="H44" s="10">
        <v>29700</v>
      </c>
    </row>
    <row r="45" spans="1:8" x14ac:dyDescent="0.25">
      <c r="A45" s="5">
        <v>42410</v>
      </c>
      <c r="B45" s="9">
        <v>41</v>
      </c>
      <c r="C45">
        <v>41.6</v>
      </c>
      <c r="D45">
        <v>25.3</v>
      </c>
      <c r="E45">
        <v>48.6</v>
      </c>
      <c r="F45" s="56">
        <v>0</v>
      </c>
      <c r="G45">
        <v>0</v>
      </c>
      <c r="H45" s="10">
        <v>28700</v>
      </c>
    </row>
    <row r="46" spans="1:8" x14ac:dyDescent="0.25">
      <c r="A46" s="5">
        <v>42411</v>
      </c>
      <c r="B46" s="9">
        <v>42</v>
      </c>
      <c r="C46">
        <v>36.5</v>
      </c>
      <c r="D46">
        <v>21.5</v>
      </c>
      <c r="E46">
        <v>27.5</v>
      </c>
      <c r="F46" s="56">
        <v>0</v>
      </c>
      <c r="G46">
        <v>0</v>
      </c>
      <c r="H46" s="10">
        <v>27800</v>
      </c>
    </row>
    <row r="47" spans="1:8" x14ac:dyDescent="0.25">
      <c r="A47" s="5">
        <v>42412</v>
      </c>
      <c r="B47" s="9">
        <v>43</v>
      </c>
      <c r="C47">
        <v>31.6</v>
      </c>
      <c r="D47">
        <v>18.600000000000001</v>
      </c>
      <c r="E47">
        <v>16.2</v>
      </c>
      <c r="F47" s="56">
        <v>0</v>
      </c>
      <c r="G47">
        <v>0</v>
      </c>
      <c r="H47" s="10">
        <v>27500</v>
      </c>
    </row>
    <row r="48" spans="1:8" x14ac:dyDescent="0.25">
      <c r="A48" s="5">
        <v>42413</v>
      </c>
      <c r="B48" s="9">
        <v>44</v>
      </c>
      <c r="C48">
        <v>31.9</v>
      </c>
      <c r="D48">
        <v>19.600000000000001</v>
      </c>
      <c r="E48">
        <v>22.5</v>
      </c>
      <c r="F48" s="56">
        <v>0</v>
      </c>
      <c r="G48">
        <v>0</v>
      </c>
      <c r="H48" s="10">
        <v>27700</v>
      </c>
    </row>
    <row r="49" spans="1:8" x14ac:dyDescent="0.25">
      <c r="A49" s="5">
        <v>42414</v>
      </c>
      <c r="B49" s="9">
        <v>45</v>
      </c>
      <c r="C49">
        <v>31.4</v>
      </c>
      <c r="D49">
        <v>17.899999999999999</v>
      </c>
      <c r="E49">
        <v>24.2</v>
      </c>
      <c r="F49" s="56">
        <v>0</v>
      </c>
      <c r="G49">
        <v>0</v>
      </c>
      <c r="H49" s="10">
        <v>25500</v>
      </c>
    </row>
    <row r="50" spans="1:8" x14ac:dyDescent="0.25">
      <c r="A50" s="5">
        <v>42415</v>
      </c>
      <c r="B50" s="9">
        <v>46</v>
      </c>
      <c r="C50">
        <v>34</v>
      </c>
      <c r="D50">
        <v>18.600000000000001</v>
      </c>
      <c r="E50">
        <v>27.2</v>
      </c>
      <c r="F50" s="56">
        <v>0</v>
      </c>
      <c r="G50">
        <v>0</v>
      </c>
      <c r="H50" s="10">
        <v>27500</v>
      </c>
    </row>
    <row r="51" spans="1:8" x14ac:dyDescent="0.25">
      <c r="A51" s="5">
        <v>42416</v>
      </c>
      <c r="B51" s="9">
        <v>47</v>
      </c>
      <c r="C51">
        <v>39.5</v>
      </c>
      <c r="D51">
        <v>21</v>
      </c>
      <c r="E51">
        <v>41.6</v>
      </c>
      <c r="F51" s="56">
        <v>0</v>
      </c>
      <c r="G51">
        <v>0</v>
      </c>
      <c r="H51" s="10">
        <v>26700</v>
      </c>
    </row>
    <row r="52" spans="1:8" x14ac:dyDescent="0.25">
      <c r="A52" s="5">
        <v>42417</v>
      </c>
      <c r="B52" s="9">
        <v>48</v>
      </c>
      <c r="C52">
        <v>34.4</v>
      </c>
      <c r="D52">
        <v>23.6</v>
      </c>
      <c r="E52">
        <v>31.4</v>
      </c>
      <c r="F52" s="56">
        <v>0</v>
      </c>
      <c r="G52">
        <v>0</v>
      </c>
      <c r="H52" s="10">
        <v>26800</v>
      </c>
    </row>
    <row r="53" spans="1:8" x14ac:dyDescent="0.25">
      <c r="A53" s="5">
        <v>42418</v>
      </c>
      <c r="B53" s="9">
        <v>49</v>
      </c>
      <c r="C53">
        <v>31.2</v>
      </c>
      <c r="D53">
        <v>18.399999999999999</v>
      </c>
      <c r="E53">
        <v>19.7</v>
      </c>
      <c r="F53" s="56">
        <v>0</v>
      </c>
      <c r="G53">
        <v>0</v>
      </c>
      <c r="H53" s="10">
        <v>23300</v>
      </c>
    </row>
    <row r="54" spans="1:8" x14ac:dyDescent="0.25">
      <c r="A54" s="5">
        <v>42419</v>
      </c>
      <c r="B54" s="9">
        <v>50</v>
      </c>
      <c r="C54">
        <v>30.9</v>
      </c>
      <c r="D54">
        <v>19.8</v>
      </c>
      <c r="E54">
        <v>23.3</v>
      </c>
      <c r="F54" s="56">
        <v>0</v>
      </c>
      <c r="G54">
        <v>0</v>
      </c>
      <c r="H54" s="10">
        <v>21700</v>
      </c>
    </row>
    <row r="55" spans="1:8" x14ac:dyDescent="0.25">
      <c r="A55" s="5">
        <v>42420</v>
      </c>
      <c r="B55" s="9">
        <v>51</v>
      </c>
      <c r="C55">
        <v>33.1</v>
      </c>
      <c r="D55">
        <v>19.100000000000001</v>
      </c>
      <c r="E55">
        <v>24.9</v>
      </c>
      <c r="F55" s="56">
        <v>0</v>
      </c>
      <c r="G55">
        <v>0</v>
      </c>
      <c r="H55" s="10">
        <v>24100</v>
      </c>
    </row>
    <row r="56" spans="1:8" x14ac:dyDescent="0.25">
      <c r="A56" s="5">
        <v>42421</v>
      </c>
      <c r="B56" s="9">
        <v>52</v>
      </c>
      <c r="C56">
        <v>26.8</v>
      </c>
      <c r="D56">
        <v>19.600000000000001</v>
      </c>
      <c r="E56">
        <v>10.1</v>
      </c>
      <c r="F56" s="56">
        <v>0</v>
      </c>
      <c r="G56">
        <v>0</v>
      </c>
      <c r="H56" s="10">
        <v>20500</v>
      </c>
    </row>
    <row r="57" spans="1:8" x14ac:dyDescent="0.25">
      <c r="A57" s="5">
        <v>42422</v>
      </c>
      <c r="B57" s="9">
        <v>53</v>
      </c>
      <c r="C57">
        <v>24.6</v>
      </c>
      <c r="D57">
        <v>18</v>
      </c>
      <c r="E57">
        <v>10.3</v>
      </c>
      <c r="F57" s="56">
        <v>2.3999999999999998E-3</v>
      </c>
      <c r="G57">
        <v>1</v>
      </c>
      <c r="H57" s="10">
        <v>19300</v>
      </c>
    </row>
    <row r="58" spans="1:8" x14ac:dyDescent="0.25">
      <c r="A58" s="5">
        <v>42423</v>
      </c>
      <c r="B58" s="9">
        <v>54</v>
      </c>
      <c r="C58">
        <v>24.1</v>
      </c>
      <c r="D58">
        <v>12.8</v>
      </c>
      <c r="E58">
        <v>9.6</v>
      </c>
      <c r="F58" s="56">
        <v>0</v>
      </c>
      <c r="G58">
        <v>0</v>
      </c>
      <c r="H58" s="10">
        <v>20700</v>
      </c>
    </row>
    <row r="59" spans="1:8" x14ac:dyDescent="0.25">
      <c r="A59" s="5">
        <v>42424</v>
      </c>
      <c r="B59" s="9">
        <v>55</v>
      </c>
      <c r="C59">
        <v>24.5</v>
      </c>
      <c r="D59">
        <v>12.1</v>
      </c>
      <c r="E59">
        <v>13</v>
      </c>
      <c r="F59" s="56">
        <v>0</v>
      </c>
      <c r="G59">
        <v>0</v>
      </c>
      <c r="H59" s="10">
        <v>26100</v>
      </c>
    </row>
    <row r="60" spans="1:8" x14ac:dyDescent="0.25">
      <c r="A60" s="5">
        <v>42425</v>
      </c>
      <c r="B60" s="9">
        <v>56</v>
      </c>
      <c r="C60">
        <v>29.5</v>
      </c>
      <c r="D60">
        <v>15</v>
      </c>
      <c r="E60">
        <v>20.9</v>
      </c>
      <c r="F60" s="56">
        <v>0</v>
      </c>
      <c r="G60">
        <v>0</v>
      </c>
      <c r="H60" s="10">
        <v>27300</v>
      </c>
    </row>
    <row r="61" spans="1:8" x14ac:dyDescent="0.25">
      <c r="A61" s="5">
        <v>42426</v>
      </c>
      <c r="B61" s="9">
        <v>57</v>
      </c>
      <c r="C61">
        <v>37.5</v>
      </c>
      <c r="D61">
        <v>17.8</v>
      </c>
      <c r="E61">
        <v>36.1</v>
      </c>
      <c r="F61" s="56">
        <v>0</v>
      </c>
      <c r="G61">
        <v>0</v>
      </c>
      <c r="H61" s="10">
        <v>26500</v>
      </c>
    </row>
    <row r="62" spans="1:8" x14ac:dyDescent="0.25">
      <c r="A62" s="5">
        <v>42427</v>
      </c>
      <c r="B62" s="9">
        <v>58</v>
      </c>
      <c r="C62">
        <v>38.5</v>
      </c>
      <c r="D62">
        <v>23.8</v>
      </c>
      <c r="E62">
        <v>38.4</v>
      </c>
      <c r="F62" s="56">
        <v>0</v>
      </c>
      <c r="G62">
        <v>0</v>
      </c>
      <c r="H62" s="10">
        <v>24900</v>
      </c>
    </row>
    <row r="63" spans="1:8" x14ac:dyDescent="0.25">
      <c r="A63" s="5">
        <v>42428</v>
      </c>
      <c r="B63" s="9">
        <v>59</v>
      </c>
      <c r="C63">
        <v>28.1</v>
      </c>
      <c r="D63">
        <v>22.2</v>
      </c>
      <c r="E63">
        <v>12.1</v>
      </c>
      <c r="F63" s="56">
        <v>0</v>
      </c>
      <c r="G63">
        <v>0</v>
      </c>
      <c r="H63" s="10">
        <v>22900</v>
      </c>
    </row>
    <row r="64" spans="1:8" x14ac:dyDescent="0.25">
      <c r="A64" s="5">
        <v>42429</v>
      </c>
      <c r="B64" s="9">
        <v>60</v>
      </c>
      <c r="C64">
        <v>25.4</v>
      </c>
      <c r="D64">
        <v>17.8</v>
      </c>
      <c r="E64">
        <v>10.199999999999999</v>
      </c>
      <c r="F64" s="56">
        <v>0</v>
      </c>
      <c r="G64">
        <v>0</v>
      </c>
      <c r="H64" s="10">
        <v>23100</v>
      </c>
    </row>
    <row r="65" spans="1:8" x14ac:dyDescent="0.25">
      <c r="A65" s="5">
        <v>42430</v>
      </c>
      <c r="B65" s="9">
        <v>61</v>
      </c>
      <c r="C65">
        <v>26.8</v>
      </c>
      <c r="D65">
        <v>15</v>
      </c>
      <c r="E65">
        <v>12</v>
      </c>
      <c r="F65" s="56">
        <v>2.0000000000000001E-4</v>
      </c>
      <c r="G65">
        <v>1</v>
      </c>
      <c r="H65" s="10">
        <v>25200</v>
      </c>
    </row>
    <row r="66" spans="1:8" x14ac:dyDescent="0.25">
      <c r="A66" s="5">
        <v>42431</v>
      </c>
      <c r="B66" s="9">
        <v>62</v>
      </c>
      <c r="C66">
        <v>32.1</v>
      </c>
      <c r="D66">
        <v>16.3</v>
      </c>
      <c r="E66">
        <v>21.3</v>
      </c>
      <c r="F66" s="56">
        <v>0</v>
      </c>
      <c r="G66">
        <v>0</v>
      </c>
      <c r="H66" s="10">
        <v>26000</v>
      </c>
    </row>
    <row r="67" spans="1:8" x14ac:dyDescent="0.25">
      <c r="A67" s="5">
        <v>42432</v>
      </c>
      <c r="B67" s="9">
        <v>63</v>
      </c>
      <c r="C67">
        <v>28</v>
      </c>
      <c r="D67">
        <v>15.4</v>
      </c>
      <c r="E67">
        <v>14.5</v>
      </c>
      <c r="F67" s="56">
        <v>0</v>
      </c>
      <c r="G67">
        <v>0</v>
      </c>
      <c r="H67" s="10">
        <v>21900</v>
      </c>
    </row>
    <row r="68" spans="1:8" x14ac:dyDescent="0.25">
      <c r="A68" s="5">
        <v>42433</v>
      </c>
      <c r="B68" s="9">
        <v>64</v>
      </c>
      <c r="C68">
        <v>28.2</v>
      </c>
      <c r="D68">
        <v>14.4</v>
      </c>
      <c r="E68">
        <v>16.2</v>
      </c>
      <c r="F68" s="56">
        <v>0</v>
      </c>
      <c r="G68">
        <v>0</v>
      </c>
      <c r="H68" s="10">
        <v>24800</v>
      </c>
    </row>
    <row r="69" spans="1:8" x14ac:dyDescent="0.25">
      <c r="A69" s="5">
        <v>42434</v>
      </c>
      <c r="B69" s="9">
        <v>65</v>
      </c>
      <c r="C69">
        <v>30.5</v>
      </c>
      <c r="D69">
        <v>17.5</v>
      </c>
      <c r="E69">
        <v>21</v>
      </c>
      <c r="F69" s="56">
        <v>0</v>
      </c>
      <c r="G69">
        <v>0</v>
      </c>
      <c r="H69" s="10">
        <v>25000</v>
      </c>
    </row>
    <row r="70" spans="1:8" x14ac:dyDescent="0.25">
      <c r="A70" s="5">
        <v>42435</v>
      </c>
      <c r="B70" s="9">
        <v>66</v>
      </c>
      <c r="C70">
        <v>31.8</v>
      </c>
      <c r="D70">
        <v>18.8</v>
      </c>
      <c r="E70">
        <v>21</v>
      </c>
      <c r="F70" s="56">
        <v>0</v>
      </c>
      <c r="G70">
        <v>0</v>
      </c>
      <c r="H70" s="10">
        <v>21500</v>
      </c>
    </row>
    <row r="71" spans="1:8" x14ac:dyDescent="0.25">
      <c r="A71" s="5">
        <v>42436</v>
      </c>
      <c r="B71" s="9">
        <v>67</v>
      </c>
      <c r="C71">
        <v>33.6</v>
      </c>
      <c r="D71">
        <v>19.100000000000001</v>
      </c>
      <c r="E71">
        <v>24.3</v>
      </c>
      <c r="F71" s="56">
        <v>0</v>
      </c>
      <c r="G71">
        <v>0</v>
      </c>
      <c r="H71" s="10">
        <v>23700</v>
      </c>
    </row>
    <row r="72" spans="1:8" x14ac:dyDescent="0.25">
      <c r="A72" s="5">
        <v>42437</v>
      </c>
      <c r="B72" s="9">
        <v>68</v>
      </c>
      <c r="C72">
        <v>34.5</v>
      </c>
      <c r="D72">
        <v>21.4</v>
      </c>
      <c r="E72">
        <v>37.6</v>
      </c>
      <c r="F72" s="56">
        <v>0</v>
      </c>
      <c r="G72">
        <v>0</v>
      </c>
      <c r="H72" s="10">
        <v>25200</v>
      </c>
    </row>
    <row r="73" spans="1:8" x14ac:dyDescent="0.25">
      <c r="A73" s="5">
        <v>42438</v>
      </c>
      <c r="B73" s="9">
        <v>69</v>
      </c>
      <c r="C73">
        <v>37</v>
      </c>
      <c r="D73">
        <v>20.6</v>
      </c>
      <c r="E73">
        <v>34.299999999999997</v>
      </c>
      <c r="F73" s="56">
        <v>0</v>
      </c>
      <c r="G73">
        <v>0</v>
      </c>
      <c r="H73" s="10">
        <v>24900</v>
      </c>
    </row>
    <row r="74" spans="1:8" x14ac:dyDescent="0.25">
      <c r="A74" s="5">
        <v>42439</v>
      </c>
      <c r="B74" s="9">
        <v>70</v>
      </c>
      <c r="C74">
        <v>31.1</v>
      </c>
      <c r="D74">
        <v>17</v>
      </c>
      <c r="E74">
        <v>17</v>
      </c>
      <c r="F74" s="56">
        <v>0</v>
      </c>
      <c r="G74">
        <v>0</v>
      </c>
      <c r="H74" s="10">
        <v>18700</v>
      </c>
    </row>
    <row r="75" spans="1:8" x14ac:dyDescent="0.25">
      <c r="A75" s="5">
        <v>42440</v>
      </c>
      <c r="B75" s="9">
        <v>71</v>
      </c>
      <c r="C75">
        <v>32.299999999999997</v>
      </c>
      <c r="D75">
        <v>18.399999999999999</v>
      </c>
      <c r="E75">
        <v>23.2</v>
      </c>
      <c r="F75" s="56">
        <v>0</v>
      </c>
      <c r="G75">
        <v>0</v>
      </c>
      <c r="H75" s="10">
        <v>23200</v>
      </c>
    </row>
    <row r="76" spans="1:8" x14ac:dyDescent="0.25">
      <c r="A76" s="5">
        <v>42441</v>
      </c>
      <c r="B76" s="9">
        <v>72</v>
      </c>
      <c r="C76">
        <v>34.4</v>
      </c>
      <c r="D76">
        <v>20.399999999999999</v>
      </c>
      <c r="E76">
        <v>25.6</v>
      </c>
      <c r="F76" s="56">
        <v>0</v>
      </c>
      <c r="G76">
        <v>0</v>
      </c>
      <c r="H76" s="10">
        <v>23600</v>
      </c>
    </row>
    <row r="77" spans="1:8" x14ac:dyDescent="0.25">
      <c r="A77" s="5">
        <v>42442</v>
      </c>
      <c r="B77" s="9">
        <v>73</v>
      </c>
      <c r="C77">
        <v>40.299999999999997</v>
      </c>
      <c r="D77">
        <v>22.6</v>
      </c>
      <c r="E77">
        <v>40.299999999999997</v>
      </c>
      <c r="F77" s="56">
        <v>0</v>
      </c>
      <c r="G77">
        <v>0</v>
      </c>
      <c r="H77" s="10">
        <v>21900</v>
      </c>
    </row>
    <row r="78" spans="1:8" x14ac:dyDescent="0.25">
      <c r="A78" s="5">
        <v>42443</v>
      </c>
      <c r="B78" s="9">
        <v>74</v>
      </c>
      <c r="C78">
        <v>40.200000000000003</v>
      </c>
      <c r="D78">
        <v>25.2</v>
      </c>
      <c r="E78">
        <v>45</v>
      </c>
      <c r="F78" s="56">
        <v>0</v>
      </c>
      <c r="G78">
        <v>0</v>
      </c>
      <c r="H78" s="10">
        <v>20500</v>
      </c>
    </row>
    <row r="79" spans="1:8" x14ac:dyDescent="0.25">
      <c r="A79" s="5">
        <v>42444</v>
      </c>
      <c r="B79" s="9">
        <v>75</v>
      </c>
      <c r="C79">
        <v>30.2</v>
      </c>
      <c r="D79">
        <v>23.6</v>
      </c>
      <c r="E79">
        <v>13.2</v>
      </c>
      <c r="F79" s="56">
        <v>0</v>
      </c>
      <c r="G79">
        <v>0</v>
      </c>
      <c r="H79" s="10">
        <v>18400</v>
      </c>
    </row>
    <row r="80" spans="1:8" x14ac:dyDescent="0.25">
      <c r="A80" s="5">
        <v>42445</v>
      </c>
      <c r="B80" s="9">
        <v>76</v>
      </c>
      <c r="C80">
        <v>28.4</v>
      </c>
      <c r="D80">
        <v>19.600000000000001</v>
      </c>
      <c r="E80">
        <v>16.600000000000001</v>
      </c>
      <c r="F80" s="56">
        <v>0</v>
      </c>
      <c r="G80">
        <v>0</v>
      </c>
      <c r="H80" s="10">
        <v>19300</v>
      </c>
    </row>
    <row r="81" spans="1:8" x14ac:dyDescent="0.25">
      <c r="A81" s="5">
        <v>42446</v>
      </c>
      <c r="B81" s="9">
        <v>77</v>
      </c>
      <c r="C81">
        <v>29.1</v>
      </c>
      <c r="D81">
        <v>15.3</v>
      </c>
      <c r="E81">
        <v>21.8</v>
      </c>
      <c r="F81" s="56">
        <v>0</v>
      </c>
      <c r="G81">
        <v>0</v>
      </c>
      <c r="H81" s="10">
        <v>21800</v>
      </c>
    </row>
    <row r="82" spans="1:8" x14ac:dyDescent="0.25">
      <c r="A82" s="5">
        <v>42447</v>
      </c>
      <c r="B82" s="9">
        <v>78</v>
      </c>
      <c r="C82">
        <v>29.7</v>
      </c>
      <c r="D82">
        <v>16.5</v>
      </c>
      <c r="E82">
        <v>19.8</v>
      </c>
      <c r="F82" s="56">
        <v>0</v>
      </c>
      <c r="G82">
        <v>0</v>
      </c>
      <c r="H82" s="10">
        <v>20000</v>
      </c>
    </row>
    <row r="83" spans="1:8" x14ac:dyDescent="0.25">
      <c r="A83" s="5">
        <v>42448</v>
      </c>
      <c r="B83" s="9">
        <v>79</v>
      </c>
      <c r="C83">
        <v>26.1</v>
      </c>
      <c r="D83">
        <v>20.399999999999999</v>
      </c>
      <c r="E83">
        <v>15.8</v>
      </c>
      <c r="F83" s="56">
        <v>0</v>
      </c>
      <c r="G83">
        <v>0</v>
      </c>
      <c r="H83" s="10">
        <v>8900</v>
      </c>
    </row>
    <row r="84" spans="1:8" x14ac:dyDescent="0.25">
      <c r="A84" s="5">
        <v>42449</v>
      </c>
      <c r="B84" s="9">
        <v>80</v>
      </c>
      <c r="C84">
        <v>32.9</v>
      </c>
      <c r="D84">
        <v>20.6</v>
      </c>
      <c r="E84">
        <v>22.1</v>
      </c>
      <c r="F84" s="56">
        <v>4.0000000000000002E-4</v>
      </c>
      <c r="G84">
        <v>1</v>
      </c>
      <c r="H84" s="10">
        <v>21100</v>
      </c>
    </row>
    <row r="85" spans="1:8" x14ac:dyDescent="0.25">
      <c r="A85" s="5">
        <v>42450</v>
      </c>
      <c r="B85" s="9">
        <v>81</v>
      </c>
      <c r="C85">
        <v>33.1</v>
      </c>
      <c r="D85">
        <v>22.6</v>
      </c>
      <c r="E85">
        <v>24.8</v>
      </c>
      <c r="F85" s="56">
        <v>4.0000000000000002E-4</v>
      </c>
      <c r="G85">
        <v>1</v>
      </c>
      <c r="H85" s="10">
        <v>13900</v>
      </c>
    </row>
    <row r="86" spans="1:8" x14ac:dyDescent="0.25">
      <c r="A86" s="5">
        <v>42451</v>
      </c>
      <c r="B86" s="9">
        <v>82</v>
      </c>
      <c r="C86">
        <v>26.8</v>
      </c>
      <c r="D86">
        <v>21.8</v>
      </c>
      <c r="E86">
        <v>12.6</v>
      </c>
      <c r="F86" s="56">
        <v>0</v>
      </c>
      <c r="G86">
        <v>0</v>
      </c>
      <c r="H86" s="10">
        <v>11000</v>
      </c>
    </row>
    <row r="87" spans="1:8" x14ac:dyDescent="0.25">
      <c r="A87" s="5">
        <v>42452</v>
      </c>
      <c r="B87" s="9">
        <v>83</v>
      </c>
      <c r="C87">
        <v>23.9</v>
      </c>
      <c r="D87">
        <v>19.899999999999999</v>
      </c>
      <c r="E87">
        <v>9.8000000000000007</v>
      </c>
      <c r="F87" s="56">
        <v>0</v>
      </c>
      <c r="G87">
        <v>0</v>
      </c>
      <c r="H87" s="10">
        <v>9900</v>
      </c>
    </row>
    <row r="88" spans="1:8" x14ac:dyDescent="0.25">
      <c r="A88" s="5">
        <v>42453</v>
      </c>
      <c r="B88" s="9">
        <v>84</v>
      </c>
      <c r="C88">
        <v>27</v>
      </c>
      <c r="D88">
        <v>18.3</v>
      </c>
      <c r="E88">
        <v>13.7</v>
      </c>
      <c r="F88" s="56">
        <v>0</v>
      </c>
      <c r="G88">
        <v>0</v>
      </c>
      <c r="H88" s="10">
        <v>13600</v>
      </c>
    </row>
    <row r="89" spans="1:8" x14ac:dyDescent="0.25">
      <c r="A89" s="5">
        <v>42454</v>
      </c>
      <c r="B89" s="9">
        <v>85</v>
      </c>
      <c r="C89">
        <v>33.200000000000003</v>
      </c>
      <c r="D89">
        <v>20.5</v>
      </c>
      <c r="E89">
        <v>23.3</v>
      </c>
      <c r="F89" s="56">
        <v>0</v>
      </c>
      <c r="G89">
        <v>0</v>
      </c>
      <c r="H89" s="10">
        <v>16100.000000000002</v>
      </c>
    </row>
    <row r="90" spans="1:8" x14ac:dyDescent="0.25">
      <c r="A90" s="5">
        <v>42455</v>
      </c>
      <c r="B90" s="9">
        <v>86</v>
      </c>
      <c r="C90">
        <v>23.4</v>
      </c>
      <c r="D90">
        <v>19.600000000000001</v>
      </c>
      <c r="E90">
        <v>3.8</v>
      </c>
      <c r="F90" s="56">
        <v>1.9600000000000003E-2</v>
      </c>
      <c r="G90">
        <v>1</v>
      </c>
      <c r="H90" s="10">
        <v>5400</v>
      </c>
    </row>
    <row r="91" spans="1:8" x14ac:dyDescent="0.25">
      <c r="A91" s="5">
        <v>42456</v>
      </c>
      <c r="B91" s="9">
        <v>87</v>
      </c>
      <c r="C91">
        <v>23.6</v>
      </c>
      <c r="D91">
        <v>17.3</v>
      </c>
      <c r="E91">
        <v>10</v>
      </c>
      <c r="F91" s="56">
        <v>4.2000000000000006E-3</v>
      </c>
      <c r="G91">
        <v>1</v>
      </c>
      <c r="H91" s="10">
        <v>12900</v>
      </c>
    </row>
    <row r="92" spans="1:8" x14ac:dyDescent="0.25">
      <c r="A92" s="5">
        <v>42457</v>
      </c>
      <c r="B92" s="9">
        <v>88</v>
      </c>
      <c r="C92">
        <v>26.4</v>
      </c>
      <c r="D92">
        <v>15.4</v>
      </c>
      <c r="E92">
        <v>13.2</v>
      </c>
      <c r="F92" s="56">
        <v>0</v>
      </c>
      <c r="G92">
        <v>0</v>
      </c>
      <c r="H92" s="10">
        <v>19700</v>
      </c>
    </row>
    <row r="93" spans="1:8" x14ac:dyDescent="0.25">
      <c r="A93" s="5">
        <v>42458</v>
      </c>
      <c r="B93" s="9">
        <v>89</v>
      </c>
      <c r="C93">
        <v>29</v>
      </c>
      <c r="D93">
        <v>16</v>
      </c>
      <c r="E93">
        <v>17.600000000000001</v>
      </c>
      <c r="F93" s="56">
        <v>0</v>
      </c>
      <c r="G93">
        <v>0</v>
      </c>
      <c r="H93" s="10">
        <v>21200</v>
      </c>
    </row>
    <row r="94" spans="1:8" x14ac:dyDescent="0.25">
      <c r="A94" s="5">
        <v>42459</v>
      </c>
      <c r="B94" s="9">
        <v>90</v>
      </c>
      <c r="C94">
        <v>30.7</v>
      </c>
      <c r="D94">
        <v>15.3</v>
      </c>
      <c r="E94">
        <v>20.7</v>
      </c>
      <c r="F94" s="56">
        <v>0</v>
      </c>
      <c r="G94">
        <v>0</v>
      </c>
      <c r="H94" s="10">
        <v>21300</v>
      </c>
    </row>
    <row r="95" spans="1:8" x14ac:dyDescent="0.25">
      <c r="A95" s="5">
        <v>42460</v>
      </c>
      <c r="B95" s="9">
        <v>91</v>
      </c>
      <c r="C95">
        <v>26.4</v>
      </c>
      <c r="D95">
        <v>15.1</v>
      </c>
      <c r="E95">
        <v>12.2</v>
      </c>
      <c r="F95" s="56">
        <v>0</v>
      </c>
      <c r="G95">
        <v>0</v>
      </c>
      <c r="H95" s="10">
        <v>19300</v>
      </c>
    </row>
    <row r="96" spans="1:8" x14ac:dyDescent="0.25">
      <c r="A96" s="5">
        <v>42461</v>
      </c>
      <c r="B96" s="9">
        <v>92</v>
      </c>
      <c r="C96">
        <v>26.5</v>
      </c>
      <c r="D96">
        <v>16</v>
      </c>
      <c r="E96">
        <v>9.6999999999999993</v>
      </c>
      <c r="F96" s="56">
        <v>0</v>
      </c>
      <c r="G96">
        <v>0</v>
      </c>
      <c r="H96" s="10">
        <v>16300</v>
      </c>
    </row>
    <row r="97" spans="1:8" x14ac:dyDescent="0.25">
      <c r="A97" s="5">
        <v>42462</v>
      </c>
      <c r="B97" s="9">
        <v>93</v>
      </c>
      <c r="C97">
        <v>30.5</v>
      </c>
      <c r="D97">
        <v>15.8</v>
      </c>
      <c r="E97">
        <v>19</v>
      </c>
      <c r="F97" s="56">
        <v>0</v>
      </c>
      <c r="G97">
        <v>0</v>
      </c>
      <c r="H97" s="10">
        <v>17700</v>
      </c>
    </row>
    <row r="98" spans="1:8" x14ac:dyDescent="0.25">
      <c r="A98" s="5">
        <v>42463</v>
      </c>
      <c r="B98" s="9">
        <v>94</v>
      </c>
      <c r="C98">
        <v>34</v>
      </c>
      <c r="D98">
        <v>18.899999999999999</v>
      </c>
      <c r="E98">
        <v>27.2</v>
      </c>
      <c r="F98" s="56">
        <v>0</v>
      </c>
      <c r="G98">
        <v>0</v>
      </c>
      <c r="H98" s="10">
        <v>20000</v>
      </c>
    </row>
    <row r="99" spans="1:8" x14ac:dyDescent="0.25">
      <c r="A99" s="5">
        <v>42464</v>
      </c>
      <c r="B99" s="9">
        <v>95</v>
      </c>
      <c r="C99">
        <v>26.2</v>
      </c>
      <c r="D99">
        <v>16.2</v>
      </c>
      <c r="E99">
        <v>8.5</v>
      </c>
      <c r="F99" s="56">
        <v>0</v>
      </c>
      <c r="G99">
        <v>0</v>
      </c>
      <c r="H99" s="10">
        <v>14800</v>
      </c>
    </row>
    <row r="100" spans="1:8" x14ac:dyDescent="0.25">
      <c r="A100" s="5">
        <v>42465</v>
      </c>
      <c r="B100" s="9">
        <v>96</v>
      </c>
      <c r="C100">
        <v>22.8</v>
      </c>
      <c r="D100">
        <v>13.1</v>
      </c>
      <c r="E100">
        <v>13.1</v>
      </c>
      <c r="F100" s="56">
        <v>0</v>
      </c>
      <c r="G100">
        <v>0</v>
      </c>
      <c r="H100" s="10">
        <v>19300</v>
      </c>
    </row>
    <row r="101" spans="1:8" x14ac:dyDescent="0.25">
      <c r="A101" s="5">
        <v>42466</v>
      </c>
      <c r="B101" s="9">
        <v>97</v>
      </c>
      <c r="C101">
        <v>24.5</v>
      </c>
      <c r="D101">
        <v>13.1</v>
      </c>
      <c r="E101">
        <v>14.4</v>
      </c>
      <c r="F101" s="56">
        <v>0</v>
      </c>
      <c r="G101">
        <v>0</v>
      </c>
      <c r="H101" s="10">
        <v>19000</v>
      </c>
    </row>
    <row r="102" spans="1:8" x14ac:dyDescent="0.25">
      <c r="A102" s="5">
        <v>42467</v>
      </c>
      <c r="B102" s="9">
        <v>98</v>
      </c>
      <c r="C102">
        <v>25.4</v>
      </c>
      <c r="D102">
        <v>15</v>
      </c>
      <c r="E102">
        <v>15.6</v>
      </c>
      <c r="F102" s="56">
        <v>0</v>
      </c>
      <c r="G102">
        <v>0</v>
      </c>
      <c r="H102" s="10">
        <v>16300</v>
      </c>
    </row>
    <row r="103" spans="1:8" x14ac:dyDescent="0.25">
      <c r="A103" s="5">
        <v>42468</v>
      </c>
      <c r="B103" s="9">
        <v>99</v>
      </c>
      <c r="C103">
        <v>28.6</v>
      </c>
      <c r="D103">
        <v>18</v>
      </c>
      <c r="E103">
        <v>21.3</v>
      </c>
      <c r="F103" s="56">
        <v>0</v>
      </c>
      <c r="G103">
        <v>0</v>
      </c>
      <c r="H103" s="10">
        <v>16500</v>
      </c>
    </row>
    <row r="104" spans="1:8" x14ac:dyDescent="0.25">
      <c r="A104" s="5">
        <v>42469</v>
      </c>
      <c r="B104" s="9">
        <v>100</v>
      </c>
      <c r="C104">
        <v>24.8</v>
      </c>
      <c r="D104">
        <v>19.2</v>
      </c>
      <c r="E104">
        <v>12.6</v>
      </c>
      <c r="F104" s="56">
        <v>0</v>
      </c>
      <c r="G104">
        <v>0</v>
      </c>
      <c r="H104" s="10">
        <v>9500</v>
      </c>
    </row>
    <row r="105" spans="1:8" x14ac:dyDescent="0.25">
      <c r="A105" s="5">
        <v>42470</v>
      </c>
      <c r="B105" s="9">
        <v>101</v>
      </c>
      <c r="C105">
        <v>27.3</v>
      </c>
      <c r="D105">
        <v>19.2</v>
      </c>
      <c r="E105">
        <v>14</v>
      </c>
      <c r="F105" s="56">
        <v>3.5000000000000001E-3</v>
      </c>
      <c r="G105">
        <v>1</v>
      </c>
      <c r="H105" s="10">
        <v>13900</v>
      </c>
    </row>
    <row r="106" spans="1:8" x14ac:dyDescent="0.25">
      <c r="A106" s="5">
        <v>42471</v>
      </c>
      <c r="B106" s="9">
        <v>102</v>
      </c>
      <c r="C106">
        <v>23.8</v>
      </c>
      <c r="D106">
        <v>22</v>
      </c>
      <c r="E106">
        <v>9.8000000000000007</v>
      </c>
      <c r="F106" s="56">
        <v>0</v>
      </c>
      <c r="G106">
        <v>0</v>
      </c>
      <c r="H106" s="10">
        <v>6200</v>
      </c>
    </row>
    <row r="107" spans="1:8" x14ac:dyDescent="0.25">
      <c r="A107" s="5">
        <v>42472</v>
      </c>
      <c r="B107" s="9">
        <v>103</v>
      </c>
      <c r="C107">
        <v>25.5</v>
      </c>
      <c r="D107">
        <v>20</v>
      </c>
      <c r="E107">
        <v>6.3</v>
      </c>
      <c r="F107" s="56">
        <v>4.9000000000000007E-3</v>
      </c>
      <c r="G107">
        <v>1</v>
      </c>
      <c r="H107" s="10">
        <v>5300</v>
      </c>
    </row>
    <row r="108" spans="1:8" x14ac:dyDescent="0.25">
      <c r="A108" s="5">
        <v>42473</v>
      </c>
      <c r="B108" s="9">
        <v>104</v>
      </c>
      <c r="C108">
        <v>25.8</v>
      </c>
      <c r="D108">
        <v>20.7</v>
      </c>
      <c r="E108">
        <v>7.6</v>
      </c>
      <c r="F108" s="56">
        <v>4.0000000000000001E-3</v>
      </c>
      <c r="G108">
        <v>1</v>
      </c>
      <c r="H108" s="10">
        <v>10200</v>
      </c>
    </row>
    <row r="109" spans="1:8" x14ac:dyDescent="0.25">
      <c r="A109" s="5">
        <v>42474</v>
      </c>
      <c r="B109" s="9">
        <v>105</v>
      </c>
      <c r="C109">
        <v>23.2</v>
      </c>
      <c r="D109">
        <v>14.7</v>
      </c>
      <c r="E109">
        <v>4.2</v>
      </c>
      <c r="F109" s="56">
        <v>0</v>
      </c>
      <c r="G109">
        <v>0</v>
      </c>
      <c r="H109" s="10">
        <v>14800</v>
      </c>
    </row>
    <row r="110" spans="1:8" x14ac:dyDescent="0.25">
      <c r="A110" s="5">
        <v>42475</v>
      </c>
      <c r="B110" s="9">
        <v>106</v>
      </c>
      <c r="C110">
        <v>26.5</v>
      </c>
      <c r="D110">
        <v>16.5</v>
      </c>
      <c r="E110">
        <v>12.6</v>
      </c>
      <c r="F110" s="56">
        <v>0</v>
      </c>
      <c r="G110">
        <v>0</v>
      </c>
      <c r="H110" s="10">
        <v>17600</v>
      </c>
    </row>
    <row r="111" spans="1:8" x14ac:dyDescent="0.25">
      <c r="A111" s="5">
        <v>42476</v>
      </c>
      <c r="B111" s="9">
        <v>107</v>
      </c>
      <c r="C111">
        <v>32</v>
      </c>
      <c r="D111">
        <v>11</v>
      </c>
      <c r="E111">
        <v>16</v>
      </c>
      <c r="F111" s="56">
        <v>0</v>
      </c>
      <c r="G111">
        <v>0</v>
      </c>
      <c r="H111" s="10">
        <v>13600</v>
      </c>
    </row>
    <row r="112" spans="1:8" x14ac:dyDescent="0.25">
      <c r="A112" s="5">
        <v>42477</v>
      </c>
      <c r="B112" s="9">
        <v>108</v>
      </c>
      <c r="C112">
        <v>24.5</v>
      </c>
      <c r="D112">
        <v>20</v>
      </c>
      <c r="E112">
        <v>6.6</v>
      </c>
      <c r="F112" s="56">
        <v>1.1999999999999999E-3</v>
      </c>
      <c r="G112">
        <v>1</v>
      </c>
      <c r="H112" s="10">
        <v>5800</v>
      </c>
    </row>
    <row r="113" spans="1:8" x14ac:dyDescent="0.25">
      <c r="A113" s="5">
        <v>42478</v>
      </c>
      <c r="B113" s="9">
        <v>109</v>
      </c>
      <c r="C113">
        <v>23.1</v>
      </c>
      <c r="D113">
        <v>14.9</v>
      </c>
      <c r="E113">
        <v>3.2</v>
      </c>
      <c r="F113" s="56">
        <v>1.1000000000000001E-3</v>
      </c>
      <c r="G113">
        <v>1</v>
      </c>
      <c r="H113" s="10">
        <v>5300</v>
      </c>
    </row>
    <row r="114" spans="1:8" x14ac:dyDescent="0.25">
      <c r="A114" s="5">
        <v>42479</v>
      </c>
      <c r="B114" s="9">
        <v>110</v>
      </c>
      <c r="C114">
        <v>25</v>
      </c>
      <c r="D114">
        <v>15.4</v>
      </c>
      <c r="E114">
        <v>7.1</v>
      </c>
      <c r="F114" s="56">
        <v>1.7299999999999999E-2</v>
      </c>
      <c r="G114">
        <v>1</v>
      </c>
      <c r="H114" s="10">
        <v>16000</v>
      </c>
    </row>
    <row r="115" spans="1:8" x14ac:dyDescent="0.25">
      <c r="A115" s="5">
        <v>42480</v>
      </c>
      <c r="B115" s="9">
        <v>111</v>
      </c>
      <c r="C115">
        <v>25</v>
      </c>
      <c r="D115">
        <v>14.4</v>
      </c>
      <c r="E115">
        <v>8.6</v>
      </c>
      <c r="F115" s="56">
        <v>1E-4</v>
      </c>
      <c r="G115">
        <v>1</v>
      </c>
      <c r="H115" s="10">
        <v>16400</v>
      </c>
    </row>
    <row r="116" spans="1:8" x14ac:dyDescent="0.25">
      <c r="A116" s="5">
        <v>42481</v>
      </c>
      <c r="B116" s="9">
        <v>112</v>
      </c>
      <c r="C116">
        <v>25.5</v>
      </c>
      <c r="D116">
        <v>14.4</v>
      </c>
      <c r="E116">
        <v>11.3</v>
      </c>
      <c r="F116" s="56">
        <v>0</v>
      </c>
      <c r="G116">
        <v>0</v>
      </c>
      <c r="H116" s="10">
        <v>17400</v>
      </c>
    </row>
    <row r="117" spans="1:8" x14ac:dyDescent="0.25">
      <c r="A117" s="5">
        <v>42482</v>
      </c>
      <c r="B117" s="9">
        <v>113</v>
      </c>
      <c r="C117">
        <v>26.7</v>
      </c>
      <c r="D117">
        <v>15</v>
      </c>
      <c r="E117">
        <v>15</v>
      </c>
      <c r="F117" s="56">
        <v>0</v>
      </c>
      <c r="G117">
        <v>0</v>
      </c>
      <c r="H117" s="10">
        <v>15700</v>
      </c>
    </row>
    <row r="118" spans="1:8" x14ac:dyDescent="0.25">
      <c r="A118" s="5">
        <v>42483</v>
      </c>
      <c r="B118" s="9">
        <v>114</v>
      </c>
      <c r="C118">
        <v>30.3</v>
      </c>
      <c r="D118">
        <v>18.100000000000001</v>
      </c>
      <c r="E118">
        <v>22.6</v>
      </c>
      <c r="F118" s="56">
        <v>0</v>
      </c>
      <c r="G118">
        <v>0</v>
      </c>
      <c r="H118" s="10">
        <v>17000</v>
      </c>
    </row>
    <row r="119" spans="1:8" x14ac:dyDescent="0.25">
      <c r="A119" s="5">
        <v>42484</v>
      </c>
      <c r="B119" s="9">
        <v>115</v>
      </c>
      <c r="C119">
        <v>27.1</v>
      </c>
      <c r="D119">
        <v>17.600000000000001</v>
      </c>
      <c r="E119">
        <v>16</v>
      </c>
      <c r="F119" s="56">
        <v>2.0000000000000001E-4</v>
      </c>
      <c r="G119">
        <v>1</v>
      </c>
      <c r="H119" s="10">
        <v>11700</v>
      </c>
    </row>
    <row r="120" spans="1:8" x14ac:dyDescent="0.25">
      <c r="A120" s="5">
        <v>42485</v>
      </c>
      <c r="B120" s="9">
        <v>116</v>
      </c>
      <c r="C120">
        <v>21.1</v>
      </c>
      <c r="D120">
        <v>19.3</v>
      </c>
      <c r="E120">
        <v>1.9</v>
      </c>
      <c r="F120" s="56">
        <v>2.5000000000000001E-3</v>
      </c>
      <c r="G120">
        <v>1</v>
      </c>
      <c r="H120" s="10">
        <v>7000</v>
      </c>
    </row>
    <row r="121" spans="1:8" x14ac:dyDescent="0.25">
      <c r="A121" s="5">
        <v>42486</v>
      </c>
      <c r="B121" s="9">
        <v>117</v>
      </c>
      <c r="C121">
        <v>21</v>
      </c>
      <c r="D121">
        <v>17.3</v>
      </c>
      <c r="E121">
        <v>3</v>
      </c>
      <c r="F121" s="56">
        <v>1.5800000000000002E-2</v>
      </c>
      <c r="G121">
        <v>1</v>
      </c>
      <c r="H121" s="10">
        <v>7500</v>
      </c>
    </row>
    <row r="122" spans="1:8" x14ac:dyDescent="0.25">
      <c r="A122" s="5">
        <v>42487</v>
      </c>
      <c r="B122" s="9">
        <v>118</v>
      </c>
      <c r="C122">
        <v>19</v>
      </c>
      <c r="D122">
        <v>10.199999999999999</v>
      </c>
      <c r="E122">
        <v>5.4</v>
      </c>
      <c r="F122" s="56">
        <v>2.8E-3</v>
      </c>
      <c r="G122">
        <v>1</v>
      </c>
      <c r="H122" s="10">
        <v>11000</v>
      </c>
    </row>
    <row r="123" spans="1:8" x14ac:dyDescent="0.25">
      <c r="A123" s="5">
        <v>42488</v>
      </c>
      <c r="B123" s="9">
        <v>119</v>
      </c>
      <c r="C123">
        <v>21.2</v>
      </c>
      <c r="D123">
        <v>10</v>
      </c>
      <c r="E123">
        <v>5.0999999999999996</v>
      </c>
      <c r="F123" s="56">
        <v>1.8E-3</v>
      </c>
      <c r="G123">
        <v>1</v>
      </c>
      <c r="H123" s="10">
        <v>5900</v>
      </c>
    </row>
    <row r="124" spans="1:8" x14ac:dyDescent="0.25">
      <c r="A124" s="5">
        <v>42489</v>
      </c>
      <c r="B124" s="9">
        <v>120</v>
      </c>
      <c r="C124">
        <v>21.9</v>
      </c>
      <c r="D124">
        <v>12.9</v>
      </c>
      <c r="E124">
        <v>6.2</v>
      </c>
      <c r="F124" s="56">
        <v>1.1999999999999999E-3</v>
      </c>
      <c r="G124">
        <v>1</v>
      </c>
      <c r="H124" s="10">
        <v>11300</v>
      </c>
    </row>
    <row r="125" spans="1:8" x14ac:dyDescent="0.25">
      <c r="A125" s="5">
        <v>42490</v>
      </c>
      <c r="B125" s="9">
        <v>121</v>
      </c>
      <c r="C125">
        <v>20.2</v>
      </c>
      <c r="D125">
        <v>12.5</v>
      </c>
      <c r="E125">
        <v>9.5</v>
      </c>
      <c r="F125" s="56">
        <v>1.6000000000000001E-3</v>
      </c>
      <c r="G125">
        <v>1</v>
      </c>
      <c r="H125" s="10">
        <v>11800</v>
      </c>
    </row>
    <row r="126" spans="1:8" x14ac:dyDescent="0.25">
      <c r="A126" s="5">
        <v>42491</v>
      </c>
      <c r="B126" s="9">
        <v>122</v>
      </c>
      <c r="C126">
        <v>19.7</v>
      </c>
      <c r="D126">
        <v>11.8</v>
      </c>
      <c r="E126">
        <v>8.4</v>
      </c>
      <c r="F126" s="56">
        <v>0</v>
      </c>
      <c r="G126">
        <v>0</v>
      </c>
      <c r="H126" s="10">
        <v>7000</v>
      </c>
    </row>
    <row r="127" spans="1:8" x14ac:dyDescent="0.25">
      <c r="A127" s="5">
        <v>42492</v>
      </c>
      <c r="B127" s="9">
        <v>123</v>
      </c>
      <c r="C127">
        <v>21.6</v>
      </c>
      <c r="D127">
        <v>9.5</v>
      </c>
      <c r="E127">
        <v>6</v>
      </c>
      <c r="F127" s="56">
        <v>0</v>
      </c>
      <c r="G127">
        <v>0</v>
      </c>
      <c r="H127" s="10">
        <v>10300</v>
      </c>
    </row>
    <row r="128" spans="1:8" x14ac:dyDescent="0.25">
      <c r="A128" s="5">
        <v>42493</v>
      </c>
      <c r="B128" s="9">
        <v>124</v>
      </c>
      <c r="C128">
        <v>21</v>
      </c>
      <c r="D128">
        <v>10.1</v>
      </c>
      <c r="E128">
        <v>5.7</v>
      </c>
      <c r="F128" s="56">
        <v>0</v>
      </c>
      <c r="G128">
        <v>0</v>
      </c>
      <c r="H128" s="10">
        <v>10300</v>
      </c>
    </row>
    <row r="129" spans="1:8" x14ac:dyDescent="0.25">
      <c r="A129" s="5">
        <v>42494</v>
      </c>
      <c r="B129" s="9">
        <v>125</v>
      </c>
      <c r="C129">
        <v>22.1</v>
      </c>
      <c r="D129">
        <v>10.7</v>
      </c>
      <c r="E129">
        <v>7.8</v>
      </c>
      <c r="F129" s="56">
        <v>0</v>
      </c>
      <c r="G129">
        <v>0</v>
      </c>
      <c r="H129" s="10">
        <v>9700</v>
      </c>
    </row>
    <row r="130" spans="1:8" x14ac:dyDescent="0.25">
      <c r="A130" s="5">
        <v>42495</v>
      </c>
      <c r="B130" s="9">
        <v>126</v>
      </c>
      <c r="C130">
        <v>21.4</v>
      </c>
      <c r="D130">
        <v>12.1</v>
      </c>
      <c r="E130">
        <v>5.3</v>
      </c>
      <c r="F130" s="56">
        <v>0</v>
      </c>
      <c r="G130">
        <v>0</v>
      </c>
      <c r="H130" s="10">
        <v>5400</v>
      </c>
    </row>
    <row r="131" spans="1:8" x14ac:dyDescent="0.25">
      <c r="A131" s="5">
        <v>42496</v>
      </c>
      <c r="B131" s="9">
        <v>127</v>
      </c>
      <c r="C131">
        <v>21</v>
      </c>
      <c r="D131">
        <v>13.4</v>
      </c>
      <c r="E131">
        <v>5.8</v>
      </c>
      <c r="F131" s="56">
        <v>2.0000000000000001E-4</v>
      </c>
      <c r="G131">
        <v>1</v>
      </c>
      <c r="H131" s="10">
        <v>7900</v>
      </c>
    </row>
    <row r="132" spans="1:8" x14ac:dyDescent="0.25">
      <c r="A132" s="5">
        <v>42497</v>
      </c>
      <c r="B132" s="9">
        <v>128</v>
      </c>
      <c r="C132">
        <v>18.5</v>
      </c>
      <c r="D132">
        <v>11.5</v>
      </c>
      <c r="E132">
        <v>3.5</v>
      </c>
      <c r="F132" s="56">
        <v>1.9199999999999998E-2</v>
      </c>
      <c r="G132">
        <v>1</v>
      </c>
      <c r="H132" s="10">
        <v>12900</v>
      </c>
    </row>
    <row r="133" spans="1:8" x14ac:dyDescent="0.25">
      <c r="A133" s="5">
        <v>42498</v>
      </c>
      <c r="B133" s="9">
        <v>129</v>
      </c>
      <c r="C133">
        <v>17</v>
      </c>
      <c r="D133">
        <v>10.5</v>
      </c>
      <c r="E133">
        <v>8</v>
      </c>
      <c r="F133" s="56">
        <v>7.7999999999999996E-3</v>
      </c>
      <c r="G133">
        <v>1</v>
      </c>
      <c r="H133" s="10">
        <v>8900</v>
      </c>
    </row>
    <row r="134" spans="1:8" x14ac:dyDescent="0.25">
      <c r="A134" s="5">
        <v>42499</v>
      </c>
      <c r="B134" s="9">
        <v>130</v>
      </c>
      <c r="C134">
        <v>21.4</v>
      </c>
      <c r="D134">
        <v>3.6</v>
      </c>
      <c r="E134">
        <v>8.6</v>
      </c>
      <c r="F134" s="56">
        <v>0</v>
      </c>
      <c r="G134">
        <v>0</v>
      </c>
      <c r="H134" s="10">
        <v>13700</v>
      </c>
    </row>
    <row r="135" spans="1:8" x14ac:dyDescent="0.25">
      <c r="A135" s="5">
        <v>42500</v>
      </c>
      <c r="B135" s="9">
        <v>131</v>
      </c>
      <c r="C135">
        <v>23.2</v>
      </c>
      <c r="D135">
        <v>6.6</v>
      </c>
      <c r="E135">
        <v>7.6</v>
      </c>
      <c r="F135" s="56">
        <v>0</v>
      </c>
      <c r="G135">
        <v>0</v>
      </c>
      <c r="H135" s="10">
        <v>15000</v>
      </c>
    </row>
    <row r="136" spans="1:8" x14ac:dyDescent="0.25">
      <c r="A136" s="5">
        <v>42501</v>
      </c>
      <c r="B136" s="9">
        <v>132</v>
      </c>
      <c r="C136">
        <v>25.8</v>
      </c>
      <c r="D136">
        <v>9</v>
      </c>
      <c r="E136">
        <v>12.1</v>
      </c>
      <c r="F136" s="56">
        <v>0</v>
      </c>
      <c r="G136">
        <v>0</v>
      </c>
      <c r="H136" s="10">
        <v>15100</v>
      </c>
    </row>
    <row r="137" spans="1:8" x14ac:dyDescent="0.25">
      <c r="A137" s="5">
        <v>42502</v>
      </c>
      <c r="B137" s="9">
        <v>133</v>
      </c>
      <c r="C137">
        <v>26.1</v>
      </c>
      <c r="D137">
        <v>6.2</v>
      </c>
      <c r="E137">
        <v>15.1</v>
      </c>
      <c r="F137" s="56">
        <v>0</v>
      </c>
      <c r="G137">
        <v>0</v>
      </c>
      <c r="H137" s="10">
        <v>15100</v>
      </c>
    </row>
    <row r="138" spans="1:8" x14ac:dyDescent="0.25">
      <c r="A138" s="5">
        <v>42503</v>
      </c>
      <c r="B138" s="9">
        <v>134</v>
      </c>
      <c r="C138">
        <v>23.5</v>
      </c>
      <c r="D138">
        <v>9.4</v>
      </c>
      <c r="E138">
        <v>8.1999999999999993</v>
      </c>
      <c r="F138" s="56">
        <v>0</v>
      </c>
      <c r="G138">
        <v>0</v>
      </c>
      <c r="H138" s="10">
        <v>13600</v>
      </c>
    </row>
    <row r="139" spans="1:8" x14ac:dyDescent="0.25">
      <c r="A139" s="5">
        <v>42504</v>
      </c>
      <c r="B139" s="9">
        <v>135</v>
      </c>
      <c r="C139">
        <v>22</v>
      </c>
      <c r="D139">
        <v>14.6</v>
      </c>
      <c r="E139">
        <v>4.3</v>
      </c>
      <c r="F139" s="56">
        <v>0</v>
      </c>
      <c r="G139">
        <v>0</v>
      </c>
      <c r="H139" s="10">
        <v>11400</v>
      </c>
    </row>
    <row r="140" spans="1:8" x14ac:dyDescent="0.25">
      <c r="A140" s="5">
        <v>42505</v>
      </c>
      <c r="B140" s="9">
        <v>136</v>
      </c>
      <c r="C140">
        <v>22.5</v>
      </c>
      <c r="D140">
        <v>8.9</v>
      </c>
      <c r="E140">
        <v>8.3000000000000007</v>
      </c>
      <c r="F140" s="56">
        <v>1E-4</v>
      </c>
      <c r="G140">
        <v>1</v>
      </c>
      <c r="H140" s="10">
        <v>9600</v>
      </c>
    </row>
    <row r="141" spans="1:8" x14ac:dyDescent="0.25">
      <c r="A141" s="5">
        <v>42506</v>
      </c>
      <c r="B141" s="9">
        <v>137</v>
      </c>
      <c r="C141">
        <v>21.5</v>
      </c>
      <c r="D141">
        <v>8.4</v>
      </c>
      <c r="E141">
        <v>7.9</v>
      </c>
      <c r="F141" s="56">
        <v>1.4E-3</v>
      </c>
      <c r="G141">
        <v>1</v>
      </c>
      <c r="H141" s="10">
        <v>14000</v>
      </c>
    </row>
    <row r="142" spans="1:8" x14ac:dyDescent="0.25">
      <c r="A142" s="5">
        <v>42507</v>
      </c>
      <c r="B142" s="9">
        <v>138</v>
      </c>
      <c r="C142">
        <v>21.9</v>
      </c>
      <c r="D142">
        <v>7.9</v>
      </c>
      <c r="E142">
        <v>8.1999999999999993</v>
      </c>
      <c r="F142" s="56">
        <v>0</v>
      </c>
      <c r="G142">
        <v>0</v>
      </c>
      <c r="H142" s="10">
        <v>9800</v>
      </c>
    </row>
    <row r="143" spans="1:8" x14ac:dyDescent="0.25">
      <c r="A143" s="5">
        <v>42508</v>
      </c>
      <c r="B143" s="9">
        <v>139</v>
      </c>
      <c r="C143">
        <v>23</v>
      </c>
      <c r="D143">
        <v>12.9</v>
      </c>
      <c r="E143">
        <v>5.0999999999999996</v>
      </c>
      <c r="F143" s="56">
        <v>1.4E-3</v>
      </c>
      <c r="G143">
        <v>1</v>
      </c>
      <c r="H143" s="10">
        <v>10200</v>
      </c>
    </row>
    <row r="144" spans="1:8" x14ac:dyDescent="0.25">
      <c r="A144" s="5">
        <v>42509</v>
      </c>
      <c r="B144" s="9">
        <v>140</v>
      </c>
      <c r="C144">
        <v>20</v>
      </c>
      <c r="D144">
        <v>13.3</v>
      </c>
      <c r="E144">
        <v>5.6</v>
      </c>
      <c r="F144" s="56">
        <v>0</v>
      </c>
      <c r="G144">
        <v>0</v>
      </c>
      <c r="H144" s="10">
        <v>4200</v>
      </c>
    </row>
    <row r="145" spans="1:8" x14ac:dyDescent="0.25">
      <c r="A145" s="5">
        <v>42510</v>
      </c>
      <c r="B145" s="9">
        <v>141</v>
      </c>
      <c r="C145">
        <v>22.6</v>
      </c>
      <c r="D145">
        <v>9.4</v>
      </c>
      <c r="E145">
        <v>7.7</v>
      </c>
      <c r="F145" s="56">
        <v>0</v>
      </c>
      <c r="G145">
        <v>0</v>
      </c>
      <c r="H145" s="10">
        <v>12500</v>
      </c>
    </row>
    <row r="146" spans="1:8" x14ac:dyDescent="0.25">
      <c r="A146" s="5">
        <v>42511</v>
      </c>
      <c r="B146" s="9">
        <v>142</v>
      </c>
      <c r="C146">
        <v>17.5</v>
      </c>
      <c r="D146">
        <v>14.7</v>
      </c>
      <c r="E146">
        <v>2</v>
      </c>
      <c r="F146" s="56">
        <v>2.7E-2</v>
      </c>
      <c r="G146">
        <v>1</v>
      </c>
      <c r="H146" s="10">
        <v>5200</v>
      </c>
    </row>
    <row r="147" spans="1:8" x14ac:dyDescent="0.25">
      <c r="A147" s="5">
        <v>42512</v>
      </c>
      <c r="B147" s="9">
        <v>143</v>
      </c>
      <c r="C147">
        <v>19.8</v>
      </c>
      <c r="D147">
        <v>9.8000000000000007</v>
      </c>
      <c r="E147">
        <v>6.7</v>
      </c>
      <c r="F147" s="56">
        <v>1.4999999999999999E-2</v>
      </c>
      <c r="G147">
        <v>1</v>
      </c>
      <c r="H147" s="10">
        <v>8500</v>
      </c>
    </row>
    <row r="148" spans="1:8" x14ac:dyDescent="0.25">
      <c r="A148" s="5">
        <v>42513</v>
      </c>
      <c r="B148" s="9">
        <v>144</v>
      </c>
      <c r="C148">
        <v>20.8</v>
      </c>
      <c r="D148">
        <v>11</v>
      </c>
      <c r="E148">
        <v>8.3000000000000007</v>
      </c>
      <c r="F148" s="56">
        <v>2.5999999999999999E-3</v>
      </c>
      <c r="G148">
        <v>1</v>
      </c>
      <c r="H148" s="10">
        <v>10200</v>
      </c>
    </row>
    <row r="149" spans="1:8" x14ac:dyDescent="0.25">
      <c r="A149" s="5">
        <v>42514</v>
      </c>
      <c r="B149" s="9">
        <v>145</v>
      </c>
      <c r="C149">
        <v>19.5</v>
      </c>
      <c r="D149">
        <v>13.6</v>
      </c>
      <c r="E149">
        <v>5</v>
      </c>
      <c r="F149" s="56">
        <v>3.1E-2</v>
      </c>
      <c r="G149">
        <v>1</v>
      </c>
      <c r="H149" s="10">
        <v>7800</v>
      </c>
    </row>
    <row r="150" spans="1:8" x14ac:dyDescent="0.25">
      <c r="A150" s="5">
        <v>42515</v>
      </c>
      <c r="B150" s="9">
        <v>146</v>
      </c>
      <c r="C150">
        <v>20</v>
      </c>
      <c r="D150">
        <v>9.6</v>
      </c>
      <c r="E150">
        <v>5.9</v>
      </c>
      <c r="F150" s="56">
        <v>8.0000000000000004E-4</v>
      </c>
      <c r="G150">
        <v>1</v>
      </c>
      <c r="H150" s="10">
        <v>9300</v>
      </c>
    </row>
    <row r="151" spans="1:8" x14ac:dyDescent="0.25">
      <c r="A151" s="5">
        <v>42516</v>
      </c>
      <c r="B151" s="9">
        <v>147</v>
      </c>
      <c r="C151">
        <v>18.7</v>
      </c>
      <c r="D151">
        <v>11.6</v>
      </c>
      <c r="E151">
        <v>3</v>
      </c>
      <c r="F151" s="56">
        <v>5.5999999999999999E-3</v>
      </c>
      <c r="G151">
        <v>1</v>
      </c>
      <c r="H151" s="10">
        <v>10200</v>
      </c>
    </row>
    <row r="152" spans="1:8" x14ac:dyDescent="0.25">
      <c r="A152" s="5">
        <v>42517</v>
      </c>
      <c r="B152" s="9">
        <v>148</v>
      </c>
      <c r="C152">
        <v>21.4</v>
      </c>
      <c r="D152">
        <v>7</v>
      </c>
      <c r="E152">
        <v>8</v>
      </c>
      <c r="F152" s="56">
        <v>4.9000000000000007E-3</v>
      </c>
      <c r="G152">
        <v>1</v>
      </c>
      <c r="H152" s="10">
        <v>12700</v>
      </c>
    </row>
    <row r="153" spans="1:8" x14ac:dyDescent="0.25">
      <c r="A153" s="5">
        <v>42518</v>
      </c>
      <c r="B153" s="9">
        <v>149</v>
      </c>
      <c r="C153">
        <v>20.5</v>
      </c>
      <c r="D153">
        <v>11.7</v>
      </c>
      <c r="E153">
        <v>5</v>
      </c>
      <c r="F153" s="56">
        <v>9.1999999999999998E-3</v>
      </c>
      <c r="G153">
        <v>1</v>
      </c>
      <c r="H153" s="10">
        <v>11100</v>
      </c>
    </row>
    <row r="154" spans="1:8" x14ac:dyDescent="0.25">
      <c r="A154" s="5">
        <v>42519</v>
      </c>
      <c r="B154" s="9">
        <v>150</v>
      </c>
      <c r="C154">
        <v>19.7</v>
      </c>
      <c r="D154">
        <v>11.5</v>
      </c>
      <c r="E154">
        <v>7.9</v>
      </c>
      <c r="F154" s="56">
        <v>0</v>
      </c>
      <c r="G154">
        <v>0</v>
      </c>
      <c r="H154" s="10">
        <v>9300</v>
      </c>
    </row>
    <row r="155" spans="1:8" x14ac:dyDescent="0.25">
      <c r="A155" s="5">
        <v>42520</v>
      </c>
      <c r="B155" s="9">
        <v>151</v>
      </c>
      <c r="C155">
        <v>19.8</v>
      </c>
      <c r="D155">
        <v>10.1</v>
      </c>
      <c r="E155">
        <v>9.9</v>
      </c>
      <c r="F155" s="56">
        <v>0</v>
      </c>
      <c r="G155">
        <v>0</v>
      </c>
      <c r="H155" s="10">
        <v>13200</v>
      </c>
    </row>
    <row r="156" spans="1:8" x14ac:dyDescent="0.25">
      <c r="A156" s="5">
        <v>42521</v>
      </c>
      <c r="B156" s="9">
        <v>152</v>
      </c>
      <c r="C156">
        <v>20.6</v>
      </c>
      <c r="D156">
        <v>6.6</v>
      </c>
      <c r="E156">
        <v>8.6</v>
      </c>
      <c r="F156" s="56">
        <v>0</v>
      </c>
      <c r="G156">
        <v>0</v>
      </c>
      <c r="H156" s="10">
        <v>12600</v>
      </c>
    </row>
    <row r="157" spans="1:8" x14ac:dyDescent="0.25">
      <c r="A157" s="5">
        <v>42522</v>
      </c>
      <c r="B157" s="9">
        <v>153</v>
      </c>
      <c r="C157">
        <v>21.8</v>
      </c>
      <c r="D157">
        <v>8</v>
      </c>
      <c r="E157">
        <v>10.8</v>
      </c>
      <c r="F157" s="56">
        <v>0</v>
      </c>
      <c r="G157">
        <v>0</v>
      </c>
      <c r="H157" s="10">
        <v>13200</v>
      </c>
    </row>
    <row r="158" spans="1:8" x14ac:dyDescent="0.25">
      <c r="A158" s="5">
        <v>42523</v>
      </c>
      <c r="B158" s="9">
        <v>154</v>
      </c>
      <c r="C158">
        <v>22.4</v>
      </c>
      <c r="D158">
        <v>11.5</v>
      </c>
      <c r="E158">
        <v>13.5</v>
      </c>
      <c r="F158" s="56">
        <v>0</v>
      </c>
      <c r="G158">
        <v>0</v>
      </c>
      <c r="H158" s="10">
        <v>13100</v>
      </c>
    </row>
    <row r="159" spans="1:8" x14ac:dyDescent="0.25">
      <c r="A159" s="5">
        <v>42524</v>
      </c>
      <c r="B159" s="9">
        <v>155</v>
      </c>
      <c r="C159">
        <v>24.9</v>
      </c>
      <c r="D159">
        <v>14.2</v>
      </c>
      <c r="E159">
        <v>14.4</v>
      </c>
      <c r="F159" s="56">
        <v>0</v>
      </c>
      <c r="G159">
        <v>0</v>
      </c>
      <c r="H159" s="10">
        <v>11500</v>
      </c>
    </row>
    <row r="160" spans="1:8" x14ac:dyDescent="0.25">
      <c r="A160" s="5">
        <v>42525</v>
      </c>
      <c r="B160" s="9">
        <v>156</v>
      </c>
      <c r="C160">
        <v>18.899999999999999</v>
      </c>
      <c r="D160">
        <v>13</v>
      </c>
      <c r="E160">
        <v>4.4000000000000004</v>
      </c>
      <c r="F160" s="56">
        <v>7.7000000000000002E-3</v>
      </c>
      <c r="G160">
        <v>1</v>
      </c>
      <c r="H160" s="10">
        <v>8000</v>
      </c>
    </row>
    <row r="161" spans="1:8" x14ac:dyDescent="0.25">
      <c r="A161" s="5">
        <v>42526</v>
      </c>
      <c r="B161" s="9">
        <v>157</v>
      </c>
      <c r="C161">
        <v>19.100000000000001</v>
      </c>
      <c r="D161">
        <v>10.4</v>
      </c>
      <c r="E161">
        <v>9.9</v>
      </c>
      <c r="F161" s="56">
        <v>2.0000000000000001E-4</v>
      </c>
      <c r="G161">
        <v>1</v>
      </c>
      <c r="H161" s="10">
        <v>8600</v>
      </c>
    </row>
    <row r="162" spans="1:8" x14ac:dyDescent="0.25">
      <c r="A162" s="5">
        <v>42527</v>
      </c>
      <c r="B162" s="9">
        <v>158</v>
      </c>
      <c r="C162">
        <v>17.8</v>
      </c>
      <c r="D162">
        <v>5.6</v>
      </c>
      <c r="E162">
        <v>4.3</v>
      </c>
      <c r="F162" s="56">
        <v>0</v>
      </c>
      <c r="G162">
        <v>0</v>
      </c>
      <c r="H162" s="10">
        <v>7800</v>
      </c>
    </row>
    <row r="163" spans="1:8" x14ac:dyDescent="0.25">
      <c r="A163" s="5">
        <v>42528</v>
      </c>
      <c r="B163" s="9">
        <v>159</v>
      </c>
      <c r="C163">
        <v>14.8</v>
      </c>
      <c r="D163">
        <v>9.8000000000000007</v>
      </c>
      <c r="E163">
        <v>3.1</v>
      </c>
      <c r="F163" s="56">
        <v>1.44E-2</v>
      </c>
      <c r="G163">
        <v>1</v>
      </c>
      <c r="H163" s="10">
        <v>8300</v>
      </c>
    </row>
    <row r="164" spans="1:8" x14ac:dyDescent="0.25">
      <c r="A164" s="5">
        <v>42529</v>
      </c>
      <c r="B164" s="9">
        <v>160</v>
      </c>
      <c r="C164">
        <v>15.4</v>
      </c>
      <c r="D164">
        <v>3.1</v>
      </c>
      <c r="E164">
        <v>4.5999999999999996</v>
      </c>
      <c r="F164" s="56">
        <v>2.0000000000000001E-4</v>
      </c>
      <c r="G164">
        <v>1</v>
      </c>
      <c r="H164" s="10">
        <v>11200</v>
      </c>
    </row>
    <row r="165" spans="1:8" x14ac:dyDescent="0.25">
      <c r="A165" s="5">
        <v>42530</v>
      </c>
      <c r="B165" s="9">
        <v>161</v>
      </c>
      <c r="C165">
        <v>19.5</v>
      </c>
      <c r="D165">
        <v>8.5</v>
      </c>
      <c r="E165">
        <v>10.3</v>
      </c>
      <c r="F165" s="56">
        <v>0</v>
      </c>
      <c r="G165">
        <v>0</v>
      </c>
      <c r="H165" s="10">
        <v>6100</v>
      </c>
    </row>
    <row r="166" spans="1:8" x14ac:dyDescent="0.25">
      <c r="A166" s="5">
        <v>42531</v>
      </c>
      <c r="B166" s="9">
        <v>162</v>
      </c>
      <c r="C166">
        <v>18.8</v>
      </c>
      <c r="D166">
        <v>10.3</v>
      </c>
      <c r="E166">
        <v>6.1</v>
      </c>
      <c r="F166" s="56">
        <v>0</v>
      </c>
      <c r="G166">
        <v>0</v>
      </c>
      <c r="H166" s="10">
        <v>6900</v>
      </c>
    </row>
    <row r="167" spans="1:8" x14ac:dyDescent="0.25">
      <c r="A167" s="5">
        <v>42532</v>
      </c>
      <c r="B167" s="9">
        <v>163</v>
      </c>
      <c r="C167">
        <v>20.100000000000001</v>
      </c>
      <c r="D167">
        <v>11.1</v>
      </c>
      <c r="E167">
        <v>10.9</v>
      </c>
      <c r="F167" s="56">
        <v>1E-4</v>
      </c>
      <c r="G167">
        <v>1</v>
      </c>
      <c r="H167" s="10">
        <v>10400</v>
      </c>
    </row>
    <row r="168" spans="1:8" x14ac:dyDescent="0.25">
      <c r="A168" s="5">
        <v>42533</v>
      </c>
      <c r="B168" s="9">
        <v>164</v>
      </c>
      <c r="C168">
        <v>21.8</v>
      </c>
      <c r="D168">
        <v>12.2</v>
      </c>
      <c r="E168">
        <v>13.2</v>
      </c>
      <c r="F168" s="56">
        <v>0</v>
      </c>
      <c r="G168">
        <v>0</v>
      </c>
      <c r="H168" s="10">
        <v>8000</v>
      </c>
    </row>
    <row r="169" spans="1:8" x14ac:dyDescent="0.25">
      <c r="A169" s="5">
        <v>42534</v>
      </c>
      <c r="B169" s="9">
        <v>165</v>
      </c>
      <c r="C169">
        <v>18.899999999999999</v>
      </c>
      <c r="D169">
        <v>11.1</v>
      </c>
      <c r="E169">
        <v>5.4</v>
      </c>
      <c r="F169" s="56">
        <v>1.84E-2</v>
      </c>
      <c r="G169">
        <v>1</v>
      </c>
      <c r="H169" s="10">
        <v>9500</v>
      </c>
    </row>
    <row r="170" spans="1:8" x14ac:dyDescent="0.25">
      <c r="A170" s="5">
        <v>42535</v>
      </c>
      <c r="B170" s="9">
        <v>166</v>
      </c>
      <c r="C170">
        <v>20</v>
      </c>
      <c r="D170">
        <v>10.6</v>
      </c>
      <c r="E170">
        <v>6.7</v>
      </c>
      <c r="F170" s="56">
        <v>1E-4</v>
      </c>
      <c r="G170">
        <v>1</v>
      </c>
      <c r="H170" s="10">
        <v>8700</v>
      </c>
    </row>
    <row r="171" spans="1:8" x14ac:dyDescent="0.25">
      <c r="A171" s="5">
        <v>42536</v>
      </c>
      <c r="B171" s="9">
        <v>167</v>
      </c>
      <c r="C171">
        <v>18.7</v>
      </c>
      <c r="D171">
        <v>8.9</v>
      </c>
      <c r="E171">
        <v>5.3</v>
      </c>
      <c r="F171" s="56">
        <v>0</v>
      </c>
      <c r="G171">
        <v>0</v>
      </c>
      <c r="H171" s="10">
        <v>9600</v>
      </c>
    </row>
    <row r="172" spans="1:8" x14ac:dyDescent="0.25">
      <c r="A172" s="5">
        <v>42537</v>
      </c>
      <c r="B172" s="9">
        <v>168</v>
      </c>
      <c r="C172">
        <v>19.600000000000001</v>
      </c>
      <c r="D172">
        <v>8.1999999999999993</v>
      </c>
      <c r="E172">
        <v>6.7</v>
      </c>
      <c r="F172" s="56">
        <v>0</v>
      </c>
      <c r="G172">
        <v>0</v>
      </c>
      <c r="H172" s="10">
        <v>8000</v>
      </c>
    </row>
    <row r="173" spans="1:8" x14ac:dyDescent="0.25">
      <c r="A173" s="5">
        <v>42538</v>
      </c>
      <c r="B173" s="9">
        <v>169</v>
      </c>
      <c r="C173">
        <v>17.5</v>
      </c>
      <c r="D173">
        <v>9.6</v>
      </c>
      <c r="E173">
        <v>6.5</v>
      </c>
      <c r="F173" s="56">
        <v>0</v>
      </c>
      <c r="G173">
        <v>0</v>
      </c>
      <c r="H173" s="10">
        <v>11600</v>
      </c>
    </row>
    <row r="174" spans="1:8" x14ac:dyDescent="0.25">
      <c r="A174" s="5">
        <v>42539</v>
      </c>
      <c r="B174" s="9">
        <v>170</v>
      </c>
      <c r="C174">
        <v>19.8</v>
      </c>
      <c r="D174">
        <v>9.6</v>
      </c>
      <c r="E174">
        <v>9.1999999999999993</v>
      </c>
      <c r="F174" s="56">
        <v>0</v>
      </c>
      <c r="G174">
        <v>0</v>
      </c>
      <c r="H174" s="10">
        <v>12600</v>
      </c>
    </row>
    <row r="175" spans="1:8" x14ac:dyDescent="0.25">
      <c r="A175" s="5">
        <v>42540</v>
      </c>
      <c r="B175" s="9">
        <v>171</v>
      </c>
      <c r="C175">
        <v>20.399999999999999</v>
      </c>
      <c r="D175">
        <v>9.6</v>
      </c>
      <c r="E175">
        <v>9.3000000000000007</v>
      </c>
      <c r="F175" s="56">
        <v>0</v>
      </c>
      <c r="G175">
        <v>0</v>
      </c>
      <c r="H175" s="10">
        <v>6700</v>
      </c>
    </row>
    <row r="176" spans="1:8" x14ac:dyDescent="0.25">
      <c r="A176" s="5">
        <v>42541</v>
      </c>
      <c r="B176" s="9">
        <v>172</v>
      </c>
      <c r="C176">
        <v>17.8</v>
      </c>
      <c r="D176">
        <v>12.2</v>
      </c>
      <c r="E176">
        <v>2.2999999999999998</v>
      </c>
      <c r="F176" s="56">
        <v>1.14E-2</v>
      </c>
      <c r="G176">
        <v>1</v>
      </c>
      <c r="H176" s="10">
        <v>3600</v>
      </c>
    </row>
    <row r="177" spans="1:8" x14ac:dyDescent="0.25">
      <c r="A177" s="5">
        <v>42542</v>
      </c>
      <c r="B177" s="9">
        <v>173</v>
      </c>
      <c r="C177">
        <v>16.8</v>
      </c>
      <c r="D177">
        <v>8</v>
      </c>
      <c r="E177">
        <v>5</v>
      </c>
      <c r="F177" s="56">
        <v>2.8E-3</v>
      </c>
      <c r="G177">
        <v>1</v>
      </c>
      <c r="H177" s="10">
        <v>9700</v>
      </c>
    </row>
    <row r="178" spans="1:8" x14ac:dyDescent="0.25">
      <c r="A178" s="5">
        <v>42543</v>
      </c>
      <c r="B178" s="9">
        <v>174</v>
      </c>
      <c r="C178">
        <v>18.8</v>
      </c>
      <c r="D178">
        <v>9.4</v>
      </c>
      <c r="E178">
        <v>5</v>
      </c>
      <c r="F178" s="56">
        <v>1.1999999999999999E-3</v>
      </c>
      <c r="G178">
        <v>1</v>
      </c>
      <c r="H178" s="10">
        <v>7700</v>
      </c>
    </row>
    <row r="179" spans="1:8" x14ac:dyDescent="0.25">
      <c r="A179" s="5">
        <v>42544</v>
      </c>
      <c r="B179" s="9">
        <v>175</v>
      </c>
      <c r="C179">
        <v>17.8</v>
      </c>
      <c r="D179">
        <v>9.5</v>
      </c>
      <c r="E179">
        <v>5.3</v>
      </c>
      <c r="F179" s="56">
        <v>4.2000000000000006E-3</v>
      </c>
      <c r="G179">
        <v>1</v>
      </c>
      <c r="H179" s="10">
        <v>5800</v>
      </c>
    </row>
    <row r="180" spans="1:8" x14ac:dyDescent="0.25">
      <c r="A180" s="5">
        <v>42545</v>
      </c>
      <c r="B180" s="9">
        <v>176</v>
      </c>
      <c r="C180">
        <v>17.899999999999999</v>
      </c>
      <c r="D180">
        <v>10.8</v>
      </c>
      <c r="E180">
        <v>9.1</v>
      </c>
      <c r="F180" s="56">
        <v>0</v>
      </c>
      <c r="G180">
        <v>0</v>
      </c>
      <c r="H180" s="10">
        <v>8000</v>
      </c>
    </row>
    <row r="181" spans="1:8" x14ac:dyDescent="0.25">
      <c r="A181" s="5">
        <v>42546</v>
      </c>
      <c r="B181" s="9">
        <v>177</v>
      </c>
      <c r="C181">
        <v>17.3</v>
      </c>
      <c r="D181">
        <v>9.5</v>
      </c>
      <c r="E181">
        <v>5</v>
      </c>
      <c r="F181" s="56">
        <v>6.4000000000000003E-3</v>
      </c>
      <c r="G181">
        <v>1</v>
      </c>
      <c r="H181" s="10">
        <v>10000</v>
      </c>
    </row>
    <row r="182" spans="1:8" x14ac:dyDescent="0.25">
      <c r="A182" s="5">
        <v>42547</v>
      </c>
      <c r="B182" s="9">
        <v>178</v>
      </c>
      <c r="C182">
        <v>19.399999999999999</v>
      </c>
      <c r="D182">
        <v>3.7</v>
      </c>
      <c r="E182">
        <v>8.4</v>
      </c>
      <c r="F182" s="56">
        <v>4.3E-3</v>
      </c>
      <c r="G182">
        <v>1</v>
      </c>
      <c r="H182" s="10">
        <v>11700</v>
      </c>
    </row>
    <row r="183" spans="1:8" x14ac:dyDescent="0.25">
      <c r="A183" s="5">
        <v>42548</v>
      </c>
      <c r="B183" s="9">
        <v>179</v>
      </c>
      <c r="C183">
        <v>18.399999999999999</v>
      </c>
      <c r="D183">
        <v>6.6</v>
      </c>
      <c r="E183">
        <v>8.8000000000000007</v>
      </c>
      <c r="F183" s="56">
        <v>0</v>
      </c>
      <c r="G183">
        <v>0</v>
      </c>
      <c r="H183" s="10">
        <v>12500</v>
      </c>
    </row>
    <row r="184" spans="1:8" x14ac:dyDescent="0.25">
      <c r="A184" s="5">
        <v>42549</v>
      </c>
      <c r="B184" s="9">
        <v>180</v>
      </c>
      <c r="C184">
        <v>18.399999999999999</v>
      </c>
      <c r="D184">
        <v>8.6</v>
      </c>
      <c r="E184">
        <v>6</v>
      </c>
      <c r="F184" s="56">
        <v>0</v>
      </c>
      <c r="G184">
        <v>0</v>
      </c>
      <c r="H184" s="10">
        <v>6000</v>
      </c>
    </row>
    <row r="185" spans="1:8" x14ac:dyDescent="0.25">
      <c r="A185" s="5">
        <v>42550</v>
      </c>
      <c r="B185" s="9">
        <v>181</v>
      </c>
      <c r="C185">
        <v>19.5</v>
      </c>
      <c r="D185">
        <v>11.8</v>
      </c>
      <c r="E185">
        <v>5</v>
      </c>
      <c r="F185" s="56">
        <v>0</v>
      </c>
      <c r="G185">
        <v>0</v>
      </c>
      <c r="H185" s="10">
        <v>8900</v>
      </c>
    </row>
    <row r="186" spans="1:8" x14ac:dyDescent="0.25">
      <c r="A186" s="5">
        <v>42551</v>
      </c>
      <c r="B186" s="9">
        <v>182</v>
      </c>
      <c r="C186">
        <v>18</v>
      </c>
      <c r="D186">
        <v>6.5</v>
      </c>
      <c r="E186">
        <v>5.9</v>
      </c>
      <c r="F186" s="56">
        <v>0</v>
      </c>
      <c r="G186">
        <v>0</v>
      </c>
      <c r="H186" s="10">
        <v>12200</v>
      </c>
    </row>
    <row r="187" spans="1:8" x14ac:dyDescent="0.25">
      <c r="A187" s="5">
        <v>42552</v>
      </c>
      <c r="B187" s="9">
        <v>183</v>
      </c>
      <c r="C187">
        <v>20.5</v>
      </c>
      <c r="D187">
        <v>4.2</v>
      </c>
      <c r="E187">
        <v>9</v>
      </c>
      <c r="F187" s="56">
        <v>0</v>
      </c>
      <c r="G187">
        <v>0</v>
      </c>
      <c r="H187" s="10">
        <v>12900</v>
      </c>
    </row>
    <row r="188" spans="1:8" x14ac:dyDescent="0.25">
      <c r="A188" s="5">
        <v>42553</v>
      </c>
      <c r="B188" s="9">
        <v>184</v>
      </c>
      <c r="C188">
        <v>22.5</v>
      </c>
      <c r="D188">
        <v>8</v>
      </c>
      <c r="E188">
        <v>13.1</v>
      </c>
      <c r="F188" s="56">
        <v>0</v>
      </c>
      <c r="G188">
        <v>0</v>
      </c>
      <c r="H188" s="10">
        <v>10100</v>
      </c>
    </row>
    <row r="189" spans="1:8" x14ac:dyDescent="0.25">
      <c r="A189" s="5">
        <v>42554</v>
      </c>
      <c r="B189" s="9">
        <v>185</v>
      </c>
      <c r="C189">
        <v>16.600000000000001</v>
      </c>
      <c r="D189">
        <v>7.5</v>
      </c>
      <c r="E189">
        <v>4.8</v>
      </c>
      <c r="F189" s="56">
        <v>0</v>
      </c>
      <c r="G189">
        <v>0</v>
      </c>
      <c r="H189" s="10">
        <v>8900</v>
      </c>
    </row>
    <row r="190" spans="1:8" x14ac:dyDescent="0.25">
      <c r="A190" s="5">
        <v>42555</v>
      </c>
      <c r="B190" s="9">
        <v>186</v>
      </c>
      <c r="C190">
        <v>15.1</v>
      </c>
      <c r="D190">
        <v>3.7</v>
      </c>
      <c r="E190">
        <v>6.5</v>
      </c>
      <c r="F190" s="56">
        <v>0</v>
      </c>
      <c r="G190">
        <v>0</v>
      </c>
      <c r="H190" s="10">
        <v>11500</v>
      </c>
    </row>
    <row r="191" spans="1:8" x14ac:dyDescent="0.25">
      <c r="A191" s="5">
        <v>42556</v>
      </c>
      <c r="B191" s="9">
        <v>187</v>
      </c>
      <c r="C191">
        <v>17.8</v>
      </c>
      <c r="D191">
        <v>7.2</v>
      </c>
      <c r="E191">
        <v>8.4</v>
      </c>
      <c r="F191" s="56">
        <v>1.4E-3</v>
      </c>
      <c r="G191">
        <v>1</v>
      </c>
      <c r="H191" s="10">
        <v>7900</v>
      </c>
    </row>
    <row r="192" spans="1:8" x14ac:dyDescent="0.25">
      <c r="A192" s="5">
        <v>42557</v>
      </c>
      <c r="B192" s="9">
        <v>188</v>
      </c>
      <c r="C192">
        <v>18</v>
      </c>
      <c r="D192">
        <v>8</v>
      </c>
      <c r="E192">
        <v>8.6</v>
      </c>
      <c r="F192" s="56">
        <v>0</v>
      </c>
      <c r="G192">
        <v>0</v>
      </c>
      <c r="H192" s="10">
        <v>10700</v>
      </c>
    </row>
    <row r="193" spans="1:8" x14ac:dyDescent="0.25">
      <c r="A193" s="5">
        <v>42558</v>
      </c>
      <c r="B193" s="9">
        <v>189</v>
      </c>
      <c r="C193">
        <v>15.9</v>
      </c>
      <c r="D193">
        <v>9.8000000000000007</v>
      </c>
      <c r="E193">
        <v>6</v>
      </c>
      <c r="F193" s="56">
        <v>0</v>
      </c>
      <c r="G193">
        <v>0</v>
      </c>
      <c r="H193" s="10">
        <v>4800</v>
      </c>
    </row>
    <row r="194" spans="1:8" x14ac:dyDescent="0.25">
      <c r="A194" s="5">
        <v>42559</v>
      </c>
      <c r="B194" s="9">
        <v>190</v>
      </c>
      <c r="C194">
        <v>16.899999999999999</v>
      </c>
      <c r="D194">
        <v>10.6</v>
      </c>
      <c r="E194">
        <v>4.5999999999999996</v>
      </c>
      <c r="F194" s="56">
        <v>1.8200000000000001E-2</v>
      </c>
      <c r="G194">
        <v>1</v>
      </c>
      <c r="H194" s="10">
        <v>7400</v>
      </c>
    </row>
    <row r="195" spans="1:8" x14ac:dyDescent="0.25">
      <c r="A195" s="5">
        <v>42560</v>
      </c>
      <c r="B195" s="9">
        <v>191</v>
      </c>
      <c r="C195">
        <v>14.2</v>
      </c>
      <c r="D195">
        <v>6.3</v>
      </c>
      <c r="E195">
        <v>5.3</v>
      </c>
      <c r="F195" s="56">
        <v>2.3100000000000002E-2</v>
      </c>
      <c r="G195">
        <v>1</v>
      </c>
      <c r="H195" s="10">
        <v>7500</v>
      </c>
    </row>
    <row r="196" spans="1:8" x14ac:dyDescent="0.25">
      <c r="A196" s="5">
        <v>42561</v>
      </c>
      <c r="B196" s="9">
        <v>192</v>
      </c>
      <c r="C196">
        <v>17.100000000000001</v>
      </c>
      <c r="D196">
        <v>5.7</v>
      </c>
      <c r="E196">
        <v>3.8</v>
      </c>
      <c r="F196" s="56">
        <v>3.1199999999999999E-2</v>
      </c>
      <c r="G196">
        <v>1</v>
      </c>
      <c r="H196" s="10">
        <v>9900</v>
      </c>
    </row>
    <row r="197" spans="1:8" x14ac:dyDescent="0.25">
      <c r="A197" s="5">
        <v>42562</v>
      </c>
      <c r="B197" s="9">
        <v>193</v>
      </c>
      <c r="C197">
        <v>16.8</v>
      </c>
      <c r="D197">
        <v>5</v>
      </c>
      <c r="E197">
        <v>3.4</v>
      </c>
      <c r="F197" s="56">
        <v>8.0000000000000004E-4</v>
      </c>
      <c r="G197">
        <v>1</v>
      </c>
      <c r="H197" s="10">
        <v>12300</v>
      </c>
    </row>
    <row r="198" spans="1:8" x14ac:dyDescent="0.25">
      <c r="A198" s="5">
        <v>42563</v>
      </c>
      <c r="B198" s="9">
        <v>194</v>
      </c>
      <c r="C198">
        <v>15.2</v>
      </c>
      <c r="D198">
        <v>4.5</v>
      </c>
      <c r="E198">
        <v>6.1</v>
      </c>
      <c r="F198" s="56">
        <v>0</v>
      </c>
      <c r="G198">
        <v>0</v>
      </c>
      <c r="H198" s="10">
        <v>11000</v>
      </c>
    </row>
    <row r="199" spans="1:8" x14ac:dyDescent="0.25">
      <c r="A199" s="5">
        <v>42564</v>
      </c>
      <c r="B199" s="9">
        <v>195</v>
      </c>
      <c r="C199">
        <v>16.600000000000001</v>
      </c>
      <c r="D199">
        <v>1.6</v>
      </c>
      <c r="E199">
        <v>7.2</v>
      </c>
      <c r="F199" s="56">
        <v>0</v>
      </c>
      <c r="G199">
        <v>0</v>
      </c>
      <c r="H199" s="10">
        <v>13700</v>
      </c>
    </row>
    <row r="200" spans="1:8" x14ac:dyDescent="0.25">
      <c r="A200" s="5">
        <v>42565</v>
      </c>
      <c r="B200" s="9">
        <v>196</v>
      </c>
      <c r="C200">
        <v>18.8</v>
      </c>
      <c r="D200">
        <v>4.8</v>
      </c>
      <c r="E200">
        <v>10</v>
      </c>
      <c r="F200" s="56">
        <v>0</v>
      </c>
      <c r="G200">
        <v>0</v>
      </c>
      <c r="H200" s="10">
        <v>12600</v>
      </c>
    </row>
    <row r="201" spans="1:8" x14ac:dyDescent="0.25">
      <c r="A201" s="5">
        <v>42566</v>
      </c>
      <c r="B201" s="9">
        <v>197</v>
      </c>
      <c r="C201">
        <v>22.2</v>
      </c>
      <c r="D201">
        <v>10.5</v>
      </c>
      <c r="E201">
        <v>13.2</v>
      </c>
      <c r="F201" s="56">
        <v>0</v>
      </c>
      <c r="G201">
        <v>0</v>
      </c>
      <c r="H201" s="10">
        <v>5300</v>
      </c>
    </row>
    <row r="202" spans="1:8" x14ac:dyDescent="0.25">
      <c r="A202" s="5">
        <v>42567</v>
      </c>
      <c r="B202" s="9">
        <v>198</v>
      </c>
      <c r="C202">
        <v>20.7</v>
      </c>
      <c r="D202">
        <v>15.2</v>
      </c>
      <c r="E202">
        <v>10</v>
      </c>
      <c r="F202" s="56">
        <v>8.0000000000000002E-3</v>
      </c>
      <c r="G202">
        <v>1</v>
      </c>
      <c r="H202" s="10">
        <v>4900</v>
      </c>
    </row>
    <row r="203" spans="1:8" x14ac:dyDescent="0.25">
      <c r="A203" s="5">
        <v>42568</v>
      </c>
      <c r="B203" s="9">
        <v>199</v>
      </c>
      <c r="C203">
        <v>18.899999999999999</v>
      </c>
      <c r="D203">
        <v>12</v>
      </c>
      <c r="E203">
        <v>5.5</v>
      </c>
      <c r="F203" s="56">
        <v>2.9000000000000001E-2</v>
      </c>
      <c r="G203">
        <v>1</v>
      </c>
      <c r="H203" s="10">
        <v>7800</v>
      </c>
    </row>
    <row r="204" spans="1:8" x14ac:dyDescent="0.25">
      <c r="A204" s="5">
        <v>42569</v>
      </c>
      <c r="B204" s="9">
        <v>200</v>
      </c>
      <c r="C204">
        <v>17.2</v>
      </c>
      <c r="D204">
        <v>9</v>
      </c>
      <c r="E204">
        <v>5.6</v>
      </c>
      <c r="F204" s="56">
        <v>7.9000000000000008E-3</v>
      </c>
      <c r="G204">
        <v>1</v>
      </c>
      <c r="H204" s="10">
        <v>13100</v>
      </c>
    </row>
    <row r="205" spans="1:8" x14ac:dyDescent="0.25">
      <c r="A205" s="5">
        <v>42570</v>
      </c>
      <c r="B205" s="9">
        <v>201</v>
      </c>
      <c r="C205">
        <v>18.399999999999999</v>
      </c>
      <c r="D205">
        <v>4.3</v>
      </c>
      <c r="E205">
        <v>5.8</v>
      </c>
      <c r="F205" s="56">
        <v>0</v>
      </c>
      <c r="G205">
        <v>0</v>
      </c>
      <c r="H205" s="10">
        <v>12400</v>
      </c>
    </row>
    <row r="206" spans="1:8" x14ac:dyDescent="0.25">
      <c r="A206" s="5">
        <v>42571</v>
      </c>
      <c r="B206" s="9">
        <v>202</v>
      </c>
      <c r="C206">
        <v>19</v>
      </c>
      <c r="D206">
        <v>5</v>
      </c>
      <c r="E206">
        <v>8.1</v>
      </c>
      <c r="F206" s="56">
        <v>0</v>
      </c>
      <c r="G206">
        <v>0</v>
      </c>
      <c r="H206" s="10">
        <v>13300</v>
      </c>
    </row>
    <row r="207" spans="1:8" x14ac:dyDescent="0.25">
      <c r="A207" s="5">
        <v>42572</v>
      </c>
      <c r="B207" s="9">
        <v>203</v>
      </c>
      <c r="C207">
        <v>15.7</v>
      </c>
      <c r="D207">
        <v>7.9</v>
      </c>
      <c r="E207">
        <v>4.5999999999999996</v>
      </c>
      <c r="F207" s="56">
        <v>2.3E-2</v>
      </c>
      <c r="G207">
        <v>1</v>
      </c>
      <c r="H207" s="10">
        <v>5800</v>
      </c>
    </row>
    <row r="208" spans="1:8" x14ac:dyDescent="0.25">
      <c r="A208" s="5">
        <v>42573</v>
      </c>
      <c r="B208" s="9">
        <v>204</v>
      </c>
      <c r="C208">
        <v>16</v>
      </c>
      <c r="D208">
        <v>7.4</v>
      </c>
      <c r="E208">
        <v>6.3</v>
      </c>
      <c r="F208" s="56">
        <v>7.1999999999999998E-3</v>
      </c>
      <c r="G208">
        <v>1</v>
      </c>
      <c r="H208" s="10">
        <v>13900</v>
      </c>
    </row>
    <row r="209" spans="1:8" x14ac:dyDescent="0.25">
      <c r="A209" s="5">
        <v>42574</v>
      </c>
      <c r="B209" s="9">
        <v>205</v>
      </c>
      <c r="C209">
        <v>17</v>
      </c>
      <c r="D209">
        <v>7</v>
      </c>
      <c r="E209">
        <v>6.2</v>
      </c>
      <c r="F209" s="56">
        <v>0</v>
      </c>
      <c r="G209">
        <v>0</v>
      </c>
      <c r="H209" s="10">
        <v>8600</v>
      </c>
    </row>
    <row r="210" spans="1:8" x14ac:dyDescent="0.25">
      <c r="A210" s="5">
        <v>42575</v>
      </c>
      <c r="B210" s="9">
        <v>206</v>
      </c>
      <c r="C210">
        <v>15.3</v>
      </c>
      <c r="D210">
        <v>3.5</v>
      </c>
      <c r="E210">
        <v>6.1</v>
      </c>
      <c r="F210" s="56">
        <v>8.0000000000000004E-4</v>
      </c>
      <c r="G210">
        <v>1</v>
      </c>
      <c r="H210" s="10">
        <v>12100</v>
      </c>
    </row>
    <row r="211" spans="1:8" x14ac:dyDescent="0.25">
      <c r="A211" s="5">
        <v>42576</v>
      </c>
      <c r="B211" s="9">
        <v>207</v>
      </c>
      <c r="C211">
        <v>17.100000000000001</v>
      </c>
      <c r="D211">
        <v>9.6999999999999993</v>
      </c>
      <c r="E211">
        <v>6.6</v>
      </c>
      <c r="F211" s="56">
        <v>0</v>
      </c>
      <c r="G211">
        <v>0</v>
      </c>
      <c r="H211" s="10">
        <v>12800</v>
      </c>
    </row>
    <row r="212" spans="1:8" x14ac:dyDescent="0.25">
      <c r="A212" s="5">
        <v>42577</v>
      </c>
      <c r="B212" s="9">
        <v>208</v>
      </c>
      <c r="C212">
        <v>18.399999999999999</v>
      </c>
      <c r="D212">
        <v>5</v>
      </c>
      <c r="E212">
        <v>6.8</v>
      </c>
      <c r="F212" s="56">
        <v>0</v>
      </c>
      <c r="G212">
        <v>0</v>
      </c>
      <c r="H212" s="10">
        <v>13700</v>
      </c>
    </row>
    <row r="213" spans="1:8" x14ac:dyDescent="0.25">
      <c r="A213" s="5">
        <v>42578</v>
      </c>
      <c r="B213" s="9">
        <v>209</v>
      </c>
      <c r="C213">
        <v>19.7</v>
      </c>
      <c r="D213">
        <v>5.6</v>
      </c>
      <c r="E213">
        <v>6.6</v>
      </c>
      <c r="F213" s="56">
        <v>0</v>
      </c>
      <c r="G213">
        <v>0</v>
      </c>
      <c r="H213" s="10">
        <v>10300</v>
      </c>
    </row>
    <row r="214" spans="1:8" x14ac:dyDescent="0.25">
      <c r="A214" s="5">
        <v>42579</v>
      </c>
      <c r="B214" s="9">
        <v>210</v>
      </c>
      <c r="C214">
        <v>22.4</v>
      </c>
      <c r="D214">
        <v>9.8000000000000007</v>
      </c>
      <c r="E214">
        <v>9.9</v>
      </c>
      <c r="F214" s="56">
        <v>0</v>
      </c>
      <c r="G214">
        <v>0</v>
      </c>
      <c r="H214" s="10">
        <v>11000</v>
      </c>
    </row>
    <row r="215" spans="1:8" x14ac:dyDescent="0.25">
      <c r="A215" s="5">
        <v>42580</v>
      </c>
      <c r="B215" s="9">
        <v>211</v>
      </c>
      <c r="C215">
        <v>23</v>
      </c>
      <c r="D215">
        <v>11.3</v>
      </c>
      <c r="E215">
        <v>9.4</v>
      </c>
      <c r="F215" s="56">
        <v>0</v>
      </c>
      <c r="G215">
        <v>0</v>
      </c>
      <c r="H215" s="10">
        <v>6700</v>
      </c>
    </row>
    <row r="216" spans="1:8" x14ac:dyDescent="0.25">
      <c r="A216" s="5">
        <v>42581</v>
      </c>
      <c r="B216" s="9">
        <v>212</v>
      </c>
      <c r="C216">
        <v>19.3</v>
      </c>
      <c r="D216">
        <v>12.3</v>
      </c>
      <c r="E216">
        <v>8.5</v>
      </c>
      <c r="F216" s="56">
        <v>1E-4</v>
      </c>
      <c r="G216">
        <v>1</v>
      </c>
      <c r="H216" s="10">
        <v>5900</v>
      </c>
    </row>
    <row r="217" spans="1:8" x14ac:dyDescent="0.25">
      <c r="A217" s="5">
        <v>42582</v>
      </c>
      <c r="B217" s="9">
        <v>213</v>
      </c>
      <c r="C217">
        <v>16</v>
      </c>
      <c r="D217">
        <v>12.3</v>
      </c>
      <c r="E217">
        <v>5.2</v>
      </c>
      <c r="F217" s="56">
        <v>7.7999999999999996E-3</v>
      </c>
      <c r="G217">
        <v>1</v>
      </c>
      <c r="H217" s="10">
        <v>8300</v>
      </c>
    </row>
    <row r="218" spans="1:8" x14ac:dyDescent="0.25">
      <c r="A218" s="5">
        <v>42583</v>
      </c>
      <c r="B218" s="9">
        <v>214</v>
      </c>
      <c r="C218">
        <v>16.8</v>
      </c>
      <c r="D218">
        <v>2.2000000000000002</v>
      </c>
      <c r="E218">
        <v>7</v>
      </c>
      <c r="F218" s="56">
        <v>1.6999999999999999E-3</v>
      </c>
      <c r="G218">
        <v>1</v>
      </c>
      <c r="H218" s="10">
        <v>15300</v>
      </c>
    </row>
    <row r="219" spans="1:8" x14ac:dyDescent="0.25">
      <c r="A219" s="5">
        <v>42584</v>
      </c>
      <c r="B219" s="9">
        <v>215</v>
      </c>
      <c r="C219">
        <v>17.8</v>
      </c>
      <c r="D219">
        <v>5.5</v>
      </c>
      <c r="E219">
        <v>9.8000000000000007</v>
      </c>
      <c r="F219" s="56">
        <v>0</v>
      </c>
      <c r="G219">
        <v>0</v>
      </c>
      <c r="H219" s="10">
        <v>15800</v>
      </c>
    </row>
    <row r="220" spans="1:8" x14ac:dyDescent="0.25">
      <c r="A220" s="5">
        <v>42585</v>
      </c>
      <c r="B220" s="9">
        <v>216</v>
      </c>
      <c r="C220">
        <v>17.899999999999999</v>
      </c>
      <c r="D220">
        <v>7.9</v>
      </c>
      <c r="E220">
        <v>10.3</v>
      </c>
      <c r="F220" s="56">
        <v>0</v>
      </c>
      <c r="G220">
        <v>0</v>
      </c>
      <c r="H220" s="10">
        <v>4900</v>
      </c>
    </row>
    <row r="221" spans="1:8" x14ac:dyDescent="0.25">
      <c r="A221" s="5">
        <v>42586</v>
      </c>
      <c r="B221" s="9">
        <v>217</v>
      </c>
      <c r="C221">
        <v>16.100000000000001</v>
      </c>
      <c r="D221">
        <v>12.6</v>
      </c>
      <c r="E221">
        <v>2.4</v>
      </c>
      <c r="F221" s="56">
        <v>4.2000000000000006E-3</v>
      </c>
      <c r="G221">
        <v>1</v>
      </c>
      <c r="H221" s="10">
        <v>5000</v>
      </c>
    </row>
    <row r="222" spans="1:8" x14ac:dyDescent="0.25">
      <c r="A222" s="5">
        <v>42587</v>
      </c>
      <c r="B222" s="9">
        <v>218</v>
      </c>
      <c r="C222">
        <v>17</v>
      </c>
      <c r="D222">
        <v>7.8</v>
      </c>
      <c r="E222">
        <v>2.8</v>
      </c>
      <c r="F222" s="56">
        <v>1E-3</v>
      </c>
      <c r="G222">
        <v>1</v>
      </c>
      <c r="H222" s="10">
        <v>4500</v>
      </c>
    </row>
    <row r="223" spans="1:8" x14ac:dyDescent="0.25">
      <c r="A223" s="5">
        <v>42588</v>
      </c>
      <c r="B223" s="9">
        <v>219</v>
      </c>
      <c r="C223">
        <v>18.3</v>
      </c>
      <c r="D223">
        <v>10.6</v>
      </c>
      <c r="E223">
        <v>5.0999999999999996</v>
      </c>
      <c r="F223" s="56">
        <v>0</v>
      </c>
      <c r="G223">
        <v>0</v>
      </c>
      <c r="H223" s="10">
        <v>10200</v>
      </c>
    </row>
    <row r="224" spans="1:8" x14ac:dyDescent="0.25">
      <c r="A224" s="5">
        <v>42589</v>
      </c>
      <c r="B224" s="9">
        <v>220</v>
      </c>
      <c r="C224">
        <v>18.8</v>
      </c>
      <c r="D224">
        <v>8.6</v>
      </c>
      <c r="E224">
        <v>6.7</v>
      </c>
      <c r="F224" s="56">
        <v>1.32E-2</v>
      </c>
      <c r="G224">
        <v>1</v>
      </c>
      <c r="H224" s="10">
        <v>12500</v>
      </c>
    </row>
    <row r="225" spans="1:8" x14ac:dyDescent="0.25">
      <c r="A225" s="5">
        <v>42590</v>
      </c>
      <c r="B225" s="9">
        <v>221</v>
      </c>
      <c r="C225">
        <v>15.2</v>
      </c>
      <c r="D225">
        <v>9.5</v>
      </c>
      <c r="E225">
        <v>4.5</v>
      </c>
      <c r="F225" s="56">
        <v>1.4999999999999999E-2</v>
      </c>
      <c r="G225">
        <v>1</v>
      </c>
      <c r="H225" s="10">
        <v>7100</v>
      </c>
    </row>
    <row r="226" spans="1:8" x14ac:dyDescent="0.25">
      <c r="A226" s="5">
        <v>42591</v>
      </c>
      <c r="B226" s="9">
        <v>222</v>
      </c>
      <c r="C226">
        <v>16.5</v>
      </c>
      <c r="D226">
        <v>6.8</v>
      </c>
      <c r="E226">
        <v>4.5999999999999996</v>
      </c>
      <c r="F226" s="56">
        <v>5.0000000000000001E-3</v>
      </c>
      <c r="G226">
        <v>1</v>
      </c>
      <c r="H226" s="10">
        <v>11300</v>
      </c>
    </row>
    <row r="227" spans="1:8" x14ac:dyDescent="0.25">
      <c r="A227" s="5">
        <v>42592</v>
      </c>
      <c r="B227" s="9">
        <v>223</v>
      </c>
      <c r="C227">
        <v>18.8</v>
      </c>
      <c r="D227">
        <v>8.4</v>
      </c>
      <c r="E227">
        <v>5.4</v>
      </c>
      <c r="F227" s="56">
        <v>4.7999999999999996E-3</v>
      </c>
      <c r="G227">
        <v>1</v>
      </c>
      <c r="H227" s="10">
        <v>9500</v>
      </c>
    </row>
    <row r="228" spans="1:8" x14ac:dyDescent="0.25">
      <c r="A228" s="5">
        <v>42593</v>
      </c>
      <c r="B228" s="9">
        <v>224</v>
      </c>
      <c r="C228">
        <v>19.3</v>
      </c>
      <c r="D228">
        <v>11.5</v>
      </c>
      <c r="E228">
        <v>6.5</v>
      </c>
      <c r="F228" s="56">
        <v>8.0000000000000004E-4</v>
      </c>
      <c r="G228">
        <v>1</v>
      </c>
      <c r="H228" s="10">
        <v>8100</v>
      </c>
    </row>
    <row r="229" spans="1:8" x14ac:dyDescent="0.25">
      <c r="A229" s="5">
        <v>42594</v>
      </c>
      <c r="B229" s="9">
        <v>225</v>
      </c>
      <c r="C229">
        <v>17.899999999999999</v>
      </c>
      <c r="D229">
        <v>5.9</v>
      </c>
      <c r="E229">
        <v>5.2</v>
      </c>
      <c r="F229" s="56">
        <v>7.7999999999999996E-3</v>
      </c>
      <c r="G229">
        <v>1</v>
      </c>
      <c r="H229" s="10">
        <v>14600</v>
      </c>
    </row>
    <row r="230" spans="1:8" x14ac:dyDescent="0.25">
      <c r="A230" s="5">
        <v>42595</v>
      </c>
      <c r="B230" s="9">
        <v>226</v>
      </c>
      <c r="C230">
        <v>19.600000000000001</v>
      </c>
      <c r="D230">
        <v>6.6</v>
      </c>
      <c r="E230">
        <v>7.7</v>
      </c>
      <c r="F230" s="56">
        <v>0</v>
      </c>
      <c r="G230">
        <v>0</v>
      </c>
      <c r="H230" s="10">
        <v>12900</v>
      </c>
    </row>
    <row r="231" spans="1:8" x14ac:dyDescent="0.25">
      <c r="A231" s="5">
        <v>42596</v>
      </c>
      <c r="B231" s="9">
        <v>227</v>
      </c>
      <c r="C231">
        <v>21.9</v>
      </c>
      <c r="D231">
        <v>4.9000000000000004</v>
      </c>
      <c r="E231">
        <v>9.9</v>
      </c>
      <c r="F231" s="56">
        <v>0</v>
      </c>
      <c r="G231">
        <v>0</v>
      </c>
      <c r="H231" s="10">
        <v>17100</v>
      </c>
    </row>
    <row r="232" spans="1:8" x14ac:dyDescent="0.25">
      <c r="A232" s="5">
        <v>42597</v>
      </c>
      <c r="B232" s="9">
        <v>228</v>
      </c>
      <c r="C232">
        <v>19.8</v>
      </c>
      <c r="D232">
        <v>8</v>
      </c>
      <c r="E232">
        <v>5.5</v>
      </c>
      <c r="F232" s="56">
        <v>0</v>
      </c>
      <c r="G232">
        <v>0</v>
      </c>
      <c r="H232" s="10">
        <v>11000</v>
      </c>
    </row>
    <row r="233" spans="1:8" x14ac:dyDescent="0.25">
      <c r="A233" s="5">
        <v>42598</v>
      </c>
      <c r="B233" s="9">
        <v>229</v>
      </c>
      <c r="C233">
        <v>19.5</v>
      </c>
      <c r="D233">
        <v>6.2</v>
      </c>
      <c r="E233">
        <v>4.8</v>
      </c>
      <c r="F233" s="56">
        <v>4.4999999999999997E-3</v>
      </c>
      <c r="G233">
        <v>1</v>
      </c>
      <c r="H233" s="10">
        <v>15000</v>
      </c>
    </row>
    <row r="234" spans="1:8" x14ac:dyDescent="0.25">
      <c r="A234" s="5">
        <v>42599</v>
      </c>
      <c r="B234" s="9">
        <v>230</v>
      </c>
      <c r="C234">
        <v>15.9</v>
      </c>
      <c r="D234">
        <v>11.6</v>
      </c>
      <c r="E234">
        <v>1.8</v>
      </c>
      <c r="F234" s="56">
        <v>1.1000000000000001E-3</v>
      </c>
      <c r="G234">
        <v>1</v>
      </c>
      <c r="H234" s="10">
        <v>4900</v>
      </c>
    </row>
    <row r="235" spans="1:8" x14ac:dyDescent="0.25">
      <c r="A235" s="5">
        <v>42600</v>
      </c>
      <c r="B235" s="9">
        <v>231</v>
      </c>
      <c r="C235">
        <v>15.1</v>
      </c>
      <c r="D235">
        <v>4.9000000000000004</v>
      </c>
      <c r="E235">
        <v>4</v>
      </c>
      <c r="F235" s="56">
        <v>1.7500000000000002E-2</v>
      </c>
      <c r="G235">
        <v>1</v>
      </c>
      <c r="H235" s="10">
        <v>13600</v>
      </c>
    </row>
    <row r="236" spans="1:8" x14ac:dyDescent="0.25">
      <c r="A236" s="5">
        <v>42601</v>
      </c>
      <c r="B236" s="9">
        <v>232</v>
      </c>
      <c r="C236">
        <v>16.399999999999999</v>
      </c>
      <c r="D236">
        <v>7.4</v>
      </c>
      <c r="E236">
        <v>5.7</v>
      </c>
      <c r="F236" s="56">
        <v>2.9999999999999997E-4</v>
      </c>
      <c r="G236">
        <v>1</v>
      </c>
      <c r="H236" s="10">
        <v>8200</v>
      </c>
    </row>
    <row r="237" spans="1:8" x14ac:dyDescent="0.25">
      <c r="A237" s="5">
        <v>42602</v>
      </c>
      <c r="B237" s="9">
        <v>233</v>
      </c>
      <c r="C237">
        <v>17.8</v>
      </c>
      <c r="D237">
        <v>8.1999999999999993</v>
      </c>
      <c r="E237">
        <v>4.4000000000000004</v>
      </c>
      <c r="F237" s="56">
        <v>9.1000000000000004E-3</v>
      </c>
      <c r="G237">
        <v>1</v>
      </c>
      <c r="H237" s="10">
        <v>14100</v>
      </c>
    </row>
    <row r="238" spans="1:8" x14ac:dyDescent="0.25">
      <c r="A238" s="5">
        <v>42603</v>
      </c>
      <c r="B238" s="9">
        <v>234</v>
      </c>
      <c r="C238">
        <v>18.899999999999999</v>
      </c>
      <c r="D238">
        <v>6.6</v>
      </c>
      <c r="E238">
        <v>6.8</v>
      </c>
      <c r="F238" s="56">
        <v>3.5999999999999999E-3</v>
      </c>
      <c r="G238">
        <v>1</v>
      </c>
      <c r="H238" s="10">
        <v>7700</v>
      </c>
    </row>
    <row r="239" spans="1:8" x14ac:dyDescent="0.25">
      <c r="A239" s="5">
        <v>42604</v>
      </c>
      <c r="B239" s="9">
        <v>235</v>
      </c>
      <c r="C239">
        <v>16.7</v>
      </c>
      <c r="D239">
        <v>3</v>
      </c>
      <c r="E239">
        <v>4.5</v>
      </c>
      <c r="F239" s="56">
        <v>7.4999999999999997E-3</v>
      </c>
      <c r="G239">
        <v>1</v>
      </c>
      <c r="H239" s="10">
        <v>17900</v>
      </c>
    </row>
    <row r="240" spans="1:8" x14ac:dyDescent="0.25">
      <c r="A240" s="5">
        <v>42605</v>
      </c>
      <c r="B240" s="9">
        <v>236</v>
      </c>
      <c r="C240">
        <v>17.5</v>
      </c>
      <c r="D240">
        <v>3.4</v>
      </c>
      <c r="E240">
        <v>7.2</v>
      </c>
      <c r="F240" s="56">
        <v>0</v>
      </c>
      <c r="G240">
        <v>0</v>
      </c>
      <c r="H240" s="10">
        <v>17800</v>
      </c>
    </row>
    <row r="241" spans="1:8" x14ac:dyDescent="0.25">
      <c r="A241" s="5">
        <v>42606</v>
      </c>
      <c r="B241" s="9">
        <v>237</v>
      </c>
      <c r="C241">
        <v>17.2</v>
      </c>
      <c r="D241">
        <v>6</v>
      </c>
      <c r="E241">
        <v>9</v>
      </c>
      <c r="F241" s="56">
        <v>0</v>
      </c>
      <c r="G241">
        <v>0</v>
      </c>
      <c r="H241" s="10">
        <v>19200</v>
      </c>
    </row>
    <row r="242" spans="1:8" x14ac:dyDescent="0.25">
      <c r="A242" s="5">
        <v>42607</v>
      </c>
      <c r="B242" s="9">
        <v>238</v>
      </c>
      <c r="C242">
        <v>19.399999999999999</v>
      </c>
      <c r="D242">
        <v>6.5</v>
      </c>
      <c r="E242">
        <v>9</v>
      </c>
      <c r="F242" s="56">
        <v>0</v>
      </c>
      <c r="G242">
        <v>0</v>
      </c>
      <c r="H242" s="10">
        <v>18600</v>
      </c>
    </row>
    <row r="243" spans="1:8" x14ac:dyDescent="0.25">
      <c r="A243" s="5">
        <v>42608</v>
      </c>
      <c r="B243" s="9">
        <v>239</v>
      </c>
      <c r="C243">
        <v>21</v>
      </c>
      <c r="D243">
        <v>11.3</v>
      </c>
      <c r="E243">
        <v>11.8</v>
      </c>
      <c r="F243" s="56">
        <v>0</v>
      </c>
      <c r="G243">
        <v>0</v>
      </c>
      <c r="H243" s="10">
        <v>11900</v>
      </c>
    </row>
    <row r="244" spans="1:8" x14ac:dyDescent="0.25">
      <c r="A244" s="5">
        <v>42609</v>
      </c>
      <c r="B244" s="9">
        <v>240</v>
      </c>
      <c r="C244">
        <v>15.5</v>
      </c>
      <c r="D244">
        <v>10.8</v>
      </c>
      <c r="E244">
        <v>2.6</v>
      </c>
      <c r="F244" s="56">
        <v>3.5000000000000003E-2</v>
      </c>
      <c r="G244">
        <v>1</v>
      </c>
      <c r="H244" s="10">
        <v>8900</v>
      </c>
    </row>
    <row r="245" spans="1:8" x14ac:dyDescent="0.25">
      <c r="A245" s="5">
        <v>42610</v>
      </c>
      <c r="B245" s="9">
        <v>241</v>
      </c>
      <c r="C245">
        <v>15.7</v>
      </c>
      <c r="D245">
        <v>12.5</v>
      </c>
      <c r="E245">
        <v>5.8</v>
      </c>
      <c r="F245" s="56">
        <v>6.7999999999999996E-3</v>
      </c>
      <c r="G245">
        <v>1</v>
      </c>
      <c r="H245" s="10">
        <v>10300</v>
      </c>
    </row>
    <row r="246" spans="1:8" x14ac:dyDescent="0.25">
      <c r="A246" s="5">
        <v>42611</v>
      </c>
      <c r="B246" s="9">
        <v>242</v>
      </c>
      <c r="C246">
        <v>17.399999999999999</v>
      </c>
      <c r="D246">
        <v>9.8000000000000007</v>
      </c>
      <c r="E246">
        <v>5.2</v>
      </c>
      <c r="F246" s="56">
        <v>2E-3</v>
      </c>
      <c r="G246">
        <v>1</v>
      </c>
      <c r="H246" s="10">
        <v>14000</v>
      </c>
    </row>
    <row r="247" spans="1:8" x14ac:dyDescent="0.25">
      <c r="A247" s="5">
        <v>42612</v>
      </c>
      <c r="B247" s="9">
        <v>243</v>
      </c>
      <c r="C247">
        <v>18.2</v>
      </c>
      <c r="D247">
        <v>3.8</v>
      </c>
      <c r="E247">
        <v>6.5</v>
      </c>
      <c r="F247" s="56">
        <v>0</v>
      </c>
      <c r="G247">
        <v>0</v>
      </c>
      <c r="H247" s="10">
        <v>14200</v>
      </c>
    </row>
    <row r="248" spans="1:8" x14ac:dyDescent="0.25">
      <c r="A248" s="5">
        <v>42613</v>
      </c>
      <c r="B248" s="9">
        <v>244</v>
      </c>
      <c r="C248">
        <v>17.7</v>
      </c>
      <c r="D248">
        <v>10.199999999999999</v>
      </c>
      <c r="E248">
        <v>4</v>
      </c>
      <c r="F248" s="56">
        <v>4.0000000000000001E-3</v>
      </c>
      <c r="G248">
        <v>1</v>
      </c>
      <c r="H248" s="10">
        <v>13600</v>
      </c>
    </row>
    <row r="249" spans="1:8" x14ac:dyDescent="0.25">
      <c r="A249" s="5">
        <v>42614</v>
      </c>
      <c r="B249" s="9">
        <v>245</v>
      </c>
      <c r="C249">
        <v>17.399999999999999</v>
      </c>
      <c r="D249">
        <v>3.5</v>
      </c>
      <c r="E249">
        <v>5.8</v>
      </c>
      <c r="F249" s="56">
        <v>1.8E-3</v>
      </c>
      <c r="G249">
        <v>1</v>
      </c>
      <c r="H249" s="10">
        <v>19800</v>
      </c>
    </row>
    <row r="250" spans="1:8" x14ac:dyDescent="0.25">
      <c r="A250" s="5">
        <v>42615</v>
      </c>
      <c r="B250" s="9">
        <v>246</v>
      </c>
      <c r="C250">
        <v>17.5</v>
      </c>
      <c r="D250">
        <v>3.9</v>
      </c>
      <c r="E250">
        <v>5.9</v>
      </c>
      <c r="F250" s="56">
        <v>1E-4</v>
      </c>
      <c r="G250">
        <v>1</v>
      </c>
      <c r="H250" s="10">
        <v>12500</v>
      </c>
    </row>
    <row r="251" spans="1:8" x14ac:dyDescent="0.25">
      <c r="A251" s="5">
        <v>42616</v>
      </c>
      <c r="B251" s="9">
        <v>247</v>
      </c>
      <c r="C251">
        <v>20.5</v>
      </c>
      <c r="D251">
        <v>5.3</v>
      </c>
      <c r="E251">
        <v>8.4</v>
      </c>
      <c r="F251" s="56">
        <v>1E-4</v>
      </c>
      <c r="G251">
        <v>1</v>
      </c>
      <c r="H251" s="10">
        <v>19900</v>
      </c>
    </row>
    <row r="252" spans="1:8" x14ac:dyDescent="0.25">
      <c r="A252" s="5">
        <v>42617</v>
      </c>
      <c r="B252" s="9">
        <v>248</v>
      </c>
      <c r="C252">
        <v>22.9</v>
      </c>
      <c r="D252">
        <v>7.1</v>
      </c>
      <c r="E252">
        <v>11</v>
      </c>
      <c r="F252" s="56">
        <v>0</v>
      </c>
      <c r="G252">
        <v>0</v>
      </c>
      <c r="H252" s="10">
        <v>14400</v>
      </c>
    </row>
    <row r="253" spans="1:8" x14ac:dyDescent="0.25">
      <c r="A253" s="5">
        <v>42618</v>
      </c>
      <c r="B253" s="9">
        <v>249</v>
      </c>
      <c r="C253">
        <v>21.3</v>
      </c>
      <c r="D253">
        <v>4</v>
      </c>
      <c r="E253">
        <v>7.5</v>
      </c>
      <c r="F253" s="56">
        <v>0</v>
      </c>
      <c r="G253">
        <v>0</v>
      </c>
      <c r="H253" s="10">
        <v>19400</v>
      </c>
    </row>
    <row r="254" spans="1:8" x14ac:dyDescent="0.25">
      <c r="A254" s="5">
        <v>42619</v>
      </c>
      <c r="B254" s="9">
        <v>250</v>
      </c>
      <c r="C254">
        <v>20.2</v>
      </c>
      <c r="D254">
        <v>4.5999999999999996</v>
      </c>
      <c r="E254">
        <v>4.7</v>
      </c>
      <c r="F254" s="56">
        <v>0</v>
      </c>
      <c r="G254">
        <v>0</v>
      </c>
      <c r="H254" s="10">
        <v>17100</v>
      </c>
    </row>
    <row r="255" spans="1:8" x14ac:dyDescent="0.25">
      <c r="A255" s="5">
        <v>42620</v>
      </c>
      <c r="B255" s="9">
        <v>251</v>
      </c>
      <c r="C255">
        <v>17.600000000000001</v>
      </c>
      <c r="D255">
        <v>9.5</v>
      </c>
      <c r="E255">
        <v>6.1</v>
      </c>
      <c r="F255" s="56">
        <v>0.01</v>
      </c>
      <c r="G255">
        <v>1</v>
      </c>
      <c r="H255" s="10">
        <v>12100</v>
      </c>
    </row>
    <row r="256" spans="1:8" x14ac:dyDescent="0.25">
      <c r="A256" s="5">
        <v>42621</v>
      </c>
      <c r="B256" s="9">
        <v>252</v>
      </c>
      <c r="C256">
        <v>17.5</v>
      </c>
      <c r="D256">
        <v>8</v>
      </c>
      <c r="E256">
        <v>7.3</v>
      </c>
      <c r="F256" s="56">
        <v>1.2E-2</v>
      </c>
      <c r="G256">
        <v>1</v>
      </c>
      <c r="H256" s="10">
        <v>17900</v>
      </c>
    </row>
    <row r="257" spans="1:8" x14ac:dyDescent="0.25">
      <c r="A257" s="5">
        <v>42622</v>
      </c>
      <c r="B257" s="9">
        <v>253</v>
      </c>
      <c r="C257">
        <v>19.5</v>
      </c>
      <c r="D257">
        <v>4.5999999999999996</v>
      </c>
      <c r="E257">
        <v>5.8</v>
      </c>
      <c r="F257" s="56">
        <v>0</v>
      </c>
      <c r="G257">
        <v>0</v>
      </c>
      <c r="H257" s="10">
        <v>7700</v>
      </c>
    </row>
    <row r="258" spans="1:8" x14ac:dyDescent="0.25">
      <c r="A258" s="5">
        <v>42623</v>
      </c>
      <c r="B258" s="9">
        <v>254</v>
      </c>
      <c r="C258">
        <v>19.399999999999999</v>
      </c>
      <c r="D258">
        <v>9.6</v>
      </c>
      <c r="E258">
        <v>5.2</v>
      </c>
      <c r="F258" s="56">
        <v>5.9999999999999995E-4</v>
      </c>
      <c r="G258">
        <v>1</v>
      </c>
      <c r="H258" s="10">
        <v>12100</v>
      </c>
    </row>
    <row r="259" spans="1:8" x14ac:dyDescent="0.25">
      <c r="A259" s="5">
        <v>42624</v>
      </c>
      <c r="B259" s="9">
        <v>255</v>
      </c>
      <c r="C259">
        <v>16</v>
      </c>
      <c r="D259">
        <v>8.6</v>
      </c>
      <c r="E259">
        <v>6.4</v>
      </c>
      <c r="F259" s="56">
        <v>0</v>
      </c>
      <c r="G259">
        <v>0</v>
      </c>
      <c r="H259" s="10">
        <v>8200</v>
      </c>
    </row>
    <row r="260" spans="1:8" x14ac:dyDescent="0.25">
      <c r="A260" s="5">
        <v>42625</v>
      </c>
      <c r="B260" s="9">
        <v>256</v>
      </c>
      <c r="C260">
        <v>18.5</v>
      </c>
      <c r="D260">
        <v>6.4</v>
      </c>
      <c r="E260">
        <v>10.1</v>
      </c>
      <c r="F260" s="56">
        <v>0</v>
      </c>
      <c r="G260">
        <v>0</v>
      </c>
      <c r="H260" s="10">
        <v>20100</v>
      </c>
    </row>
    <row r="261" spans="1:8" x14ac:dyDescent="0.25">
      <c r="A261" s="5">
        <v>42626</v>
      </c>
      <c r="B261" s="9">
        <v>257</v>
      </c>
      <c r="C261">
        <v>18.399999999999999</v>
      </c>
      <c r="D261">
        <v>5.8</v>
      </c>
      <c r="E261">
        <v>11.3</v>
      </c>
      <c r="F261" s="56">
        <v>0</v>
      </c>
      <c r="G261">
        <v>0</v>
      </c>
      <c r="H261" s="10">
        <v>21200</v>
      </c>
    </row>
    <row r="262" spans="1:8" x14ac:dyDescent="0.25">
      <c r="A262" s="5">
        <v>42627</v>
      </c>
      <c r="B262" s="9">
        <v>258</v>
      </c>
      <c r="C262">
        <v>19.2</v>
      </c>
      <c r="D262">
        <v>5.5</v>
      </c>
      <c r="E262">
        <v>9.6</v>
      </c>
      <c r="F262" s="56">
        <v>0</v>
      </c>
      <c r="G262">
        <v>0</v>
      </c>
      <c r="H262" s="10">
        <v>21900</v>
      </c>
    </row>
    <row r="263" spans="1:8" x14ac:dyDescent="0.25">
      <c r="A263" s="5">
        <v>42628</v>
      </c>
      <c r="B263" s="9">
        <v>259</v>
      </c>
      <c r="C263">
        <v>19</v>
      </c>
      <c r="D263">
        <v>2</v>
      </c>
      <c r="E263">
        <v>7</v>
      </c>
      <c r="F263" s="56">
        <v>0</v>
      </c>
      <c r="G263">
        <v>0</v>
      </c>
      <c r="H263" s="10">
        <v>17300</v>
      </c>
    </row>
    <row r="264" spans="1:8" x14ac:dyDescent="0.25">
      <c r="A264" s="5">
        <v>42629</v>
      </c>
      <c r="B264" s="9">
        <v>260</v>
      </c>
      <c r="C264">
        <v>17.5</v>
      </c>
      <c r="D264">
        <v>3.5</v>
      </c>
      <c r="E264">
        <v>6.8</v>
      </c>
      <c r="F264" s="56">
        <v>0</v>
      </c>
      <c r="G264">
        <v>0</v>
      </c>
      <c r="H264" s="10">
        <v>21500</v>
      </c>
    </row>
    <row r="265" spans="1:8" x14ac:dyDescent="0.25">
      <c r="A265" s="5">
        <v>42630</v>
      </c>
      <c r="B265" s="9">
        <v>261</v>
      </c>
      <c r="C265">
        <v>18.3</v>
      </c>
      <c r="D265">
        <v>4.7</v>
      </c>
      <c r="E265">
        <v>9.8000000000000007</v>
      </c>
      <c r="F265" s="56">
        <v>0</v>
      </c>
      <c r="G265">
        <v>0</v>
      </c>
      <c r="H265" s="10">
        <v>18600</v>
      </c>
    </row>
    <row r="266" spans="1:8" x14ac:dyDescent="0.25">
      <c r="A266" s="5">
        <v>42631</v>
      </c>
      <c r="B266" s="9">
        <v>262</v>
      </c>
      <c r="C266">
        <v>18.100000000000001</v>
      </c>
      <c r="D266">
        <v>4.3</v>
      </c>
      <c r="E266">
        <v>6.8</v>
      </c>
      <c r="F266" s="56">
        <v>0</v>
      </c>
      <c r="G266">
        <v>0</v>
      </c>
      <c r="H266" s="10">
        <v>12400</v>
      </c>
    </row>
    <row r="267" spans="1:8" x14ac:dyDescent="0.25">
      <c r="A267" s="5">
        <v>42632</v>
      </c>
      <c r="B267" s="9">
        <v>263</v>
      </c>
      <c r="C267">
        <v>18.2</v>
      </c>
      <c r="D267">
        <v>5</v>
      </c>
      <c r="E267">
        <v>7.7</v>
      </c>
      <c r="F267" s="56">
        <v>1.3800000000000002E-2</v>
      </c>
      <c r="G267">
        <v>1</v>
      </c>
      <c r="H267" s="10">
        <v>19400</v>
      </c>
    </row>
    <row r="268" spans="1:8" x14ac:dyDescent="0.25">
      <c r="A268" s="5">
        <v>42633</v>
      </c>
      <c r="B268" s="9">
        <v>264</v>
      </c>
      <c r="C268">
        <v>20.2</v>
      </c>
      <c r="D268">
        <v>6</v>
      </c>
      <c r="E268">
        <v>9.5</v>
      </c>
      <c r="F268" s="56">
        <v>1E-4</v>
      </c>
      <c r="G268">
        <v>1</v>
      </c>
      <c r="H268" s="10">
        <v>21500</v>
      </c>
    </row>
    <row r="269" spans="1:8" x14ac:dyDescent="0.25">
      <c r="A269" s="5">
        <v>42634</v>
      </c>
      <c r="B269" s="9">
        <v>265</v>
      </c>
      <c r="C269">
        <v>23.6</v>
      </c>
      <c r="D269">
        <v>6.6</v>
      </c>
      <c r="E269">
        <v>11.1</v>
      </c>
      <c r="F269" s="56">
        <v>0</v>
      </c>
      <c r="G269">
        <v>0</v>
      </c>
      <c r="H269" s="10">
        <v>22600</v>
      </c>
    </row>
    <row r="270" spans="1:8" x14ac:dyDescent="0.25">
      <c r="A270" s="5">
        <v>42635</v>
      </c>
      <c r="B270" s="9">
        <v>266</v>
      </c>
      <c r="C270">
        <v>19</v>
      </c>
      <c r="D270">
        <v>7.4</v>
      </c>
      <c r="E270">
        <v>5.4</v>
      </c>
      <c r="F270" s="56">
        <v>0</v>
      </c>
      <c r="G270">
        <v>0</v>
      </c>
      <c r="H270" s="10">
        <v>10100</v>
      </c>
    </row>
    <row r="271" spans="1:8" x14ac:dyDescent="0.25">
      <c r="A271" s="5">
        <v>42636</v>
      </c>
      <c r="B271" s="9">
        <v>267</v>
      </c>
      <c r="C271">
        <v>15.3</v>
      </c>
      <c r="D271">
        <v>8.6</v>
      </c>
      <c r="E271">
        <v>5.0999999999999996</v>
      </c>
      <c r="F271" s="56">
        <v>6.4000000000000003E-3</v>
      </c>
      <c r="G271">
        <v>1</v>
      </c>
      <c r="H271" s="10">
        <v>18100</v>
      </c>
    </row>
    <row r="272" spans="1:8" x14ac:dyDescent="0.25">
      <c r="A272" s="5">
        <v>42637</v>
      </c>
      <c r="B272" s="9">
        <v>268</v>
      </c>
      <c r="C272">
        <v>16.7</v>
      </c>
      <c r="D272">
        <v>4.9000000000000004</v>
      </c>
      <c r="E272">
        <v>6.5</v>
      </c>
      <c r="F272" s="56">
        <v>8.0000000000000004E-4</v>
      </c>
      <c r="G272">
        <v>1</v>
      </c>
      <c r="H272" s="10">
        <v>13400</v>
      </c>
    </row>
    <row r="273" spans="1:8" x14ac:dyDescent="0.25">
      <c r="A273" s="5">
        <v>42638</v>
      </c>
      <c r="B273" s="9">
        <v>269</v>
      </c>
      <c r="C273">
        <v>17.899999999999999</v>
      </c>
      <c r="D273">
        <v>9.9</v>
      </c>
      <c r="E273">
        <v>6.6</v>
      </c>
      <c r="F273" s="56">
        <v>1.9199999999999998E-2</v>
      </c>
      <c r="G273">
        <v>1</v>
      </c>
      <c r="H273" s="10">
        <v>19200</v>
      </c>
    </row>
    <row r="274" spans="1:8" x14ac:dyDescent="0.25">
      <c r="A274" s="5">
        <v>42639</v>
      </c>
      <c r="B274" s="9">
        <v>270</v>
      </c>
      <c r="C274">
        <v>18.5</v>
      </c>
      <c r="D274">
        <v>5.2</v>
      </c>
      <c r="E274">
        <v>7.3</v>
      </c>
      <c r="F274" s="56">
        <v>1E-4</v>
      </c>
      <c r="G274">
        <v>1</v>
      </c>
      <c r="H274" s="10">
        <v>11600</v>
      </c>
    </row>
    <row r="275" spans="1:8" x14ac:dyDescent="0.25">
      <c r="A275" s="5">
        <v>42640</v>
      </c>
      <c r="B275" s="9">
        <v>271</v>
      </c>
      <c r="C275">
        <v>19.8</v>
      </c>
      <c r="D275">
        <v>11.2</v>
      </c>
      <c r="E275">
        <v>7.4</v>
      </c>
      <c r="F275" s="56">
        <v>3.5999999999999999E-3</v>
      </c>
      <c r="G275">
        <v>1</v>
      </c>
      <c r="H275" s="10">
        <v>14800</v>
      </c>
    </row>
    <row r="276" spans="1:8" x14ac:dyDescent="0.25">
      <c r="A276" s="5">
        <v>42641</v>
      </c>
      <c r="B276" s="9">
        <v>272</v>
      </c>
      <c r="C276">
        <v>17</v>
      </c>
      <c r="D276">
        <v>6</v>
      </c>
      <c r="E276">
        <v>8.6999999999999993</v>
      </c>
      <c r="F276" s="56">
        <v>4.2000000000000006E-3</v>
      </c>
      <c r="G276">
        <v>1</v>
      </c>
      <c r="H276" s="10">
        <v>19700</v>
      </c>
    </row>
    <row r="277" spans="1:8" x14ac:dyDescent="0.25">
      <c r="A277" s="5">
        <v>42642</v>
      </c>
      <c r="B277" s="9">
        <v>273</v>
      </c>
      <c r="C277">
        <v>20</v>
      </c>
      <c r="D277">
        <v>6.2</v>
      </c>
      <c r="E277">
        <v>10.5</v>
      </c>
      <c r="F277" s="56">
        <v>0</v>
      </c>
      <c r="G277">
        <v>0</v>
      </c>
      <c r="H277" s="10">
        <v>25000</v>
      </c>
    </row>
    <row r="278" spans="1:8" x14ac:dyDescent="0.25">
      <c r="A278" s="5">
        <v>42643</v>
      </c>
      <c r="B278" s="9">
        <v>274</v>
      </c>
      <c r="C278">
        <v>19.8</v>
      </c>
      <c r="D278">
        <v>6.6</v>
      </c>
      <c r="E278">
        <v>7.2</v>
      </c>
      <c r="F278" s="56">
        <v>0</v>
      </c>
      <c r="G278">
        <v>0</v>
      </c>
      <c r="H278" s="10">
        <v>6900</v>
      </c>
    </row>
    <row r="279" spans="1:8" x14ac:dyDescent="0.25">
      <c r="A279" s="5">
        <v>42644</v>
      </c>
      <c r="B279" s="9">
        <v>275</v>
      </c>
      <c r="C279">
        <v>16.899999999999999</v>
      </c>
      <c r="D279">
        <v>11.3</v>
      </c>
      <c r="E279">
        <v>5.6</v>
      </c>
      <c r="F279" s="56">
        <v>6.0999999999999995E-3</v>
      </c>
      <c r="G279">
        <v>1</v>
      </c>
      <c r="H279" s="10">
        <v>17000</v>
      </c>
    </row>
    <row r="280" spans="1:8" x14ac:dyDescent="0.25">
      <c r="A280" s="5">
        <v>42645</v>
      </c>
      <c r="B280" s="9">
        <v>276</v>
      </c>
      <c r="C280">
        <v>17.8</v>
      </c>
      <c r="D280">
        <v>8.1999999999999993</v>
      </c>
      <c r="E280">
        <v>6.3</v>
      </c>
      <c r="F280" s="56">
        <v>4.2000000000000006E-3</v>
      </c>
      <c r="G280">
        <v>1</v>
      </c>
      <c r="H280" s="10">
        <v>16900</v>
      </c>
    </row>
    <row r="281" spans="1:8" x14ac:dyDescent="0.25">
      <c r="A281" s="5">
        <v>42646</v>
      </c>
      <c r="B281" s="9">
        <v>277</v>
      </c>
      <c r="C281">
        <v>18.899999999999999</v>
      </c>
      <c r="D281">
        <v>7.6</v>
      </c>
      <c r="E281">
        <v>4.2</v>
      </c>
      <c r="F281" s="56">
        <v>1E-4</v>
      </c>
      <c r="G281">
        <v>1</v>
      </c>
      <c r="H281" s="10">
        <v>8100</v>
      </c>
    </row>
    <row r="282" spans="1:8" x14ac:dyDescent="0.25">
      <c r="A282" s="5">
        <v>42647</v>
      </c>
      <c r="B282" s="9">
        <v>278</v>
      </c>
      <c r="C282">
        <v>23.5</v>
      </c>
      <c r="D282">
        <v>11.1</v>
      </c>
      <c r="E282">
        <v>7.7</v>
      </c>
      <c r="F282" s="56">
        <v>1.4E-3</v>
      </c>
      <c r="G282">
        <v>1</v>
      </c>
      <c r="H282" s="10">
        <v>15700</v>
      </c>
    </row>
    <row r="283" spans="1:8" x14ac:dyDescent="0.25">
      <c r="A283" s="5">
        <v>42648</v>
      </c>
      <c r="B283" s="9">
        <v>279</v>
      </c>
      <c r="C283">
        <v>24.5</v>
      </c>
      <c r="D283">
        <v>5.5</v>
      </c>
      <c r="E283">
        <v>8.3000000000000007</v>
      </c>
      <c r="F283" s="56">
        <v>1E-4</v>
      </c>
      <c r="G283">
        <v>1</v>
      </c>
      <c r="H283" s="10">
        <v>25000</v>
      </c>
    </row>
    <row r="284" spans="1:8" x14ac:dyDescent="0.25">
      <c r="A284" s="5">
        <v>42649</v>
      </c>
      <c r="B284" s="9">
        <v>280</v>
      </c>
      <c r="C284">
        <v>24.5</v>
      </c>
      <c r="D284">
        <v>13</v>
      </c>
      <c r="E284">
        <v>9.1999999999999993</v>
      </c>
      <c r="F284" s="56">
        <v>0</v>
      </c>
      <c r="G284">
        <v>0</v>
      </c>
      <c r="H284" s="10">
        <v>18900</v>
      </c>
    </row>
    <row r="285" spans="1:8" x14ac:dyDescent="0.25">
      <c r="A285" s="5">
        <v>42650</v>
      </c>
      <c r="B285" s="9">
        <v>281</v>
      </c>
      <c r="C285">
        <v>25</v>
      </c>
      <c r="D285">
        <v>14.4</v>
      </c>
      <c r="E285">
        <v>6.5</v>
      </c>
      <c r="F285" s="56">
        <v>6.0000000000000001E-3</v>
      </c>
      <c r="G285">
        <v>1</v>
      </c>
      <c r="H285" s="10">
        <v>17500</v>
      </c>
    </row>
    <row r="286" spans="1:8" x14ac:dyDescent="0.25">
      <c r="A286" s="5">
        <v>42651</v>
      </c>
      <c r="B286" s="9">
        <v>282</v>
      </c>
      <c r="C286">
        <v>18.8</v>
      </c>
      <c r="D286">
        <v>15</v>
      </c>
      <c r="E286">
        <v>2.8</v>
      </c>
      <c r="F286" s="56">
        <v>7.3000000000000001E-3</v>
      </c>
      <c r="G286">
        <v>1</v>
      </c>
      <c r="H286" s="10">
        <v>11000</v>
      </c>
    </row>
    <row r="287" spans="1:8" x14ac:dyDescent="0.25">
      <c r="A287" s="5">
        <v>42652</v>
      </c>
      <c r="B287" s="9">
        <v>283</v>
      </c>
      <c r="C287">
        <v>19</v>
      </c>
      <c r="D287">
        <v>11.3</v>
      </c>
      <c r="E287">
        <v>5.8</v>
      </c>
      <c r="F287" s="56">
        <v>1.0500000000000001E-2</v>
      </c>
      <c r="G287">
        <v>1</v>
      </c>
      <c r="H287" s="10">
        <v>17500</v>
      </c>
    </row>
    <row r="288" spans="1:8" x14ac:dyDescent="0.25">
      <c r="A288" s="5">
        <v>42653</v>
      </c>
      <c r="B288" s="9">
        <v>284</v>
      </c>
      <c r="C288">
        <v>22.5</v>
      </c>
      <c r="D288">
        <v>9</v>
      </c>
      <c r="E288">
        <v>10.4</v>
      </c>
      <c r="F288" s="56">
        <v>0</v>
      </c>
      <c r="G288">
        <v>0</v>
      </c>
      <c r="H288" s="10">
        <v>24800</v>
      </c>
    </row>
    <row r="289" spans="1:8" x14ac:dyDescent="0.25">
      <c r="A289" s="5">
        <v>42654</v>
      </c>
      <c r="B289" s="9">
        <v>285</v>
      </c>
      <c r="C289">
        <v>26</v>
      </c>
      <c r="D289">
        <v>10.5</v>
      </c>
      <c r="E289">
        <v>16.100000000000001</v>
      </c>
      <c r="F289" s="56">
        <v>0</v>
      </c>
      <c r="G289">
        <v>0</v>
      </c>
      <c r="H289" s="10">
        <v>24800</v>
      </c>
    </row>
    <row r="290" spans="1:8" x14ac:dyDescent="0.25">
      <c r="A290" s="5">
        <v>42655</v>
      </c>
      <c r="B290" s="9">
        <v>286</v>
      </c>
      <c r="C290">
        <v>33</v>
      </c>
      <c r="D290">
        <v>15.5</v>
      </c>
      <c r="E290">
        <v>30.4</v>
      </c>
      <c r="F290" s="56">
        <v>0</v>
      </c>
      <c r="G290">
        <v>0</v>
      </c>
      <c r="H290" s="10">
        <v>26900</v>
      </c>
    </row>
    <row r="291" spans="1:8" x14ac:dyDescent="0.25">
      <c r="A291" s="5">
        <v>42656</v>
      </c>
      <c r="B291" s="9">
        <v>287</v>
      </c>
      <c r="C291">
        <v>25.5</v>
      </c>
      <c r="D291">
        <v>7</v>
      </c>
      <c r="E291">
        <v>12.7</v>
      </c>
      <c r="F291" s="56">
        <v>0</v>
      </c>
      <c r="G291">
        <v>0</v>
      </c>
      <c r="H291" s="10">
        <v>23800</v>
      </c>
    </row>
    <row r="292" spans="1:8" x14ac:dyDescent="0.25">
      <c r="A292" s="5">
        <v>42657</v>
      </c>
      <c r="B292" s="9">
        <v>288</v>
      </c>
      <c r="C292">
        <v>21.9</v>
      </c>
      <c r="D292">
        <v>16</v>
      </c>
      <c r="E292">
        <v>10</v>
      </c>
      <c r="F292" s="56">
        <v>8.0000000000000004E-4</v>
      </c>
      <c r="G292">
        <v>1</v>
      </c>
      <c r="H292" s="10">
        <v>18500</v>
      </c>
    </row>
    <row r="293" spans="1:8" x14ac:dyDescent="0.25">
      <c r="A293" s="5">
        <v>42658</v>
      </c>
      <c r="B293" s="9">
        <v>289</v>
      </c>
      <c r="C293">
        <v>17.600000000000001</v>
      </c>
      <c r="D293">
        <v>10.9</v>
      </c>
      <c r="E293">
        <v>4.9000000000000004</v>
      </c>
      <c r="F293" s="56">
        <v>8.199999999999999E-3</v>
      </c>
      <c r="G293">
        <v>1</v>
      </c>
      <c r="H293" s="10">
        <v>19800</v>
      </c>
    </row>
    <row r="294" spans="1:8" x14ac:dyDescent="0.25">
      <c r="A294" s="5">
        <v>42659</v>
      </c>
      <c r="B294" s="9">
        <v>290</v>
      </c>
      <c r="C294">
        <v>20</v>
      </c>
      <c r="D294">
        <v>6.2</v>
      </c>
      <c r="E294">
        <v>9.5</v>
      </c>
      <c r="F294" s="56">
        <v>2.8E-3</v>
      </c>
      <c r="G294">
        <v>1</v>
      </c>
      <c r="H294" s="10">
        <v>25500</v>
      </c>
    </row>
    <row r="295" spans="1:8" x14ac:dyDescent="0.25">
      <c r="A295" s="5">
        <v>42660</v>
      </c>
      <c r="B295" s="9">
        <v>291</v>
      </c>
      <c r="C295">
        <v>20</v>
      </c>
      <c r="D295">
        <v>8</v>
      </c>
      <c r="E295">
        <v>7.2</v>
      </c>
      <c r="F295" s="56">
        <v>0</v>
      </c>
      <c r="G295">
        <v>0</v>
      </c>
      <c r="H295" s="10">
        <v>16400</v>
      </c>
    </row>
    <row r="296" spans="1:8" x14ac:dyDescent="0.25">
      <c r="A296" s="5">
        <v>42661</v>
      </c>
      <c r="B296" s="9">
        <v>292</v>
      </c>
      <c r="C296">
        <v>22</v>
      </c>
      <c r="D296">
        <v>10</v>
      </c>
      <c r="E296">
        <v>5.7</v>
      </c>
      <c r="F296" s="56">
        <v>0</v>
      </c>
      <c r="G296">
        <v>0</v>
      </c>
      <c r="H296" s="10">
        <v>24700</v>
      </c>
    </row>
    <row r="297" spans="1:8" x14ac:dyDescent="0.25">
      <c r="A297" s="5">
        <v>42662</v>
      </c>
      <c r="B297" s="9">
        <v>293</v>
      </c>
      <c r="C297">
        <v>19.5</v>
      </c>
      <c r="D297">
        <v>6.5</v>
      </c>
      <c r="E297">
        <v>4.0999999999999996</v>
      </c>
      <c r="F297" s="56">
        <v>0</v>
      </c>
      <c r="G297">
        <v>0</v>
      </c>
      <c r="H297" s="10">
        <v>17200</v>
      </c>
    </row>
    <row r="298" spans="1:8" x14ac:dyDescent="0.25">
      <c r="A298" s="5">
        <v>42663</v>
      </c>
      <c r="B298" s="9">
        <v>294</v>
      </c>
      <c r="C298">
        <v>19.5</v>
      </c>
      <c r="D298">
        <v>10</v>
      </c>
      <c r="E298">
        <v>10.9</v>
      </c>
      <c r="F298" s="56">
        <v>0</v>
      </c>
      <c r="G298">
        <v>0</v>
      </c>
      <c r="H298" s="10">
        <v>25000</v>
      </c>
    </row>
    <row r="299" spans="1:8" x14ac:dyDescent="0.25">
      <c r="A299" s="5">
        <v>42664</v>
      </c>
      <c r="B299" s="9">
        <v>295</v>
      </c>
      <c r="C299">
        <v>22.4</v>
      </c>
      <c r="D299">
        <v>8</v>
      </c>
      <c r="E299">
        <v>10.1</v>
      </c>
      <c r="F299" s="56">
        <v>0</v>
      </c>
      <c r="G299">
        <v>0</v>
      </c>
      <c r="H299" s="10">
        <v>27300</v>
      </c>
    </row>
    <row r="300" spans="1:8" x14ac:dyDescent="0.25">
      <c r="A300" s="5">
        <v>42665</v>
      </c>
      <c r="B300" s="9">
        <v>296</v>
      </c>
      <c r="C300">
        <v>29</v>
      </c>
      <c r="D300">
        <v>10.4</v>
      </c>
      <c r="E300">
        <v>20.7</v>
      </c>
      <c r="F300" s="56">
        <v>0</v>
      </c>
      <c r="G300">
        <v>0</v>
      </c>
      <c r="H300" s="10">
        <v>28500</v>
      </c>
    </row>
    <row r="301" spans="1:8" x14ac:dyDescent="0.25">
      <c r="A301" s="5">
        <v>42666</v>
      </c>
      <c r="B301" s="9">
        <v>297</v>
      </c>
      <c r="C301">
        <v>29.5</v>
      </c>
      <c r="D301">
        <v>13.4</v>
      </c>
      <c r="E301">
        <v>23.6</v>
      </c>
      <c r="F301" s="56">
        <v>0</v>
      </c>
      <c r="G301">
        <v>0</v>
      </c>
      <c r="H301" s="10">
        <v>29600</v>
      </c>
    </row>
    <row r="302" spans="1:8" x14ac:dyDescent="0.25">
      <c r="A302" s="5">
        <v>42667</v>
      </c>
      <c r="B302" s="9">
        <v>298</v>
      </c>
      <c r="C302">
        <v>23</v>
      </c>
      <c r="D302">
        <v>10.5</v>
      </c>
      <c r="E302">
        <v>2.6</v>
      </c>
      <c r="F302" s="56">
        <v>0</v>
      </c>
      <c r="G302">
        <v>0</v>
      </c>
      <c r="H302" s="10">
        <v>20700</v>
      </c>
    </row>
    <row r="303" spans="1:8" x14ac:dyDescent="0.25">
      <c r="A303" s="5">
        <v>42668</v>
      </c>
      <c r="B303" s="9">
        <v>299</v>
      </c>
      <c r="C303">
        <v>20.100000000000001</v>
      </c>
      <c r="D303">
        <v>9</v>
      </c>
      <c r="E303">
        <v>1.3</v>
      </c>
      <c r="F303" s="56">
        <v>0</v>
      </c>
      <c r="G303">
        <v>0</v>
      </c>
      <c r="H303" s="10">
        <v>19300</v>
      </c>
    </row>
    <row r="304" spans="1:8" x14ac:dyDescent="0.25">
      <c r="A304" s="5">
        <v>42669</v>
      </c>
      <c r="B304" s="9">
        <v>300</v>
      </c>
      <c r="C304">
        <v>22.3</v>
      </c>
      <c r="D304">
        <v>7.3</v>
      </c>
      <c r="E304">
        <v>9.1999999999999993</v>
      </c>
      <c r="F304" s="56">
        <v>0</v>
      </c>
      <c r="G304">
        <v>0</v>
      </c>
      <c r="H304" s="10">
        <v>26100</v>
      </c>
    </row>
    <row r="305" spans="1:8" x14ac:dyDescent="0.25">
      <c r="A305" s="5">
        <v>42670</v>
      </c>
      <c r="B305" s="9">
        <v>301</v>
      </c>
      <c r="C305">
        <v>23</v>
      </c>
      <c r="D305">
        <v>8</v>
      </c>
      <c r="E305">
        <v>7.9</v>
      </c>
      <c r="F305" s="56">
        <v>0</v>
      </c>
      <c r="G305">
        <v>0</v>
      </c>
      <c r="H305" s="10">
        <v>26900</v>
      </c>
    </row>
    <row r="306" spans="1:8" x14ac:dyDescent="0.25">
      <c r="A306" s="5">
        <v>42671</v>
      </c>
      <c r="B306" s="9">
        <v>302</v>
      </c>
      <c r="C306">
        <v>22.5</v>
      </c>
      <c r="D306">
        <v>8.5</v>
      </c>
      <c r="E306">
        <v>7.3</v>
      </c>
      <c r="F306" s="56">
        <v>0</v>
      </c>
      <c r="G306">
        <v>0</v>
      </c>
      <c r="H306" s="10">
        <v>27500</v>
      </c>
    </row>
    <row r="307" spans="1:8" x14ac:dyDescent="0.25">
      <c r="A307" s="5">
        <v>42672</v>
      </c>
      <c r="B307" s="9">
        <v>303</v>
      </c>
      <c r="C307">
        <v>20.5</v>
      </c>
      <c r="D307">
        <v>11.4</v>
      </c>
      <c r="E307">
        <v>4.4000000000000004</v>
      </c>
      <c r="F307" s="56">
        <v>5.0000000000000001E-4</v>
      </c>
      <c r="G307">
        <v>1</v>
      </c>
      <c r="H307" s="10">
        <v>14500</v>
      </c>
    </row>
    <row r="308" spans="1:8" x14ac:dyDescent="0.25">
      <c r="A308" s="5">
        <v>42673</v>
      </c>
      <c r="B308" s="9">
        <v>304</v>
      </c>
      <c r="C308">
        <v>21.8</v>
      </c>
      <c r="D308">
        <v>8.9</v>
      </c>
      <c r="E308">
        <v>11.9</v>
      </c>
      <c r="F308" s="56">
        <v>2.2000000000000001E-3</v>
      </c>
      <c r="G308">
        <v>1</v>
      </c>
      <c r="H308" s="10">
        <v>28600</v>
      </c>
    </row>
    <row r="309" spans="1:8" x14ac:dyDescent="0.25">
      <c r="A309" s="5">
        <v>42674</v>
      </c>
      <c r="B309" s="9">
        <v>305</v>
      </c>
      <c r="C309">
        <v>23.9</v>
      </c>
      <c r="D309">
        <v>11</v>
      </c>
      <c r="E309">
        <v>12.2</v>
      </c>
      <c r="F309" s="56">
        <v>0</v>
      </c>
      <c r="G309">
        <v>0</v>
      </c>
      <c r="H309" s="10">
        <v>28900</v>
      </c>
    </row>
    <row r="310" spans="1:8" x14ac:dyDescent="0.25">
      <c r="A310" s="5">
        <v>42675</v>
      </c>
      <c r="B310" s="9">
        <v>306</v>
      </c>
      <c r="C310">
        <v>27.5</v>
      </c>
      <c r="D310">
        <v>11.8</v>
      </c>
      <c r="E310">
        <v>17.100000000000001</v>
      </c>
      <c r="F310" s="56">
        <v>0</v>
      </c>
      <c r="G310">
        <v>0</v>
      </c>
      <c r="H310" s="10">
        <v>28200</v>
      </c>
    </row>
    <row r="311" spans="1:8" x14ac:dyDescent="0.25">
      <c r="A311" s="5">
        <v>42676</v>
      </c>
      <c r="B311" s="9">
        <v>307</v>
      </c>
      <c r="C311">
        <v>31.5</v>
      </c>
      <c r="D311">
        <v>13.6</v>
      </c>
      <c r="E311">
        <v>25.1</v>
      </c>
      <c r="F311" s="56">
        <v>0</v>
      </c>
      <c r="G311">
        <v>0</v>
      </c>
      <c r="H311" s="10">
        <v>29200</v>
      </c>
    </row>
    <row r="312" spans="1:8" x14ac:dyDescent="0.25">
      <c r="A312" s="5">
        <v>42677</v>
      </c>
      <c r="B312" s="9">
        <v>308</v>
      </c>
      <c r="C312">
        <v>24.8</v>
      </c>
      <c r="D312">
        <v>12</v>
      </c>
      <c r="E312">
        <v>13.2</v>
      </c>
      <c r="F312" s="56">
        <v>0</v>
      </c>
      <c r="G312">
        <v>0</v>
      </c>
      <c r="H312" s="10">
        <v>29500</v>
      </c>
    </row>
    <row r="313" spans="1:8" x14ac:dyDescent="0.25">
      <c r="A313" s="5">
        <v>42678</v>
      </c>
      <c r="B313" s="9">
        <v>309</v>
      </c>
      <c r="C313">
        <v>28.9</v>
      </c>
      <c r="D313">
        <v>15.7</v>
      </c>
      <c r="E313">
        <v>18.7</v>
      </c>
      <c r="F313" s="56">
        <v>2.4799999999999999E-2</v>
      </c>
      <c r="G313">
        <v>1</v>
      </c>
      <c r="H313" s="10">
        <v>24900</v>
      </c>
    </row>
    <row r="314" spans="1:8" x14ac:dyDescent="0.25">
      <c r="A314" s="5">
        <v>42679</v>
      </c>
      <c r="B314" s="9">
        <v>310</v>
      </c>
      <c r="C314">
        <v>37.700000000000003</v>
      </c>
      <c r="D314">
        <v>16.3</v>
      </c>
      <c r="E314">
        <v>34.299999999999997</v>
      </c>
      <c r="F314" s="56">
        <v>0</v>
      </c>
      <c r="G314">
        <v>0</v>
      </c>
      <c r="H314" s="10">
        <v>29400</v>
      </c>
    </row>
    <row r="315" spans="1:8" x14ac:dyDescent="0.25">
      <c r="A315" s="5">
        <v>42680</v>
      </c>
      <c r="B315" s="9">
        <v>311</v>
      </c>
      <c r="C315">
        <v>26.5</v>
      </c>
      <c r="D315">
        <v>15.8</v>
      </c>
      <c r="E315">
        <v>11.5</v>
      </c>
      <c r="F315" s="56">
        <v>0</v>
      </c>
      <c r="G315">
        <v>0</v>
      </c>
      <c r="H315" s="10">
        <v>26700</v>
      </c>
    </row>
    <row r="316" spans="1:8" x14ac:dyDescent="0.25">
      <c r="A316" s="5">
        <v>42681</v>
      </c>
      <c r="B316" s="9">
        <v>312</v>
      </c>
      <c r="C316">
        <v>23.2</v>
      </c>
      <c r="D316">
        <v>11.6</v>
      </c>
      <c r="E316">
        <v>15.1</v>
      </c>
      <c r="F316" s="56">
        <v>0</v>
      </c>
      <c r="G316">
        <v>0</v>
      </c>
      <c r="H316" s="10">
        <v>28500</v>
      </c>
    </row>
    <row r="317" spans="1:8" x14ac:dyDescent="0.25">
      <c r="A317" s="5">
        <v>42682</v>
      </c>
      <c r="B317" s="9">
        <v>313</v>
      </c>
      <c r="C317">
        <v>24.8</v>
      </c>
      <c r="D317">
        <v>12.1</v>
      </c>
      <c r="E317">
        <v>15.1</v>
      </c>
      <c r="F317" s="56">
        <v>0</v>
      </c>
      <c r="G317">
        <v>0</v>
      </c>
      <c r="H317" s="10">
        <v>28800</v>
      </c>
    </row>
    <row r="318" spans="1:8" x14ac:dyDescent="0.25">
      <c r="A318" s="5">
        <v>42683</v>
      </c>
      <c r="B318" s="9">
        <v>314</v>
      </c>
      <c r="C318">
        <v>21.6</v>
      </c>
      <c r="D318">
        <v>12.2</v>
      </c>
      <c r="E318">
        <v>10.199999999999999</v>
      </c>
      <c r="F318" s="56">
        <v>0</v>
      </c>
      <c r="G318">
        <v>0</v>
      </c>
      <c r="H318" s="10">
        <v>20600</v>
      </c>
    </row>
    <row r="319" spans="1:8" x14ac:dyDescent="0.25">
      <c r="A319" s="5">
        <v>42684</v>
      </c>
      <c r="B319" s="9">
        <v>315</v>
      </c>
      <c r="C319">
        <v>22.2</v>
      </c>
      <c r="D319">
        <v>8.1999999999999993</v>
      </c>
      <c r="E319">
        <v>10.1</v>
      </c>
      <c r="F319" s="56">
        <v>0</v>
      </c>
      <c r="G319">
        <v>0</v>
      </c>
      <c r="H319" s="10">
        <v>17700</v>
      </c>
    </row>
    <row r="320" spans="1:8" x14ac:dyDescent="0.25">
      <c r="A320" s="5">
        <v>42685</v>
      </c>
      <c r="B320" s="9">
        <v>316</v>
      </c>
      <c r="C320">
        <v>22.5</v>
      </c>
      <c r="D320">
        <v>10.199999999999999</v>
      </c>
      <c r="E320">
        <v>11.8</v>
      </c>
      <c r="F320" s="56">
        <v>1.4E-3</v>
      </c>
      <c r="G320">
        <v>1</v>
      </c>
      <c r="H320" s="10">
        <v>24600</v>
      </c>
    </row>
    <row r="321" spans="1:8" x14ac:dyDescent="0.25">
      <c r="A321" s="5">
        <v>42686</v>
      </c>
      <c r="B321" s="9">
        <v>317</v>
      </c>
      <c r="C321">
        <v>23.5</v>
      </c>
      <c r="D321">
        <v>10</v>
      </c>
      <c r="E321">
        <v>13.1</v>
      </c>
      <c r="F321" s="56">
        <v>0</v>
      </c>
      <c r="G321">
        <v>0</v>
      </c>
      <c r="H321" s="10">
        <v>28000</v>
      </c>
    </row>
    <row r="322" spans="1:8" x14ac:dyDescent="0.25">
      <c r="A322" s="5">
        <v>42687</v>
      </c>
      <c r="B322" s="9">
        <v>318</v>
      </c>
      <c r="C322">
        <v>32.1</v>
      </c>
      <c r="D322">
        <v>12</v>
      </c>
      <c r="E322">
        <v>24.6</v>
      </c>
      <c r="F322" s="56">
        <v>0</v>
      </c>
      <c r="G322">
        <v>0</v>
      </c>
      <c r="H322" s="10">
        <v>30500</v>
      </c>
    </row>
    <row r="323" spans="1:8" x14ac:dyDescent="0.25">
      <c r="A323" s="5">
        <v>42688</v>
      </c>
      <c r="B323" s="9">
        <v>319</v>
      </c>
      <c r="C323">
        <v>37.299999999999997</v>
      </c>
      <c r="D323">
        <v>18</v>
      </c>
      <c r="E323">
        <v>42.7</v>
      </c>
      <c r="F323" s="56">
        <v>0</v>
      </c>
      <c r="G323">
        <v>0</v>
      </c>
      <c r="H323" s="10">
        <v>31400</v>
      </c>
    </row>
    <row r="324" spans="1:8" x14ac:dyDescent="0.25">
      <c r="A324" s="5">
        <v>42689</v>
      </c>
      <c r="B324" s="9">
        <v>320</v>
      </c>
      <c r="C324">
        <v>36.700000000000003</v>
      </c>
      <c r="D324">
        <v>19.7</v>
      </c>
      <c r="E324">
        <v>40.4</v>
      </c>
      <c r="F324" s="56">
        <v>0</v>
      </c>
      <c r="G324">
        <v>0</v>
      </c>
      <c r="H324" s="10">
        <v>28800</v>
      </c>
    </row>
    <row r="325" spans="1:8" x14ac:dyDescent="0.25">
      <c r="A325" s="5">
        <v>42690</v>
      </c>
      <c r="B325" s="9">
        <v>321</v>
      </c>
      <c r="C325">
        <v>22.1</v>
      </c>
      <c r="D325">
        <v>18.5</v>
      </c>
      <c r="E325">
        <v>10</v>
      </c>
      <c r="F325" s="56">
        <v>0</v>
      </c>
      <c r="G325">
        <v>0</v>
      </c>
      <c r="H325" s="10">
        <v>11500</v>
      </c>
    </row>
    <row r="326" spans="1:8" x14ac:dyDescent="0.25">
      <c r="A326" s="5">
        <v>42691</v>
      </c>
      <c r="B326" s="9">
        <v>322</v>
      </c>
      <c r="C326">
        <v>22.8</v>
      </c>
      <c r="D326">
        <v>9</v>
      </c>
      <c r="E326">
        <v>13.8</v>
      </c>
      <c r="F326" s="56">
        <v>1.78E-2</v>
      </c>
      <c r="G326">
        <v>1</v>
      </c>
      <c r="H326" s="10">
        <v>26400</v>
      </c>
    </row>
    <row r="327" spans="1:8" x14ac:dyDescent="0.25">
      <c r="A327" s="5">
        <v>42692</v>
      </c>
      <c r="B327" s="9">
        <v>323</v>
      </c>
      <c r="C327">
        <v>30</v>
      </c>
      <c r="D327">
        <v>11.7</v>
      </c>
      <c r="E327">
        <v>21.7</v>
      </c>
      <c r="F327" s="56">
        <v>0</v>
      </c>
      <c r="G327">
        <v>0</v>
      </c>
      <c r="H327" s="10">
        <v>31100</v>
      </c>
    </row>
    <row r="328" spans="1:8" x14ac:dyDescent="0.25">
      <c r="A328" s="5">
        <v>42693</v>
      </c>
      <c r="B328" s="9">
        <v>324</v>
      </c>
      <c r="C328">
        <v>28.1</v>
      </c>
      <c r="D328">
        <v>11.2</v>
      </c>
      <c r="E328">
        <v>17.399999999999999</v>
      </c>
      <c r="F328" s="56">
        <v>0</v>
      </c>
      <c r="G328">
        <v>0</v>
      </c>
      <c r="H328" s="10">
        <v>30100</v>
      </c>
    </row>
    <row r="329" spans="1:8" x14ac:dyDescent="0.25">
      <c r="A329" s="5">
        <v>42694</v>
      </c>
      <c r="B329" s="9">
        <v>325</v>
      </c>
      <c r="C329">
        <v>23.6</v>
      </c>
      <c r="D329">
        <v>14</v>
      </c>
      <c r="E329">
        <v>14.5</v>
      </c>
      <c r="F329" s="56">
        <v>0</v>
      </c>
      <c r="G329">
        <v>0</v>
      </c>
      <c r="H329" s="10">
        <v>27300</v>
      </c>
    </row>
    <row r="330" spans="1:8" x14ac:dyDescent="0.25">
      <c r="A330" s="5">
        <v>42695</v>
      </c>
      <c r="B330" s="9">
        <v>326</v>
      </c>
      <c r="C330">
        <v>22.6</v>
      </c>
      <c r="D330">
        <v>10</v>
      </c>
      <c r="E330">
        <v>12.4</v>
      </c>
      <c r="F330" s="56">
        <v>0</v>
      </c>
      <c r="G330">
        <v>0</v>
      </c>
      <c r="H330" s="10">
        <v>26000</v>
      </c>
    </row>
    <row r="331" spans="1:8" x14ac:dyDescent="0.25">
      <c r="A331" s="5">
        <v>42696</v>
      </c>
      <c r="B331" s="9">
        <v>327</v>
      </c>
      <c r="C331">
        <v>29</v>
      </c>
      <c r="D331">
        <v>12.4</v>
      </c>
      <c r="E331">
        <v>22</v>
      </c>
      <c r="F331" s="56">
        <v>0</v>
      </c>
      <c r="G331">
        <v>0</v>
      </c>
      <c r="H331" s="10">
        <v>32000</v>
      </c>
    </row>
    <row r="332" spans="1:8" x14ac:dyDescent="0.25">
      <c r="A332" s="5">
        <v>42697</v>
      </c>
      <c r="B332" s="9">
        <v>328</v>
      </c>
      <c r="C332">
        <v>33.1</v>
      </c>
      <c r="D332">
        <v>16.399999999999999</v>
      </c>
      <c r="E332">
        <v>29.1</v>
      </c>
      <c r="F332" s="56">
        <v>0</v>
      </c>
      <c r="G332">
        <v>0</v>
      </c>
      <c r="H332" s="10">
        <v>31600</v>
      </c>
    </row>
    <row r="333" spans="1:8" x14ac:dyDescent="0.25">
      <c r="A333" s="5">
        <v>42698</v>
      </c>
      <c r="B333" s="9">
        <v>329</v>
      </c>
      <c r="C333">
        <v>34.5</v>
      </c>
      <c r="D333">
        <v>18.899999999999999</v>
      </c>
      <c r="E333">
        <v>32</v>
      </c>
      <c r="F333" s="56">
        <v>0</v>
      </c>
      <c r="G333">
        <v>0</v>
      </c>
      <c r="H333" s="10">
        <v>31400</v>
      </c>
    </row>
    <row r="334" spans="1:8" x14ac:dyDescent="0.25">
      <c r="A334" s="5">
        <v>42699</v>
      </c>
      <c r="B334" s="9">
        <v>330</v>
      </c>
      <c r="C334">
        <v>35.5</v>
      </c>
      <c r="D334">
        <v>16.8</v>
      </c>
      <c r="E334">
        <v>33.6</v>
      </c>
      <c r="F334" s="56">
        <v>0</v>
      </c>
      <c r="G334">
        <v>0</v>
      </c>
      <c r="H334" s="10">
        <v>31400</v>
      </c>
    </row>
    <row r="335" spans="1:8" x14ac:dyDescent="0.25">
      <c r="A335" s="5">
        <v>42700</v>
      </c>
      <c r="B335" s="9">
        <v>331</v>
      </c>
      <c r="C335">
        <v>37.799999999999997</v>
      </c>
      <c r="D335">
        <v>23.4</v>
      </c>
      <c r="E335">
        <v>42.9</v>
      </c>
      <c r="F335" s="56">
        <v>0</v>
      </c>
      <c r="G335">
        <v>0</v>
      </c>
      <c r="H335" s="10">
        <v>31400</v>
      </c>
    </row>
    <row r="336" spans="1:8" x14ac:dyDescent="0.25">
      <c r="A336" s="5">
        <v>42701</v>
      </c>
      <c r="B336" s="9">
        <v>332</v>
      </c>
      <c r="C336">
        <v>33</v>
      </c>
      <c r="D336">
        <v>15.8</v>
      </c>
      <c r="E336">
        <v>25.2</v>
      </c>
      <c r="F336" s="56">
        <v>0</v>
      </c>
      <c r="G336">
        <v>0</v>
      </c>
      <c r="H336" s="10">
        <v>30600</v>
      </c>
    </row>
    <row r="337" spans="1:8" x14ac:dyDescent="0.25">
      <c r="A337" s="5">
        <v>42702</v>
      </c>
      <c r="B337" s="9">
        <v>333</v>
      </c>
      <c r="C337">
        <v>30.1</v>
      </c>
      <c r="D337">
        <v>16.100000000000001</v>
      </c>
      <c r="E337">
        <v>21</v>
      </c>
      <c r="F337" s="56">
        <v>0</v>
      </c>
      <c r="G337">
        <v>0</v>
      </c>
      <c r="H337" s="10">
        <v>30900</v>
      </c>
    </row>
    <row r="338" spans="1:8" x14ac:dyDescent="0.25">
      <c r="A338" s="5">
        <v>42703</v>
      </c>
      <c r="B338" s="9">
        <v>334</v>
      </c>
      <c r="C338">
        <v>30</v>
      </c>
      <c r="D338">
        <v>13.5</v>
      </c>
      <c r="E338">
        <v>18.399999999999999</v>
      </c>
      <c r="F338" s="56">
        <v>0</v>
      </c>
      <c r="G338">
        <v>0</v>
      </c>
      <c r="H338" s="10">
        <v>29500</v>
      </c>
    </row>
    <row r="339" spans="1:8" x14ac:dyDescent="0.25">
      <c r="A339" s="5">
        <v>42704</v>
      </c>
      <c r="B339" s="9">
        <v>335</v>
      </c>
      <c r="C339">
        <v>27.5</v>
      </c>
      <c r="D339">
        <v>15.4</v>
      </c>
      <c r="E339">
        <v>17.399999999999999</v>
      </c>
      <c r="F339" s="56">
        <v>0</v>
      </c>
      <c r="G339">
        <v>0</v>
      </c>
      <c r="H339" s="10">
        <v>30700</v>
      </c>
    </row>
    <row r="340" spans="1:8" x14ac:dyDescent="0.25">
      <c r="A340" s="5">
        <v>42705</v>
      </c>
      <c r="B340" s="9">
        <v>336</v>
      </c>
      <c r="C340">
        <v>25.1</v>
      </c>
      <c r="D340">
        <v>12.9</v>
      </c>
      <c r="E340">
        <v>11.5</v>
      </c>
      <c r="F340" s="56">
        <v>0</v>
      </c>
      <c r="G340">
        <v>0</v>
      </c>
      <c r="H340" s="10">
        <v>25500</v>
      </c>
    </row>
    <row r="341" spans="1:8" x14ac:dyDescent="0.25">
      <c r="A341" s="5">
        <v>42706</v>
      </c>
      <c r="B341" s="9">
        <v>337</v>
      </c>
      <c r="C341">
        <v>28.8</v>
      </c>
      <c r="D341">
        <v>12.7</v>
      </c>
      <c r="E341">
        <v>19.8</v>
      </c>
      <c r="F341" s="56">
        <v>0</v>
      </c>
      <c r="G341">
        <v>0</v>
      </c>
      <c r="H341" s="10">
        <v>31200</v>
      </c>
    </row>
    <row r="342" spans="1:8" x14ac:dyDescent="0.25">
      <c r="A342" s="5">
        <v>42707</v>
      </c>
      <c r="B342" s="9">
        <v>338</v>
      </c>
      <c r="C342">
        <v>23.4</v>
      </c>
      <c r="D342">
        <v>13.4</v>
      </c>
      <c r="E342">
        <v>10.9</v>
      </c>
      <c r="F342" s="56">
        <v>0</v>
      </c>
      <c r="G342">
        <v>0</v>
      </c>
      <c r="H342" s="10">
        <v>23600</v>
      </c>
    </row>
    <row r="343" spans="1:8" x14ac:dyDescent="0.25">
      <c r="A343" s="5">
        <v>42708</v>
      </c>
      <c r="B343" s="9">
        <v>339</v>
      </c>
      <c r="C343">
        <v>24.1</v>
      </c>
      <c r="D343">
        <v>13.4</v>
      </c>
      <c r="E343">
        <v>15.9</v>
      </c>
      <c r="F343" s="56">
        <v>2.9999999999999997E-4</v>
      </c>
      <c r="G343">
        <v>1</v>
      </c>
      <c r="H343" s="10">
        <v>28200</v>
      </c>
    </row>
    <row r="344" spans="1:8" x14ac:dyDescent="0.25">
      <c r="A344" s="5">
        <v>42709</v>
      </c>
      <c r="B344" s="9">
        <v>340</v>
      </c>
      <c r="C344">
        <v>24.6</v>
      </c>
      <c r="D344">
        <v>11.3</v>
      </c>
      <c r="E344">
        <v>13.5</v>
      </c>
      <c r="F344" s="56">
        <v>0</v>
      </c>
      <c r="G344">
        <v>0</v>
      </c>
      <c r="H344" s="10">
        <v>30300</v>
      </c>
    </row>
    <row r="345" spans="1:8" x14ac:dyDescent="0.25">
      <c r="A345" s="5">
        <v>42710</v>
      </c>
      <c r="B345" s="9">
        <v>341</v>
      </c>
      <c r="C345">
        <v>25.5</v>
      </c>
      <c r="D345">
        <v>13</v>
      </c>
      <c r="E345">
        <v>12.2</v>
      </c>
      <c r="F345" s="56">
        <v>0</v>
      </c>
      <c r="G345">
        <v>0</v>
      </c>
      <c r="H345" s="10">
        <v>30700</v>
      </c>
    </row>
    <row r="346" spans="1:8" x14ac:dyDescent="0.25">
      <c r="A346" s="5">
        <v>42711</v>
      </c>
      <c r="B346" s="9">
        <v>342</v>
      </c>
      <c r="C346">
        <v>25.6</v>
      </c>
      <c r="D346">
        <v>15.5</v>
      </c>
      <c r="E346">
        <v>11.1</v>
      </c>
      <c r="F346" s="56">
        <v>4.0000000000000002E-4</v>
      </c>
      <c r="G346">
        <v>1</v>
      </c>
      <c r="H346" s="10">
        <v>27000</v>
      </c>
    </row>
    <row r="347" spans="1:8" x14ac:dyDescent="0.25">
      <c r="A347" s="5">
        <v>42712</v>
      </c>
      <c r="B347" s="9">
        <v>343</v>
      </c>
      <c r="C347">
        <v>31.6</v>
      </c>
      <c r="D347">
        <v>13.1</v>
      </c>
      <c r="E347">
        <v>25.2</v>
      </c>
      <c r="F347" s="56">
        <v>0</v>
      </c>
      <c r="G347">
        <v>0</v>
      </c>
      <c r="H347" s="10">
        <v>31000</v>
      </c>
    </row>
    <row r="348" spans="1:8" x14ac:dyDescent="0.25">
      <c r="A348" s="5">
        <v>42713</v>
      </c>
      <c r="B348" s="9">
        <v>344</v>
      </c>
      <c r="C348">
        <v>36.4</v>
      </c>
      <c r="D348">
        <v>17.2</v>
      </c>
      <c r="E348">
        <v>36.200000000000003</v>
      </c>
      <c r="F348" s="56">
        <v>0</v>
      </c>
      <c r="G348">
        <v>0</v>
      </c>
      <c r="H348" s="10">
        <v>32400</v>
      </c>
    </row>
    <row r="349" spans="1:8" x14ac:dyDescent="0.25">
      <c r="A349" s="5">
        <v>42714</v>
      </c>
      <c r="B349" s="9">
        <v>345</v>
      </c>
      <c r="C349">
        <v>37.799999999999997</v>
      </c>
      <c r="D349">
        <v>22.4</v>
      </c>
      <c r="E349">
        <v>44.5</v>
      </c>
      <c r="F349" s="56">
        <v>0</v>
      </c>
      <c r="G349">
        <v>0</v>
      </c>
      <c r="H349" s="10">
        <v>31500</v>
      </c>
    </row>
    <row r="350" spans="1:8" x14ac:dyDescent="0.25">
      <c r="A350" s="5">
        <v>42715</v>
      </c>
      <c r="B350" s="9">
        <v>346</v>
      </c>
      <c r="C350">
        <v>32</v>
      </c>
      <c r="D350">
        <v>18.399999999999999</v>
      </c>
      <c r="E350">
        <v>20.2</v>
      </c>
      <c r="F350" s="56">
        <v>0</v>
      </c>
      <c r="G350">
        <v>0</v>
      </c>
      <c r="H350" s="10">
        <v>20400</v>
      </c>
    </row>
    <row r="351" spans="1:8" x14ac:dyDescent="0.25">
      <c r="A351" s="5">
        <v>42716</v>
      </c>
      <c r="B351" s="9">
        <v>347</v>
      </c>
      <c r="C351">
        <v>25.4</v>
      </c>
      <c r="D351">
        <v>17.399999999999999</v>
      </c>
      <c r="E351">
        <v>7.8</v>
      </c>
      <c r="F351" s="56">
        <v>8.6E-3</v>
      </c>
      <c r="G351">
        <v>1</v>
      </c>
      <c r="H351" s="10">
        <v>14100</v>
      </c>
    </row>
    <row r="352" spans="1:8" x14ac:dyDescent="0.25">
      <c r="A352" s="5">
        <v>42717</v>
      </c>
      <c r="B352" s="9">
        <v>348</v>
      </c>
      <c r="C352">
        <v>28</v>
      </c>
      <c r="D352">
        <v>13.9</v>
      </c>
      <c r="E352">
        <v>18</v>
      </c>
      <c r="F352" s="56">
        <v>0</v>
      </c>
      <c r="G352">
        <v>0</v>
      </c>
      <c r="H352" s="10">
        <v>28700</v>
      </c>
    </row>
    <row r="353" spans="1:8" x14ac:dyDescent="0.25">
      <c r="A353" s="5">
        <v>42718</v>
      </c>
      <c r="B353" s="9">
        <v>349</v>
      </c>
      <c r="C353">
        <v>31.6</v>
      </c>
      <c r="D353">
        <v>15.8</v>
      </c>
      <c r="E353">
        <v>22.2</v>
      </c>
      <c r="F353" s="56">
        <v>0</v>
      </c>
      <c r="G353">
        <v>0</v>
      </c>
      <c r="H353" s="10">
        <v>31100</v>
      </c>
    </row>
    <row r="354" spans="1:8" x14ac:dyDescent="0.25">
      <c r="A354" s="5">
        <v>42719</v>
      </c>
      <c r="B354" s="9">
        <v>350</v>
      </c>
      <c r="C354">
        <v>33.6</v>
      </c>
      <c r="D354">
        <v>19.2</v>
      </c>
      <c r="E354">
        <v>27.8</v>
      </c>
      <c r="F354" s="56">
        <v>0</v>
      </c>
      <c r="G354">
        <v>0</v>
      </c>
      <c r="H354" s="10">
        <v>25100</v>
      </c>
    </row>
    <row r="355" spans="1:8" x14ac:dyDescent="0.25">
      <c r="A355" s="5">
        <v>42720</v>
      </c>
      <c r="B355" s="9">
        <v>351</v>
      </c>
      <c r="C355">
        <v>31</v>
      </c>
      <c r="D355">
        <v>17.2</v>
      </c>
      <c r="E355">
        <v>24.7</v>
      </c>
      <c r="F355" s="56">
        <v>0</v>
      </c>
      <c r="G355">
        <v>0</v>
      </c>
      <c r="H355" s="10">
        <v>31900</v>
      </c>
    </row>
    <row r="356" spans="1:8" x14ac:dyDescent="0.25">
      <c r="A356" s="5">
        <v>42721</v>
      </c>
      <c r="B356" s="9">
        <v>352</v>
      </c>
      <c r="C356">
        <v>31</v>
      </c>
      <c r="D356">
        <v>14</v>
      </c>
      <c r="E356">
        <v>23.1</v>
      </c>
      <c r="F356" s="56">
        <v>0</v>
      </c>
      <c r="G356">
        <v>0</v>
      </c>
      <c r="H356" s="10">
        <v>30900</v>
      </c>
    </row>
    <row r="357" spans="1:8" x14ac:dyDescent="0.25">
      <c r="A357" s="5">
        <v>42722</v>
      </c>
      <c r="B357" s="9">
        <v>353</v>
      </c>
      <c r="C357">
        <v>25.2</v>
      </c>
      <c r="D357">
        <v>14.1</v>
      </c>
      <c r="E357">
        <v>13</v>
      </c>
      <c r="F357" s="56">
        <v>0</v>
      </c>
      <c r="G357">
        <v>0</v>
      </c>
      <c r="H357" s="10">
        <v>30400</v>
      </c>
    </row>
    <row r="358" spans="1:8" x14ac:dyDescent="0.25">
      <c r="A358" s="5">
        <v>42723</v>
      </c>
      <c r="B358" s="9">
        <v>354</v>
      </c>
      <c r="C358">
        <v>28.8</v>
      </c>
      <c r="D358">
        <v>13.5</v>
      </c>
      <c r="E358">
        <v>19.399999999999999</v>
      </c>
      <c r="F358" s="56">
        <v>0</v>
      </c>
      <c r="G358">
        <v>0</v>
      </c>
      <c r="H358" s="10">
        <v>31300</v>
      </c>
    </row>
    <row r="359" spans="1:8" x14ac:dyDescent="0.25">
      <c r="A359" s="5">
        <v>42724</v>
      </c>
      <c r="B359" s="9">
        <v>355</v>
      </c>
      <c r="C359">
        <v>34.799999999999997</v>
      </c>
      <c r="D359">
        <v>16.2</v>
      </c>
      <c r="E359">
        <v>30.3</v>
      </c>
      <c r="F359" s="56">
        <v>0</v>
      </c>
      <c r="G359">
        <v>0</v>
      </c>
      <c r="H359" s="10">
        <v>32500</v>
      </c>
    </row>
    <row r="360" spans="1:8" x14ac:dyDescent="0.25">
      <c r="A360" s="5">
        <v>42725</v>
      </c>
      <c r="B360" s="9">
        <v>356</v>
      </c>
      <c r="C360">
        <v>42.4</v>
      </c>
      <c r="D360">
        <v>20</v>
      </c>
      <c r="E360">
        <v>49.1</v>
      </c>
      <c r="F360" s="56">
        <v>0</v>
      </c>
      <c r="G360">
        <v>0</v>
      </c>
      <c r="H360" s="10">
        <v>31200</v>
      </c>
    </row>
    <row r="361" spans="1:8" x14ac:dyDescent="0.25">
      <c r="A361" s="5">
        <v>42726</v>
      </c>
      <c r="B361" s="9">
        <v>357</v>
      </c>
      <c r="C361">
        <v>29.1</v>
      </c>
      <c r="D361">
        <v>20</v>
      </c>
      <c r="E361">
        <v>31.2</v>
      </c>
      <c r="F361" s="56">
        <v>0</v>
      </c>
      <c r="G361">
        <v>0</v>
      </c>
      <c r="H361" s="10">
        <v>28200</v>
      </c>
    </row>
    <row r="362" spans="1:8" x14ac:dyDescent="0.25">
      <c r="A362" s="5">
        <v>42727</v>
      </c>
      <c r="B362" s="9">
        <v>358</v>
      </c>
      <c r="C362">
        <v>34.6</v>
      </c>
      <c r="D362">
        <v>18.399999999999999</v>
      </c>
      <c r="E362">
        <v>29.2</v>
      </c>
      <c r="F362" s="56">
        <v>0</v>
      </c>
      <c r="G362">
        <v>0</v>
      </c>
      <c r="H362" s="10">
        <v>31500</v>
      </c>
    </row>
    <row r="363" spans="1:8" x14ac:dyDescent="0.25">
      <c r="A363" s="5">
        <v>42728</v>
      </c>
      <c r="B363" s="9">
        <v>359</v>
      </c>
      <c r="C363">
        <v>31.5</v>
      </c>
      <c r="D363">
        <v>16.7</v>
      </c>
      <c r="E363">
        <v>22.6</v>
      </c>
      <c r="F363" s="56">
        <v>0</v>
      </c>
      <c r="G363">
        <v>0</v>
      </c>
      <c r="H363" s="10">
        <v>29900</v>
      </c>
    </row>
    <row r="364" spans="1:8" x14ac:dyDescent="0.25">
      <c r="A364" s="5">
        <v>42729</v>
      </c>
      <c r="B364" s="9">
        <v>360</v>
      </c>
      <c r="C364">
        <v>33.299999999999997</v>
      </c>
      <c r="D364">
        <v>16.8</v>
      </c>
      <c r="E364">
        <v>27</v>
      </c>
      <c r="F364" s="56">
        <v>0</v>
      </c>
      <c r="G364">
        <v>0</v>
      </c>
      <c r="H364" s="10">
        <v>30400</v>
      </c>
    </row>
    <row r="365" spans="1:8" x14ac:dyDescent="0.25">
      <c r="A365" s="5">
        <v>42730</v>
      </c>
      <c r="B365" s="9">
        <v>361</v>
      </c>
      <c r="C365">
        <v>32.4</v>
      </c>
      <c r="D365">
        <v>15.6</v>
      </c>
      <c r="E365">
        <v>23.9</v>
      </c>
      <c r="F365" s="56">
        <v>0</v>
      </c>
      <c r="G365">
        <v>0</v>
      </c>
      <c r="H365" s="10">
        <v>31000</v>
      </c>
    </row>
    <row r="366" spans="1:8" x14ac:dyDescent="0.25">
      <c r="A366" s="5">
        <v>42731</v>
      </c>
      <c r="B366" s="9">
        <v>362</v>
      </c>
      <c r="C366">
        <v>23.8</v>
      </c>
      <c r="D366">
        <v>18.100000000000001</v>
      </c>
      <c r="E366">
        <v>5.4</v>
      </c>
      <c r="F366" s="56">
        <v>1.4E-3</v>
      </c>
      <c r="G366">
        <v>1</v>
      </c>
      <c r="H366" s="10">
        <v>22600</v>
      </c>
    </row>
    <row r="367" spans="1:8" x14ac:dyDescent="0.25">
      <c r="A367" s="5">
        <v>42732</v>
      </c>
      <c r="B367" s="9">
        <v>363</v>
      </c>
      <c r="C367">
        <v>24</v>
      </c>
      <c r="D367">
        <v>10.6</v>
      </c>
      <c r="E367">
        <v>12</v>
      </c>
      <c r="F367" s="56">
        <v>0</v>
      </c>
      <c r="G367">
        <v>0</v>
      </c>
      <c r="H367" s="10">
        <v>28100</v>
      </c>
    </row>
    <row r="368" spans="1:8" x14ac:dyDescent="0.25">
      <c r="A368" s="5">
        <v>42733</v>
      </c>
      <c r="B368" s="9">
        <v>364</v>
      </c>
      <c r="C368">
        <v>26</v>
      </c>
      <c r="D368">
        <v>11.1</v>
      </c>
      <c r="E368">
        <v>15.7</v>
      </c>
      <c r="F368" s="56">
        <v>0</v>
      </c>
      <c r="G368">
        <v>0</v>
      </c>
      <c r="H368" s="10">
        <v>32000</v>
      </c>
    </row>
    <row r="369" spans="1:8" x14ac:dyDescent="0.25">
      <c r="A369" s="5">
        <v>42734</v>
      </c>
      <c r="B369" s="9">
        <v>365</v>
      </c>
      <c r="C369">
        <v>26</v>
      </c>
      <c r="D369">
        <v>13</v>
      </c>
      <c r="E369">
        <v>14.3</v>
      </c>
      <c r="F369" s="56">
        <v>0</v>
      </c>
      <c r="G369">
        <v>0</v>
      </c>
      <c r="H369" s="10">
        <v>31000</v>
      </c>
    </row>
    <row r="370" spans="1:8" x14ac:dyDescent="0.25">
      <c r="A370" s="5">
        <v>42735</v>
      </c>
      <c r="B370" s="9">
        <v>366</v>
      </c>
      <c r="C370">
        <v>30</v>
      </c>
      <c r="D370">
        <v>11.7</v>
      </c>
      <c r="E370">
        <v>20.399999999999999</v>
      </c>
      <c r="F370" s="56">
        <v>0</v>
      </c>
      <c r="G370">
        <v>0</v>
      </c>
      <c r="H370" s="10">
        <v>28800</v>
      </c>
    </row>
    <row r="371" spans="1:8" x14ac:dyDescent="0.25">
      <c r="A371" s="5">
        <v>42736</v>
      </c>
      <c r="B371" s="9">
        <v>367</v>
      </c>
      <c r="C371">
        <v>33</v>
      </c>
      <c r="D371">
        <v>18</v>
      </c>
      <c r="E371">
        <v>28.2</v>
      </c>
      <c r="F371" s="56">
        <v>0</v>
      </c>
      <c r="G371">
        <v>0</v>
      </c>
      <c r="H371" s="10">
        <v>31900</v>
      </c>
    </row>
    <row r="372" spans="1:8" x14ac:dyDescent="0.25">
      <c r="A372" s="5">
        <v>42737</v>
      </c>
      <c r="B372" s="9">
        <v>368</v>
      </c>
      <c r="C372">
        <v>38</v>
      </c>
      <c r="D372">
        <v>22</v>
      </c>
      <c r="E372">
        <v>39.4</v>
      </c>
      <c r="F372" s="56">
        <v>0</v>
      </c>
      <c r="G372">
        <v>0</v>
      </c>
      <c r="H372" s="10">
        <v>31000</v>
      </c>
    </row>
    <row r="373" spans="1:8" x14ac:dyDescent="0.25">
      <c r="A373" s="5">
        <v>42738</v>
      </c>
      <c r="B373" s="9">
        <v>369</v>
      </c>
      <c r="C373">
        <v>40</v>
      </c>
      <c r="D373">
        <v>22.5</v>
      </c>
      <c r="E373">
        <v>42.3</v>
      </c>
      <c r="F373" s="56">
        <v>0</v>
      </c>
      <c r="G373">
        <v>0</v>
      </c>
      <c r="H373" s="10">
        <v>31100</v>
      </c>
    </row>
    <row r="374" spans="1:8" x14ac:dyDescent="0.25">
      <c r="A374" s="5">
        <v>42739</v>
      </c>
      <c r="B374" s="9">
        <v>370</v>
      </c>
      <c r="C374">
        <v>42.5</v>
      </c>
      <c r="D374">
        <v>19.2</v>
      </c>
      <c r="E374">
        <v>46.2</v>
      </c>
      <c r="F374" s="56">
        <v>0</v>
      </c>
      <c r="G374">
        <v>0</v>
      </c>
      <c r="H374" s="10">
        <v>31200</v>
      </c>
    </row>
    <row r="375" spans="1:8" x14ac:dyDescent="0.25">
      <c r="A375" s="5">
        <v>42740</v>
      </c>
      <c r="B375" s="9">
        <v>371</v>
      </c>
      <c r="C375">
        <v>25.5</v>
      </c>
      <c r="D375">
        <v>20</v>
      </c>
      <c r="E375">
        <v>9.6</v>
      </c>
      <c r="F375" s="56">
        <v>0</v>
      </c>
      <c r="G375">
        <v>0</v>
      </c>
      <c r="H375" s="10">
        <v>22900</v>
      </c>
    </row>
    <row r="376" spans="1:8" x14ac:dyDescent="0.25">
      <c r="A376" s="5">
        <v>42741</v>
      </c>
      <c r="B376" s="9">
        <v>372</v>
      </c>
      <c r="C376">
        <v>24.5</v>
      </c>
      <c r="D376">
        <v>17.600000000000001</v>
      </c>
      <c r="E376">
        <v>15.8</v>
      </c>
      <c r="F376" s="56">
        <v>0</v>
      </c>
      <c r="G376">
        <v>0</v>
      </c>
      <c r="H376" s="10">
        <v>24800</v>
      </c>
    </row>
    <row r="377" spans="1:8" x14ac:dyDescent="0.25">
      <c r="A377" s="5">
        <v>42742</v>
      </c>
      <c r="B377" s="9">
        <v>373</v>
      </c>
      <c r="C377">
        <v>26</v>
      </c>
      <c r="D377">
        <v>12</v>
      </c>
      <c r="E377">
        <v>14.3</v>
      </c>
      <c r="F377" s="56">
        <v>0</v>
      </c>
      <c r="G377">
        <v>0</v>
      </c>
      <c r="H377" s="10">
        <v>30700</v>
      </c>
    </row>
    <row r="378" spans="1:8" x14ac:dyDescent="0.25">
      <c r="A378" s="5">
        <v>42743</v>
      </c>
      <c r="B378" s="9">
        <v>374</v>
      </c>
      <c r="C378">
        <v>31.8</v>
      </c>
      <c r="D378">
        <v>13.3</v>
      </c>
      <c r="E378">
        <v>22.3</v>
      </c>
      <c r="F378" s="56">
        <v>0</v>
      </c>
      <c r="G378">
        <v>0</v>
      </c>
      <c r="H378" s="10">
        <v>32200.000000000004</v>
      </c>
    </row>
    <row r="379" spans="1:8" x14ac:dyDescent="0.25">
      <c r="A379" s="5">
        <v>42744</v>
      </c>
      <c r="B379" s="9">
        <v>375</v>
      </c>
      <c r="C379">
        <v>36.799999999999997</v>
      </c>
      <c r="D379">
        <v>18.100000000000001</v>
      </c>
      <c r="E379">
        <v>34.799999999999997</v>
      </c>
      <c r="F379" s="56">
        <v>0</v>
      </c>
      <c r="G379">
        <v>0</v>
      </c>
      <c r="H379" s="10">
        <v>31600</v>
      </c>
    </row>
    <row r="380" spans="1:8" x14ac:dyDescent="0.25">
      <c r="A380" s="5">
        <v>42745</v>
      </c>
      <c r="B380" s="9">
        <v>376</v>
      </c>
      <c r="C380">
        <v>38</v>
      </c>
      <c r="D380">
        <v>21.4</v>
      </c>
      <c r="E380">
        <v>39</v>
      </c>
      <c r="F380" s="56">
        <v>0</v>
      </c>
      <c r="G380">
        <v>0</v>
      </c>
      <c r="H380" s="10">
        <v>30800</v>
      </c>
    </row>
    <row r="381" spans="1:8" x14ac:dyDescent="0.25">
      <c r="A381" s="5">
        <v>42746</v>
      </c>
      <c r="B381" s="9">
        <v>377</v>
      </c>
      <c r="C381">
        <v>37</v>
      </c>
      <c r="D381">
        <v>22.6</v>
      </c>
      <c r="E381">
        <v>33.1</v>
      </c>
      <c r="F381" s="56">
        <v>0</v>
      </c>
      <c r="G381">
        <v>0</v>
      </c>
      <c r="H381" s="10">
        <v>30700</v>
      </c>
    </row>
    <row r="382" spans="1:8" x14ac:dyDescent="0.25">
      <c r="A382" s="5">
        <v>42747</v>
      </c>
      <c r="B382" s="9">
        <v>378</v>
      </c>
      <c r="C382">
        <v>26</v>
      </c>
      <c r="D382">
        <v>17.100000000000001</v>
      </c>
      <c r="E382">
        <v>16.899999999999999</v>
      </c>
      <c r="F382" s="56">
        <v>2.0000000000000001E-4</v>
      </c>
      <c r="G382">
        <v>1</v>
      </c>
      <c r="H382" s="10">
        <v>28600</v>
      </c>
    </row>
    <row r="383" spans="1:8" x14ac:dyDescent="0.25">
      <c r="A383" s="5">
        <v>42748</v>
      </c>
      <c r="B383" s="9">
        <v>379</v>
      </c>
      <c r="C383">
        <v>29</v>
      </c>
      <c r="D383">
        <v>13</v>
      </c>
      <c r="E383">
        <v>20.8</v>
      </c>
      <c r="F383" s="56">
        <v>0</v>
      </c>
      <c r="G383">
        <v>0</v>
      </c>
      <c r="H383" s="10">
        <v>30600</v>
      </c>
    </row>
    <row r="384" spans="1:8" x14ac:dyDescent="0.25">
      <c r="A384" s="5">
        <v>42749</v>
      </c>
      <c r="B384" s="9">
        <v>380</v>
      </c>
      <c r="C384">
        <v>37</v>
      </c>
      <c r="D384">
        <v>15.8</v>
      </c>
      <c r="E384">
        <v>33.9</v>
      </c>
      <c r="F384" s="56">
        <v>0</v>
      </c>
      <c r="G384">
        <v>0</v>
      </c>
      <c r="H384" s="10">
        <v>31000</v>
      </c>
    </row>
    <row r="385" spans="1:8" x14ac:dyDescent="0.25">
      <c r="A385" s="5">
        <v>42750</v>
      </c>
      <c r="B385" s="9">
        <v>381</v>
      </c>
      <c r="C385">
        <v>36.1</v>
      </c>
      <c r="D385">
        <v>17.899999999999999</v>
      </c>
      <c r="E385">
        <v>31.8</v>
      </c>
      <c r="F385" s="56">
        <v>0</v>
      </c>
      <c r="G385">
        <v>0</v>
      </c>
      <c r="H385" s="10">
        <v>31000</v>
      </c>
    </row>
    <row r="386" spans="1:8" x14ac:dyDescent="0.25">
      <c r="A386" s="5">
        <v>42751</v>
      </c>
      <c r="B386" s="9">
        <v>382</v>
      </c>
      <c r="C386">
        <v>28</v>
      </c>
      <c r="D386">
        <v>16.100000000000001</v>
      </c>
      <c r="E386">
        <v>15.1</v>
      </c>
      <c r="F386" s="56">
        <v>0</v>
      </c>
      <c r="G386">
        <v>0</v>
      </c>
      <c r="H386" s="10">
        <v>27900</v>
      </c>
    </row>
    <row r="387" spans="1:8" x14ac:dyDescent="0.25">
      <c r="A387" s="5">
        <v>42752</v>
      </c>
      <c r="B387" s="9">
        <v>383</v>
      </c>
      <c r="C387">
        <v>31.6</v>
      </c>
      <c r="D387">
        <v>17.600000000000001</v>
      </c>
      <c r="E387">
        <v>25.8</v>
      </c>
      <c r="F387" s="56">
        <v>0</v>
      </c>
      <c r="G387">
        <v>0</v>
      </c>
      <c r="H387" s="10">
        <v>30900</v>
      </c>
    </row>
    <row r="388" spans="1:8" x14ac:dyDescent="0.25">
      <c r="A388" s="5">
        <v>42753</v>
      </c>
      <c r="B388" s="9">
        <v>384</v>
      </c>
      <c r="C388">
        <v>33.6</v>
      </c>
      <c r="D388">
        <v>17.100000000000001</v>
      </c>
      <c r="E388">
        <v>26.8</v>
      </c>
      <c r="F388" s="56">
        <v>0</v>
      </c>
      <c r="G388">
        <v>0</v>
      </c>
      <c r="H388" s="10">
        <v>26400</v>
      </c>
    </row>
    <row r="389" spans="1:8" x14ac:dyDescent="0.25">
      <c r="A389" s="5">
        <v>42754</v>
      </c>
      <c r="B389" s="9">
        <v>385</v>
      </c>
      <c r="C389">
        <v>25.5</v>
      </c>
      <c r="D389">
        <v>16.600000000000001</v>
      </c>
      <c r="E389">
        <v>15.4</v>
      </c>
      <c r="F389" s="56">
        <v>0</v>
      </c>
      <c r="G389">
        <v>0</v>
      </c>
      <c r="H389" s="10">
        <v>26800</v>
      </c>
    </row>
    <row r="390" spans="1:8" x14ac:dyDescent="0.25">
      <c r="A390" s="5">
        <v>42755</v>
      </c>
      <c r="B390" s="9">
        <v>386</v>
      </c>
      <c r="C390">
        <v>35.200000000000003</v>
      </c>
      <c r="D390">
        <v>15.5</v>
      </c>
      <c r="E390">
        <v>31.4</v>
      </c>
      <c r="F390" s="56">
        <v>0</v>
      </c>
      <c r="G390">
        <v>0</v>
      </c>
      <c r="H390" s="10">
        <v>30800</v>
      </c>
    </row>
    <row r="391" spans="1:8" x14ac:dyDescent="0.25">
      <c r="A391" s="5">
        <v>42756</v>
      </c>
      <c r="B391" s="9">
        <v>387</v>
      </c>
      <c r="C391">
        <v>34.1</v>
      </c>
      <c r="D391">
        <v>15.7</v>
      </c>
      <c r="E391">
        <v>27.5</v>
      </c>
      <c r="F391" s="56">
        <v>0</v>
      </c>
      <c r="G391">
        <v>0</v>
      </c>
      <c r="H391" s="10">
        <v>30600</v>
      </c>
    </row>
    <row r="392" spans="1:8" x14ac:dyDescent="0.25">
      <c r="A392" s="5">
        <v>42757</v>
      </c>
      <c r="B392" s="9">
        <v>388</v>
      </c>
      <c r="C392">
        <v>25.7</v>
      </c>
      <c r="D392">
        <v>15.8</v>
      </c>
      <c r="E392">
        <v>12.5</v>
      </c>
      <c r="F392" s="56">
        <v>0</v>
      </c>
      <c r="G392">
        <v>0</v>
      </c>
      <c r="H392" s="10">
        <v>29300</v>
      </c>
    </row>
    <row r="393" spans="1:8" x14ac:dyDescent="0.25">
      <c r="A393" s="5">
        <v>42758</v>
      </c>
      <c r="B393" s="9">
        <v>389</v>
      </c>
      <c r="C393">
        <v>26.5</v>
      </c>
      <c r="D393">
        <v>12.6</v>
      </c>
      <c r="E393">
        <v>14.9</v>
      </c>
      <c r="F393" s="56">
        <v>0</v>
      </c>
      <c r="G393">
        <v>0</v>
      </c>
      <c r="H393" s="10">
        <v>29000</v>
      </c>
    </row>
    <row r="394" spans="1:8" x14ac:dyDescent="0.25">
      <c r="A394" s="5">
        <v>42759</v>
      </c>
      <c r="B394" s="9">
        <v>390</v>
      </c>
      <c r="C394">
        <v>34.4</v>
      </c>
      <c r="D394">
        <v>15.5</v>
      </c>
      <c r="E394">
        <v>29.1</v>
      </c>
      <c r="F394" s="56">
        <v>0</v>
      </c>
      <c r="G394">
        <v>0</v>
      </c>
      <c r="H394" s="10">
        <v>31000</v>
      </c>
    </row>
    <row r="395" spans="1:8" x14ac:dyDescent="0.25">
      <c r="A395" s="5">
        <v>42760</v>
      </c>
      <c r="B395" s="9">
        <v>391</v>
      </c>
      <c r="C395">
        <v>40.200000000000003</v>
      </c>
      <c r="D395">
        <v>20</v>
      </c>
      <c r="E395">
        <v>43.8</v>
      </c>
      <c r="F395" s="56">
        <v>0</v>
      </c>
      <c r="G395">
        <v>0</v>
      </c>
      <c r="H395" s="10">
        <v>30900</v>
      </c>
    </row>
    <row r="396" spans="1:8" x14ac:dyDescent="0.25">
      <c r="A396" s="5">
        <v>42761</v>
      </c>
      <c r="B396" s="9">
        <v>392</v>
      </c>
      <c r="C396">
        <v>42</v>
      </c>
      <c r="D396">
        <v>27</v>
      </c>
      <c r="E396">
        <v>57.7</v>
      </c>
      <c r="F396" s="56">
        <v>0</v>
      </c>
      <c r="G396">
        <v>0</v>
      </c>
      <c r="H396" s="10">
        <v>31100</v>
      </c>
    </row>
    <row r="397" spans="1:8" x14ac:dyDescent="0.25">
      <c r="A397" s="5">
        <v>42762</v>
      </c>
      <c r="B397" s="9">
        <v>393</v>
      </c>
      <c r="C397">
        <v>37.6</v>
      </c>
      <c r="D397">
        <v>21</v>
      </c>
      <c r="E397">
        <v>35.5</v>
      </c>
      <c r="F397" s="56">
        <v>0</v>
      </c>
      <c r="G397">
        <v>0</v>
      </c>
      <c r="H397" s="10">
        <v>28700</v>
      </c>
    </row>
    <row r="398" spans="1:8" x14ac:dyDescent="0.25">
      <c r="A398" s="5">
        <v>42763</v>
      </c>
      <c r="B398" s="9">
        <v>394</v>
      </c>
      <c r="C398">
        <v>40.299999999999997</v>
      </c>
      <c r="D398">
        <v>20.6</v>
      </c>
      <c r="E398">
        <v>41.4</v>
      </c>
      <c r="F398" s="56">
        <v>0</v>
      </c>
      <c r="G398">
        <v>0</v>
      </c>
      <c r="H398" s="10">
        <v>29800</v>
      </c>
    </row>
    <row r="399" spans="1:8" x14ac:dyDescent="0.25">
      <c r="A399" s="5">
        <v>42764</v>
      </c>
      <c r="B399" s="9">
        <v>395</v>
      </c>
      <c r="C399">
        <v>28.1</v>
      </c>
      <c r="D399">
        <v>23</v>
      </c>
      <c r="E399">
        <v>11.4</v>
      </c>
      <c r="F399" s="56">
        <v>1E-4</v>
      </c>
      <c r="G399">
        <v>1</v>
      </c>
      <c r="H399" s="10">
        <v>9400</v>
      </c>
    </row>
    <row r="400" spans="1:8" x14ac:dyDescent="0.25">
      <c r="A400" s="5">
        <v>42765</v>
      </c>
      <c r="B400" s="9">
        <v>396</v>
      </c>
      <c r="C400">
        <v>20.8</v>
      </c>
      <c r="D400">
        <v>17.600000000000001</v>
      </c>
      <c r="E400">
        <v>4.9000000000000004</v>
      </c>
      <c r="F400" s="56">
        <v>0</v>
      </c>
      <c r="G400">
        <v>0</v>
      </c>
      <c r="H400" s="10">
        <v>8200</v>
      </c>
    </row>
    <row r="401" spans="1:8" x14ac:dyDescent="0.25">
      <c r="A401" s="5">
        <v>42766</v>
      </c>
      <c r="B401" s="9">
        <v>397</v>
      </c>
      <c r="C401">
        <v>22.3</v>
      </c>
      <c r="D401">
        <v>16.899999999999999</v>
      </c>
      <c r="E401">
        <v>5.2</v>
      </c>
      <c r="F401" s="56">
        <v>0</v>
      </c>
      <c r="G401">
        <v>0</v>
      </c>
      <c r="H401" s="10">
        <v>8700</v>
      </c>
    </row>
    <row r="402" spans="1:8" x14ac:dyDescent="0.25">
      <c r="A402" s="5">
        <v>42767</v>
      </c>
      <c r="B402" s="9">
        <v>398</v>
      </c>
      <c r="C402">
        <v>31</v>
      </c>
      <c r="D402">
        <v>18</v>
      </c>
      <c r="E402">
        <v>17.2</v>
      </c>
      <c r="F402" s="56">
        <v>0</v>
      </c>
      <c r="G402">
        <v>0</v>
      </c>
      <c r="H402" s="10">
        <v>27500</v>
      </c>
    </row>
    <row r="403" spans="1:8" x14ac:dyDescent="0.25">
      <c r="A403" s="5">
        <v>42768</v>
      </c>
      <c r="B403" s="9">
        <v>399</v>
      </c>
      <c r="C403">
        <v>32.5</v>
      </c>
      <c r="D403">
        <v>20</v>
      </c>
      <c r="E403">
        <v>19.600000000000001</v>
      </c>
      <c r="F403" s="56">
        <v>0</v>
      </c>
      <c r="G403">
        <v>0</v>
      </c>
      <c r="H403" s="10">
        <v>21000</v>
      </c>
    </row>
    <row r="404" spans="1:8" x14ac:dyDescent="0.25">
      <c r="A404" s="5">
        <v>42769</v>
      </c>
      <c r="B404" s="9">
        <v>400</v>
      </c>
      <c r="C404">
        <v>34.5</v>
      </c>
      <c r="D404">
        <v>21.3</v>
      </c>
      <c r="E404">
        <v>20.5</v>
      </c>
      <c r="F404" s="56">
        <v>0</v>
      </c>
      <c r="G404">
        <v>0</v>
      </c>
      <c r="H404" s="10">
        <v>27600</v>
      </c>
    </row>
    <row r="405" spans="1:8" x14ac:dyDescent="0.25">
      <c r="A405" s="5">
        <v>42770</v>
      </c>
      <c r="B405" s="9">
        <v>401</v>
      </c>
      <c r="C405">
        <v>30</v>
      </c>
      <c r="D405">
        <v>17</v>
      </c>
      <c r="E405">
        <v>17.7</v>
      </c>
      <c r="F405" s="56">
        <v>0</v>
      </c>
      <c r="G405">
        <v>0</v>
      </c>
      <c r="H405" s="10">
        <v>28700</v>
      </c>
    </row>
    <row r="406" spans="1:8" x14ac:dyDescent="0.25">
      <c r="A406" s="5">
        <v>42771</v>
      </c>
      <c r="B406" s="9">
        <v>402</v>
      </c>
      <c r="C406">
        <v>30.9</v>
      </c>
      <c r="D406">
        <v>18</v>
      </c>
      <c r="E406">
        <v>21.7</v>
      </c>
      <c r="F406" s="56">
        <v>0</v>
      </c>
      <c r="G406">
        <v>0</v>
      </c>
      <c r="H406" s="10">
        <v>27600</v>
      </c>
    </row>
    <row r="407" spans="1:8" x14ac:dyDescent="0.25">
      <c r="A407" s="5">
        <v>42772</v>
      </c>
      <c r="B407" s="9">
        <v>403</v>
      </c>
      <c r="C407">
        <v>34.1</v>
      </c>
      <c r="D407">
        <v>17.399999999999999</v>
      </c>
      <c r="E407">
        <v>26.6</v>
      </c>
      <c r="F407" s="56">
        <v>0</v>
      </c>
      <c r="G407">
        <v>0</v>
      </c>
      <c r="H407" s="10">
        <v>29000</v>
      </c>
    </row>
    <row r="408" spans="1:8" x14ac:dyDescent="0.25">
      <c r="A408" s="5">
        <v>42773</v>
      </c>
      <c r="B408" s="9">
        <v>404</v>
      </c>
      <c r="C408">
        <v>29.4</v>
      </c>
      <c r="D408">
        <v>21.5</v>
      </c>
      <c r="E408">
        <v>14.8</v>
      </c>
      <c r="F408" s="56">
        <v>0</v>
      </c>
      <c r="G408">
        <v>0</v>
      </c>
      <c r="H408" s="10">
        <v>20200</v>
      </c>
    </row>
    <row r="409" spans="1:8" x14ac:dyDescent="0.25">
      <c r="A409" s="5">
        <v>42774</v>
      </c>
      <c r="B409" s="9">
        <v>405</v>
      </c>
      <c r="C409">
        <v>27</v>
      </c>
      <c r="D409">
        <v>15.5</v>
      </c>
      <c r="E409">
        <v>18.100000000000001</v>
      </c>
      <c r="F409" s="56">
        <v>0</v>
      </c>
      <c r="G409">
        <v>0</v>
      </c>
      <c r="H409" s="10">
        <v>26200</v>
      </c>
    </row>
    <row r="410" spans="1:8" x14ac:dyDescent="0.25">
      <c r="A410" s="5">
        <v>42775</v>
      </c>
      <c r="B410" s="9">
        <v>406</v>
      </c>
      <c r="C410">
        <v>18</v>
      </c>
      <c r="D410">
        <v>14.9</v>
      </c>
      <c r="E410">
        <v>4.3</v>
      </c>
      <c r="F410" s="56">
        <v>8.0000000000000004E-4</v>
      </c>
      <c r="G410">
        <v>1</v>
      </c>
      <c r="H410" s="10">
        <v>7500</v>
      </c>
    </row>
    <row r="411" spans="1:8" x14ac:dyDescent="0.25">
      <c r="A411" s="5">
        <v>42776</v>
      </c>
      <c r="B411" s="9">
        <v>407</v>
      </c>
      <c r="C411">
        <v>21.4</v>
      </c>
      <c r="D411">
        <v>15.5</v>
      </c>
      <c r="E411">
        <v>5.6</v>
      </c>
      <c r="F411" s="56">
        <v>7.8200000000000006E-2</v>
      </c>
      <c r="G411">
        <v>1</v>
      </c>
      <c r="H411" s="10">
        <v>8500</v>
      </c>
    </row>
    <row r="412" spans="1:8" x14ac:dyDescent="0.25">
      <c r="A412" s="5">
        <v>42777</v>
      </c>
      <c r="B412" s="9">
        <v>408</v>
      </c>
      <c r="C412">
        <v>25.7</v>
      </c>
      <c r="D412">
        <v>16.5</v>
      </c>
      <c r="E412">
        <v>8.4</v>
      </c>
      <c r="F412" s="56">
        <v>2.4199999999999999E-2</v>
      </c>
      <c r="G412">
        <v>1</v>
      </c>
      <c r="H412" s="10">
        <v>15700</v>
      </c>
    </row>
    <row r="413" spans="1:8" x14ac:dyDescent="0.25">
      <c r="A413" s="5">
        <v>42778</v>
      </c>
      <c r="B413" s="9">
        <v>409</v>
      </c>
      <c r="C413">
        <v>27.9</v>
      </c>
      <c r="D413">
        <v>20.100000000000001</v>
      </c>
      <c r="E413">
        <v>13.1</v>
      </c>
      <c r="F413" s="56">
        <v>1E-4</v>
      </c>
      <c r="G413">
        <v>1</v>
      </c>
      <c r="H413" s="10">
        <v>17400</v>
      </c>
    </row>
    <row r="414" spans="1:8" x14ac:dyDescent="0.25">
      <c r="A414" s="5">
        <v>42779</v>
      </c>
      <c r="B414" s="9">
        <v>410</v>
      </c>
      <c r="C414">
        <v>33.299999999999997</v>
      </c>
      <c r="D414">
        <v>22.2</v>
      </c>
      <c r="E414">
        <v>20.7</v>
      </c>
      <c r="F414" s="56">
        <v>0</v>
      </c>
      <c r="G414">
        <v>0</v>
      </c>
      <c r="H414" s="10">
        <v>17100</v>
      </c>
    </row>
    <row r="415" spans="1:8" x14ac:dyDescent="0.25">
      <c r="A415" s="5">
        <v>42780</v>
      </c>
      <c r="B415" s="9">
        <v>411</v>
      </c>
      <c r="C415">
        <v>30.6</v>
      </c>
      <c r="D415">
        <v>23.5</v>
      </c>
      <c r="E415">
        <v>13.7</v>
      </c>
      <c r="F415" s="56">
        <v>0</v>
      </c>
      <c r="G415">
        <v>0</v>
      </c>
      <c r="H415" s="10">
        <v>25000</v>
      </c>
    </row>
    <row r="416" spans="1:8" x14ac:dyDescent="0.25">
      <c r="A416" s="5">
        <v>42781</v>
      </c>
      <c r="B416" s="9">
        <v>412</v>
      </c>
      <c r="C416">
        <v>31.2</v>
      </c>
      <c r="D416">
        <v>19.600000000000001</v>
      </c>
      <c r="E416">
        <v>15.1</v>
      </c>
      <c r="F416" s="56">
        <v>0</v>
      </c>
      <c r="G416">
        <v>0</v>
      </c>
      <c r="H416" s="10">
        <v>18300</v>
      </c>
    </row>
    <row r="417" spans="1:8" x14ac:dyDescent="0.25">
      <c r="A417" s="5">
        <v>42782</v>
      </c>
      <c r="B417" s="9">
        <v>413</v>
      </c>
      <c r="C417">
        <v>32.5</v>
      </c>
      <c r="D417">
        <v>18.600000000000001</v>
      </c>
      <c r="E417">
        <v>22.6</v>
      </c>
      <c r="F417" s="56">
        <v>0</v>
      </c>
      <c r="G417">
        <v>0</v>
      </c>
      <c r="H417" s="10">
        <v>26500</v>
      </c>
    </row>
    <row r="418" spans="1:8" x14ac:dyDescent="0.25">
      <c r="A418" s="5">
        <v>42783</v>
      </c>
      <c r="B418" s="9">
        <v>414</v>
      </c>
      <c r="C418">
        <v>32.5</v>
      </c>
      <c r="D418">
        <v>16.899999999999999</v>
      </c>
      <c r="E418">
        <v>24.3</v>
      </c>
      <c r="F418" s="56">
        <v>0</v>
      </c>
      <c r="G418">
        <v>0</v>
      </c>
      <c r="H418" s="10">
        <v>28100</v>
      </c>
    </row>
    <row r="419" spans="1:8" x14ac:dyDescent="0.25">
      <c r="A419" s="5">
        <v>42784</v>
      </c>
      <c r="B419" s="9">
        <v>415</v>
      </c>
      <c r="C419">
        <v>36.200000000000003</v>
      </c>
      <c r="D419">
        <v>18.5</v>
      </c>
      <c r="E419">
        <v>30.4</v>
      </c>
      <c r="F419" s="56">
        <v>0</v>
      </c>
      <c r="G419">
        <v>0</v>
      </c>
      <c r="H419" s="10">
        <v>27400</v>
      </c>
    </row>
    <row r="420" spans="1:8" x14ac:dyDescent="0.25">
      <c r="A420" s="5">
        <v>42785</v>
      </c>
      <c r="B420" s="9">
        <v>416</v>
      </c>
      <c r="C420">
        <v>38.799999999999997</v>
      </c>
      <c r="D420">
        <v>21.6</v>
      </c>
      <c r="E420">
        <v>39.6</v>
      </c>
      <c r="F420" s="56">
        <v>0</v>
      </c>
      <c r="G420">
        <v>0</v>
      </c>
      <c r="H420" s="10">
        <v>27000</v>
      </c>
    </row>
    <row r="421" spans="1:8" x14ac:dyDescent="0.25">
      <c r="A421" s="5">
        <v>42786</v>
      </c>
      <c r="B421" s="9">
        <v>417</v>
      </c>
      <c r="C421">
        <v>27.6</v>
      </c>
      <c r="D421">
        <v>19.5</v>
      </c>
      <c r="E421">
        <v>12.9</v>
      </c>
      <c r="F421" s="56">
        <v>0</v>
      </c>
      <c r="G421">
        <v>0</v>
      </c>
      <c r="H421" s="10">
        <v>24800</v>
      </c>
    </row>
    <row r="422" spans="1:8" x14ac:dyDescent="0.25">
      <c r="A422" s="5">
        <v>42787</v>
      </c>
      <c r="B422" s="9">
        <v>418</v>
      </c>
      <c r="C422">
        <v>22.5</v>
      </c>
      <c r="D422">
        <v>17</v>
      </c>
      <c r="E422">
        <v>10.3</v>
      </c>
      <c r="F422" s="56">
        <v>2.9999999999999997E-4</v>
      </c>
      <c r="G422">
        <v>1</v>
      </c>
      <c r="H422" s="10">
        <v>22500</v>
      </c>
    </row>
    <row r="423" spans="1:8" x14ac:dyDescent="0.25">
      <c r="A423" s="5">
        <v>42788</v>
      </c>
      <c r="B423" s="9">
        <v>419</v>
      </c>
      <c r="C423">
        <v>25.1</v>
      </c>
      <c r="D423">
        <v>10.9</v>
      </c>
      <c r="E423">
        <v>12.7</v>
      </c>
      <c r="F423" s="56">
        <v>0</v>
      </c>
      <c r="G423">
        <v>0</v>
      </c>
      <c r="H423" s="10">
        <v>24200</v>
      </c>
    </row>
    <row r="424" spans="1:8" x14ac:dyDescent="0.25">
      <c r="A424" s="5">
        <v>42789</v>
      </c>
      <c r="B424" s="9">
        <v>420</v>
      </c>
      <c r="C424">
        <v>32.200000000000003</v>
      </c>
      <c r="D424">
        <v>14.1</v>
      </c>
      <c r="E424">
        <v>19.7</v>
      </c>
      <c r="F424" s="56">
        <v>0</v>
      </c>
      <c r="G424">
        <v>0</v>
      </c>
      <c r="H424" s="10">
        <v>26600</v>
      </c>
    </row>
    <row r="425" spans="1:8" x14ac:dyDescent="0.25">
      <c r="A425" s="5">
        <v>42790</v>
      </c>
      <c r="B425" s="9">
        <v>421</v>
      </c>
      <c r="C425">
        <v>36.6</v>
      </c>
      <c r="D425">
        <v>19.8</v>
      </c>
      <c r="E425">
        <v>32</v>
      </c>
      <c r="F425" s="56">
        <v>0</v>
      </c>
      <c r="G425">
        <v>0</v>
      </c>
      <c r="H425" s="10">
        <v>26800</v>
      </c>
    </row>
    <row r="426" spans="1:8" x14ac:dyDescent="0.25">
      <c r="A426" s="5">
        <v>42791</v>
      </c>
      <c r="B426" s="9">
        <v>422</v>
      </c>
      <c r="C426">
        <v>39.5</v>
      </c>
      <c r="D426">
        <v>25.9</v>
      </c>
      <c r="E426">
        <v>43.9</v>
      </c>
      <c r="F426" s="56">
        <v>0</v>
      </c>
      <c r="G426">
        <v>0</v>
      </c>
      <c r="H426" s="10">
        <v>27300</v>
      </c>
    </row>
    <row r="427" spans="1:8" x14ac:dyDescent="0.25">
      <c r="A427" s="5">
        <v>42792</v>
      </c>
      <c r="B427" s="9">
        <v>423</v>
      </c>
      <c r="C427">
        <v>30.6</v>
      </c>
      <c r="D427">
        <v>18.399999999999999</v>
      </c>
      <c r="E427">
        <v>14.6</v>
      </c>
      <c r="F427" s="56">
        <v>0</v>
      </c>
      <c r="G427">
        <v>0</v>
      </c>
      <c r="H427" s="10">
        <v>26500</v>
      </c>
    </row>
    <row r="428" spans="1:8" x14ac:dyDescent="0.25">
      <c r="A428" s="5">
        <v>42793</v>
      </c>
      <c r="B428" s="9">
        <v>424</v>
      </c>
      <c r="C428">
        <v>31.6</v>
      </c>
      <c r="D428">
        <v>15.9</v>
      </c>
      <c r="E428">
        <v>17.600000000000001</v>
      </c>
      <c r="F428" s="56">
        <v>0</v>
      </c>
      <c r="G428">
        <v>0</v>
      </c>
      <c r="H428" s="10">
        <v>26100</v>
      </c>
    </row>
    <row r="429" spans="1:8" x14ac:dyDescent="0.25">
      <c r="A429" s="5">
        <v>42794</v>
      </c>
      <c r="B429" s="9">
        <v>425</v>
      </c>
      <c r="C429">
        <v>34.200000000000003</v>
      </c>
      <c r="D429">
        <v>18.5</v>
      </c>
      <c r="E429">
        <v>21</v>
      </c>
      <c r="F429" s="56">
        <v>0</v>
      </c>
      <c r="G429">
        <v>0</v>
      </c>
      <c r="H429" s="10">
        <v>25300</v>
      </c>
    </row>
    <row r="430" spans="1:8" x14ac:dyDescent="0.25">
      <c r="A430" s="5">
        <v>42795</v>
      </c>
      <c r="B430" s="9">
        <v>426</v>
      </c>
      <c r="C430">
        <v>38.6</v>
      </c>
      <c r="D430">
        <v>22.9</v>
      </c>
      <c r="E430">
        <v>31.5</v>
      </c>
      <c r="F430" s="56">
        <v>0</v>
      </c>
      <c r="G430">
        <v>0</v>
      </c>
      <c r="H430" s="10">
        <v>24500</v>
      </c>
    </row>
    <row r="431" spans="1:8" x14ac:dyDescent="0.25">
      <c r="A431" s="5">
        <v>42796</v>
      </c>
      <c r="B431" s="9">
        <v>427</v>
      </c>
      <c r="C431">
        <v>30.5</v>
      </c>
      <c r="D431">
        <v>22.8</v>
      </c>
      <c r="E431">
        <v>8.5</v>
      </c>
      <c r="F431" s="56">
        <v>7.3000000000000001E-3</v>
      </c>
      <c r="G431">
        <v>1</v>
      </c>
      <c r="H431" s="10">
        <v>10100</v>
      </c>
    </row>
    <row r="432" spans="1:8" x14ac:dyDescent="0.25">
      <c r="A432" s="5">
        <v>42797</v>
      </c>
      <c r="B432" s="9">
        <v>428</v>
      </c>
      <c r="C432">
        <v>36.5</v>
      </c>
      <c r="D432">
        <v>21.1</v>
      </c>
      <c r="E432">
        <v>26.1</v>
      </c>
      <c r="F432" s="56">
        <v>0</v>
      </c>
      <c r="G432">
        <v>0</v>
      </c>
      <c r="H432" s="10">
        <v>24500</v>
      </c>
    </row>
    <row r="433" spans="1:8" x14ac:dyDescent="0.25">
      <c r="A433" s="5">
        <v>42798</v>
      </c>
      <c r="B433" s="9">
        <v>429</v>
      </c>
      <c r="C433">
        <v>37</v>
      </c>
      <c r="D433">
        <v>24.5</v>
      </c>
      <c r="E433">
        <v>33.700000000000003</v>
      </c>
      <c r="F433" s="56">
        <v>0</v>
      </c>
      <c r="G433">
        <v>0</v>
      </c>
      <c r="H433" s="10">
        <v>24800</v>
      </c>
    </row>
    <row r="434" spans="1:8" x14ac:dyDescent="0.25">
      <c r="A434" s="5">
        <v>42799</v>
      </c>
      <c r="B434" s="9">
        <v>430</v>
      </c>
      <c r="C434">
        <v>36.799999999999997</v>
      </c>
      <c r="D434">
        <v>22.5</v>
      </c>
      <c r="E434">
        <v>32.5</v>
      </c>
      <c r="F434" s="56">
        <v>0</v>
      </c>
      <c r="G434">
        <v>0</v>
      </c>
      <c r="H434" s="10">
        <v>24900</v>
      </c>
    </row>
    <row r="435" spans="1:8" x14ac:dyDescent="0.25">
      <c r="A435" s="5">
        <v>42800</v>
      </c>
      <c r="B435" s="9">
        <v>431</v>
      </c>
      <c r="C435">
        <v>35.5</v>
      </c>
      <c r="D435">
        <v>23.1</v>
      </c>
      <c r="E435">
        <v>28.2</v>
      </c>
      <c r="F435" s="56">
        <v>0</v>
      </c>
      <c r="G435">
        <v>0</v>
      </c>
      <c r="H435" s="10">
        <v>24800</v>
      </c>
    </row>
    <row r="436" spans="1:8" x14ac:dyDescent="0.25">
      <c r="A436" s="5">
        <v>42801</v>
      </c>
      <c r="B436" s="9">
        <v>432</v>
      </c>
      <c r="C436">
        <v>36</v>
      </c>
      <c r="D436">
        <v>18.8</v>
      </c>
      <c r="E436">
        <v>25</v>
      </c>
      <c r="F436" s="56">
        <v>0</v>
      </c>
      <c r="G436">
        <v>0</v>
      </c>
      <c r="H436" s="10">
        <v>23600</v>
      </c>
    </row>
    <row r="437" spans="1:8" x14ac:dyDescent="0.25">
      <c r="A437" s="5">
        <v>42802</v>
      </c>
      <c r="B437" s="9">
        <v>433</v>
      </c>
      <c r="C437">
        <v>35.299999999999997</v>
      </c>
      <c r="D437">
        <v>22.4</v>
      </c>
      <c r="E437">
        <v>28.4</v>
      </c>
      <c r="F437" s="56">
        <v>0</v>
      </c>
      <c r="G437">
        <v>0</v>
      </c>
      <c r="H437" s="10">
        <v>21800</v>
      </c>
    </row>
    <row r="438" spans="1:8" x14ac:dyDescent="0.25">
      <c r="A438" s="5">
        <v>42803</v>
      </c>
      <c r="B438" s="9">
        <v>434</v>
      </c>
      <c r="C438">
        <v>32.5</v>
      </c>
      <c r="D438">
        <v>18.399999999999999</v>
      </c>
      <c r="E438">
        <v>21.1</v>
      </c>
      <c r="F438" s="56">
        <v>0</v>
      </c>
      <c r="G438">
        <v>0</v>
      </c>
      <c r="H438" s="10">
        <v>23500</v>
      </c>
    </row>
    <row r="439" spans="1:8" x14ac:dyDescent="0.25">
      <c r="A439" s="5">
        <v>42804</v>
      </c>
      <c r="B439" s="9">
        <v>435</v>
      </c>
      <c r="C439">
        <v>30.3</v>
      </c>
      <c r="D439">
        <v>20</v>
      </c>
      <c r="E439">
        <v>21.3</v>
      </c>
      <c r="F439" s="56">
        <v>0</v>
      </c>
      <c r="G439">
        <v>0</v>
      </c>
      <c r="H439" s="10">
        <v>23500</v>
      </c>
    </row>
    <row r="440" spans="1:8" x14ac:dyDescent="0.25">
      <c r="A440" s="5">
        <v>42805</v>
      </c>
      <c r="B440" s="9">
        <v>436</v>
      </c>
      <c r="C440">
        <v>31.1</v>
      </c>
      <c r="D440">
        <v>15.6</v>
      </c>
      <c r="E440">
        <v>21.9</v>
      </c>
      <c r="F440" s="56">
        <v>0</v>
      </c>
      <c r="G440">
        <v>0</v>
      </c>
      <c r="H440" s="10">
        <v>22100</v>
      </c>
    </row>
    <row r="441" spans="1:8" x14ac:dyDescent="0.25">
      <c r="A441" s="5">
        <v>42806</v>
      </c>
      <c r="B441" s="9">
        <v>437</v>
      </c>
      <c r="C441">
        <v>25.5</v>
      </c>
      <c r="D441">
        <v>18.399999999999999</v>
      </c>
      <c r="E441">
        <v>16</v>
      </c>
      <c r="F441" s="56">
        <v>0</v>
      </c>
      <c r="G441">
        <v>0</v>
      </c>
      <c r="H441" s="10">
        <v>8700</v>
      </c>
    </row>
    <row r="442" spans="1:8" x14ac:dyDescent="0.25">
      <c r="A442" s="5">
        <v>42807</v>
      </c>
      <c r="B442" s="9">
        <v>438</v>
      </c>
      <c r="C442">
        <v>24.2</v>
      </c>
      <c r="D442">
        <v>19.8</v>
      </c>
      <c r="E442">
        <v>3.1</v>
      </c>
      <c r="F442" s="56">
        <v>5.5999999999999999E-3</v>
      </c>
      <c r="G442">
        <v>1</v>
      </c>
      <c r="H442" s="10">
        <v>8500</v>
      </c>
    </row>
    <row r="443" spans="1:8" x14ac:dyDescent="0.25">
      <c r="A443" s="5">
        <v>42808</v>
      </c>
      <c r="B443" s="9">
        <v>439</v>
      </c>
      <c r="C443">
        <v>24.2</v>
      </c>
      <c r="D443">
        <v>17.8</v>
      </c>
      <c r="E443">
        <v>9.3000000000000007</v>
      </c>
      <c r="F443" s="56">
        <v>2.3999999999999998E-3</v>
      </c>
      <c r="G443">
        <v>1</v>
      </c>
      <c r="H443" s="10">
        <v>13600</v>
      </c>
    </row>
    <row r="444" spans="1:8" x14ac:dyDescent="0.25">
      <c r="A444" s="5">
        <v>42809</v>
      </c>
      <c r="B444" s="9">
        <v>440</v>
      </c>
      <c r="C444">
        <v>25.2</v>
      </c>
      <c r="D444">
        <v>15.2</v>
      </c>
      <c r="E444">
        <v>15.6</v>
      </c>
      <c r="F444" s="56">
        <v>2.5999999999999999E-3</v>
      </c>
      <c r="G444">
        <v>1</v>
      </c>
      <c r="H444" s="10">
        <v>22700</v>
      </c>
    </row>
    <row r="445" spans="1:8" x14ac:dyDescent="0.25">
      <c r="A445" s="5">
        <v>42810</v>
      </c>
      <c r="B445" s="9">
        <v>441</v>
      </c>
      <c r="C445">
        <v>28.6</v>
      </c>
      <c r="D445">
        <v>14</v>
      </c>
      <c r="E445">
        <v>20.2</v>
      </c>
      <c r="F445" s="56">
        <v>0</v>
      </c>
      <c r="G445">
        <v>0</v>
      </c>
      <c r="H445" s="10">
        <v>24000</v>
      </c>
    </row>
    <row r="446" spans="1:8" x14ac:dyDescent="0.25">
      <c r="A446" s="5">
        <v>42811</v>
      </c>
      <c r="B446" s="9">
        <v>442</v>
      </c>
      <c r="C446">
        <v>25.3</v>
      </c>
      <c r="D446">
        <v>11.6</v>
      </c>
      <c r="E446">
        <v>12.5</v>
      </c>
      <c r="F446" s="56">
        <v>0</v>
      </c>
      <c r="G446">
        <v>0</v>
      </c>
      <c r="H446" s="10">
        <v>22200</v>
      </c>
    </row>
    <row r="447" spans="1:8" x14ac:dyDescent="0.25">
      <c r="A447" s="5">
        <v>42812</v>
      </c>
      <c r="B447" s="9">
        <v>443</v>
      </c>
      <c r="C447">
        <v>20.5</v>
      </c>
      <c r="D447">
        <v>17.100000000000001</v>
      </c>
      <c r="E447">
        <v>3.8</v>
      </c>
      <c r="F447" s="56">
        <v>0</v>
      </c>
      <c r="G447">
        <v>0</v>
      </c>
      <c r="H447" s="10">
        <v>6100</v>
      </c>
    </row>
    <row r="448" spans="1:8" x14ac:dyDescent="0.25">
      <c r="A448" s="5">
        <v>42813</v>
      </c>
      <c r="B448" s="9">
        <v>444</v>
      </c>
      <c r="C448">
        <v>24.5</v>
      </c>
      <c r="D448">
        <v>15.1</v>
      </c>
      <c r="E448">
        <v>15.8</v>
      </c>
      <c r="F448" s="56">
        <v>0</v>
      </c>
      <c r="G448">
        <v>0</v>
      </c>
      <c r="H448" s="10">
        <v>22900</v>
      </c>
    </row>
    <row r="449" spans="1:8" x14ac:dyDescent="0.25">
      <c r="A449" s="5">
        <v>42814</v>
      </c>
      <c r="B449" s="9">
        <v>445</v>
      </c>
      <c r="C449">
        <v>26.6</v>
      </c>
      <c r="D449">
        <v>18</v>
      </c>
      <c r="E449">
        <v>18.7</v>
      </c>
      <c r="F449" s="56">
        <v>0</v>
      </c>
      <c r="G449">
        <v>0</v>
      </c>
      <c r="H449" s="10">
        <v>21200</v>
      </c>
    </row>
    <row r="450" spans="1:8" x14ac:dyDescent="0.25">
      <c r="A450" s="5">
        <v>42815</v>
      </c>
      <c r="B450" s="9">
        <v>446</v>
      </c>
      <c r="C450">
        <v>22.2</v>
      </c>
      <c r="D450">
        <v>17</v>
      </c>
      <c r="E450">
        <v>12.9</v>
      </c>
      <c r="F450" s="56">
        <v>0</v>
      </c>
      <c r="G450">
        <v>0</v>
      </c>
      <c r="H450" s="10">
        <v>8300</v>
      </c>
    </row>
    <row r="451" spans="1:8" x14ac:dyDescent="0.25">
      <c r="A451" s="5">
        <v>42816</v>
      </c>
      <c r="B451" s="9">
        <v>447</v>
      </c>
      <c r="C451">
        <v>24.6</v>
      </c>
      <c r="D451">
        <v>16.2</v>
      </c>
      <c r="E451">
        <v>8.8000000000000007</v>
      </c>
      <c r="F451" s="56">
        <v>0</v>
      </c>
      <c r="G451">
        <v>0</v>
      </c>
      <c r="H451" s="10">
        <v>16400</v>
      </c>
    </row>
    <row r="452" spans="1:8" x14ac:dyDescent="0.25">
      <c r="A452" s="5">
        <v>42817</v>
      </c>
      <c r="B452" s="9">
        <v>448</v>
      </c>
      <c r="C452">
        <v>24.7</v>
      </c>
      <c r="D452">
        <v>16.2</v>
      </c>
      <c r="E452">
        <v>8.4</v>
      </c>
      <c r="F452" s="56">
        <v>0</v>
      </c>
      <c r="G452">
        <v>0</v>
      </c>
      <c r="H452" s="10">
        <v>15500</v>
      </c>
    </row>
    <row r="453" spans="1:8" x14ac:dyDescent="0.25">
      <c r="A453" s="5">
        <v>42818</v>
      </c>
      <c r="B453" s="9">
        <v>449</v>
      </c>
      <c r="C453">
        <v>28.9</v>
      </c>
      <c r="D453">
        <v>13.3</v>
      </c>
      <c r="E453">
        <v>13.5</v>
      </c>
      <c r="F453" s="56">
        <v>0</v>
      </c>
      <c r="G453">
        <v>0</v>
      </c>
      <c r="H453" s="10">
        <v>18000</v>
      </c>
    </row>
    <row r="454" spans="1:8" x14ac:dyDescent="0.25">
      <c r="A454" s="5">
        <v>42819</v>
      </c>
      <c r="B454" s="9">
        <v>450</v>
      </c>
      <c r="C454">
        <v>27.5</v>
      </c>
      <c r="D454">
        <v>15.2</v>
      </c>
      <c r="E454">
        <v>13</v>
      </c>
      <c r="F454" s="56">
        <v>0</v>
      </c>
      <c r="G454">
        <v>0</v>
      </c>
      <c r="H454" s="10">
        <v>19300</v>
      </c>
    </row>
    <row r="455" spans="1:8" x14ac:dyDescent="0.25">
      <c r="A455" s="5">
        <v>42820</v>
      </c>
      <c r="B455" s="9">
        <v>451</v>
      </c>
      <c r="C455">
        <v>22.1</v>
      </c>
      <c r="D455">
        <v>16.899999999999999</v>
      </c>
      <c r="E455">
        <v>10.8</v>
      </c>
      <c r="F455" s="56">
        <v>1.1999999999999999E-3</v>
      </c>
      <c r="G455">
        <v>1</v>
      </c>
      <c r="H455" s="10">
        <v>18200</v>
      </c>
    </row>
    <row r="456" spans="1:8" x14ac:dyDescent="0.25">
      <c r="A456" s="5">
        <v>42821</v>
      </c>
      <c r="B456" s="9">
        <v>452</v>
      </c>
      <c r="C456">
        <v>23.8</v>
      </c>
      <c r="D456">
        <v>9</v>
      </c>
      <c r="E456">
        <v>11.5</v>
      </c>
      <c r="F456" s="56">
        <v>0</v>
      </c>
      <c r="G456">
        <v>0</v>
      </c>
      <c r="H456" s="10">
        <v>21200</v>
      </c>
    </row>
    <row r="457" spans="1:8" x14ac:dyDescent="0.25">
      <c r="A457" s="5">
        <v>42822</v>
      </c>
      <c r="B457" s="9">
        <v>453</v>
      </c>
      <c r="C457">
        <v>23.3</v>
      </c>
      <c r="D457">
        <v>9.5</v>
      </c>
      <c r="E457">
        <v>7.8</v>
      </c>
      <c r="F457" s="56">
        <v>0</v>
      </c>
      <c r="G457">
        <v>0</v>
      </c>
      <c r="H457" s="10">
        <v>19000</v>
      </c>
    </row>
    <row r="458" spans="1:8" x14ac:dyDescent="0.25">
      <c r="A458" s="5">
        <v>42823</v>
      </c>
      <c r="B458" s="9">
        <v>454</v>
      </c>
      <c r="C458">
        <v>25</v>
      </c>
      <c r="D458">
        <v>13.4</v>
      </c>
      <c r="E458">
        <v>16.399999999999999</v>
      </c>
      <c r="F458" s="56">
        <v>0</v>
      </c>
      <c r="G458">
        <v>0</v>
      </c>
      <c r="H458" s="10">
        <v>22500</v>
      </c>
    </row>
    <row r="459" spans="1:8" x14ac:dyDescent="0.25">
      <c r="A459" s="5">
        <v>42824</v>
      </c>
      <c r="B459" s="9">
        <v>455</v>
      </c>
      <c r="C459">
        <v>28</v>
      </c>
      <c r="D459">
        <v>14.2</v>
      </c>
      <c r="E459">
        <v>20.100000000000001</v>
      </c>
      <c r="F459" s="56">
        <v>0</v>
      </c>
      <c r="G459">
        <v>0</v>
      </c>
      <c r="H459" s="10">
        <v>22100</v>
      </c>
    </row>
    <row r="460" spans="1:8" x14ac:dyDescent="0.25">
      <c r="A460" s="5">
        <v>42825</v>
      </c>
      <c r="B460" s="9">
        <v>456</v>
      </c>
      <c r="C460">
        <v>30.2</v>
      </c>
      <c r="D460">
        <v>15.5</v>
      </c>
      <c r="E460">
        <v>24.3</v>
      </c>
      <c r="F460" s="56">
        <v>0</v>
      </c>
      <c r="G460">
        <v>0</v>
      </c>
      <c r="H460" s="10">
        <v>21700</v>
      </c>
    </row>
    <row r="461" spans="1:8" x14ac:dyDescent="0.25">
      <c r="A461" s="5">
        <v>42826</v>
      </c>
      <c r="B461" s="9">
        <v>457</v>
      </c>
      <c r="C461">
        <v>30.4</v>
      </c>
      <c r="D461">
        <v>16</v>
      </c>
      <c r="E461">
        <v>21.8</v>
      </c>
      <c r="F461" s="56">
        <v>0</v>
      </c>
      <c r="G461">
        <v>0</v>
      </c>
      <c r="H461" s="10">
        <v>20300</v>
      </c>
    </row>
    <row r="462" spans="1:8" x14ac:dyDescent="0.25">
      <c r="A462" s="5">
        <v>42827</v>
      </c>
      <c r="B462" s="9">
        <v>458</v>
      </c>
      <c r="C462">
        <v>31.5</v>
      </c>
      <c r="D462">
        <v>18.899999999999999</v>
      </c>
      <c r="E462">
        <v>27.3</v>
      </c>
      <c r="F462" s="56">
        <v>0</v>
      </c>
      <c r="G462">
        <v>0</v>
      </c>
      <c r="H462" s="10">
        <v>22000</v>
      </c>
    </row>
    <row r="463" spans="1:8" x14ac:dyDescent="0.25">
      <c r="A463" s="5">
        <v>42828</v>
      </c>
      <c r="B463" s="9">
        <v>459</v>
      </c>
      <c r="C463">
        <v>32.799999999999997</v>
      </c>
      <c r="D463">
        <v>14.2</v>
      </c>
      <c r="E463">
        <v>24</v>
      </c>
      <c r="F463" s="56">
        <v>0</v>
      </c>
      <c r="G463">
        <v>0</v>
      </c>
      <c r="H463" s="10">
        <v>21100</v>
      </c>
    </row>
    <row r="464" spans="1:8" x14ac:dyDescent="0.25">
      <c r="A464" s="5">
        <v>42829</v>
      </c>
      <c r="B464" s="9">
        <v>460</v>
      </c>
      <c r="C464">
        <v>32.1</v>
      </c>
      <c r="D464">
        <v>16.5</v>
      </c>
      <c r="E464">
        <v>22</v>
      </c>
      <c r="F464" s="56">
        <v>0</v>
      </c>
      <c r="G464">
        <v>0</v>
      </c>
      <c r="H464" s="10">
        <v>20700</v>
      </c>
    </row>
    <row r="465" spans="1:8" x14ac:dyDescent="0.25">
      <c r="A465" s="5">
        <v>42830</v>
      </c>
      <c r="B465" s="9">
        <v>461</v>
      </c>
      <c r="C465">
        <v>30.5</v>
      </c>
      <c r="D465">
        <v>16</v>
      </c>
      <c r="E465">
        <v>18.899999999999999</v>
      </c>
      <c r="F465" s="56">
        <v>0</v>
      </c>
      <c r="G465">
        <v>0</v>
      </c>
      <c r="H465" s="10">
        <v>20600</v>
      </c>
    </row>
    <row r="466" spans="1:8" x14ac:dyDescent="0.25">
      <c r="A466" s="5">
        <v>42831</v>
      </c>
      <c r="B466" s="9">
        <v>462</v>
      </c>
      <c r="C466">
        <v>25.5</v>
      </c>
      <c r="D466">
        <v>12.8</v>
      </c>
      <c r="E466">
        <v>6.7</v>
      </c>
      <c r="F466" s="56">
        <v>0</v>
      </c>
      <c r="G466">
        <v>0</v>
      </c>
      <c r="H466" s="10">
        <v>15000</v>
      </c>
    </row>
    <row r="467" spans="1:8" x14ac:dyDescent="0.25">
      <c r="A467" s="5">
        <v>42832</v>
      </c>
      <c r="B467" s="9">
        <v>463</v>
      </c>
      <c r="C467">
        <v>23.1</v>
      </c>
      <c r="D467">
        <v>14.5</v>
      </c>
      <c r="E467">
        <v>14.8</v>
      </c>
      <c r="F467" s="56">
        <v>0</v>
      </c>
      <c r="G467">
        <v>0</v>
      </c>
      <c r="H467" s="10">
        <v>17900</v>
      </c>
    </row>
    <row r="468" spans="1:8" x14ac:dyDescent="0.25">
      <c r="A468" s="5">
        <v>42833</v>
      </c>
      <c r="B468" s="9">
        <v>464</v>
      </c>
      <c r="C468">
        <v>24.6</v>
      </c>
      <c r="D468">
        <v>11.4</v>
      </c>
      <c r="E468">
        <v>15.4</v>
      </c>
      <c r="F468" s="56">
        <v>0</v>
      </c>
      <c r="G468">
        <v>0</v>
      </c>
      <c r="H468" s="10">
        <v>18300</v>
      </c>
    </row>
    <row r="469" spans="1:8" x14ac:dyDescent="0.25">
      <c r="A469" s="5">
        <v>42834</v>
      </c>
      <c r="B469" s="9">
        <v>465</v>
      </c>
      <c r="C469">
        <v>27.1</v>
      </c>
      <c r="D469">
        <v>14.1</v>
      </c>
      <c r="E469">
        <v>18</v>
      </c>
      <c r="F469" s="56">
        <v>0</v>
      </c>
      <c r="G469">
        <v>0</v>
      </c>
      <c r="H469" s="10">
        <v>19800</v>
      </c>
    </row>
    <row r="470" spans="1:8" x14ac:dyDescent="0.25">
      <c r="A470" s="5">
        <v>42835</v>
      </c>
      <c r="B470" s="9">
        <v>466</v>
      </c>
      <c r="C470">
        <v>29.3</v>
      </c>
      <c r="D470">
        <v>12.3</v>
      </c>
      <c r="E470">
        <v>21.3</v>
      </c>
      <c r="F470" s="56">
        <v>0</v>
      </c>
      <c r="G470">
        <v>0</v>
      </c>
      <c r="H470" s="10">
        <v>19400</v>
      </c>
    </row>
    <row r="471" spans="1:8" x14ac:dyDescent="0.25">
      <c r="A471" s="5">
        <v>42836</v>
      </c>
      <c r="B471" s="9">
        <v>467</v>
      </c>
      <c r="C471">
        <v>28.4</v>
      </c>
      <c r="D471">
        <v>12.4</v>
      </c>
      <c r="E471">
        <v>20.7</v>
      </c>
      <c r="F471" s="56">
        <v>0</v>
      </c>
      <c r="G471">
        <v>0</v>
      </c>
      <c r="H471" s="10">
        <v>20200</v>
      </c>
    </row>
    <row r="472" spans="1:8" x14ac:dyDescent="0.25">
      <c r="A472" s="5">
        <v>42837</v>
      </c>
      <c r="B472" s="9">
        <v>468</v>
      </c>
      <c r="C472">
        <v>24.8</v>
      </c>
      <c r="D472">
        <v>11.9</v>
      </c>
      <c r="E472">
        <v>11.8</v>
      </c>
      <c r="F472" s="56">
        <v>0</v>
      </c>
      <c r="G472">
        <v>0</v>
      </c>
      <c r="H472" s="10">
        <v>18600</v>
      </c>
    </row>
    <row r="473" spans="1:8" x14ac:dyDescent="0.25">
      <c r="A473" s="5">
        <v>42838</v>
      </c>
      <c r="B473" s="9">
        <v>469</v>
      </c>
      <c r="C473">
        <v>28.1</v>
      </c>
      <c r="D473">
        <v>14.6</v>
      </c>
      <c r="E473">
        <v>18.2</v>
      </c>
      <c r="F473" s="56">
        <v>0</v>
      </c>
      <c r="G473">
        <v>0</v>
      </c>
      <c r="H473" s="10">
        <v>19200</v>
      </c>
    </row>
    <row r="474" spans="1:8" x14ac:dyDescent="0.25">
      <c r="A474" s="5">
        <v>42839</v>
      </c>
      <c r="B474" s="9">
        <v>470</v>
      </c>
      <c r="C474">
        <v>30.4</v>
      </c>
      <c r="D474">
        <v>16.899999999999999</v>
      </c>
      <c r="E474">
        <v>21.3</v>
      </c>
      <c r="F474" s="56">
        <v>0</v>
      </c>
      <c r="G474">
        <v>0</v>
      </c>
      <c r="H474" s="10">
        <v>13500</v>
      </c>
    </row>
    <row r="475" spans="1:8" x14ac:dyDescent="0.25">
      <c r="A475" s="5">
        <v>42840</v>
      </c>
      <c r="B475" s="9">
        <v>471</v>
      </c>
      <c r="C475">
        <v>30.1</v>
      </c>
      <c r="D475">
        <v>14.1</v>
      </c>
      <c r="E475">
        <v>18.100000000000001</v>
      </c>
      <c r="F475" s="56">
        <v>0</v>
      </c>
      <c r="G475">
        <v>0</v>
      </c>
      <c r="H475" s="10">
        <v>14600</v>
      </c>
    </row>
    <row r="476" spans="1:8" x14ac:dyDescent="0.25">
      <c r="A476" s="5">
        <v>42841</v>
      </c>
      <c r="B476" s="9">
        <v>472</v>
      </c>
      <c r="C476">
        <v>27.3</v>
      </c>
      <c r="D476">
        <v>17.3</v>
      </c>
      <c r="E476">
        <v>16.600000000000001</v>
      </c>
      <c r="F476" s="56">
        <v>0</v>
      </c>
      <c r="G476">
        <v>0</v>
      </c>
      <c r="H476" s="10">
        <v>13300</v>
      </c>
    </row>
    <row r="477" spans="1:8" x14ac:dyDescent="0.25">
      <c r="A477" s="5">
        <v>42842</v>
      </c>
      <c r="B477" s="9">
        <v>473</v>
      </c>
      <c r="C477">
        <v>21.6</v>
      </c>
      <c r="D477">
        <v>14.3</v>
      </c>
      <c r="E477">
        <v>8.1</v>
      </c>
      <c r="F477" s="56">
        <v>0</v>
      </c>
      <c r="G477">
        <v>0</v>
      </c>
      <c r="H477" s="10">
        <v>9400</v>
      </c>
    </row>
    <row r="478" spans="1:8" x14ac:dyDescent="0.25">
      <c r="A478" s="5">
        <v>42843</v>
      </c>
      <c r="B478" s="9">
        <v>474</v>
      </c>
      <c r="C478">
        <v>24.3</v>
      </c>
      <c r="D478">
        <v>14</v>
      </c>
      <c r="E478">
        <v>9.8000000000000007</v>
      </c>
      <c r="F478" s="56">
        <v>0</v>
      </c>
      <c r="G478">
        <v>0</v>
      </c>
      <c r="H478" s="10">
        <v>13100</v>
      </c>
    </row>
    <row r="479" spans="1:8" x14ac:dyDescent="0.25">
      <c r="A479" s="5">
        <v>42844</v>
      </c>
      <c r="B479" s="9">
        <v>475</v>
      </c>
      <c r="C479">
        <v>25.8</v>
      </c>
      <c r="D479">
        <v>12.6</v>
      </c>
      <c r="E479">
        <v>10.3</v>
      </c>
      <c r="F479" s="56">
        <v>0</v>
      </c>
      <c r="G479">
        <v>0</v>
      </c>
      <c r="H479" s="10">
        <v>17600</v>
      </c>
    </row>
    <row r="480" spans="1:8" x14ac:dyDescent="0.25">
      <c r="A480" s="5">
        <v>42845</v>
      </c>
      <c r="B480" s="9">
        <v>476</v>
      </c>
      <c r="C480">
        <v>29.5</v>
      </c>
      <c r="D480">
        <v>12.2</v>
      </c>
      <c r="E480">
        <v>15.5</v>
      </c>
      <c r="F480" s="56">
        <v>0</v>
      </c>
      <c r="G480">
        <v>0</v>
      </c>
      <c r="H480" s="10">
        <v>17600</v>
      </c>
    </row>
    <row r="481" spans="1:8" x14ac:dyDescent="0.25">
      <c r="A481" s="5">
        <v>42846</v>
      </c>
      <c r="B481" s="9">
        <v>477</v>
      </c>
      <c r="C481">
        <v>29.5</v>
      </c>
      <c r="D481">
        <v>14.8</v>
      </c>
      <c r="E481">
        <v>19.100000000000001</v>
      </c>
      <c r="F481" s="56">
        <v>0</v>
      </c>
      <c r="G481">
        <v>0</v>
      </c>
      <c r="H481" s="10">
        <v>17000</v>
      </c>
    </row>
    <row r="482" spans="1:8" x14ac:dyDescent="0.25">
      <c r="A482" s="5">
        <v>42847</v>
      </c>
      <c r="B482" s="9">
        <v>478</v>
      </c>
      <c r="C482">
        <v>28.9</v>
      </c>
      <c r="D482">
        <v>15</v>
      </c>
      <c r="E482">
        <v>16.5</v>
      </c>
      <c r="F482" s="56">
        <v>0</v>
      </c>
      <c r="G482">
        <v>0</v>
      </c>
      <c r="H482" s="10">
        <v>16000</v>
      </c>
    </row>
    <row r="483" spans="1:8" x14ac:dyDescent="0.25">
      <c r="A483" s="5">
        <v>42848</v>
      </c>
      <c r="B483" s="9">
        <v>479</v>
      </c>
      <c r="C483">
        <v>28.1</v>
      </c>
      <c r="D483">
        <v>16.399999999999999</v>
      </c>
      <c r="E483">
        <v>15.1</v>
      </c>
      <c r="F483" s="56">
        <v>0</v>
      </c>
      <c r="G483">
        <v>0</v>
      </c>
      <c r="H483" s="10">
        <v>16100.000000000002</v>
      </c>
    </row>
    <row r="484" spans="1:8" x14ac:dyDescent="0.25">
      <c r="A484" s="5">
        <v>42849</v>
      </c>
      <c r="B484" s="9">
        <v>480</v>
      </c>
      <c r="C484">
        <v>27.2</v>
      </c>
      <c r="D484">
        <v>13.7</v>
      </c>
      <c r="E484">
        <v>14.7</v>
      </c>
      <c r="F484" s="56">
        <v>0</v>
      </c>
      <c r="G484">
        <v>0</v>
      </c>
      <c r="H484" s="10">
        <v>16500</v>
      </c>
    </row>
    <row r="485" spans="1:8" x14ac:dyDescent="0.25">
      <c r="A485" s="5">
        <v>42850</v>
      </c>
      <c r="B485" s="9">
        <v>481</v>
      </c>
      <c r="C485">
        <v>24.8</v>
      </c>
      <c r="D485">
        <v>11.4</v>
      </c>
      <c r="E485">
        <v>12.7</v>
      </c>
      <c r="F485" s="56">
        <v>0</v>
      </c>
      <c r="G485">
        <v>0</v>
      </c>
      <c r="H485" s="10">
        <v>15400</v>
      </c>
    </row>
    <row r="486" spans="1:8" x14ac:dyDescent="0.25">
      <c r="A486" s="5">
        <v>42851</v>
      </c>
      <c r="B486" s="9">
        <v>482</v>
      </c>
      <c r="C486">
        <v>26.1</v>
      </c>
      <c r="D486">
        <v>11.2</v>
      </c>
      <c r="E486">
        <v>14.2</v>
      </c>
      <c r="F486" s="56">
        <v>0</v>
      </c>
      <c r="G486">
        <v>0</v>
      </c>
      <c r="H486" s="10">
        <v>15000</v>
      </c>
    </row>
    <row r="487" spans="1:8" x14ac:dyDescent="0.25">
      <c r="A487" s="5">
        <v>42852</v>
      </c>
      <c r="B487" s="9">
        <v>483</v>
      </c>
      <c r="C487">
        <v>26.7</v>
      </c>
      <c r="D487">
        <v>15.5</v>
      </c>
      <c r="E487">
        <v>18.100000000000001</v>
      </c>
      <c r="F487" s="56">
        <v>0</v>
      </c>
      <c r="G487">
        <v>0</v>
      </c>
      <c r="H487" s="10">
        <v>17200</v>
      </c>
    </row>
    <row r="488" spans="1:8" x14ac:dyDescent="0.25">
      <c r="A488" s="5">
        <v>42853</v>
      </c>
      <c r="B488" s="9">
        <v>484</v>
      </c>
      <c r="C488">
        <v>27</v>
      </c>
      <c r="D488">
        <v>12</v>
      </c>
      <c r="E488">
        <v>16.8</v>
      </c>
      <c r="F488" s="56">
        <v>0</v>
      </c>
      <c r="G488">
        <v>0</v>
      </c>
      <c r="H488" s="10">
        <v>17000</v>
      </c>
    </row>
    <row r="489" spans="1:8" x14ac:dyDescent="0.25">
      <c r="A489" s="5">
        <v>42854</v>
      </c>
      <c r="B489" s="9">
        <v>485</v>
      </c>
      <c r="C489">
        <v>27.3</v>
      </c>
      <c r="D489">
        <v>7.6</v>
      </c>
      <c r="E489">
        <v>17.399999999999999</v>
      </c>
      <c r="F489" s="56">
        <v>0</v>
      </c>
      <c r="G489">
        <v>0</v>
      </c>
      <c r="H489" s="10">
        <v>16300</v>
      </c>
    </row>
    <row r="490" spans="1:8" x14ac:dyDescent="0.25">
      <c r="A490" s="5">
        <v>42855</v>
      </c>
      <c r="B490" s="9">
        <v>486</v>
      </c>
      <c r="C490">
        <v>24.5</v>
      </c>
      <c r="D490">
        <v>8.9</v>
      </c>
      <c r="E490">
        <v>12.3</v>
      </c>
      <c r="F490" s="56">
        <v>0</v>
      </c>
      <c r="G490">
        <v>0</v>
      </c>
      <c r="H490" s="10">
        <v>15500</v>
      </c>
    </row>
    <row r="491" spans="1:8" x14ac:dyDescent="0.25">
      <c r="A491" s="5">
        <v>42856</v>
      </c>
      <c r="B491" s="9">
        <v>487</v>
      </c>
      <c r="C491">
        <v>24.5</v>
      </c>
      <c r="D491">
        <v>17</v>
      </c>
      <c r="E491">
        <v>16.600000000000001</v>
      </c>
      <c r="F491" s="56">
        <v>0</v>
      </c>
      <c r="G491">
        <v>0</v>
      </c>
      <c r="H491" s="10">
        <v>15900</v>
      </c>
    </row>
    <row r="492" spans="1:8" x14ac:dyDescent="0.25">
      <c r="A492" s="5">
        <v>42857</v>
      </c>
      <c r="B492" s="9">
        <v>488</v>
      </c>
      <c r="C492">
        <v>27.2</v>
      </c>
      <c r="D492">
        <v>13.4</v>
      </c>
      <c r="E492">
        <v>19.399999999999999</v>
      </c>
      <c r="F492" s="56">
        <v>0</v>
      </c>
      <c r="G492">
        <v>0</v>
      </c>
      <c r="H492" s="10">
        <v>14200</v>
      </c>
    </row>
    <row r="493" spans="1:8" x14ac:dyDescent="0.25">
      <c r="A493" s="5">
        <v>42858</v>
      </c>
      <c r="B493" s="9">
        <v>489</v>
      </c>
      <c r="C493">
        <v>30.5</v>
      </c>
      <c r="D493">
        <v>16.7</v>
      </c>
      <c r="E493">
        <v>25.5</v>
      </c>
      <c r="F493" s="56">
        <v>0</v>
      </c>
      <c r="G493">
        <v>0</v>
      </c>
      <c r="H493" s="10">
        <v>14800</v>
      </c>
    </row>
    <row r="494" spans="1:8" x14ac:dyDescent="0.25">
      <c r="A494" s="5">
        <v>42859</v>
      </c>
      <c r="B494" s="9">
        <v>490</v>
      </c>
      <c r="C494">
        <v>24.5</v>
      </c>
      <c r="D494">
        <v>16</v>
      </c>
      <c r="E494">
        <v>8.9</v>
      </c>
      <c r="F494" s="56">
        <v>0</v>
      </c>
      <c r="G494">
        <v>0</v>
      </c>
      <c r="H494" s="10">
        <v>10800</v>
      </c>
    </row>
    <row r="495" spans="1:8" x14ac:dyDescent="0.25">
      <c r="A495" s="5">
        <v>42860</v>
      </c>
      <c r="B495" s="9">
        <v>491</v>
      </c>
      <c r="C495">
        <v>24.5</v>
      </c>
      <c r="D495">
        <v>16.8</v>
      </c>
      <c r="E495">
        <v>7.8</v>
      </c>
      <c r="F495" s="56">
        <v>1.12E-2</v>
      </c>
      <c r="G495">
        <v>1</v>
      </c>
      <c r="H495" s="10">
        <v>14000</v>
      </c>
    </row>
    <row r="496" spans="1:8" x14ac:dyDescent="0.25">
      <c r="A496" s="5">
        <v>42861</v>
      </c>
      <c r="B496" s="9">
        <v>492</v>
      </c>
      <c r="C496">
        <v>26.6</v>
      </c>
      <c r="D496">
        <v>14.9</v>
      </c>
      <c r="E496">
        <v>13.4</v>
      </c>
      <c r="F496" s="56">
        <v>0</v>
      </c>
      <c r="G496">
        <v>0</v>
      </c>
      <c r="H496" s="10">
        <v>15100</v>
      </c>
    </row>
    <row r="497" spans="1:8" x14ac:dyDescent="0.25">
      <c r="A497" s="5">
        <v>42862</v>
      </c>
      <c r="B497" s="9">
        <v>493</v>
      </c>
      <c r="C497">
        <v>30.5</v>
      </c>
      <c r="D497">
        <v>15.9</v>
      </c>
      <c r="E497">
        <v>22.2</v>
      </c>
      <c r="F497" s="56">
        <v>0</v>
      </c>
      <c r="G497">
        <v>0</v>
      </c>
      <c r="H497" s="10">
        <v>15200</v>
      </c>
    </row>
    <row r="498" spans="1:8" x14ac:dyDescent="0.25">
      <c r="A498" s="5">
        <v>42863</v>
      </c>
      <c r="B498" s="9">
        <v>494</v>
      </c>
      <c r="C498">
        <v>27</v>
      </c>
      <c r="D498">
        <v>13.9</v>
      </c>
      <c r="E498">
        <v>18.399999999999999</v>
      </c>
      <c r="F498" s="56">
        <v>0</v>
      </c>
      <c r="G498">
        <v>0</v>
      </c>
      <c r="H498" s="10">
        <v>12900</v>
      </c>
    </row>
    <row r="499" spans="1:8" x14ac:dyDescent="0.25">
      <c r="A499" s="5">
        <v>42864</v>
      </c>
      <c r="B499" s="9">
        <v>495</v>
      </c>
      <c r="C499">
        <v>21.2</v>
      </c>
      <c r="D499">
        <v>18</v>
      </c>
      <c r="E499">
        <v>6</v>
      </c>
      <c r="F499" s="56">
        <v>1.4E-3</v>
      </c>
      <c r="G499">
        <v>1</v>
      </c>
      <c r="H499" s="10">
        <v>6500</v>
      </c>
    </row>
    <row r="500" spans="1:8" x14ac:dyDescent="0.25">
      <c r="A500" s="5">
        <v>42865</v>
      </c>
      <c r="B500" s="9">
        <v>496</v>
      </c>
      <c r="C500">
        <v>21.7</v>
      </c>
      <c r="D500">
        <v>9.9</v>
      </c>
      <c r="E500">
        <v>9.8000000000000007</v>
      </c>
      <c r="F500" s="56">
        <v>0</v>
      </c>
      <c r="G500">
        <v>0</v>
      </c>
      <c r="H500" s="10">
        <v>13200</v>
      </c>
    </row>
    <row r="501" spans="1:8" x14ac:dyDescent="0.25">
      <c r="A501" s="5">
        <v>42866</v>
      </c>
      <c r="B501" s="9">
        <v>497</v>
      </c>
      <c r="C501">
        <v>22.3</v>
      </c>
      <c r="D501">
        <v>12</v>
      </c>
      <c r="E501">
        <v>10.9</v>
      </c>
      <c r="F501" s="56">
        <v>0</v>
      </c>
      <c r="G501">
        <v>0</v>
      </c>
      <c r="H501" s="10">
        <v>13500</v>
      </c>
    </row>
    <row r="502" spans="1:8" x14ac:dyDescent="0.25">
      <c r="A502" s="5">
        <v>42867</v>
      </c>
      <c r="B502" s="9">
        <v>498</v>
      </c>
      <c r="C502">
        <v>24</v>
      </c>
      <c r="D502">
        <v>12.1</v>
      </c>
      <c r="E502">
        <v>13.3</v>
      </c>
      <c r="F502" s="56">
        <v>0</v>
      </c>
      <c r="G502">
        <v>0</v>
      </c>
      <c r="H502" s="10">
        <v>13600</v>
      </c>
    </row>
    <row r="503" spans="1:8" x14ac:dyDescent="0.25">
      <c r="A503" s="5">
        <v>42868</v>
      </c>
      <c r="B503" s="9">
        <v>499</v>
      </c>
      <c r="C503">
        <v>25</v>
      </c>
      <c r="D503">
        <v>11</v>
      </c>
      <c r="E503">
        <v>13.7</v>
      </c>
      <c r="F503" s="56">
        <v>0</v>
      </c>
      <c r="G503">
        <v>0</v>
      </c>
      <c r="H503" s="10">
        <v>12300</v>
      </c>
    </row>
    <row r="504" spans="1:8" x14ac:dyDescent="0.25">
      <c r="A504" s="5">
        <v>42869</v>
      </c>
      <c r="B504" s="9">
        <v>500</v>
      </c>
      <c r="C504">
        <v>25.5</v>
      </c>
      <c r="D504">
        <v>13.8</v>
      </c>
      <c r="E504">
        <v>17</v>
      </c>
      <c r="F504" s="56">
        <v>0</v>
      </c>
      <c r="G504">
        <v>0</v>
      </c>
      <c r="H504" s="10">
        <v>10200</v>
      </c>
    </row>
    <row r="505" spans="1:8" x14ac:dyDescent="0.25">
      <c r="A505" s="5">
        <v>42870</v>
      </c>
      <c r="B505" s="9">
        <v>501</v>
      </c>
      <c r="C505">
        <v>20.100000000000001</v>
      </c>
      <c r="D505">
        <v>16.2</v>
      </c>
      <c r="E505">
        <v>5.3</v>
      </c>
      <c r="F505" s="56">
        <v>5.1999999999999998E-3</v>
      </c>
      <c r="G505">
        <v>1</v>
      </c>
      <c r="H505" s="10">
        <v>9600</v>
      </c>
    </row>
    <row r="506" spans="1:8" x14ac:dyDescent="0.25">
      <c r="A506" s="5">
        <v>42871</v>
      </c>
      <c r="B506" s="9">
        <v>502</v>
      </c>
      <c r="C506">
        <v>22</v>
      </c>
      <c r="D506">
        <v>15.1</v>
      </c>
      <c r="E506">
        <v>8.1</v>
      </c>
      <c r="F506" s="56">
        <v>5.0000000000000001E-3</v>
      </c>
      <c r="G506">
        <v>1</v>
      </c>
      <c r="H506" s="10">
        <v>10000</v>
      </c>
    </row>
    <row r="507" spans="1:8" x14ac:dyDescent="0.25">
      <c r="A507" s="5">
        <v>42872</v>
      </c>
      <c r="B507" s="9">
        <v>503</v>
      </c>
      <c r="C507">
        <v>21</v>
      </c>
      <c r="D507">
        <v>12</v>
      </c>
      <c r="E507">
        <v>5.9</v>
      </c>
      <c r="F507" s="56">
        <v>0</v>
      </c>
      <c r="G507">
        <v>0</v>
      </c>
      <c r="H507" s="10">
        <v>13400</v>
      </c>
    </row>
    <row r="508" spans="1:8" x14ac:dyDescent="0.25">
      <c r="A508" s="5">
        <v>42873</v>
      </c>
      <c r="B508" s="9">
        <v>504</v>
      </c>
      <c r="C508">
        <v>26</v>
      </c>
      <c r="D508">
        <v>13.8</v>
      </c>
      <c r="E508">
        <v>19.399999999999999</v>
      </c>
      <c r="F508" s="56">
        <v>0</v>
      </c>
      <c r="G508">
        <v>0</v>
      </c>
      <c r="H508" s="10">
        <v>13600</v>
      </c>
    </row>
    <row r="509" spans="1:8" x14ac:dyDescent="0.25">
      <c r="A509" s="5">
        <v>42874</v>
      </c>
      <c r="B509" s="9">
        <v>505</v>
      </c>
      <c r="C509">
        <v>23.5</v>
      </c>
      <c r="D509">
        <v>16.600000000000001</v>
      </c>
      <c r="E509">
        <v>6.7</v>
      </c>
      <c r="F509" s="56">
        <v>4.0000000000000001E-3</v>
      </c>
      <c r="G509">
        <v>1</v>
      </c>
      <c r="H509" s="10">
        <v>8600</v>
      </c>
    </row>
    <row r="510" spans="1:8" x14ac:dyDescent="0.25">
      <c r="A510" s="5">
        <v>42875</v>
      </c>
      <c r="B510" s="9">
        <v>506</v>
      </c>
      <c r="C510">
        <v>16.8</v>
      </c>
      <c r="D510">
        <v>11.6</v>
      </c>
      <c r="E510">
        <v>6.1</v>
      </c>
      <c r="F510" s="56">
        <v>3.5999999999999999E-3</v>
      </c>
      <c r="G510">
        <v>1</v>
      </c>
      <c r="H510" s="10">
        <v>5000</v>
      </c>
    </row>
    <row r="511" spans="1:8" x14ac:dyDescent="0.25">
      <c r="A511" s="5">
        <v>42876</v>
      </c>
      <c r="B511" s="9">
        <v>507</v>
      </c>
      <c r="C511">
        <v>17.3</v>
      </c>
      <c r="D511">
        <v>12.9</v>
      </c>
      <c r="E511">
        <v>3.7</v>
      </c>
      <c r="F511" s="56">
        <v>2.1000000000000001E-2</v>
      </c>
      <c r="G511">
        <v>1</v>
      </c>
      <c r="H511" s="10">
        <v>8900</v>
      </c>
    </row>
    <row r="512" spans="1:8" x14ac:dyDescent="0.25">
      <c r="A512" s="5">
        <v>42877</v>
      </c>
      <c r="B512" s="9">
        <v>508</v>
      </c>
      <c r="C512">
        <v>19.600000000000001</v>
      </c>
      <c r="D512">
        <v>10.1</v>
      </c>
      <c r="E512">
        <v>6.3</v>
      </c>
      <c r="F512" s="56">
        <v>1.0199999999999999E-2</v>
      </c>
      <c r="G512">
        <v>1</v>
      </c>
      <c r="H512" s="10">
        <v>10000</v>
      </c>
    </row>
    <row r="513" spans="1:8" x14ac:dyDescent="0.25">
      <c r="A513" s="5">
        <v>42878</v>
      </c>
      <c r="B513" s="9">
        <v>509</v>
      </c>
      <c r="C513">
        <v>19.5</v>
      </c>
      <c r="D513">
        <v>13</v>
      </c>
      <c r="E513">
        <v>3.7</v>
      </c>
      <c r="F513" s="56">
        <v>4.9000000000000007E-3</v>
      </c>
      <c r="G513">
        <v>1</v>
      </c>
      <c r="H513" s="10">
        <v>6500</v>
      </c>
    </row>
    <row r="514" spans="1:8" x14ac:dyDescent="0.25">
      <c r="A514" s="5">
        <v>42879</v>
      </c>
      <c r="B514" s="9">
        <v>510</v>
      </c>
      <c r="C514">
        <v>22</v>
      </c>
      <c r="D514">
        <v>14.5</v>
      </c>
      <c r="E514">
        <v>7.4</v>
      </c>
      <c r="F514" s="56">
        <v>1E-4</v>
      </c>
      <c r="G514">
        <v>1</v>
      </c>
      <c r="H514" s="10">
        <v>12200</v>
      </c>
    </row>
    <row r="515" spans="1:8" x14ac:dyDescent="0.25">
      <c r="A515" s="5">
        <v>42880</v>
      </c>
      <c r="B515" s="9">
        <v>511</v>
      </c>
      <c r="C515">
        <v>22.9</v>
      </c>
      <c r="D515">
        <v>9.5</v>
      </c>
      <c r="E515">
        <v>8.4</v>
      </c>
      <c r="F515" s="56">
        <v>0</v>
      </c>
      <c r="G515">
        <v>0</v>
      </c>
      <c r="H515" s="10">
        <v>13300</v>
      </c>
    </row>
    <row r="516" spans="1:8" x14ac:dyDescent="0.25">
      <c r="A516" s="5">
        <v>42881</v>
      </c>
      <c r="B516" s="9">
        <v>512</v>
      </c>
      <c r="C516">
        <v>19.2</v>
      </c>
      <c r="D516">
        <v>12</v>
      </c>
      <c r="E516">
        <v>4.5999999999999996</v>
      </c>
      <c r="F516" s="56">
        <v>2E-3</v>
      </c>
      <c r="G516">
        <v>1</v>
      </c>
      <c r="H516" s="10">
        <v>11900</v>
      </c>
    </row>
    <row r="517" spans="1:8" x14ac:dyDescent="0.25">
      <c r="A517" s="5">
        <v>42882</v>
      </c>
      <c r="B517" s="9">
        <v>513</v>
      </c>
      <c r="C517">
        <v>19</v>
      </c>
      <c r="D517">
        <v>9.5</v>
      </c>
      <c r="E517">
        <v>8.6</v>
      </c>
      <c r="F517" s="56">
        <v>0</v>
      </c>
      <c r="G517">
        <v>0</v>
      </c>
      <c r="H517" s="10">
        <v>12600</v>
      </c>
    </row>
    <row r="518" spans="1:8" x14ac:dyDescent="0.25">
      <c r="A518" s="5">
        <v>42883</v>
      </c>
      <c r="B518" s="9">
        <v>514</v>
      </c>
      <c r="C518">
        <v>20.100000000000001</v>
      </c>
      <c r="D518">
        <v>9.5</v>
      </c>
      <c r="E518">
        <v>8.1</v>
      </c>
      <c r="F518" s="56">
        <v>0</v>
      </c>
      <c r="G518">
        <v>0</v>
      </c>
      <c r="H518" s="10">
        <v>12900</v>
      </c>
    </row>
    <row r="519" spans="1:8" x14ac:dyDescent="0.25">
      <c r="A519" s="5">
        <v>42884</v>
      </c>
      <c r="B519" s="9">
        <v>515</v>
      </c>
      <c r="C519">
        <v>22</v>
      </c>
      <c r="D519">
        <v>11</v>
      </c>
      <c r="E519">
        <v>12.2</v>
      </c>
      <c r="F519" s="56">
        <v>0</v>
      </c>
      <c r="G519">
        <v>0</v>
      </c>
      <c r="H519" s="10">
        <v>12700</v>
      </c>
    </row>
    <row r="520" spans="1:8" x14ac:dyDescent="0.25">
      <c r="A520" s="5">
        <v>42885</v>
      </c>
      <c r="B520" s="9">
        <v>516</v>
      </c>
      <c r="C520">
        <v>25.4</v>
      </c>
      <c r="D520">
        <v>14</v>
      </c>
      <c r="E520">
        <v>17.8</v>
      </c>
      <c r="F520" s="56">
        <v>0</v>
      </c>
      <c r="G520">
        <v>0</v>
      </c>
      <c r="H520" s="10">
        <v>12000</v>
      </c>
    </row>
    <row r="521" spans="1:8" x14ac:dyDescent="0.25">
      <c r="A521" s="5">
        <v>42886</v>
      </c>
      <c r="B521" s="9">
        <v>517</v>
      </c>
      <c r="C521">
        <v>25.9</v>
      </c>
      <c r="D521">
        <v>10</v>
      </c>
      <c r="E521">
        <v>13.9</v>
      </c>
      <c r="F521" s="56">
        <v>0</v>
      </c>
      <c r="G521">
        <v>0</v>
      </c>
      <c r="H521" s="10">
        <v>12100</v>
      </c>
    </row>
    <row r="522" spans="1:8" x14ac:dyDescent="0.25">
      <c r="A522" s="5">
        <v>42887</v>
      </c>
      <c r="B522" s="9">
        <v>518</v>
      </c>
      <c r="C522">
        <v>23</v>
      </c>
      <c r="D522">
        <v>10</v>
      </c>
      <c r="E522">
        <v>10.5</v>
      </c>
      <c r="F522" s="56">
        <v>0</v>
      </c>
      <c r="G522">
        <v>0</v>
      </c>
      <c r="H522" s="10">
        <v>11800</v>
      </c>
    </row>
    <row r="523" spans="1:8" x14ac:dyDescent="0.25">
      <c r="A523" s="5">
        <v>42888</v>
      </c>
      <c r="B523" s="9">
        <v>519</v>
      </c>
      <c r="C523">
        <v>24</v>
      </c>
      <c r="D523">
        <v>10</v>
      </c>
      <c r="E523">
        <v>8.5</v>
      </c>
      <c r="F523" s="56">
        <v>0</v>
      </c>
      <c r="G523">
        <v>0</v>
      </c>
      <c r="H523" s="10">
        <v>12000</v>
      </c>
    </row>
    <row r="524" spans="1:8" x14ac:dyDescent="0.25">
      <c r="A524" s="5">
        <v>42889</v>
      </c>
      <c r="B524" s="9">
        <v>520</v>
      </c>
      <c r="C524">
        <v>23.1</v>
      </c>
      <c r="D524">
        <v>11</v>
      </c>
      <c r="E524">
        <v>9.9</v>
      </c>
      <c r="F524" s="56">
        <v>0</v>
      </c>
      <c r="G524">
        <v>0</v>
      </c>
      <c r="H524" s="10">
        <v>5000</v>
      </c>
    </row>
    <row r="525" spans="1:8" x14ac:dyDescent="0.25">
      <c r="A525" s="5">
        <v>42890</v>
      </c>
      <c r="B525" s="9">
        <v>521</v>
      </c>
      <c r="C525">
        <v>23.4</v>
      </c>
      <c r="D525">
        <v>12.9</v>
      </c>
      <c r="E525">
        <v>9.6</v>
      </c>
      <c r="F525" s="56">
        <v>0</v>
      </c>
      <c r="G525">
        <v>0</v>
      </c>
      <c r="H525" s="10">
        <v>12300</v>
      </c>
    </row>
    <row r="526" spans="1:8" x14ac:dyDescent="0.25">
      <c r="A526" s="5">
        <v>42891</v>
      </c>
      <c r="B526" s="9">
        <v>522</v>
      </c>
      <c r="C526">
        <v>26.1</v>
      </c>
      <c r="D526">
        <v>14</v>
      </c>
      <c r="E526">
        <v>15.2</v>
      </c>
      <c r="F526" s="56">
        <v>0</v>
      </c>
      <c r="G526">
        <v>0</v>
      </c>
      <c r="H526" s="10">
        <v>12800</v>
      </c>
    </row>
    <row r="527" spans="1:8" x14ac:dyDescent="0.25">
      <c r="A527" s="5">
        <v>42892</v>
      </c>
      <c r="B527" s="9">
        <v>523</v>
      </c>
      <c r="C527">
        <v>25.4</v>
      </c>
      <c r="D527">
        <v>14.5</v>
      </c>
      <c r="E527">
        <v>19.899999999999999</v>
      </c>
      <c r="F527" s="56">
        <v>0</v>
      </c>
      <c r="G527">
        <v>0</v>
      </c>
      <c r="H527" s="10">
        <v>11000</v>
      </c>
    </row>
    <row r="528" spans="1:8" x14ac:dyDescent="0.25">
      <c r="A528" s="5">
        <v>42893</v>
      </c>
      <c r="B528" s="9">
        <v>524</v>
      </c>
      <c r="C528">
        <v>23.1</v>
      </c>
      <c r="D528">
        <v>8.9</v>
      </c>
      <c r="E528">
        <v>10.3</v>
      </c>
      <c r="F528" s="56">
        <v>0</v>
      </c>
      <c r="G528">
        <v>0</v>
      </c>
      <c r="H528" s="10">
        <v>12400</v>
      </c>
    </row>
    <row r="529" spans="1:8" x14ac:dyDescent="0.25">
      <c r="A529" s="5">
        <v>42894</v>
      </c>
      <c r="B529" s="9">
        <v>525</v>
      </c>
      <c r="C529">
        <v>23</v>
      </c>
      <c r="D529">
        <v>14</v>
      </c>
      <c r="E529">
        <v>13.3</v>
      </c>
      <c r="F529" s="56">
        <v>0</v>
      </c>
      <c r="G529">
        <v>0</v>
      </c>
      <c r="H529" s="10">
        <v>12700</v>
      </c>
    </row>
    <row r="530" spans="1:8" x14ac:dyDescent="0.25">
      <c r="A530" s="5">
        <v>42895</v>
      </c>
      <c r="B530" s="9">
        <v>526</v>
      </c>
      <c r="C530">
        <v>24.5</v>
      </c>
      <c r="D530">
        <v>14</v>
      </c>
      <c r="E530">
        <v>21.1</v>
      </c>
      <c r="F530" s="56">
        <v>0</v>
      </c>
      <c r="G530">
        <v>0</v>
      </c>
      <c r="H530" s="10">
        <v>13300</v>
      </c>
    </row>
    <row r="531" spans="1:8" x14ac:dyDescent="0.25">
      <c r="A531" s="5">
        <v>42896</v>
      </c>
      <c r="B531" s="9">
        <v>527</v>
      </c>
      <c r="C531">
        <v>21.5</v>
      </c>
      <c r="D531">
        <v>12.5</v>
      </c>
      <c r="E531">
        <v>17.3</v>
      </c>
      <c r="F531" s="56">
        <v>0</v>
      </c>
      <c r="G531">
        <v>0</v>
      </c>
      <c r="H531" s="10">
        <v>6800</v>
      </c>
    </row>
    <row r="532" spans="1:8" x14ac:dyDescent="0.25">
      <c r="A532" s="5">
        <v>42897</v>
      </c>
      <c r="B532" s="9">
        <v>528</v>
      </c>
      <c r="C532">
        <v>24</v>
      </c>
      <c r="D532">
        <v>14.5</v>
      </c>
      <c r="E532">
        <v>20</v>
      </c>
      <c r="F532" s="56">
        <v>0</v>
      </c>
      <c r="G532">
        <v>0</v>
      </c>
      <c r="H532" s="10">
        <v>8400</v>
      </c>
    </row>
    <row r="533" spans="1:8" x14ac:dyDescent="0.25">
      <c r="A533" s="5">
        <v>42898</v>
      </c>
      <c r="B533" s="9">
        <v>529</v>
      </c>
      <c r="C533">
        <v>24.4</v>
      </c>
      <c r="D533">
        <v>13.5</v>
      </c>
      <c r="E533">
        <v>20</v>
      </c>
      <c r="F533" s="56">
        <v>0</v>
      </c>
      <c r="G533">
        <v>0</v>
      </c>
      <c r="H533" s="10">
        <v>11000</v>
      </c>
    </row>
    <row r="534" spans="1:8" x14ac:dyDescent="0.25">
      <c r="A534" s="5">
        <v>42899</v>
      </c>
      <c r="B534" s="9">
        <v>530</v>
      </c>
      <c r="C534">
        <v>23.7</v>
      </c>
      <c r="D534">
        <v>10.5</v>
      </c>
      <c r="E534">
        <v>17</v>
      </c>
      <c r="F534" s="56">
        <v>0</v>
      </c>
      <c r="G534">
        <v>0</v>
      </c>
      <c r="H534" s="10">
        <v>8200</v>
      </c>
    </row>
    <row r="535" spans="1:8" x14ac:dyDescent="0.25">
      <c r="A535" s="5">
        <v>42900</v>
      </c>
      <c r="B535" s="9">
        <v>531</v>
      </c>
      <c r="C535">
        <v>21.3</v>
      </c>
      <c r="D535">
        <v>14.9</v>
      </c>
      <c r="E535">
        <v>9.1</v>
      </c>
      <c r="F535" s="56">
        <v>0</v>
      </c>
      <c r="G535">
        <v>0</v>
      </c>
      <c r="H535" s="10">
        <v>7200</v>
      </c>
    </row>
    <row r="536" spans="1:8" x14ac:dyDescent="0.25">
      <c r="A536" s="5">
        <v>42901</v>
      </c>
      <c r="B536" s="9">
        <v>532</v>
      </c>
      <c r="C536">
        <v>19.7</v>
      </c>
      <c r="D536">
        <v>13.5</v>
      </c>
      <c r="E536">
        <v>5.3</v>
      </c>
      <c r="F536" s="56">
        <v>0</v>
      </c>
      <c r="G536">
        <v>0</v>
      </c>
      <c r="H536" s="10">
        <v>9700</v>
      </c>
    </row>
    <row r="537" spans="1:8" x14ac:dyDescent="0.25">
      <c r="A537" s="5">
        <v>42902</v>
      </c>
      <c r="B537" s="9">
        <v>533</v>
      </c>
      <c r="C537">
        <v>20.8</v>
      </c>
      <c r="D537">
        <v>8.8000000000000007</v>
      </c>
      <c r="E537">
        <v>8.4</v>
      </c>
      <c r="F537" s="56">
        <v>0</v>
      </c>
      <c r="G537">
        <v>0</v>
      </c>
      <c r="H537" s="10">
        <v>11700</v>
      </c>
    </row>
    <row r="538" spans="1:8" x14ac:dyDescent="0.25">
      <c r="A538" s="5">
        <v>42903</v>
      </c>
      <c r="B538" s="9">
        <v>534</v>
      </c>
      <c r="C538">
        <v>21.9</v>
      </c>
      <c r="D538">
        <v>9.1</v>
      </c>
      <c r="E538">
        <v>9.6999999999999993</v>
      </c>
      <c r="F538" s="56">
        <v>0</v>
      </c>
      <c r="G538">
        <v>0</v>
      </c>
      <c r="H538" s="10">
        <v>11600</v>
      </c>
    </row>
    <row r="539" spans="1:8" x14ac:dyDescent="0.25">
      <c r="A539" s="5">
        <v>42904</v>
      </c>
      <c r="B539" s="9">
        <v>535</v>
      </c>
      <c r="C539">
        <v>23</v>
      </c>
      <c r="D539">
        <v>11.9</v>
      </c>
      <c r="E539">
        <v>12.5</v>
      </c>
      <c r="F539" s="56">
        <v>0</v>
      </c>
      <c r="G539">
        <v>0</v>
      </c>
      <c r="H539" s="10">
        <v>12400</v>
      </c>
    </row>
    <row r="540" spans="1:8" x14ac:dyDescent="0.25">
      <c r="A540" s="5">
        <v>42905</v>
      </c>
      <c r="B540" s="9">
        <v>536</v>
      </c>
      <c r="C540">
        <v>22.9</v>
      </c>
      <c r="D540">
        <v>8.1</v>
      </c>
      <c r="E540">
        <v>10.8</v>
      </c>
      <c r="F540" s="56">
        <v>0</v>
      </c>
      <c r="G540">
        <v>0</v>
      </c>
      <c r="H540" s="10">
        <v>11800</v>
      </c>
    </row>
    <row r="541" spans="1:8" x14ac:dyDescent="0.25">
      <c r="A541" s="5">
        <v>42906</v>
      </c>
      <c r="B541" s="9">
        <v>537</v>
      </c>
      <c r="C541">
        <v>23.3</v>
      </c>
      <c r="D541">
        <v>11.6</v>
      </c>
      <c r="E541">
        <v>10.1</v>
      </c>
      <c r="F541" s="56">
        <v>0</v>
      </c>
      <c r="G541">
        <v>0</v>
      </c>
      <c r="H541" s="10">
        <v>12100</v>
      </c>
    </row>
    <row r="542" spans="1:8" x14ac:dyDescent="0.25">
      <c r="A542" s="5">
        <v>42907</v>
      </c>
      <c r="B542" s="9">
        <v>538</v>
      </c>
      <c r="C542">
        <v>21</v>
      </c>
      <c r="D542">
        <v>13.5</v>
      </c>
      <c r="E542">
        <v>9.1</v>
      </c>
      <c r="F542" s="56">
        <v>1E-4</v>
      </c>
      <c r="G542">
        <v>1</v>
      </c>
      <c r="H542" s="10">
        <v>10000</v>
      </c>
    </row>
    <row r="543" spans="1:8" x14ac:dyDescent="0.25">
      <c r="A543" s="5">
        <v>42908</v>
      </c>
      <c r="B543" s="9">
        <v>539</v>
      </c>
      <c r="C543">
        <v>17</v>
      </c>
      <c r="D543">
        <v>12.7</v>
      </c>
      <c r="E543">
        <v>1.5</v>
      </c>
      <c r="F543" s="56">
        <v>5.4799999999999995E-2</v>
      </c>
      <c r="G543">
        <v>1</v>
      </c>
      <c r="H543" s="10">
        <v>3000</v>
      </c>
    </row>
    <row r="544" spans="1:8" x14ac:dyDescent="0.25">
      <c r="A544" s="5">
        <v>42909</v>
      </c>
      <c r="B544" s="9">
        <v>540</v>
      </c>
      <c r="C544">
        <v>19.2</v>
      </c>
      <c r="D544">
        <v>13</v>
      </c>
      <c r="E544">
        <v>6.7</v>
      </c>
      <c r="F544" s="56">
        <v>2.0000000000000001E-4</v>
      </c>
      <c r="G544">
        <v>1</v>
      </c>
      <c r="H544" s="10">
        <v>9900</v>
      </c>
    </row>
    <row r="545" spans="1:8" x14ac:dyDescent="0.25">
      <c r="A545" s="5">
        <v>42910</v>
      </c>
      <c r="B545" s="9">
        <v>541</v>
      </c>
      <c r="C545">
        <v>18.3</v>
      </c>
      <c r="D545">
        <v>9.8000000000000007</v>
      </c>
      <c r="E545">
        <v>9.3000000000000007</v>
      </c>
      <c r="F545" s="56">
        <v>0</v>
      </c>
      <c r="G545">
        <v>0</v>
      </c>
      <c r="H545" s="10">
        <v>11300</v>
      </c>
    </row>
    <row r="546" spans="1:8" x14ac:dyDescent="0.25">
      <c r="A546" s="5">
        <v>42911</v>
      </c>
      <c r="B546" s="9">
        <v>542</v>
      </c>
      <c r="C546">
        <v>17</v>
      </c>
      <c r="D546">
        <v>5.9</v>
      </c>
      <c r="E546">
        <v>6</v>
      </c>
      <c r="F546" s="56">
        <v>0</v>
      </c>
      <c r="G546">
        <v>0</v>
      </c>
      <c r="H546" s="10">
        <v>10800</v>
      </c>
    </row>
    <row r="547" spans="1:8" x14ac:dyDescent="0.25">
      <c r="A547" s="5">
        <v>42912</v>
      </c>
      <c r="B547" s="9">
        <v>543</v>
      </c>
      <c r="C547">
        <v>17.8</v>
      </c>
      <c r="D547">
        <v>4.2</v>
      </c>
      <c r="E547">
        <v>7.3</v>
      </c>
      <c r="F547" s="56">
        <v>0</v>
      </c>
      <c r="G547">
        <v>0</v>
      </c>
      <c r="H547" s="10">
        <v>12000</v>
      </c>
    </row>
    <row r="548" spans="1:8" x14ac:dyDescent="0.25">
      <c r="A548" s="5">
        <v>42913</v>
      </c>
      <c r="B548" s="9">
        <v>544</v>
      </c>
      <c r="C548">
        <v>19.3</v>
      </c>
      <c r="D548">
        <v>4</v>
      </c>
      <c r="E548">
        <v>7.7</v>
      </c>
      <c r="F548" s="56">
        <v>0</v>
      </c>
      <c r="G548">
        <v>0</v>
      </c>
      <c r="H548" s="10">
        <v>9900</v>
      </c>
    </row>
    <row r="549" spans="1:8" x14ac:dyDescent="0.25">
      <c r="A549" s="5">
        <v>42914</v>
      </c>
      <c r="B549" s="9">
        <v>545</v>
      </c>
      <c r="C549">
        <v>19.2</v>
      </c>
      <c r="D549">
        <v>10.199999999999999</v>
      </c>
      <c r="E549">
        <v>8.6999999999999993</v>
      </c>
      <c r="F549" s="56">
        <v>0</v>
      </c>
      <c r="G549">
        <v>0</v>
      </c>
      <c r="H549" s="10">
        <v>12600</v>
      </c>
    </row>
    <row r="550" spans="1:8" x14ac:dyDescent="0.25">
      <c r="A550" s="5">
        <v>42915</v>
      </c>
      <c r="B550" s="9">
        <v>546</v>
      </c>
      <c r="C550">
        <v>19.5</v>
      </c>
      <c r="D550">
        <v>9.8000000000000007</v>
      </c>
      <c r="E550">
        <v>11.7</v>
      </c>
      <c r="F550" s="56">
        <v>0</v>
      </c>
      <c r="G550">
        <v>0</v>
      </c>
      <c r="H550" s="10">
        <v>12600</v>
      </c>
    </row>
    <row r="551" spans="1:8" x14ac:dyDescent="0.25">
      <c r="A551" s="5">
        <v>42916</v>
      </c>
      <c r="B551" s="9">
        <v>547</v>
      </c>
      <c r="C551">
        <v>19.899999999999999</v>
      </c>
      <c r="D551">
        <v>6.4</v>
      </c>
      <c r="E551">
        <v>12.1</v>
      </c>
      <c r="F551" s="56">
        <v>0</v>
      </c>
      <c r="G551">
        <v>0</v>
      </c>
      <c r="H551" s="10">
        <v>7200</v>
      </c>
    </row>
    <row r="552" spans="1:8" x14ac:dyDescent="0.25">
      <c r="A552" s="5">
        <v>42917</v>
      </c>
      <c r="B552" s="9">
        <v>548</v>
      </c>
      <c r="C552">
        <v>15</v>
      </c>
      <c r="D552">
        <v>11</v>
      </c>
      <c r="E552">
        <v>0.6</v>
      </c>
      <c r="F552" s="56">
        <v>6.7999999999999996E-3</v>
      </c>
      <c r="G552">
        <v>1</v>
      </c>
      <c r="H552" s="10">
        <v>4200</v>
      </c>
    </row>
    <row r="553" spans="1:8" x14ac:dyDescent="0.25">
      <c r="A553" s="5">
        <v>42918</v>
      </c>
      <c r="B553" s="9">
        <v>549</v>
      </c>
      <c r="C553">
        <v>14.6</v>
      </c>
      <c r="D553">
        <v>4.5999999999999996</v>
      </c>
      <c r="E553">
        <v>4.2</v>
      </c>
      <c r="F553" s="56">
        <v>2.7199999999999998E-2</v>
      </c>
      <c r="G553">
        <v>1</v>
      </c>
      <c r="H553" s="10">
        <v>7500</v>
      </c>
    </row>
    <row r="554" spans="1:8" x14ac:dyDescent="0.25">
      <c r="A554" s="5">
        <v>42919</v>
      </c>
      <c r="B554" s="9">
        <v>550</v>
      </c>
      <c r="C554">
        <v>16.8</v>
      </c>
      <c r="D554">
        <v>7</v>
      </c>
      <c r="E554">
        <v>5.2</v>
      </c>
      <c r="F554" s="56">
        <v>0</v>
      </c>
      <c r="G554">
        <v>0</v>
      </c>
      <c r="H554" s="10">
        <v>8400</v>
      </c>
    </row>
    <row r="555" spans="1:8" x14ac:dyDescent="0.25">
      <c r="A555" s="5">
        <v>42920</v>
      </c>
      <c r="B555" s="9">
        <v>551</v>
      </c>
      <c r="C555">
        <v>14.6</v>
      </c>
      <c r="D555">
        <v>7.1</v>
      </c>
      <c r="E555">
        <v>3.7</v>
      </c>
      <c r="F555" s="56">
        <v>0.01</v>
      </c>
      <c r="G555">
        <v>1</v>
      </c>
      <c r="H555" s="10">
        <v>6400</v>
      </c>
    </row>
    <row r="556" spans="1:8" x14ac:dyDescent="0.25">
      <c r="A556" s="5">
        <v>42921</v>
      </c>
      <c r="B556" s="9">
        <v>552</v>
      </c>
      <c r="C556">
        <v>13</v>
      </c>
      <c r="D556">
        <v>10.4</v>
      </c>
      <c r="E556">
        <v>0.8</v>
      </c>
      <c r="F556" s="56">
        <v>9.8000000000000014E-3</v>
      </c>
      <c r="G556">
        <v>1</v>
      </c>
      <c r="H556" s="10">
        <v>7200</v>
      </c>
    </row>
    <row r="557" spans="1:8" x14ac:dyDescent="0.25">
      <c r="A557" s="5">
        <v>42922</v>
      </c>
      <c r="B557" s="9">
        <v>553</v>
      </c>
      <c r="C557">
        <v>15.9</v>
      </c>
      <c r="D557">
        <v>5.4</v>
      </c>
      <c r="E557">
        <v>5.3</v>
      </c>
      <c r="F557" s="56">
        <v>1.34E-2</v>
      </c>
      <c r="G557">
        <v>1</v>
      </c>
      <c r="H557" s="10">
        <v>7800</v>
      </c>
    </row>
    <row r="558" spans="1:8" x14ac:dyDescent="0.25">
      <c r="A558" s="5">
        <v>42923</v>
      </c>
      <c r="B558" s="9">
        <v>554</v>
      </c>
      <c r="C558">
        <v>17.5</v>
      </c>
      <c r="D558">
        <v>8.1999999999999993</v>
      </c>
      <c r="E558">
        <v>3.4</v>
      </c>
      <c r="F558" s="56">
        <v>1.7600000000000001E-2</v>
      </c>
      <c r="G558">
        <v>1</v>
      </c>
      <c r="H558" s="10">
        <v>9500</v>
      </c>
    </row>
    <row r="559" spans="1:8" x14ac:dyDescent="0.25">
      <c r="A559" s="5">
        <v>42924</v>
      </c>
      <c r="B559" s="9">
        <v>555</v>
      </c>
      <c r="C559">
        <v>17</v>
      </c>
      <c r="D559">
        <v>5.2</v>
      </c>
      <c r="E559">
        <v>5.0999999999999996</v>
      </c>
      <c r="F559" s="56">
        <v>5.0000000000000001E-4</v>
      </c>
      <c r="G559">
        <v>1</v>
      </c>
      <c r="H559" s="10">
        <v>10400</v>
      </c>
    </row>
    <row r="560" spans="1:8" x14ac:dyDescent="0.25">
      <c r="A560" s="5">
        <v>42925</v>
      </c>
      <c r="B560" s="9">
        <v>556</v>
      </c>
      <c r="C560">
        <v>18.399999999999999</v>
      </c>
      <c r="D560">
        <v>8.8000000000000007</v>
      </c>
      <c r="E560">
        <v>8.6999999999999993</v>
      </c>
      <c r="F560" s="56">
        <v>0</v>
      </c>
      <c r="G560">
        <v>0</v>
      </c>
      <c r="H560" s="10">
        <v>9900</v>
      </c>
    </row>
    <row r="561" spans="1:8" x14ac:dyDescent="0.25">
      <c r="A561" s="5">
        <v>42926</v>
      </c>
      <c r="B561" s="9">
        <v>557</v>
      </c>
      <c r="C561">
        <v>18</v>
      </c>
      <c r="D561">
        <v>8.6</v>
      </c>
      <c r="E561">
        <v>9.6999999999999993</v>
      </c>
      <c r="F561" s="56">
        <v>0</v>
      </c>
      <c r="G561">
        <v>0</v>
      </c>
      <c r="H561" s="10">
        <v>6100</v>
      </c>
    </row>
    <row r="562" spans="1:8" x14ac:dyDescent="0.25">
      <c r="A562" s="5">
        <v>42927</v>
      </c>
      <c r="B562" s="9">
        <v>558</v>
      </c>
      <c r="C562">
        <v>19.399999999999999</v>
      </c>
      <c r="D562">
        <v>13.6</v>
      </c>
      <c r="E562">
        <v>9.4</v>
      </c>
      <c r="F562" s="56">
        <v>0</v>
      </c>
      <c r="G562">
        <v>0</v>
      </c>
      <c r="H562" s="10">
        <v>8100</v>
      </c>
    </row>
    <row r="563" spans="1:8" x14ac:dyDescent="0.25">
      <c r="A563" s="5">
        <v>42928</v>
      </c>
      <c r="B563" s="9">
        <v>559</v>
      </c>
      <c r="C563">
        <v>20.7</v>
      </c>
      <c r="D563">
        <v>15.3</v>
      </c>
      <c r="E563">
        <v>8.1999999999999993</v>
      </c>
      <c r="F563" s="56">
        <v>3.8E-3</v>
      </c>
      <c r="G563">
        <v>1</v>
      </c>
      <c r="H563" s="10">
        <v>9500</v>
      </c>
    </row>
    <row r="564" spans="1:8" x14ac:dyDescent="0.25">
      <c r="A564" s="5">
        <v>42929</v>
      </c>
      <c r="B564" s="9">
        <v>560</v>
      </c>
      <c r="C564">
        <v>18.899999999999999</v>
      </c>
      <c r="D564">
        <v>13.5</v>
      </c>
      <c r="E564">
        <v>3.4</v>
      </c>
      <c r="F564" s="56">
        <v>1.1800000000000001E-2</v>
      </c>
      <c r="G564">
        <v>1</v>
      </c>
      <c r="H564" s="10">
        <v>7100</v>
      </c>
    </row>
    <row r="565" spans="1:8" x14ac:dyDescent="0.25">
      <c r="A565" s="5">
        <v>42930</v>
      </c>
      <c r="B565" s="9">
        <v>561</v>
      </c>
      <c r="C565">
        <v>19.5</v>
      </c>
      <c r="D565">
        <v>11.9</v>
      </c>
      <c r="E565">
        <v>7.3</v>
      </c>
      <c r="F565" s="56">
        <v>2.0000000000000001E-4</v>
      </c>
      <c r="G565">
        <v>1</v>
      </c>
      <c r="H565" s="10">
        <v>6900</v>
      </c>
    </row>
    <row r="566" spans="1:8" x14ac:dyDescent="0.25">
      <c r="A566" s="5">
        <v>42931</v>
      </c>
      <c r="B566" s="9">
        <v>562</v>
      </c>
      <c r="C566">
        <v>20.9</v>
      </c>
      <c r="D566">
        <v>11.1</v>
      </c>
      <c r="E566">
        <v>5.9</v>
      </c>
      <c r="F566" s="56">
        <v>0</v>
      </c>
      <c r="G566">
        <v>0</v>
      </c>
      <c r="H566" s="10">
        <v>4700</v>
      </c>
    </row>
    <row r="567" spans="1:8" x14ac:dyDescent="0.25">
      <c r="A567" s="5">
        <v>42932</v>
      </c>
      <c r="B567" s="9">
        <v>563</v>
      </c>
      <c r="C567">
        <v>18.8</v>
      </c>
      <c r="D567">
        <v>13.2</v>
      </c>
      <c r="E567">
        <v>5.7</v>
      </c>
      <c r="F567" s="56">
        <v>9.8000000000000014E-3</v>
      </c>
      <c r="G567">
        <v>1</v>
      </c>
      <c r="H567" s="10">
        <v>6400</v>
      </c>
    </row>
    <row r="568" spans="1:8" x14ac:dyDescent="0.25">
      <c r="A568" s="5">
        <v>42933</v>
      </c>
      <c r="B568" s="9">
        <v>564</v>
      </c>
      <c r="C568">
        <v>19.7</v>
      </c>
      <c r="D568">
        <v>11</v>
      </c>
      <c r="E568">
        <v>10.6</v>
      </c>
      <c r="F568" s="56">
        <v>0</v>
      </c>
      <c r="G568">
        <v>0</v>
      </c>
      <c r="H568" s="10">
        <v>12100</v>
      </c>
    </row>
    <row r="569" spans="1:8" x14ac:dyDescent="0.25">
      <c r="A569" s="5">
        <v>42934</v>
      </c>
      <c r="B569" s="9">
        <v>565</v>
      </c>
      <c r="C569">
        <v>25.1</v>
      </c>
      <c r="D569">
        <v>12.6</v>
      </c>
      <c r="E569">
        <v>17.100000000000001</v>
      </c>
      <c r="F569" s="56">
        <v>0</v>
      </c>
      <c r="G569">
        <v>0</v>
      </c>
      <c r="H569" s="10">
        <v>12900</v>
      </c>
    </row>
    <row r="570" spans="1:8" x14ac:dyDescent="0.25">
      <c r="A570" s="5">
        <v>42935</v>
      </c>
      <c r="B570" s="9">
        <v>566</v>
      </c>
      <c r="C570">
        <v>19.8</v>
      </c>
      <c r="D570">
        <v>13.5</v>
      </c>
      <c r="E570">
        <v>4.5999999999999996</v>
      </c>
      <c r="F570" s="56">
        <v>1.1599999999999999E-2</v>
      </c>
      <c r="G570">
        <v>1</v>
      </c>
      <c r="H570" s="10">
        <v>6200</v>
      </c>
    </row>
    <row r="571" spans="1:8" x14ac:dyDescent="0.25">
      <c r="A571" s="5">
        <v>42936</v>
      </c>
      <c r="B571" s="9">
        <v>567</v>
      </c>
      <c r="C571">
        <v>18.5</v>
      </c>
      <c r="D571">
        <v>12.4</v>
      </c>
      <c r="E571">
        <v>6.2</v>
      </c>
      <c r="F571" s="56">
        <v>1.6399999999999998E-2</v>
      </c>
      <c r="G571">
        <v>1</v>
      </c>
      <c r="H571" s="10">
        <v>8600</v>
      </c>
    </row>
    <row r="572" spans="1:8" x14ac:dyDescent="0.25">
      <c r="A572" s="5">
        <v>42937</v>
      </c>
      <c r="B572" s="9">
        <v>568</v>
      </c>
      <c r="C572">
        <v>20</v>
      </c>
      <c r="D572">
        <v>11.7</v>
      </c>
      <c r="E572">
        <v>6.7</v>
      </c>
      <c r="F572" s="56">
        <v>4.2000000000000006E-3</v>
      </c>
      <c r="G572">
        <v>1</v>
      </c>
      <c r="H572" s="10">
        <v>9200</v>
      </c>
    </row>
    <row r="573" spans="1:8" x14ac:dyDescent="0.25">
      <c r="A573" s="5">
        <v>42938</v>
      </c>
      <c r="B573" s="9">
        <v>569</v>
      </c>
      <c r="C573">
        <v>19.5</v>
      </c>
      <c r="D573">
        <v>10.5</v>
      </c>
      <c r="E573">
        <v>6</v>
      </c>
      <c r="F573" s="56">
        <v>7.0000000000000001E-3</v>
      </c>
      <c r="G573">
        <v>1</v>
      </c>
      <c r="H573" s="10">
        <v>7900</v>
      </c>
    </row>
    <row r="574" spans="1:8" x14ac:dyDescent="0.25">
      <c r="A574" s="5">
        <v>42939</v>
      </c>
      <c r="B574" s="9">
        <v>570</v>
      </c>
      <c r="C574">
        <v>18</v>
      </c>
      <c r="D574">
        <v>12</v>
      </c>
      <c r="E574">
        <v>4.2</v>
      </c>
      <c r="F574" s="56">
        <v>7.0000000000000001E-3</v>
      </c>
      <c r="G574">
        <v>1</v>
      </c>
      <c r="H574" s="10">
        <v>3900</v>
      </c>
    </row>
    <row r="575" spans="1:8" x14ac:dyDescent="0.25">
      <c r="A575" s="5">
        <v>42940</v>
      </c>
      <c r="B575" s="9">
        <v>571</v>
      </c>
      <c r="C575">
        <v>19.2</v>
      </c>
      <c r="D575">
        <v>10.9</v>
      </c>
      <c r="E575">
        <v>5.7</v>
      </c>
      <c r="F575" s="56">
        <v>1.24E-2</v>
      </c>
      <c r="G575">
        <v>1</v>
      </c>
      <c r="H575" s="10">
        <v>9300</v>
      </c>
    </row>
    <row r="576" spans="1:8" x14ac:dyDescent="0.25">
      <c r="A576" s="5">
        <v>42941</v>
      </c>
      <c r="B576" s="9">
        <v>572</v>
      </c>
      <c r="C576">
        <v>20.8</v>
      </c>
      <c r="D576">
        <v>11.1</v>
      </c>
      <c r="E576">
        <v>6.6</v>
      </c>
      <c r="F576" s="56">
        <v>5.9999999999999995E-4</v>
      </c>
      <c r="G576">
        <v>1</v>
      </c>
      <c r="H576" s="10">
        <v>9000</v>
      </c>
    </row>
    <row r="577" spans="1:8" x14ac:dyDescent="0.25">
      <c r="A577" s="5">
        <v>42942</v>
      </c>
      <c r="B577" s="9">
        <v>573</v>
      </c>
      <c r="C577">
        <v>20.5</v>
      </c>
      <c r="D577">
        <v>12.8</v>
      </c>
      <c r="E577">
        <v>4.9000000000000004</v>
      </c>
      <c r="F577" s="56">
        <v>5.0000000000000001E-3</v>
      </c>
      <c r="G577">
        <v>1</v>
      </c>
      <c r="H577" s="10">
        <v>7800</v>
      </c>
    </row>
    <row r="578" spans="1:8" x14ac:dyDescent="0.25">
      <c r="A578" s="5">
        <v>42943</v>
      </c>
      <c r="B578" s="9">
        <v>574</v>
      </c>
      <c r="C578">
        <v>22</v>
      </c>
      <c r="D578">
        <v>11.5</v>
      </c>
      <c r="E578">
        <v>6.5</v>
      </c>
      <c r="F578" s="56">
        <v>1.8E-3</v>
      </c>
      <c r="G578">
        <v>1</v>
      </c>
      <c r="H578" s="10">
        <v>12200</v>
      </c>
    </row>
    <row r="579" spans="1:8" x14ac:dyDescent="0.25">
      <c r="A579" s="5">
        <v>42944</v>
      </c>
      <c r="B579" s="9">
        <v>575</v>
      </c>
      <c r="C579">
        <v>17.899999999999999</v>
      </c>
      <c r="D579">
        <v>14</v>
      </c>
      <c r="E579">
        <v>5.7</v>
      </c>
      <c r="F579" s="56">
        <v>1.6199999999999999E-2</v>
      </c>
      <c r="G579">
        <v>1</v>
      </c>
      <c r="H579" s="10">
        <v>8500</v>
      </c>
    </row>
    <row r="580" spans="1:8" x14ac:dyDescent="0.25">
      <c r="A580" s="5">
        <v>42945</v>
      </c>
      <c r="B580" s="9">
        <v>576</v>
      </c>
      <c r="C580">
        <v>16.899999999999999</v>
      </c>
      <c r="D580">
        <v>9.9</v>
      </c>
      <c r="E580">
        <v>7.4</v>
      </c>
      <c r="F580" s="56">
        <v>1.12E-2</v>
      </c>
      <c r="G580">
        <v>1</v>
      </c>
      <c r="H580" s="10">
        <v>6600</v>
      </c>
    </row>
    <row r="581" spans="1:8" x14ac:dyDescent="0.25">
      <c r="A581" s="5">
        <v>42946</v>
      </c>
      <c r="B581" s="9">
        <v>577</v>
      </c>
      <c r="C581">
        <v>18.5</v>
      </c>
      <c r="D581">
        <v>6.9</v>
      </c>
      <c r="E581">
        <v>6.5</v>
      </c>
      <c r="F581" s="56">
        <v>7.1999999999999998E-3</v>
      </c>
      <c r="G581">
        <v>1</v>
      </c>
      <c r="H581" s="10">
        <v>12900</v>
      </c>
    </row>
    <row r="582" spans="1:8" x14ac:dyDescent="0.25">
      <c r="A582" s="5">
        <v>42947</v>
      </c>
      <c r="B582" s="9">
        <v>578</v>
      </c>
      <c r="C582">
        <v>16</v>
      </c>
      <c r="D582">
        <v>9</v>
      </c>
      <c r="E582">
        <v>4.7</v>
      </c>
      <c r="F582" s="56">
        <v>1E-4</v>
      </c>
      <c r="G582">
        <v>1</v>
      </c>
      <c r="H582" s="10">
        <v>4500</v>
      </c>
    </row>
    <row r="583" spans="1:8" x14ac:dyDescent="0.25">
      <c r="A583" s="5">
        <v>42948</v>
      </c>
      <c r="B583" s="9">
        <v>579</v>
      </c>
      <c r="C583">
        <v>15.2</v>
      </c>
      <c r="D583">
        <v>3.4</v>
      </c>
      <c r="E583">
        <v>4.5</v>
      </c>
      <c r="F583" s="56">
        <v>2.24E-2</v>
      </c>
      <c r="G583">
        <v>1</v>
      </c>
      <c r="H583" s="10">
        <v>12400</v>
      </c>
    </row>
    <row r="584" spans="1:8" x14ac:dyDescent="0.25">
      <c r="A584" s="5">
        <v>42949</v>
      </c>
      <c r="B584" s="9">
        <v>580</v>
      </c>
      <c r="C584">
        <v>15.2</v>
      </c>
      <c r="D584">
        <v>3.6</v>
      </c>
      <c r="E584">
        <v>5.6</v>
      </c>
      <c r="F584" s="56">
        <v>2.0000000000000001E-4</v>
      </c>
      <c r="G584">
        <v>1</v>
      </c>
      <c r="H584" s="10">
        <v>15300</v>
      </c>
    </row>
    <row r="585" spans="1:8" x14ac:dyDescent="0.25">
      <c r="A585" s="5">
        <v>42950</v>
      </c>
      <c r="B585" s="9">
        <v>581</v>
      </c>
      <c r="C585">
        <v>18</v>
      </c>
      <c r="D585">
        <v>4.5</v>
      </c>
      <c r="E585">
        <v>6.3</v>
      </c>
      <c r="F585" s="56">
        <v>5.9999999999999995E-4</v>
      </c>
      <c r="G585">
        <v>1</v>
      </c>
      <c r="H585" s="10">
        <v>5400</v>
      </c>
    </row>
    <row r="586" spans="1:8" x14ac:dyDescent="0.25">
      <c r="A586" s="5">
        <v>42951</v>
      </c>
      <c r="B586" s="9">
        <v>582</v>
      </c>
      <c r="C586">
        <v>16</v>
      </c>
      <c r="D586">
        <v>8.5</v>
      </c>
      <c r="E586">
        <v>6.2</v>
      </c>
      <c r="F586" s="56">
        <v>5.0000000000000001E-3</v>
      </c>
      <c r="G586">
        <v>1</v>
      </c>
      <c r="H586" s="10">
        <v>5200</v>
      </c>
    </row>
    <row r="587" spans="1:8" x14ac:dyDescent="0.25">
      <c r="A587" s="5">
        <v>42952</v>
      </c>
      <c r="B587" s="9">
        <v>583</v>
      </c>
      <c r="C587">
        <v>11.8</v>
      </c>
      <c r="D587">
        <v>10.9</v>
      </c>
      <c r="E587">
        <v>-0.3</v>
      </c>
      <c r="F587" s="56">
        <v>4.0000000000000002E-4</v>
      </c>
      <c r="G587">
        <v>1</v>
      </c>
      <c r="H587" s="10">
        <v>10500</v>
      </c>
    </row>
    <row r="588" spans="1:8" x14ac:dyDescent="0.25">
      <c r="A588" s="5">
        <v>42953</v>
      </c>
      <c r="B588" s="9">
        <v>584</v>
      </c>
      <c r="C588">
        <v>20.5</v>
      </c>
      <c r="D588">
        <v>7.6</v>
      </c>
      <c r="E588">
        <v>5.9</v>
      </c>
      <c r="F588" s="56">
        <v>0</v>
      </c>
      <c r="G588">
        <v>0</v>
      </c>
      <c r="H588" s="10">
        <v>10300</v>
      </c>
    </row>
    <row r="589" spans="1:8" x14ac:dyDescent="0.25">
      <c r="A589" s="5">
        <v>42954</v>
      </c>
      <c r="B589" s="9">
        <v>585</v>
      </c>
      <c r="C589">
        <v>19.5</v>
      </c>
      <c r="D589">
        <v>11.8</v>
      </c>
      <c r="E589">
        <v>6.7</v>
      </c>
      <c r="F589" s="56">
        <v>0</v>
      </c>
      <c r="G589">
        <v>0</v>
      </c>
      <c r="H589" s="10">
        <v>6700</v>
      </c>
    </row>
    <row r="590" spans="1:8" x14ac:dyDescent="0.25">
      <c r="A590" s="5">
        <v>42955</v>
      </c>
      <c r="B590" s="9">
        <v>586</v>
      </c>
      <c r="C590">
        <v>18.399999999999999</v>
      </c>
      <c r="D590">
        <v>13.8</v>
      </c>
      <c r="E590">
        <v>3.8</v>
      </c>
      <c r="F590" s="56">
        <v>5.9999999999999995E-4</v>
      </c>
      <c r="G590">
        <v>1</v>
      </c>
      <c r="H590" s="10">
        <v>5200</v>
      </c>
    </row>
    <row r="591" spans="1:8" x14ac:dyDescent="0.25">
      <c r="A591" s="5">
        <v>42956</v>
      </c>
      <c r="B591" s="9">
        <v>587</v>
      </c>
      <c r="C591">
        <v>14.5</v>
      </c>
      <c r="D591">
        <v>9.1</v>
      </c>
      <c r="E591">
        <v>3.7</v>
      </c>
      <c r="F591" s="56">
        <v>4.1799999999999997E-2</v>
      </c>
      <c r="G591">
        <v>1</v>
      </c>
      <c r="H591" s="10">
        <v>4100</v>
      </c>
    </row>
    <row r="592" spans="1:8" x14ac:dyDescent="0.25">
      <c r="A592" s="5">
        <v>42957</v>
      </c>
      <c r="B592" s="9">
        <v>588</v>
      </c>
      <c r="C592">
        <v>16.3</v>
      </c>
      <c r="D592">
        <v>6.5</v>
      </c>
      <c r="E592">
        <v>4.3</v>
      </c>
      <c r="F592" s="56">
        <v>8.6E-3</v>
      </c>
      <c r="G592">
        <v>1</v>
      </c>
      <c r="H592" s="10">
        <v>13700</v>
      </c>
    </row>
    <row r="593" spans="1:8" x14ac:dyDescent="0.25">
      <c r="A593" s="5">
        <v>42958</v>
      </c>
      <c r="B593" s="9">
        <v>589</v>
      </c>
      <c r="C593">
        <v>18.3</v>
      </c>
      <c r="D593">
        <v>9.8000000000000007</v>
      </c>
      <c r="E593">
        <v>8.4</v>
      </c>
      <c r="F593" s="56">
        <v>2.0000000000000001E-4</v>
      </c>
      <c r="G593">
        <v>1</v>
      </c>
      <c r="H593" s="10">
        <v>8800</v>
      </c>
    </row>
    <row r="594" spans="1:8" x14ac:dyDescent="0.25">
      <c r="A594" s="5">
        <v>42959</v>
      </c>
      <c r="B594" s="9">
        <v>590</v>
      </c>
      <c r="C594">
        <v>19.8</v>
      </c>
      <c r="D594">
        <v>13.8</v>
      </c>
      <c r="E594">
        <v>4.4000000000000004</v>
      </c>
      <c r="F594" s="56">
        <v>3.0000000000000001E-3</v>
      </c>
      <c r="G594">
        <v>1</v>
      </c>
      <c r="H594" s="10">
        <v>6600</v>
      </c>
    </row>
    <row r="595" spans="1:8" x14ac:dyDescent="0.25">
      <c r="A595" s="5">
        <v>42960</v>
      </c>
      <c r="B595" s="9">
        <v>591</v>
      </c>
      <c r="C595">
        <v>21</v>
      </c>
      <c r="D595">
        <v>13.9</v>
      </c>
      <c r="E595">
        <v>6.1</v>
      </c>
      <c r="F595" s="56">
        <v>1.1999999999999999E-3</v>
      </c>
      <c r="G595">
        <v>1</v>
      </c>
      <c r="H595" s="10">
        <v>7600</v>
      </c>
    </row>
    <row r="596" spans="1:8" x14ac:dyDescent="0.25">
      <c r="A596" s="5">
        <v>42961</v>
      </c>
      <c r="B596" s="9">
        <v>592</v>
      </c>
      <c r="C596">
        <v>20</v>
      </c>
      <c r="D596">
        <v>14</v>
      </c>
      <c r="E596">
        <v>5.8</v>
      </c>
      <c r="F596" s="56">
        <v>6.9999999999999999E-4</v>
      </c>
      <c r="G596">
        <v>1</v>
      </c>
      <c r="H596" s="10">
        <v>4700</v>
      </c>
    </row>
    <row r="597" spans="1:8" x14ac:dyDescent="0.25">
      <c r="A597" s="5">
        <v>42962</v>
      </c>
      <c r="B597" s="9">
        <v>593</v>
      </c>
      <c r="C597">
        <v>17.5</v>
      </c>
      <c r="D597">
        <v>11</v>
      </c>
      <c r="E597">
        <v>7.2</v>
      </c>
      <c r="F597" s="56">
        <v>7.0000000000000001E-3</v>
      </c>
      <c r="G597">
        <v>1</v>
      </c>
      <c r="H597" s="10">
        <v>12600</v>
      </c>
    </row>
    <row r="598" spans="1:8" x14ac:dyDescent="0.25">
      <c r="A598" s="5">
        <v>42963</v>
      </c>
      <c r="B598" s="9">
        <v>594</v>
      </c>
      <c r="C598">
        <v>16.899999999999999</v>
      </c>
      <c r="D598">
        <v>10.9</v>
      </c>
      <c r="E598">
        <v>7.8</v>
      </c>
      <c r="F598" s="56">
        <v>4.5999999999999999E-3</v>
      </c>
      <c r="G598">
        <v>1</v>
      </c>
      <c r="H598" s="10">
        <v>14200</v>
      </c>
    </row>
    <row r="599" spans="1:8" x14ac:dyDescent="0.25">
      <c r="A599" s="5">
        <v>42964</v>
      </c>
      <c r="B599" s="9">
        <v>595</v>
      </c>
      <c r="C599">
        <v>18.5</v>
      </c>
      <c r="D599">
        <v>5.7</v>
      </c>
      <c r="E599">
        <v>5.9</v>
      </c>
      <c r="F599" s="56">
        <v>8.0000000000000004E-4</v>
      </c>
      <c r="G599">
        <v>1</v>
      </c>
      <c r="H599" s="10">
        <v>12900</v>
      </c>
    </row>
    <row r="600" spans="1:8" x14ac:dyDescent="0.25">
      <c r="A600" s="5">
        <v>42965</v>
      </c>
      <c r="B600" s="9">
        <v>596</v>
      </c>
      <c r="C600">
        <v>21</v>
      </c>
      <c r="D600">
        <v>9.6</v>
      </c>
      <c r="E600">
        <v>13.4</v>
      </c>
      <c r="F600" s="56">
        <v>4.0000000000000002E-4</v>
      </c>
      <c r="G600">
        <v>1</v>
      </c>
      <c r="H600" s="10">
        <v>14900</v>
      </c>
    </row>
    <row r="601" spans="1:8" x14ac:dyDescent="0.25">
      <c r="A601" s="5">
        <v>42966</v>
      </c>
      <c r="B601" s="9">
        <v>597</v>
      </c>
      <c r="C601">
        <v>18</v>
      </c>
      <c r="D601">
        <v>10.5</v>
      </c>
      <c r="E601">
        <v>5.2</v>
      </c>
      <c r="F601" s="56">
        <v>0</v>
      </c>
      <c r="G601">
        <v>0</v>
      </c>
      <c r="H601" s="10">
        <v>10100</v>
      </c>
    </row>
    <row r="602" spans="1:8" x14ac:dyDescent="0.25">
      <c r="A602" s="5">
        <v>42967</v>
      </c>
      <c r="B602" s="9">
        <v>598</v>
      </c>
      <c r="C602">
        <v>17</v>
      </c>
      <c r="D602">
        <v>9</v>
      </c>
      <c r="E602">
        <v>5.5</v>
      </c>
      <c r="F602" s="56">
        <v>0</v>
      </c>
      <c r="G602">
        <v>0</v>
      </c>
      <c r="H602" s="10">
        <v>13300</v>
      </c>
    </row>
    <row r="603" spans="1:8" x14ac:dyDescent="0.25">
      <c r="A603" s="5">
        <v>42968</v>
      </c>
      <c r="B603" s="9">
        <v>599</v>
      </c>
      <c r="C603">
        <v>17.5</v>
      </c>
      <c r="D603">
        <v>7.5</v>
      </c>
      <c r="E603">
        <v>7.1</v>
      </c>
      <c r="F603" s="56">
        <v>0</v>
      </c>
      <c r="G603">
        <v>0</v>
      </c>
      <c r="H603" s="10">
        <v>6000</v>
      </c>
    </row>
    <row r="604" spans="1:8" x14ac:dyDescent="0.25">
      <c r="A604" s="5">
        <v>42969</v>
      </c>
      <c r="B604" s="9">
        <v>600</v>
      </c>
      <c r="C604">
        <v>19.7</v>
      </c>
      <c r="D604">
        <v>11</v>
      </c>
      <c r="E604">
        <v>5.2</v>
      </c>
      <c r="F604" s="56">
        <v>0</v>
      </c>
      <c r="G604">
        <v>0</v>
      </c>
      <c r="H604" s="10">
        <v>16100.000000000002</v>
      </c>
    </row>
    <row r="605" spans="1:8" x14ac:dyDescent="0.25">
      <c r="A605" s="5">
        <v>42970</v>
      </c>
      <c r="B605" s="9">
        <v>601</v>
      </c>
      <c r="C605">
        <v>19.600000000000001</v>
      </c>
      <c r="D605">
        <v>10.8</v>
      </c>
      <c r="E605">
        <v>7.9</v>
      </c>
      <c r="F605" s="56">
        <v>0</v>
      </c>
      <c r="G605">
        <v>0</v>
      </c>
      <c r="H605" s="10">
        <v>16100.000000000002</v>
      </c>
    </row>
    <row r="606" spans="1:8" x14ac:dyDescent="0.25">
      <c r="A606" s="5">
        <v>42971</v>
      </c>
      <c r="B606" s="9">
        <v>602</v>
      </c>
      <c r="C606">
        <v>22</v>
      </c>
      <c r="D606">
        <v>8.1999999999999993</v>
      </c>
      <c r="E606">
        <v>11.2</v>
      </c>
      <c r="F606" s="56">
        <v>0</v>
      </c>
      <c r="G606">
        <v>0</v>
      </c>
      <c r="H606" s="10">
        <v>15700</v>
      </c>
    </row>
    <row r="607" spans="1:8" x14ac:dyDescent="0.25">
      <c r="A607" s="5">
        <v>42972</v>
      </c>
      <c r="B607" s="9">
        <v>603</v>
      </c>
      <c r="C607">
        <v>22.1</v>
      </c>
      <c r="D607">
        <v>8.6999999999999993</v>
      </c>
      <c r="E607">
        <v>14.1</v>
      </c>
      <c r="F607" s="56">
        <v>0</v>
      </c>
      <c r="G607">
        <v>0</v>
      </c>
      <c r="H607" s="10">
        <v>16400</v>
      </c>
    </row>
    <row r="608" spans="1:8" x14ac:dyDescent="0.25">
      <c r="A608" s="5">
        <v>42973</v>
      </c>
      <c r="B608" s="9">
        <v>604</v>
      </c>
      <c r="C608">
        <v>21</v>
      </c>
      <c r="D608">
        <v>11.7</v>
      </c>
      <c r="E608">
        <v>8.6</v>
      </c>
      <c r="F608" s="56">
        <v>0</v>
      </c>
      <c r="G608">
        <v>0</v>
      </c>
      <c r="H608" s="10">
        <v>12500</v>
      </c>
    </row>
    <row r="609" spans="1:8" x14ac:dyDescent="0.25">
      <c r="A609" s="5">
        <v>42974</v>
      </c>
      <c r="B609" s="9">
        <v>605</v>
      </c>
      <c r="C609">
        <v>24.1</v>
      </c>
      <c r="D609">
        <v>13.9</v>
      </c>
      <c r="E609">
        <v>15.2</v>
      </c>
      <c r="F609" s="56">
        <v>0</v>
      </c>
      <c r="G609">
        <v>0</v>
      </c>
      <c r="H609" s="10">
        <v>17600</v>
      </c>
    </row>
    <row r="610" spans="1:8" x14ac:dyDescent="0.25">
      <c r="A610" s="5">
        <v>42975</v>
      </c>
      <c r="B610" s="9">
        <v>606</v>
      </c>
      <c r="C610">
        <v>25.1</v>
      </c>
      <c r="D610">
        <v>14</v>
      </c>
      <c r="E610">
        <v>16.3</v>
      </c>
      <c r="F610" s="56">
        <v>0</v>
      </c>
      <c r="G610">
        <v>0</v>
      </c>
      <c r="H610" s="10">
        <v>16000</v>
      </c>
    </row>
    <row r="611" spans="1:8" x14ac:dyDescent="0.25">
      <c r="A611" s="5">
        <v>42976</v>
      </c>
      <c r="B611" s="9">
        <v>607</v>
      </c>
      <c r="C611">
        <v>17.8</v>
      </c>
      <c r="D611">
        <v>14.4</v>
      </c>
      <c r="E611">
        <v>6.7</v>
      </c>
      <c r="F611" s="56">
        <v>0</v>
      </c>
      <c r="G611">
        <v>0</v>
      </c>
      <c r="H611" s="10">
        <v>9500</v>
      </c>
    </row>
    <row r="612" spans="1:8" x14ac:dyDescent="0.25">
      <c r="A612" s="5">
        <v>42977</v>
      </c>
      <c r="B612" s="9">
        <v>608</v>
      </c>
      <c r="C612">
        <v>19.899999999999999</v>
      </c>
      <c r="D612">
        <v>12.7</v>
      </c>
      <c r="E612">
        <v>3.2</v>
      </c>
      <c r="F612" s="56">
        <v>1.34E-2</v>
      </c>
      <c r="G612">
        <v>1</v>
      </c>
      <c r="H612" s="10">
        <v>12400</v>
      </c>
    </row>
    <row r="613" spans="1:8" x14ac:dyDescent="0.25">
      <c r="A613" s="5">
        <v>42978</v>
      </c>
      <c r="B613" s="9">
        <v>609</v>
      </c>
      <c r="C613">
        <v>18.5</v>
      </c>
      <c r="D613">
        <v>10</v>
      </c>
      <c r="E613">
        <v>3</v>
      </c>
      <c r="F613" s="56">
        <v>2.5000000000000001E-3</v>
      </c>
      <c r="G613">
        <v>1</v>
      </c>
      <c r="H613" s="10">
        <v>9900</v>
      </c>
    </row>
    <row r="614" spans="1:8" x14ac:dyDescent="0.25">
      <c r="A614" s="5">
        <v>42979</v>
      </c>
      <c r="B614" s="9">
        <v>610</v>
      </c>
      <c r="C614">
        <v>16.5</v>
      </c>
      <c r="D614">
        <v>10</v>
      </c>
      <c r="E614">
        <v>4</v>
      </c>
      <c r="F614" s="56">
        <v>8.4000000000000012E-3</v>
      </c>
      <c r="G614">
        <v>1</v>
      </c>
      <c r="H614" s="10">
        <v>15000</v>
      </c>
    </row>
    <row r="615" spans="1:8" x14ac:dyDescent="0.25">
      <c r="A615" s="5">
        <v>42980</v>
      </c>
      <c r="B615" s="9">
        <v>611</v>
      </c>
      <c r="C615">
        <v>16.3</v>
      </c>
      <c r="D615">
        <v>4.5</v>
      </c>
      <c r="E615">
        <v>4.5999999999999996</v>
      </c>
      <c r="F615" s="56">
        <v>0</v>
      </c>
      <c r="G615">
        <v>0</v>
      </c>
      <c r="H615" s="10">
        <v>19100</v>
      </c>
    </row>
    <row r="616" spans="1:8" x14ac:dyDescent="0.25">
      <c r="A616" s="5">
        <v>42981</v>
      </c>
      <c r="B616" s="9">
        <v>612</v>
      </c>
      <c r="C616">
        <v>13</v>
      </c>
      <c r="D616">
        <v>6.3</v>
      </c>
      <c r="E616">
        <v>3.9</v>
      </c>
      <c r="F616" s="56">
        <v>0</v>
      </c>
      <c r="G616">
        <v>0</v>
      </c>
      <c r="H616" s="10">
        <v>16000</v>
      </c>
    </row>
    <row r="617" spans="1:8" x14ac:dyDescent="0.25">
      <c r="A617" s="5">
        <v>42982</v>
      </c>
      <c r="B617" s="9">
        <v>613</v>
      </c>
      <c r="C617">
        <v>18</v>
      </c>
      <c r="D617">
        <v>6.5</v>
      </c>
      <c r="E617">
        <v>5.7</v>
      </c>
      <c r="F617" s="56">
        <v>0</v>
      </c>
      <c r="G617">
        <v>0</v>
      </c>
      <c r="H617" s="10">
        <v>15500</v>
      </c>
    </row>
    <row r="618" spans="1:8" x14ac:dyDescent="0.25">
      <c r="A618" s="5">
        <v>42983</v>
      </c>
      <c r="B618" s="9">
        <v>614</v>
      </c>
      <c r="C618">
        <v>22</v>
      </c>
      <c r="D618">
        <v>10</v>
      </c>
      <c r="E618">
        <v>12.1</v>
      </c>
      <c r="F618" s="56">
        <v>0</v>
      </c>
      <c r="G618">
        <v>0</v>
      </c>
      <c r="H618" s="10">
        <v>20100</v>
      </c>
    </row>
    <row r="619" spans="1:8" x14ac:dyDescent="0.25">
      <c r="A619" s="5">
        <v>42984</v>
      </c>
      <c r="B619" s="9">
        <v>615</v>
      </c>
      <c r="C619">
        <v>25.8</v>
      </c>
      <c r="D619">
        <v>9.6</v>
      </c>
      <c r="E619">
        <v>16.600000000000001</v>
      </c>
      <c r="F619" s="56">
        <v>0</v>
      </c>
      <c r="G619">
        <v>0</v>
      </c>
      <c r="H619" s="10">
        <v>18200</v>
      </c>
    </row>
    <row r="620" spans="1:8" x14ac:dyDescent="0.25">
      <c r="A620" s="5">
        <v>42985</v>
      </c>
      <c r="B620" s="9">
        <v>616</v>
      </c>
      <c r="C620">
        <v>25.4</v>
      </c>
      <c r="D620">
        <v>16</v>
      </c>
      <c r="E620">
        <v>15.6</v>
      </c>
      <c r="F620" s="56">
        <v>0</v>
      </c>
      <c r="G620">
        <v>0</v>
      </c>
      <c r="H620" s="10">
        <v>8700</v>
      </c>
    </row>
    <row r="621" spans="1:8" x14ac:dyDescent="0.25">
      <c r="A621" s="5">
        <v>42986</v>
      </c>
      <c r="B621" s="9">
        <v>617</v>
      </c>
      <c r="C621">
        <v>24.5</v>
      </c>
      <c r="D621">
        <v>14</v>
      </c>
      <c r="E621">
        <v>12.8</v>
      </c>
      <c r="F621" s="56">
        <v>0</v>
      </c>
      <c r="G621">
        <v>0</v>
      </c>
      <c r="H621" s="10">
        <v>17200</v>
      </c>
    </row>
    <row r="622" spans="1:8" x14ac:dyDescent="0.25">
      <c r="A622" s="5">
        <v>42987</v>
      </c>
      <c r="B622" s="9">
        <v>618</v>
      </c>
      <c r="C622">
        <v>23</v>
      </c>
      <c r="D622">
        <v>10</v>
      </c>
      <c r="E622">
        <v>7.2</v>
      </c>
      <c r="F622" s="56">
        <v>0</v>
      </c>
      <c r="G622">
        <v>0</v>
      </c>
      <c r="H622" s="10">
        <v>17500</v>
      </c>
    </row>
    <row r="623" spans="1:8" x14ac:dyDescent="0.25">
      <c r="A623" s="5">
        <v>42988</v>
      </c>
      <c r="B623" s="9">
        <v>619</v>
      </c>
      <c r="C623">
        <v>20.6</v>
      </c>
      <c r="D623">
        <v>10.7</v>
      </c>
      <c r="E623">
        <v>4.9000000000000004</v>
      </c>
      <c r="F623" s="56">
        <v>1E-4</v>
      </c>
      <c r="G623">
        <v>1</v>
      </c>
      <c r="H623" s="10">
        <v>13400</v>
      </c>
    </row>
    <row r="624" spans="1:8" x14ac:dyDescent="0.25">
      <c r="A624" s="5">
        <v>42989</v>
      </c>
      <c r="B624" s="9">
        <v>620</v>
      </c>
      <c r="C624">
        <v>19.600000000000001</v>
      </c>
      <c r="D624">
        <v>11.6</v>
      </c>
      <c r="E624">
        <v>3.7</v>
      </c>
      <c r="F624" s="56">
        <v>0</v>
      </c>
      <c r="G624">
        <v>0</v>
      </c>
      <c r="H624" s="10">
        <v>7200</v>
      </c>
    </row>
    <row r="625" spans="1:8" x14ac:dyDescent="0.25">
      <c r="A625" s="5">
        <v>42990</v>
      </c>
      <c r="B625" s="9">
        <v>621</v>
      </c>
      <c r="C625">
        <v>19.3</v>
      </c>
      <c r="D625">
        <v>12.8</v>
      </c>
      <c r="E625">
        <v>8.1</v>
      </c>
      <c r="F625" s="56">
        <v>0</v>
      </c>
      <c r="G625">
        <v>0</v>
      </c>
      <c r="H625" s="10">
        <v>17400</v>
      </c>
    </row>
    <row r="626" spans="1:8" x14ac:dyDescent="0.25">
      <c r="A626" s="5">
        <v>42991</v>
      </c>
      <c r="B626" s="9">
        <v>622</v>
      </c>
      <c r="C626">
        <v>21.3</v>
      </c>
      <c r="D626">
        <v>6.2</v>
      </c>
      <c r="E626">
        <v>11.7</v>
      </c>
      <c r="F626" s="56">
        <v>0</v>
      </c>
      <c r="G626">
        <v>0</v>
      </c>
      <c r="H626" s="10">
        <v>22000</v>
      </c>
    </row>
    <row r="627" spans="1:8" x14ac:dyDescent="0.25">
      <c r="A627" s="5">
        <v>42992</v>
      </c>
      <c r="B627" s="9">
        <v>623</v>
      </c>
      <c r="C627">
        <v>24.8</v>
      </c>
      <c r="D627">
        <v>5.6</v>
      </c>
      <c r="E627">
        <v>16</v>
      </c>
      <c r="F627" s="56">
        <v>0</v>
      </c>
      <c r="G627">
        <v>0</v>
      </c>
      <c r="H627" s="10">
        <v>17100</v>
      </c>
    </row>
    <row r="628" spans="1:8" x14ac:dyDescent="0.25">
      <c r="A628" s="5">
        <v>42993</v>
      </c>
      <c r="B628" s="9">
        <v>624</v>
      </c>
      <c r="C628">
        <v>28.5</v>
      </c>
      <c r="D628">
        <v>13.9</v>
      </c>
      <c r="E628">
        <v>20.5</v>
      </c>
      <c r="F628" s="56">
        <v>0</v>
      </c>
      <c r="G628">
        <v>0</v>
      </c>
      <c r="H628" s="10">
        <v>18500</v>
      </c>
    </row>
    <row r="629" spans="1:8" x14ac:dyDescent="0.25">
      <c r="A629" s="5">
        <v>42994</v>
      </c>
      <c r="B629" s="9">
        <v>625</v>
      </c>
      <c r="C629">
        <v>24.8</v>
      </c>
      <c r="D629">
        <v>12.7</v>
      </c>
      <c r="E629">
        <v>7.8</v>
      </c>
      <c r="F629" s="56">
        <v>0</v>
      </c>
      <c r="G629">
        <v>0</v>
      </c>
      <c r="H629" s="10">
        <v>18100</v>
      </c>
    </row>
    <row r="630" spans="1:8" x14ac:dyDescent="0.25">
      <c r="A630" s="5">
        <v>42995</v>
      </c>
      <c r="B630" s="9">
        <v>626</v>
      </c>
      <c r="C630">
        <v>21.8</v>
      </c>
      <c r="D630">
        <v>15.6</v>
      </c>
      <c r="E630">
        <v>6.4</v>
      </c>
      <c r="F630" s="56">
        <v>4.0000000000000002E-4</v>
      </c>
      <c r="G630">
        <v>1</v>
      </c>
      <c r="H630" s="10">
        <v>20100</v>
      </c>
    </row>
    <row r="631" spans="1:8" x14ac:dyDescent="0.25">
      <c r="A631" s="5">
        <v>42996</v>
      </c>
      <c r="B631" s="9">
        <v>627</v>
      </c>
      <c r="C631">
        <v>25.4</v>
      </c>
      <c r="D631">
        <v>7.9</v>
      </c>
      <c r="E631">
        <v>11.9</v>
      </c>
      <c r="F631" s="56">
        <v>0</v>
      </c>
      <c r="G631">
        <v>0</v>
      </c>
      <c r="H631" s="10">
        <v>21900</v>
      </c>
    </row>
    <row r="632" spans="1:8" x14ac:dyDescent="0.25">
      <c r="A632" s="5">
        <v>42997</v>
      </c>
      <c r="B632" s="9">
        <v>628</v>
      </c>
      <c r="C632">
        <v>23</v>
      </c>
      <c r="D632">
        <v>8.9</v>
      </c>
      <c r="E632">
        <v>5.2</v>
      </c>
      <c r="F632" s="56">
        <v>0</v>
      </c>
      <c r="G632">
        <v>0</v>
      </c>
      <c r="H632" s="10">
        <v>17900</v>
      </c>
    </row>
    <row r="633" spans="1:8" x14ac:dyDescent="0.25">
      <c r="A633" s="5">
        <v>42998</v>
      </c>
      <c r="B633" s="9">
        <v>629</v>
      </c>
      <c r="C633">
        <v>23</v>
      </c>
      <c r="D633">
        <v>14.5</v>
      </c>
      <c r="E633">
        <v>10.9</v>
      </c>
      <c r="F633" s="56">
        <v>8.199999999999999E-3</v>
      </c>
      <c r="G633">
        <v>1</v>
      </c>
      <c r="H633" s="10">
        <v>15200</v>
      </c>
    </row>
    <row r="634" spans="1:8" x14ac:dyDescent="0.25">
      <c r="A634" s="5">
        <v>42999</v>
      </c>
      <c r="B634" s="9">
        <v>630</v>
      </c>
      <c r="C634">
        <v>22</v>
      </c>
      <c r="D634">
        <v>17</v>
      </c>
      <c r="E634">
        <v>7.6</v>
      </c>
      <c r="F634" s="56">
        <v>4.0000000000000001E-3</v>
      </c>
      <c r="G634">
        <v>1</v>
      </c>
      <c r="H634" s="10">
        <v>9700</v>
      </c>
    </row>
    <row r="635" spans="1:8" x14ac:dyDescent="0.25">
      <c r="A635" s="5">
        <v>43000</v>
      </c>
      <c r="B635" s="9">
        <v>631</v>
      </c>
      <c r="C635">
        <v>18.8</v>
      </c>
      <c r="D635">
        <v>12.9</v>
      </c>
      <c r="E635">
        <v>5.5</v>
      </c>
      <c r="F635" s="56">
        <v>8.3000000000000001E-3</v>
      </c>
      <c r="G635">
        <v>1</v>
      </c>
      <c r="H635" s="10">
        <v>9700</v>
      </c>
    </row>
    <row r="636" spans="1:8" x14ac:dyDescent="0.25">
      <c r="A636" s="5">
        <v>43001</v>
      </c>
      <c r="B636" s="9">
        <v>632</v>
      </c>
      <c r="C636">
        <v>17.2</v>
      </c>
      <c r="D636">
        <v>10.9</v>
      </c>
      <c r="E636">
        <v>3.3</v>
      </c>
      <c r="F636" s="56">
        <v>5.9000000000000007E-3</v>
      </c>
      <c r="G636">
        <v>1</v>
      </c>
      <c r="H636" s="10">
        <v>10500</v>
      </c>
    </row>
    <row r="637" spans="1:8" x14ac:dyDescent="0.25">
      <c r="A637" s="5">
        <v>43002</v>
      </c>
      <c r="B637" s="9">
        <v>633</v>
      </c>
      <c r="C637">
        <v>17.600000000000001</v>
      </c>
      <c r="D637">
        <v>10</v>
      </c>
      <c r="E637">
        <v>3.4</v>
      </c>
      <c r="F637" s="56">
        <v>9.5999999999999992E-3</v>
      </c>
      <c r="G637">
        <v>1</v>
      </c>
      <c r="H637" s="10">
        <v>9300</v>
      </c>
    </row>
    <row r="638" spans="1:8" x14ac:dyDescent="0.25">
      <c r="A638" s="5">
        <v>43003</v>
      </c>
      <c r="B638" s="9">
        <v>634</v>
      </c>
      <c r="C638">
        <v>16.7</v>
      </c>
      <c r="D638">
        <v>9.6999999999999993</v>
      </c>
      <c r="E638">
        <v>4.8</v>
      </c>
      <c r="F638" s="56">
        <v>1.9899999999999998E-2</v>
      </c>
      <c r="G638">
        <v>1</v>
      </c>
      <c r="H638" s="10">
        <v>11300</v>
      </c>
    </row>
    <row r="639" spans="1:8" x14ac:dyDescent="0.25">
      <c r="A639" s="5">
        <v>43004</v>
      </c>
      <c r="B639" s="9">
        <v>635</v>
      </c>
      <c r="C639">
        <v>18</v>
      </c>
      <c r="D639">
        <v>7.5</v>
      </c>
      <c r="E639">
        <v>7</v>
      </c>
      <c r="F639" s="56">
        <v>0</v>
      </c>
      <c r="G639">
        <v>0</v>
      </c>
      <c r="H639" s="10">
        <v>18800</v>
      </c>
    </row>
    <row r="640" spans="1:8" x14ac:dyDescent="0.25">
      <c r="A640" s="5">
        <v>43005</v>
      </c>
      <c r="B640" s="9">
        <v>636</v>
      </c>
      <c r="C640">
        <v>16.5</v>
      </c>
      <c r="D640">
        <v>4.8</v>
      </c>
      <c r="E640">
        <v>5.9</v>
      </c>
      <c r="F640" s="56">
        <v>0</v>
      </c>
      <c r="G640">
        <v>0</v>
      </c>
      <c r="H640" s="10">
        <v>7200</v>
      </c>
    </row>
    <row r="641" spans="1:8" x14ac:dyDescent="0.25">
      <c r="A641" s="5">
        <v>43006</v>
      </c>
      <c r="B641" s="9">
        <v>637</v>
      </c>
      <c r="C641">
        <v>16.2</v>
      </c>
      <c r="D641">
        <v>8</v>
      </c>
      <c r="E641">
        <v>4.4000000000000004</v>
      </c>
      <c r="F641" s="56">
        <v>1.6000000000000001E-3</v>
      </c>
      <c r="G641">
        <v>1</v>
      </c>
      <c r="H641" s="10">
        <v>14500</v>
      </c>
    </row>
    <row r="642" spans="1:8" x14ac:dyDescent="0.25">
      <c r="A642" s="5">
        <v>43007</v>
      </c>
      <c r="B642" s="9">
        <v>638</v>
      </c>
      <c r="C642">
        <v>19.100000000000001</v>
      </c>
      <c r="D642">
        <v>5.8</v>
      </c>
      <c r="E642">
        <v>7.5</v>
      </c>
      <c r="F642" s="56">
        <v>5.9000000000000007E-3</v>
      </c>
      <c r="G642">
        <v>1</v>
      </c>
      <c r="H642" s="10">
        <v>21900</v>
      </c>
    </row>
    <row r="643" spans="1:8" x14ac:dyDescent="0.25">
      <c r="A643" s="5">
        <v>43008</v>
      </c>
      <c r="B643" s="9">
        <v>639</v>
      </c>
      <c r="C643">
        <v>21.9</v>
      </c>
      <c r="D643">
        <v>9.5</v>
      </c>
      <c r="E643">
        <v>9.3000000000000007</v>
      </c>
      <c r="F643" s="56">
        <v>1E-4</v>
      </c>
      <c r="G643">
        <v>1</v>
      </c>
      <c r="H643" s="10">
        <v>23100</v>
      </c>
    </row>
    <row r="644" spans="1:8" x14ac:dyDescent="0.25">
      <c r="A644" s="5">
        <v>43009</v>
      </c>
      <c r="B644" s="9">
        <v>640</v>
      </c>
      <c r="C644">
        <v>25.7</v>
      </c>
      <c r="D644">
        <v>11.5</v>
      </c>
      <c r="E644">
        <v>14.9</v>
      </c>
      <c r="F644" s="56">
        <v>0</v>
      </c>
      <c r="G644">
        <v>0</v>
      </c>
      <c r="H644" s="10">
        <v>20300</v>
      </c>
    </row>
    <row r="645" spans="1:8" x14ac:dyDescent="0.25">
      <c r="A645" s="5">
        <v>43010</v>
      </c>
      <c r="B645" s="9">
        <v>641</v>
      </c>
      <c r="C645">
        <v>23.5</v>
      </c>
      <c r="D645">
        <v>9.8000000000000007</v>
      </c>
      <c r="E645">
        <v>11.1</v>
      </c>
      <c r="F645" s="56">
        <v>0</v>
      </c>
      <c r="G645">
        <v>0</v>
      </c>
      <c r="H645" s="10">
        <v>24400</v>
      </c>
    </row>
    <row r="646" spans="1:8" x14ac:dyDescent="0.25">
      <c r="A646" s="5">
        <v>43011</v>
      </c>
      <c r="B646" s="9">
        <v>642</v>
      </c>
      <c r="C646">
        <v>21.3</v>
      </c>
      <c r="D646">
        <v>8.1</v>
      </c>
      <c r="E646">
        <v>9.8000000000000007</v>
      </c>
      <c r="F646" s="56">
        <v>0</v>
      </c>
      <c r="G646">
        <v>0</v>
      </c>
      <c r="H646" s="10">
        <v>22500</v>
      </c>
    </row>
    <row r="647" spans="1:8" x14ac:dyDescent="0.25">
      <c r="A647" s="5">
        <v>43012</v>
      </c>
      <c r="B647" s="9">
        <v>643</v>
      </c>
      <c r="C647">
        <v>20</v>
      </c>
      <c r="D647">
        <v>6.8</v>
      </c>
      <c r="E647">
        <v>10.5</v>
      </c>
      <c r="F647" s="56">
        <v>0</v>
      </c>
      <c r="G647">
        <v>0</v>
      </c>
      <c r="H647" s="10">
        <v>20300</v>
      </c>
    </row>
    <row r="648" spans="1:8" x14ac:dyDescent="0.25">
      <c r="A648" s="5">
        <v>43013</v>
      </c>
      <c r="B648" s="9">
        <v>644</v>
      </c>
      <c r="C648">
        <v>22</v>
      </c>
      <c r="D648">
        <v>9.5</v>
      </c>
      <c r="E648">
        <v>11.4</v>
      </c>
      <c r="F648" s="56">
        <v>0</v>
      </c>
      <c r="G648">
        <v>0</v>
      </c>
      <c r="H648" s="10">
        <v>23900</v>
      </c>
    </row>
    <row r="649" spans="1:8" x14ac:dyDescent="0.25">
      <c r="A649" s="5">
        <v>43014</v>
      </c>
      <c r="B649" s="9">
        <v>645</v>
      </c>
      <c r="C649">
        <v>23</v>
      </c>
      <c r="D649">
        <v>10</v>
      </c>
      <c r="E649">
        <v>12.1</v>
      </c>
      <c r="F649" s="56">
        <v>0</v>
      </c>
      <c r="G649">
        <v>0</v>
      </c>
      <c r="H649" s="10">
        <v>21600</v>
      </c>
    </row>
    <row r="650" spans="1:8" x14ac:dyDescent="0.25">
      <c r="A650" s="5">
        <v>43015</v>
      </c>
      <c r="B650" s="9">
        <v>646</v>
      </c>
      <c r="C650">
        <v>16.899999999999999</v>
      </c>
      <c r="D650">
        <v>9.4</v>
      </c>
      <c r="E650">
        <v>5.5</v>
      </c>
      <c r="F650" s="56">
        <v>1.8E-3</v>
      </c>
      <c r="G650">
        <v>1</v>
      </c>
      <c r="H650" s="10">
        <v>12800</v>
      </c>
    </row>
    <row r="651" spans="1:8" x14ac:dyDescent="0.25">
      <c r="A651" s="5">
        <v>43016</v>
      </c>
      <c r="B651" s="9">
        <v>647</v>
      </c>
      <c r="C651">
        <v>19.5</v>
      </c>
      <c r="D651">
        <v>8.6</v>
      </c>
      <c r="E651">
        <v>5.0999999999999996</v>
      </c>
      <c r="F651" s="56">
        <v>6.9999999999999999E-4</v>
      </c>
      <c r="G651">
        <v>1</v>
      </c>
      <c r="H651" s="10">
        <v>18600</v>
      </c>
    </row>
    <row r="652" spans="1:8" x14ac:dyDescent="0.25">
      <c r="A652" s="5">
        <v>43017</v>
      </c>
      <c r="B652" s="9">
        <v>648</v>
      </c>
      <c r="C652">
        <v>21.8</v>
      </c>
      <c r="D652">
        <v>4.3</v>
      </c>
      <c r="E652">
        <v>10</v>
      </c>
      <c r="F652" s="56">
        <v>0</v>
      </c>
      <c r="G652">
        <v>0</v>
      </c>
      <c r="H652" s="10">
        <v>26400</v>
      </c>
    </row>
    <row r="653" spans="1:8" x14ac:dyDescent="0.25">
      <c r="A653" s="5">
        <v>43018</v>
      </c>
      <c r="B653" s="9">
        <v>649</v>
      </c>
      <c r="C653">
        <v>19.3</v>
      </c>
      <c r="D653">
        <v>8.4</v>
      </c>
      <c r="E653">
        <v>7.4</v>
      </c>
      <c r="F653" s="56">
        <v>1E-4</v>
      </c>
      <c r="G653">
        <v>1</v>
      </c>
      <c r="H653" s="10">
        <v>14200</v>
      </c>
    </row>
    <row r="654" spans="1:8" x14ac:dyDescent="0.25">
      <c r="A654" s="5">
        <v>43019</v>
      </c>
      <c r="B654" s="9">
        <v>650</v>
      </c>
      <c r="C654">
        <v>19.399999999999999</v>
      </c>
      <c r="D654">
        <v>9.5</v>
      </c>
      <c r="E654">
        <v>9.8000000000000007</v>
      </c>
      <c r="F654" s="56">
        <v>6.9999999999999999E-4</v>
      </c>
      <c r="G654">
        <v>1</v>
      </c>
      <c r="H654" s="10">
        <v>17900</v>
      </c>
    </row>
    <row r="655" spans="1:8" x14ac:dyDescent="0.25">
      <c r="A655" s="5">
        <v>43020</v>
      </c>
      <c r="B655" s="9">
        <v>651</v>
      </c>
      <c r="C655">
        <v>24.1</v>
      </c>
      <c r="D655">
        <v>6.1</v>
      </c>
      <c r="E655">
        <v>12.1</v>
      </c>
      <c r="F655" s="56">
        <v>0</v>
      </c>
      <c r="G655">
        <v>0</v>
      </c>
      <c r="H655" s="10">
        <v>25200</v>
      </c>
    </row>
    <row r="656" spans="1:8" x14ac:dyDescent="0.25">
      <c r="A656" s="5">
        <v>43021</v>
      </c>
      <c r="B656" s="9">
        <v>652</v>
      </c>
      <c r="C656">
        <v>31.2</v>
      </c>
      <c r="D656">
        <v>12.7</v>
      </c>
      <c r="E656">
        <v>24.1</v>
      </c>
      <c r="F656" s="56">
        <v>0</v>
      </c>
      <c r="G656">
        <v>0</v>
      </c>
      <c r="H656" s="10">
        <v>23800</v>
      </c>
    </row>
    <row r="657" spans="1:8" x14ac:dyDescent="0.25">
      <c r="A657" s="5">
        <v>43022</v>
      </c>
      <c r="B657" s="9">
        <v>653</v>
      </c>
      <c r="C657">
        <v>29</v>
      </c>
      <c r="D657">
        <v>15</v>
      </c>
      <c r="E657">
        <v>14.2</v>
      </c>
      <c r="F657" s="56">
        <v>8.9999999999999998E-4</v>
      </c>
      <c r="G657">
        <v>1</v>
      </c>
      <c r="H657" s="10">
        <v>24000</v>
      </c>
    </row>
    <row r="658" spans="1:8" x14ac:dyDescent="0.25">
      <c r="A658" s="5">
        <v>43023</v>
      </c>
      <c r="B658" s="9">
        <v>654</v>
      </c>
      <c r="C658">
        <v>25.8</v>
      </c>
      <c r="D658">
        <v>17.5</v>
      </c>
      <c r="E658">
        <v>10.9</v>
      </c>
      <c r="F658" s="56">
        <v>0</v>
      </c>
      <c r="G658">
        <v>0</v>
      </c>
      <c r="H658" s="10">
        <v>26800</v>
      </c>
    </row>
    <row r="659" spans="1:8" x14ac:dyDescent="0.25">
      <c r="A659" s="5">
        <v>43024</v>
      </c>
      <c r="B659" s="9">
        <v>655</v>
      </c>
      <c r="C659">
        <v>21.2</v>
      </c>
      <c r="D659">
        <v>15.4</v>
      </c>
      <c r="E659">
        <v>8.5</v>
      </c>
      <c r="F659" s="56">
        <v>7.7999999999999996E-3</v>
      </c>
      <c r="G659">
        <v>1</v>
      </c>
      <c r="H659" s="10">
        <v>12400</v>
      </c>
    </row>
    <row r="660" spans="1:8" x14ac:dyDescent="0.25">
      <c r="A660" s="5">
        <v>43025</v>
      </c>
      <c r="B660" s="9">
        <v>656</v>
      </c>
      <c r="C660">
        <v>20.3</v>
      </c>
      <c r="D660">
        <v>14</v>
      </c>
      <c r="E660">
        <v>6.3</v>
      </c>
      <c r="F660" s="56">
        <v>7.0000000000000001E-3</v>
      </c>
      <c r="G660">
        <v>1</v>
      </c>
      <c r="H660" s="10">
        <v>14700</v>
      </c>
    </row>
    <row r="661" spans="1:8" x14ac:dyDescent="0.25">
      <c r="A661" s="5">
        <v>43026</v>
      </c>
      <c r="B661" s="9">
        <v>657</v>
      </c>
      <c r="C661">
        <v>19.5</v>
      </c>
      <c r="D661">
        <v>10</v>
      </c>
      <c r="E661">
        <v>8</v>
      </c>
      <c r="F661" s="56">
        <v>2.2000000000000001E-3</v>
      </c>
      <c r="G661">
        <v>1</v>
      </c>
      <c r="H661" s="10">
        <v>23400</v>
      </c>
    </row>
    <row r="662" spans="1:8" x14ac:dyDescent="0.25">
      <c r="A662" s="5">
        <v>43027</v>
      </c>
      <c r="B662" s="9">
        <v>658</v>
      </c>
      <c r="C662">
        <v>26</v>
      </c>
      <c r="D662">
        <v>9.6</v>
      </c>
      <c r="E662">
        <v>15.9</v>
      </c>
      <c r="F662" s="56">
        <v>0</v>
      </c>
      <c r="G662">
        <v>0</v>
      </c>
      <c r="H662" s="10">
        <v>27700</v>
      </c>
    </row>
    <row r="663" spans="1:8" x14ac:dyDescent="0.25">
      <c r="A663" s="5">
        <v>43028</v>
      </c>
      <c r="B663" s="9">
        <v>659</v>
      </c>
      <c r="C663">
        <v>30.6</v>
      </c>
      <c r="D663">
        <v>14.5</v>
      </c>
      <c r="E663">
        <v>23</v>
      </c>
      <c r="F663" s="56">
        <v>0</v>
      </c>
      <c r="G663">
        <v>0</v>
      </c>
      <c r="H663" s="10">
        <v>27900</v>
      </c>
    </row>
    <row r="664" spans="1:8" x14ac:dyDescent="0.25">
      <c r="A664" s="5">
        <v>43029</v>
      </c>
      <c r="B664" s="9">
        <v>660</v>
      </c>
      <c r="C664">
        <v>30</v>
      </c>
      <c r="D664">
        <v>15</v>
      </c>
      <c r="E664">
        <v>24.3</v>
      </c>
      <c r="F664" s="56">
        <v>0</v>
      </c>
      <c r="G664">
        <v>0</v>
      </c>
      <c r="H664" s="10">
        <v>16100.000000000002</v>
      </c>
    </row>
    <row r="665" spans="1:8" x14ac:dyDescent="0.25">
      <c r="A665" s="5">
        <v>43030</v>
      </c>
      <c r="B665" s="9">
        <v>661</v>
      </c>
      <c r="C665">
        <v>29</v>
      </c>
      <c r="D665">
        <v>19</v>
      </c>
      <c r="E665">
        <v>17.899999999999999</v>
      </c>
      <c r="F665" s="56">
        <v>0</v>
      </c>
      <c r="G665">
        <v>0</v>
      </c>
      <c r="H665" s="10">
        <v>25500</v>
      </c>
    </row>
    <row r="666" spans="1:8" x14ac:dyDescent="0.25">
      <c r="A666" s="5">
        <v>43031</v>
      </c>
      <c r="B666" s="9">
        <v>662</v>
      </c>
      <c r="C666">
        <v>23.3</v>
      </c>
      <c r="D666">
        <v>15.5</v>
      </c>
      <c r="E666">
        <v>6.6</v>
      </c>
      <c r="F666" s="56">
        <v>0</v>
      </c>
      <c r="G666">
        <v>0</v>
      </c>
      <c r="H666" s="10">
        <v>11100</v>
      </c>
    </row>
    <row r="667" spans="1:8" x14ac:dyDescent="0.25">
      <c r="A667" s="5">
        <v>43032</v>
      </c>
      <c r="B667" s="9">
        <v>663</v>
      </c>
      <c r="C667">
        <v>22.9</v>
      </c>
      <c r="D667">
        <v>14.5</v>
      </c>
      <c r="E667">
        <v>8.3000000000000007</v>
      </c>
      <c r="F667" s="56">
        <v>0</v>
      </c>
      <c r="G667">
        <v>0</v>
      </c>
      <c r="H667" s="10">
        <v>23200</v>
      </c>
    </row>
    <row r="668" spans="1:8" x14ac:dyDescent="0.25">
      <c r="A668" s="5">
        <v>43033</v>
      </c>
      <c r="B668" s="9">
        <v>664</v>
      </c>
      <c r="C668">
        <v>22.9</v>
      </c>
      <c r="D668">
        <v>11.3</v>
      </c>
      <c r="E668">
        <v>2.5</v>
      </c>
      <c r="F668" s="56">
        <v>1.8E-3</v>
      </c>
      <c r="G668">
        <v>1</v>
      </c>
      <c r="H668" s="10">
        <v>17600</v>
      </c>
    </row>
    <row r="669" spans="1:8" x14ac:dyDescent="0.25">
      <c r="A669" s="5">
        <v>43034</v>
      </c>
      <c r="B669" s="9">
        <v>665</v>
      </c>
      <c r="C669">
        <v>21.7</v>
      </c>
      <c r="D669">
        <v>14.1</v>
      </c>
      <c r="E669">
        <v>7.1</v>
      </c>
      <c r="F669" s="56">
        <v>1.2999999999999999E-3</v>
      </c>
      <c r="G669">
        <v>1</v>
      </c>
      <c r="H669" s="10">
        <v>11200</v>
      </c>
    </row>
    <row r="670" spans="1:8" x14ac:dyDescent="0.25">
      <c r="A670" s="5">
        <v>43035</v>
      </c>
      <c r="B670" s="9">
        <v>666</v>
      </c>
      <c r="C670">
        <v>20.100000000000001</v>
      </c>
      <c r="D670">
        <v>10.9</v>
      </c>
      <c r="E670">
        <v>5.3</v>
      </c>
      <c r="F670" s="56">
        <v>4.0999999999999995E-3</v>
      </c>
      <c r="G670">
        <v>1</v>
      </c>
      <c r="H670" s="10">
        <v>11600</v>
      </c>
    </row>
    <row r="671" spans="1:8" x14ac:dyDescent="0.25">
      <c r="A671" s="5">
        <v>43036</v>
      </c>
      <c r="B671" s="9">
        <v>667</v>
      </c>
      <c r="C671">
        <v>20.5</v>
      </c>
      <c r="D671">
        <v>14.1</v>
      </c>
      <c r="E671">
        <v>6.3</v>
      </c>
      <c r="F671" s="56">
        <v>1.5E-3</v>
      </c>
      <c r="G671">
        <v>1</v>
      </c>
      <c r="H671" s="10">
        <v>8900</v>
      </c>
    </row>
    <row r="672" spans="1:8" x14ac:dyDescent="0.25">
      <c r="A672" s="5">
        <v>43037</v>
      </c>
      <c r="B672" s="9">
        <v>668</v>
      </c>
      <c r="C672">
        <v>21.5</v>
      </c>
      <c r="D672">
        <v>13.7</v>
      </c>
      <c r="E672">
        <v>11.2</v>
      </c>
      <c r="F672" s="56">
        <v>1.1000000000000001E-3</v>
      </c>
      <c r="G672">
        <v>1</v>
      </c>
      <c r="H672" s="10">
        <v>26300</v>
      </c>
    </row>
    <row r="673" spans="1:8" x14ac:dyDescent="0.25">
      <c r="A673" s="5">
        <v>43038</v>
      </c>
      <c r="B673" s="9">
        <v>669</v>
      </c>
      <c r="C673">
        <v>27.1</v>
      </c>
      <c r="D673">
        <v>11.1</v>
      </c>
      <c r="E673">
        <v>15</v>
      </c>
      <c r="F673" s="56">
        <v>0</v>
      </c>
      <c r="G673">
        <v>0</v>
      </c>
      <c r="H673" s="10">
        <v>29000</v>
      </c>
    </row>
    <row r="674" spans="1:8" x14ac:dyDescent="0.25">
      <c r="A674" s="5">
        <v>43039</v>
      </c>
      <c r="B674" s="9">
        <v>670</v>
      </c>
      <c r="C674">
        <v>29.8</v>
      </c>
      <c r="D674">
        <v>11.1</v>
      </c>
      <c r="E674">
        <v>14.5</v>
      </c>
      <c r="F674" s="56">
        <v>0</v>
      </c>
      <c r="G674">
        <v>0</v>
      </c>
      <c r="H674" s="10">
        <v>28800</v>
      </c>
    </row>
    <row r="675" spans="1:8" x14ac:dyDescent="0.25">
      <c r="A675" s="5">
        <v>43040</v>
      </c>
      <c r="B675" s="9">
        <v>671</v>
      </c>
      <c r="C675">
        <v>30.1</v>
      </c>
      <c r="D675">
        <v>15.4</v>
      </c>
      <c r="E675">
        <v>18.100000000000001</v>
      </c>
      <c r="F675" s="56">
        <v>0</v>
      </c>
      <c r="G675">
        <v>0</v>
      </c>
      <c r="H675" s="10">
        <v>24800</v>
      </c>
    </row>
    <row r="676" spans="1:8" x14ac:dyDescent="0.25">
      <c r="A676" s="5">
        <v>43041</v>
      </c>
      <c r="B676" s="9">
        <v>672</v>
      </c>
      <c r="C676">
        <v>27.3</v>
      </c>
      <c r="D676">
        <v>14.2</v>
      </c>
      <c r="E676">
        <v>14.9</v>
      </c>
      <c r="F676" s="56">
        <v>0</v>
      </c>
      <c r="G676">
        <v>0</v>
      </c>
      <c r="H676" s="10">
        <v>22200</v>
      </c>
    </row>
    <row r="677" spans="1:8" x14ac:dyDescent="0.25">
      <c r="A677" s="5">
        <v>43042</v>
      </c>
      <c r="B677" s="9">
        <v>673</v>
      </c>
      <c r="C677">
        <v>27.3</v>
      </c>
      <c r="D677">
        <v>13.2</v>
      </c>
      <c r="E677">
        <v>15.2</v>
      </c>
      <c r="F677" s="56">
        <v>0</v>
      </c>
      <c r="G677">
        <v>0</v>
      </c>
      <c r="H677" s="10">
        <v>27500</v>
      </c>
    </row>
    <row r="678" spans="1:8" x14ac:dyDescent="0.25">
      <c r="A678" s="5">
        <v>43043</v>
      </c>
      <c r="B678" s="9">
        <v>674</v>
      </c>
      <c r="C678">
        <v>31</v>
      </c>
      <c r="D678">
        <v>15.8</v>
      </c>
      <c r="E678">
        <v>20.8</v>
      </c>
      <c r="F678" s="56">
        <v>0</v>
      </c>
      <c r="G678">
        <v>0</v>
      </c>
      <c r="H678" s="10">
        <v>29100</v>
      </c>
    </row>
    <row r="679" spans="1:8" x14ac:dyDescent="0.25">
      <c r="A679" s="5">
        <v>43044</v>
      </c>
      <c r="B679" s="9">
        <v>675</v>
      </c>
      <c r="C679">
        <v>31.2</v>
      </c>
      <c r="D679">
        <v>16</v>
      </c>
      <c r="E679">
        <v>23.7</v>
      </c>
      <c r="F679" s="56">
        <v>0</v>
      </c>
      <c r="G679">
        <v>0</v>
      </c>
      <c r="H679" s="10">
        <v>29600</v>
      </c>
    </row>
    <row r="680" spans="1:8" x14ac:dyDescent="0.25">
      <c r="A680" s="5">
        <v>43045</v>
      </c>
      <c r="B680" s="9">
        <v>676</v>
      </c>
      <c r="C680">
        <v>33</v>
      </c>
      <c r="D680">
        <v>16.100000000000001</v>
      </c>
      <c r="E680">
        <v>29.3</v>
      </c>
      <c r="F680" s="56">
        <v>0</v>
      </c>
      <c r="G680">
        <v>0</v>
      </c>
      <c r="H680" s="10">
        <v>30000</v>
      </c>
    </row>
    <row r="681" spans="1:8" x14ac:dyDescent="0.25">
      <c r="A681" s="5">
        <v>43046</v>
      </c>
      <c r="B681" s="9">
        <v>677</v>
      </c>
      <c r="C681">
        <v>35.9</v>
      </c>
      <c r="D681">
        <v>16.5</v>
      </c>
      <c r="E681">
        <v>30.2</v>
      </c>
      <c r="F681" s="56">
        <v>0</v>
      </c>
      <c r="G681">
        <v>0</v>
      </c>
      <c r="H681" s="10">
        <v>29400</v>
      </c>
    </row>
    <row r="682" spans="1:8" x14ac:dyDescent="0.25">
      <c r="A682" s="5">
        <v>43047</v>
      </c>
      <c r="B682" s="9">
        <v>678</v>
      </c>
      <c r="C682">
        <v>34.700000000000003</v>
      </c>
      <c r="D682">
        <v>18.899999999999999</v>
      </c>
      <c r="E682">
        <v>32.200000000000003</v>
      </c>
      <c r="F682" s="56">
        <v>0</v>
      </c>
      <c r="G682">
        <v>0</v>
      </c>
      <c r="H682" s="10">
        <v>26400</v>
      </c>
    </row>
    <row r="683" spans="1:8" x14ac:dyDescent="0.25">
      <c r="A683" s="5">
        <v>43048</v>
      </c>
      <c r="B683" s="9">
        <v>679</v>
      </c>
      <c r="C683">
        <v>31.1</v>
      </c>
      <c r="D683">
        <v>15.8</v>
      </c>
      <c r="E683">
        <v>21.3</v>
      </c>
      <c r="F683" s="56">
        <v>0</v>
      </c>
      <c r="G683">
        <v>0</v>
      </c>
      <c r="H683" s="10">
        <v>28700</v>
      </c>
    </row>
    <row r="684" spans="1:8" x14ac:dyDescent="0.25">
      <c r="A684" s="5">
        <v>43049</v>
      </c>
      <c r="B684" s="9">
        <v>680</v>
      </c>
      <c r="C684">
        <v>33</v>
      </c>
      <c r="D684">
        <v>15</v>
      </c>
      <c r="E684">
        <v>22.1</v>
      </c>
      <c r="F684" s="56">
        <v>0</v>
      </c>
      <c r="G684">
        <v>0</v>
      </c>
      <c r="H684" s="10">
        <v>29300</v>
      </c>
    </row>
    <row r="685" spans="1:8" x14ac:dyDescent="0.25">
      <c r="A685" s="5">
        <v>43050</v>
      </c>
      <c r="B685" s="9">
        <v>681</v>
      </c>
      <c r="C685">
        <v>33</v>
      </c>
      <c r="D685">
        <v>21</v>
      </c>
      <c r="E685">
        <v>21.6</v>
      </c>
      <c r="F685" s="56">
        <v>0</v>
      </c>
      <c r="G685">
        <v>0</v>
      </c>
      <c r="H685" s="10">
        <v>25800</v>
      </c>
    </row>
    <row r="686" spans="1:8" x14ac:dyDescent="0.25">
      <c r="A686" s="5">
        <v>43051</v>
      </c>
      <c r="B686" s="9">
        <v>682</v>
      </c>
      <c r="C686">
        <v>33</v>
      </c>
      <c r="D686">
        <v>21</v>
      </c>
      <c r="E686">
        <v>21.8</v>
      </c>
      <c r="F686" s="56">
        <v>0</v>
      </c>
      <c r="G686">
        <v>0</v>
      </c>
      <c r="H686" s="10">
        <v>23300</v>
      </c>
    </row>
    <row r="687" spans="1:8" x14ac:dyDescent="0.25">
      <c r="A687" s="5">
        <v>43052</v>
      </c>
      <c r="B687" s="9">
        <v>683</v>
      </c>
      <c r="C687">
        <v>29.5</v>
      </c>
      <c r="D687">
        <v>18.899999999999999</v>
      </c>
      <c r="E687">
        <v>17.2</v>
      </c>
      <c r="F687" s="56">
        <v>2.9999999999999997E-4</v>
      </c>
      <c r="G687">
        <v>1</v>
      </c>
      <c r="H687" s="10">
        <v>26400</v>
      </c>
    </row>
    <row r="688" spans="1:8" x14ac:dyDescent="0.25">
      <c r="A688" s="5">
        <v>43053</v>
      </c>
      <c r="B688" s="9">
        <v>684</v>
      </c>
      <c r="C688">
        <v>29.6</v>
      </c>
      <c r="D688">
        <v>15.3</v>
      </c>
      <c r="E688">
        <v>18.399999999999999</v>
      </c>
      <c r="F688" s="56">
        <v>0</v>
      </c>
      <c r="G688">
        <v>0</v>
      </c>
      <c r="H688" s="10">
        <v>26700</v>
      </c>
    </row>
    <row r="689" spans="1:8" x14ac:dyDescent="0.25">
      <c r="A689" s="5">
        <v>43054</v>
      </c>
      <c r="B689" s="9">
        <v>685</v>
      </c>
      <c r="C689">
        <v>31.7</v>
      </c>
      <c r="D689">
        <v>12.3</v>
      </c>
      <c r="E689">
        <v>24.7</v>
      </c>
      <c r="F689" s="56">
        <v>0</v>
      </c>
      <c r="G689">
        <v>0</v>
      </c>
      <c r="H689" s="10">
        <v>29800</v>
      </c>
    </row>
    <row r="690" spans="1:8" x14ac:dyDescent="0.25">
      <c r="A690" s="5">
        <v>43055</v>
      </c>
      <c r="B690" s="9">
        <v>686</v>
      </c>
      <c r="C690">
        <v>36.9</v>
      </c>
      <c r="D690">
        <v>20.100000000000001</v>
      </c>
      <c r="E690">
        <v>31.3</v>
      </c>
      <c r="F690" s="56">
        <v>0</v>
      </c>
      <c r="G690">
        <v>0</v>
      </c>
      <c r="H690" s="10">
        <v>24700</v>
      </c>
    </row>
    <row r="691" spans="1:8" x14ac:dyDescent="0.25">
      <c r="A691" s="5">
        <v>43056</v>
      </c>
      <c r="B691" s="9">
        <v>687</v>
      </c>
      <c r="C691">
        <v>25.4</v>
      </c>
      <c r="D691">
        <v>20</v>
      </c>
      <c r="E691">
        <v>7.1</v>
      </c>
      <c r="F691" s="56">
        <v>0</v>
      </c>
      <c r="G691">
        <v>0</v>
      </c>
      <c r="H691" s="10">
        <v>21300</v>
      </c>
    </row>
    <row r="692" spans="1:8" x14ac:dyDescent="0.25">
      <c r="A692" s="5">
        <v>43057</v>
      </c>
      <c r="B692" s="9">
        <v>688</v>
      </c>
      <c r="C692">
        <v>24.3</v>
      </c>
      <c r="D692">
        <v>12.3</v>
      </c>
      <c r="E692">
        <v>6.5</v>
      </c>
      <c r="F692" s="56">
        <v>0</v>
      </c>
      <c r="G692">
        <v>0</v>
      </c>
      <c r="H692" s="10">
        <v>24400</v>
      </c>
    </row>
    <row r="693" spans="1:8" x14ac:dyDescent="0.25">
      <c r="A693" s="5">
        <v>43058</v>
      </c>
      <c r="B693" s="9">
        <v>689</v>
      </c>
      <c r="C693">
        <v>24.1</v>
      </c>
      <c r="D693">
        <v>13.1</v>
      </c>
      <c r="E693">
        <v>9.9</v>
      </c>
      <c r="F693" s="56">
        <v>0</v>
      </c>
      <c r="G693">
        <v>0</v>
      </c>
      <c r="H693" s="10">
        <v>27400</v>
      </c>
    </row>
    <row r="694" spans="1:8" x14ac:dyDescent="0.25">
      <c r="A694" s="5">
        <v>43059</v>
      </c>
      <c r="B694" s="9">
        <v>690</v>
      </c>
      <c r="C694">
        <v>24.3</v>
      </c>
      <c r="D694">
        <v>10.3</v>
      </c>
      <c r="E694">
        <v>9.4</v>
      </c>
      <c r="F694" s="56">
        <v>0</v>
      </c>
      <c r="G694">
        <v>0</v>
      </c>
      <c r="H694" s="10">
        <v>29500</v>
      </c>
    </row>
    <row r="695" spans="1:8" x14ac:dyDescent="0.25">
      <c r="A695" s="5">
        <v>43060</v>
      </c>
      <c r="B695" s="9">
        <v>691</v>
      </c>
      <c r="C695">
        <v>26.7</v>
      </c>
      <c r="D695">
        <v>14</v>
      </c>
      <c r="E695">
        <v>14.4</v>
      </c>
      <c r="F695" s="56">
        <v>0</v>
      </c>
      <c r="G695">
        <v>0</v>
      </c>
      <c r="H695" s="10">
        <v>29600</v>
      </c>
    </row>
    <row r="696" spans="1:8" x14ac:dyDescent="0.25">
      <c r="A696" s="5">
        <v>43061</v>
      </c>
      <c r="B696" s="9">
        <v>692</v>
      </c>
      <c r="C696">
        <v>29.6</v>
      </c>
      <c r="D696">
        <v>12.8</v>
      </c>
      <c r="E696">
        <v>24.3</v>
      </c>
      <c r="F696" s="56">
        <v>0</v>
      </c>
      <c r="G696">
        <v>0</v>
      </c>
      <c r="H696" s="10">
        <v>31100</v>
      </c>
    </row>
    <row r="697" spans="1:8" x14ac:dyDescent="0.25">
      <c r="A697" s="5">
        <v>43062</v>
      </c>
      <c r="B697" s="9">
        <v>693</v>
      </c>
      <c r="C697">
        <v>31.6</v>
      </c>
      <c r="D697">
        <v>13.5</v>
      </c>
      <c r="E697">
        <v>21.3</v>
      </c>
      <c r="F697" s="56">
        <v>0</v>
      </c>
      <c r="G697">
        <v>0</v>
      </c>
      <c r="H697" s="10">
        <v>31000</v>
      </c>
    </row>
    <row r="698" spans="1:8" x14ac:dyDescent="0.25">
      <c r="A698" s="5">
        <v>43063</v>
      </c>
      <c r="B698" s="9">
        <v>694</v>
      </c>
      <c r="C698">
        <v>32.9</v>
      </c>
      <c r="D698">
        <v>14</v>
      </c>
      <c r="E698">
        <v>26.9</v>
      </c>
      <c r="F698" s="56">
        <v>0</v>
      </c>
      <c r="G698">
        <v>0</v>
      </c>
      <c r="H698" s="10">
        <v>24300</v>
      </c>
    </row>
    <row r="699" spans="1:8" x14ac:dyDescent="0.25">
      <c r="A699" s="5">
        <v>43064</v>
      </c>
      <c r="B699" s="9">
        <v>695</v>
      </c>
      <c r="C699">
        <v>32.700000000000003</v>
      </c>
      <c r="D699">
        <v>14.7</v>
      </c>
      <c r="E699">
        <v>20.9</v>
      </c>
      <c r="F699" s="56">
        <v>0</v>
      </c>
      <c r="G699">
        <v>0</v>
      </c>
      <c r="H699" s="10">
        <v>29900</v>
      </c>
    </row>
    <row r="700" spans="1:8" x14ac:dyDescent="0.25">
      <c r="A700" s="5">
        <v>43065</v>
      </c>
      <c r="B700" s="9">
        <v>696</v>
      </c>
      <c r="C700">
        <v>34</v>
      </c>
      <c r="D700">
        <v>17</v>
      </c>
      <c r="E700">
        <v>24.9</v>
      </c>
      <c r="F700" s="56">
        <v>0</v>
      </c>
      <c r="G700">
        <v>0</v>
      </c>
      <c r="H700" s="10">
        <v>26700</v>
      </c>
    </row>
    <row r="701" spans="1:8" x14ac:dyDescent="0.25">
      <c r="A701" s="5">
        <v>43066</v>
      </c>
      <c r="B701" s="9">
        <v>697</v>
      </c>
      <c r="C701">
        <v>28</v>
      </c>
      <c r="D701">
        <v>18.5</v>
      </c>
      <c r="E701">
        <v>14.1</v>
      </c>
      <c r="F701" s="56">
        <v>0</v>
      </c>
      <c r="G701">
        <v>0</v>
      </c>
      <c r="H701" s="10">
        <v>27100</v>
      </c>
    </row>
    <row r="702" spans="1:8" x14ac:dyDescent="0.25">
      <c r="A702" s="5">
        <v>43067</v>
      </c>
      <c r="B702" s="9">
        <v>698</v>
      </c>
      <c r="C702">
        <v>23.7</v>
      </c>
      <c r="D702">
        <v>18.3</v>
      </c>
      <c r="E702">
        <v>11</v>
      </c>
      <c r="F702" s="56">
        <v>0</v>
      </c>
      <c r="G702">
        <v>0</v>
      </c>
      <c r="H702" s="10">
        <v>19500</v>
      </c>
    </row>
    <row r="703" spans="1:8" x14ac:dyDescent="0.25">
      <c r="A703" s="5">
        <v>43068</v>
      </c>
      <c r="B703" s="9">
        <v>699</v>
      </c>
      <c r="C703">
        <v>23.4</v>
      </c>
      <c r="D703">
        <v>12.4</v>
      </c>
      <c r="E703">
        <v>11.3</v>
      </c>
      <c r="F703" s="56">
        <v>0</v>
      </c>
      <c r="G703">
        <v>0</v>
      </c>
      <c r="H703" s="10">
        <v>21100</v>
      </c>
    </row>
    <row r="704" spans="1:8" x14ac:dyDescent="0.25">
      <c r="A704" s="5">
        <v>43069</v>
      </c>
      <c r="B704" s="9">
        <v>700</v>
      </c>
      <c r="C704">
        <v>24.5</v>
      </c>
      <c r="D704">
        <v>13.1</v>
      </c>
      <c r="E704">
        <v>13.5</v>
      </c>
      <c r="F704" s="56">
        <v>0</v>
      </c>
      <c r="G704">
        <v>0</v>
      </c>
      <c r="H704" s="10">
        <v>28500</v>
      </c>
    </row>
    <row r="705" spans="1:8" x14ac:dyDescent="0.25">
      <c r="A705" s="5">
        <v>43070</v>
      </c>
      <c r="B705" s="9">
        <v>701</v>
      </c>
      <c r="C705">
        <v>29</v>
      </c>
      <c r="D705">
        <v>13.1</v>
      </c>
      <c r="E705">
        <v>17.600000000000001</v>
      </c>
      <c r="F705" s="56">
        <v>0</v>
      </c>
      <c r="G705">
        <v>0</v>
      </c>
      <c r="H705" s="10">
        <v>30200</v>
      </c>
    </row>
    <row r="706" spans="1:8" x14ac:dyDescent="0.25">
      <c r="A706" s="5">
        <v>43071</v>
      </c>
      <c r="B706" s="9">
        <v>702</v>
      </c>
      <c r="C706">
        <v>35.700000000000003</v>
      </c>
      <c r="D706">
        <v>16</v>
      </c>
      <c r="E706">
        <v>23.2</v>
      </c>
      <c r="F706" s="56">
        <v>0</v>
      </c>
      <c r="G706">
        <v>0</v>
      </c>
      <c r="H706" s="10">
        <v>31300</v>
      </c>
    </row>
    <row r="707" spans="1:8" x14ac:dyDescent="0.25">
      <c r="A707" s="5">
        <v>43072</v>
      </c>
      <c r="B707" s="9">
        <v>703</v>
      </c>
      <c r="C707">
        <v>38</v>
      </c>
      <c r="D707">
        <v>20.9</v>
      </c>
      <c r="E707">
        <v>35.6</v>
      </c>
      <c r="F707" s="56">
        <v>0</v>
      </c>
      <c r="G707">
        <v>0</v>
      </c>
      <c r="H707" s="10">
        <v>17500</v>
      </c>
    </row>
    <row r="708" spans="1:8" x14ac:dyDescent="0.25">
      <c r="A708" s="5">
        <v>43073</v>
      </c>
      <c r="B708" s="9">
        <v>704</v>
      </c>
      <c r="C708">
        <v>25</v>
      </c>
      <c r="D708">
        <v>19.5</v>
      </c>
      <c r="E708">
        <v>5.8</v>
      </c>
      <c r="F708" s="56">
        <v>7.7999999999999996E-3</v>
      </c>
      <c r="G708">
        <v>1</v>
      </c>
      <c r="H708" s="10">
        <v>10300</v>
      </c>
    </row>
    <row r="709" spans="1:8" x14ac:dyDescent="0.25">
      <c r="A709" s="5">
        <v>43074</v>
      </c>
      <c r="B709" s="9">
        <v>705</v>
      </c>
      <c r="C709">
        <v>28</v>
      </c>
      <c r="D709">
        <v>19</v>
      </c>
      <c r="E709">
        <v>13</v>
      </c>
      <c r="F709" s="56">
        <v>5.0000000000000001E-4</v>
      </c>
      <c r="G709">
        <v>1</v>
      </c>
      <c r="H709" s="10">
        <v>28100</v>
      </c>
    </row>
    <row r="710" spans="1:8" x14ac:dyDescent="0.25">
      <c r="A710" s="5">
        <v>43075</v>
      </c>
      <c r="B710" s="9">
        <v>706</v>
      </c>
      <c r="C710">
        <v>28.7</v>
      </c>
      <c r="D710">
        <v>17</v>
      </c>
      <c r="E710">
        <v>19.5</v>
      </c>
      <c r="F710" s="56">
        <v>0</v>
      </c>
      <c r="G710">
        <v>0</v>
      </c>
      <c r="H710" s="10">
        <v>29200</v>
      </c>
    </row>
    <row r="711" spans="1:8" x14ac:dyDescent="0.25">
      <c r="A711" s="5">
        <v>43076</v>
      </c>
      <c r="B711" s="9">
        <v>707</v>
      </c>
      <c r="C711">
        <v>29.5</v>
      </c>
      <c r="D711">
        <v>14.2</v>
      </c>
      <c r="E711">
        <v>21.5</v>
      </c>
      <c r="F711" s="56">
        <v>0</v>
      </c>
      <c r="G711">
        <v>0</v>
      </c>
      <c r="H711" s="10">
        <v>31100</v>
      </c>
    </row>
    <row r="712" spans="1:8" x14ac:dyDescent="0.25">
      <c r="A712" s="5">
        <v>43077</v>
      </c>
      <c r="B712" s="9">
        <v>708</v>
      </c>
      <c r="C712">
        <v>35.5</v>
      </c>
      <c r="D712">
        <v>15.7</v>
      </c>
      <c r="E712">
        <v>30.7</v>
      </c>
      <c r="F712" s="56">
        <v>0</v>
      </c>
      <c r="G712">
        <v>0</v>
      </c>
      <c r="H712" s="10">
        <v>30100</v>
      </c>
    </row>
    <row r="713" spans="1:8" x14ac:dyDescent="0.25">
      <c r="A713" s="5">
        <v>43078</v>
      </c>
      <c r="B713" s="9">
        <v>709</v>
      </c>
      <c r="C713">
        <v>34.1</v>
      </c>
      <c r="D713">
        <v>23.5</v>
      </c>
      <c r="E713">
        <v>31.5</v>
      </c>
      <c r="F713" s="56">
        <v>0</v>
      </c>
      <c r="G713">
        <v>0</v>
      </c>
      <c r="H713" s="10">
        <v>19500</v>
      </c>
    </row>
    <row r="714" spans="1:8" x14ac:dyDescent="0.25">
      <c r="A714" s="5">
        <v>43079</v>
      </c>
      <c r="B714" s="9">
        <v>710</v>
      </c>
      <c r="C714">
        <v>37.799999999999997</v>
      </c>
      <c r="D714">
        <v>17.2</v>
      </c>
      <c r="E714">
        <v>33.700000000000003</v>
      </c>
      <c r="F714" s="56">
        <v>0</v>
      </c>
      <c r="G714">
        <v>0</v>
      </c>
      <c r="H714" s="10">
        <v>28000</v>
      </c>
    </row>
    <row r="715" spans="1:8" x14ac:dyDescent="0.25">
      <c r="A715" s="5">
        <v>43080</v>
      </c>
      <c r="B715" s="9">
        <v>711</v>
      </c>
      <c r="C715">
        <v>37</v>
      </c>
      <c r="D715">
        <v>22.5</v>
      </c>
      <c r="E715">
        <v>27.4</v>
      </c>
      <c r="F715" s="56">
        <v>0</v>
      </c>
      <c r="G715">
        <v>0</v>
      </c>
      <c r="H715" s="10">
        <v>30000</v>
      </c>
    </row>
    <row r="716" spans="1:8" x14ac:dyDescent="0.25">
      <c r="A716" s="5">
        <v>43081</v>
      </c>
      <c r="B716" s="9">
        <v>712</v>
      </c>
      <c r="C716">
        <v>28.7</v>
      </c>
      <c r="D716">
        <v>20.5</v>
      </c>
      <c r="E716">
        <v>8.5</v>
      </c>
      <c r="F716" s="56">
        <v>0</v>
      </c>
      <c r="G716">
        <v>0</v>
      </c>
      <c r="H716" s="10">
        <v>27700</v>
      </c>
    </row>
    <row r="717" spans="1:8" x14ac:dyDescent="0.25">
      <c r="A717" s="5">
        <v>43082</v>
      </c>
      <c r="B717" s="9">
        <v>713</v>
      </c>
      <c r="C717">
        <v>26.1</v>
      </c>
      <c r="D717">
        <v>13.9</v>
      </c>
      <c r="E717">
        <v>15.5</v>
      </c>
      <c r="F717" s="56">
        <v>0</v>
      </c>
      <c r="G717">
        <v>0</v>
      </c>
      <c r="H717" s="10">
        <v>28200</v>
      </c>
    </row>
    <row r="718" spans="1:8" x14ac:dyDescent="0.25">
      <c r="A718" s="5">
        <v>43083</v>
      </c>
      <c r="B718" s="9">
        <v>714</v>
      </c>
      <c r="C718">
        <v>28</v>
      </c>
      <c r="D718">
        <v>14.3</v>
      </c>
      <c r="E718">
        <v>14.9</v>
      </c>
      <c r="F718" s="56">
        <v>0</v>
      </c>
      <c r="G718">
        <v>0</v>
      </c>
      <c r="H718" s="10">
        <v>31700</v>
      </c>
    </row>
    <row r="719" spans="1:8" x14ac:dyDescent="0.25">
      <c r="A719" s="5">
        <v>43084</v>
      </c>
      <c r="B719" s="9">
        <v>715</v>
      </c>
      <c r="C719">
        <v>30.4</v>
      </c>
      <c r="D719">
        <v>14.6</v>
      </c>
      <c r="E719">
        <v>20.100000000000001</v>
      </c>
      <c r="F719" s="56">
        <v>0</v>
      </c>
      <c r="G719">
        <v>0</v>
      </c>
      <c r="H719" s="10">
        <v>30900</v>
      </c>
    </row>
    <row r="720" spans="1:8" x14ac:dyDescent="0.25">
      <c r="A720" s="5">
        <v>43085</v>
      </c>
      <c r="B720" s="9">
        <v>716</v>
      </c>
      <c r="C720">
        <v>31</v>
      </c>
      <c r="D720">
        <v>14.9</v>
      </c>
      <c r="E720">
        <v>20.5</v>
      </c>
      <c r="F720" s="56">
        <v>0</v>
      </c>
      <c r="G720">
        <v>0</v>
      </c>
      <c r="H720" s="10">
        <v>29800</v>
      </c>
    </row>
    <row r="721" spans="1:8" x14ac:dyDescent="0.25">
      <c r="A721" s="5">
        <v>43086</v>
      </c>
      <c r="B721" s="9">
        <v>717</v>
      </c>
      <c r="C721">
        <v>21.5</v>
      </c>
      <c r="D721">
        <v>16.7</v>
      </c>
      <c r="E721">
        <v>8.5</v>
      </c>
      <c r="F721" s="56">
        <v>3.3999999999999998E-3</v>
      </c>
      <c r="G721">
        <v>1</v>
      </c>
      <c r="H721" s="10">
        <v>14700</v>
      </c>
    </row>
    <row r="722" spans="1:8" x14ac:dyDescent="0.25">
      <c r="A722" s="5">
        <v>43087</v>
      </c>
      <c r="B722" s="9">
        <v>718</v>
      </c>
      <c r="C722">
        <v>21.4</v>
      </c>
      <c r="D722">
        <v>12.5</v>
      </c>
      <c r="E722">
        <v>4.5999999999999996</v>
      </c>
      <c r="F722" s="56">
        <v>1.3300000000000001E-2</v>
      </c>
      <c r="G722">
        <v>1</v>
      </c>
      <c r="H722" s="10">
        <v>13800</v>
      </c>
    </row>
    <row r="723" spans="1:8" x14ac:dyDescent="0.25">
      <c r="A723" s="5">
        <v>43088</v>
      </c>
      <c r="B723" s="9">
        <v>719</v>
      </c>
      <c r="C723">
        <v>24.5</v>
      </c>
      <c r="D723">
        <v>12.6</v>
      </c>
      <c r="E723">
        <v>12</v>
      </c>
      <c r="F723" s="56">
        <v>3.3999999999999998E-3</v>
      </c>
      <c r="G723">
        <v>1</v>
      </c>
      <c r="H723" s="10">
        <v>30000</v>
      </c>
    </row>
    <row r="724" spans="1:8" x14ac:dyDescent="0.25">
      <c r="A724" s="5">
        <v>43089</v>
      </c>
      <c r="B724" s="9">
        <v>720</v>
      </c>
      <c r="C724">
        <v>30</v>
      </c>
      <c r="D724">
        <v>15.5</v>
      </c>
      <c r="E724">
        <v>19.399999999999999</v>
      </c>
      <c r="F724" s="56">
        <v>0</v>
      </c>
      <c r="G724">
        <v>0</v>
      </c>
      <c r="H724" s="10">
        <v>32000</v>
      </c>
    </row>
    <row r="725" spans="1:8" x14ac:dyDescent="0.25">
      <c r="A725" s="5">
        <v>43090</v>
      </c>
      <c r="B725" s="9">
        <v>721</v>
      </c>
      <c r="C725">
        <v>35.9</v>
      </c>
      <c r="D725">
        <v>14.7</v>
      </c>
      <c r="E725">
        <v>30.8</v>
      </c>
      <c r="F725" s="56">
        <v>0</v>
      </c>
      <c r="G725">
        <v>0</v>
      </c>
      <c r="H725" s="10">
        <v>31900</v>
      </c>
    </row>
    <row r="726" spans="1:8" x14ac:dyDescent="0.25">
      <c r="A726" s="5">
        <v>43091</v>
      </c>
      <c r="B726" s="9">
        <v>722</v>
      </c>
      <c r="C726">
        <v>32.5</v>
      </c>
      <c r="D726">
        <v>18</v>
      </c>
      <c r="E726">
        <v>25.1</v>
      </c>
      <c r="F726" s="56">
        <v>0</v>
      </c>
      <c r="G726">
        <v>0</v>
      </c>
      <c r="H726" s="10">
        <v>27800</v>
      </c>
    </row>
    <row r="727" spans="1:8" x14ac:dyDescent="0.25">
      <c r="A727" s="5">
        <v>43092</v>
      </c>
      <c r="B727" s="9">
        <v>723</v>
      </c>
      <c r="C727">
        <v>32.5</v>
      </c>
      <c r="D727">
        <v>16.399999999999999</v>
      </c>
      <c r="E727">
        <v>21.1</v>
      </c>
      <c r="F727" s="56">
        <v>0</v>
      </c>
      <c r="G727">
        <v>0</v>
      </c>
      <c r="H727" s="10">
        <v>31200</v>
      </c>
    </row>
    <row r="728" spans="1:8" x14ac:dyDescent="0.25">
      <c r="A728" s="5">
        <v>43093</v>
      </c>
      <c r="B728" s="9">
        <v>724</v>
      </c>
      <c r="C728">
        <v>33.700000000000003</v>
      </c>
      <c r="D728">
        <v>17.899999999999999</v>
      </c>
      <c r="E728">
        <v>23</v>
      </c>
      <c r="F728" s="56">
        <v>0</v>
      </c>
      <c r="G728">
        <v>0</v>
      </c>
      <c r="H728" s="10">
        <v>31300</v>
      </c>
    </row>
    <row r="729" spans="1:8" x14ac:dyDescent="0.25">
      <c r="A729" s="5">
        <v>43094</v>
      </c>
      <c r="B729" s="9">
        <v>725</v>
      </c>
      <c r="C729">
        <v>33</v>
      </c>
      <c r="D729">
        <v>19.3</v>
      </c>
      <c r="E729">
        <v>27.7</v>
      </c>
      <c r="F729" s="56">
        <v>0</v>
      </c>
      <c r="G729">
        <v>0</v>
      </c>
      <c r="H729" s="10">
        <v>31500</v>
      </c>
    </row>
    <row r="730" spans="1:8" x14ac:dyDescent="0.25">
      <c r="A730" s="5">
        <v>43095</v>
      </c>
      <c r="B730" s="9">
        <v>726</v>
      </c>
      <c r="C730">
        <v>27.1</v>
      </c>
      <c r="D730">
        <v>15.8</v>
      </c>
      <c r="E730">
        <v>8.1999999999999993</v>
      </c>
      <c r="F730" s="56">
        <v>0</v>
      </c>
      <c r="G730">
        <v>0</v>
      </c>
      <c r="H730" s="10">
        <v>30100</v>
      </c>
    </row>
    <row r="731" spans="1:8" x14ac:dyDescent="0.25">
      <c r="A731" s="5">
        <v>43096</v>
      </c>
      <c r="B731" s="9">
        <v>727</v>
      </c>
      <c r="C731">
        <v>26.3</v>
      </c>
      <c r="D731">
        <v>14</v>
      </c>
      <c r="E731">
        <v>15.3</v>
      </c>
      <c r="F731" s="56">
        <v>0</v>
      </c>
      <c r="G731">
        <v>0</v>
      </c>
      <c r="H731" s="10">
        <v>30100</v>
      </c>
    </row>
    <row r="732" spans="1:8" x14ac:dyDescent="0.25">
      <c r="A732" s="5">
        <v>43097</v>
      </c>
      <c r="B732" s="9">
        <v>728</v>
      </c>
      <c r="C732">
        <v>29</v>
      </c>
      <c r="D732">
        <v>14.9</v>
      </c>
      <c r="E732">
        <v>20</v>
      </c>
      <c r="F732" s="56">
        <v>0</v>
      </c>
      <c r="G732">
        <v>0</v>
      </c>
      <c r="H732" s="10">
        <v>25500</v>
      </c>
    </row>
    <row r="733" spans="1:8" x14ac:dyDescent="0.25">
      <c r="A733" s="5">
        <v>43098</v>
      </c>
      <c r="B733" s="9">
        <v>729</v>
      </c>
      <c r="C733">
        <v>31</v>
      </c>
      <c r="D733">
        <v>14.5</v>
      </c>
      <c r="E733">
        <v>19.399999999999999</v>
      </c>
      <c r="F733" s="56">
        <v>0</v>
      </c>
      <c r="G733">
        <v>0</v>
      </c>
      <c r="H733" s="10">
        <v>31800</v>
      </c>
    </row>
    <row r="734" spans="1:8" x14ac:dyDescent="0.25">
      <c r="A734" s="5">
        <v>43099</v>
      </c>
      <c r="B734" s="9">
        <v>730</v>
      </c>
      <c r="C734">
        <v>35</v>
      </c>
      <c r="D734">
        <v>18</v>
      </c>
      <c r="E734">
        <v>24.4</v>
      </c>
      <c r="F734" s="56">
        <v>0</v>
      </c>
      <c r="G734">
        <v>0</v>
      </c>
      <c r="H734" s="10">
        <v>31800</v>
      </c>
    </row>
    <row r="735" spans="1:8" x14ac:dyDescent="0.25">
      <c r="A735" s="5">
        <v>43100</v>
      </c>
      <c r="B735" s="9">
        <v>731</v>
      </c>
      <c r="C735">
        <v>34</v>
      </c>
      <c r="D735">
        <v>20.5</v>
      </c>
      <c r="E735">
        <v>23.5</v>
      </c>
      <c r="F735" s="56">
        <v>0</v>
      </c>
      <c r="G735">
        <v>0</v>
      </c>
      <c r="H735" s="10">
        <v>30800</v>
      </c>
    </row>
    <row r="736" spans="1:8" x14ac:dyDescent="0.25">
      <c r="A736" s="5">
        <v>43101</v>
      </c>
      <c r="B736" s="9">
        <v>732</v>
      </c>
      <c r="C736">
        <v>35</v>
      </c>
      <c r="D736">
        <v>18.899999999999999</v>
      </c>
      <c r="E736">
        <v>28.3</v>
      </c>
      <c r="F736" s="56">
        <v>0</v>
      </c>
      <c r="G736">
        <v>0</v>
      </c>
      <c r="H736" s="10">
        <v>31100</v>
      </c>
    </row>
    <row r="737" spans="1:8" x14ac:dyDescent="0.25">
      <c r="A737" s="5">
        <v>43102</v>
      </c>
      <c r="B737" s="9">
        <v>733</v>
      </c>
      <c r="C737">
        <v>38.799999999999997</v>
      </c>
      <c r="D737">
        <v>20</v>
      </c>
      <c r="E737">
        <v>31.1</v>
      </c>
      <c r="F737" s="56">
        <v>0</v>
      </c>
      <c r="G737">
        <v>0</v>
      </c>
      <c r="H737" s="10">
        <v>31000</v>
      </c>
    </row>
    <row r="738" spans="1:8" x14ac:dyDescent="0.25">
      <c r="A738" s="5">
        <v>43103</v>
      </c>
      <c r="B738" s="9">
        <v>734</v>
      </c>
      <c r="C738">
        <v>30.9</v>
      </c>
      <c r="D738">
        <v>20.5</v>
      </c>
      <c r="E738">
        <v>18.8</v>
      </c>
      <c r="F738" s="56">
        <v>0</v>
      </c>
      <c r="G738">
        <v>0</v>
      </c>
      <c r="H738" s="10">
        <v>31100</v>
      </c>
    </row>
    <row r="739" spans="1:8" x14ac:dyDescent="0.25">
      <c r="A739" s="5">
        <v>43104</v>
      </c>
      <c r="B739" s="9">
        <v>735</v>
      </c>
      <c r="C739">
        <v>31.8</v>
      </c>
      <c r="D739">
        <v>15.7</v>
      </c>
      <c r="E739">
        <v>24.7</v>
      </c>
      <c r="F739" s="56">
        <v>0</v>
      </c>
      <c r="G739">
        <v>0</v>
      </c>
      <c r="H739" s="10">
        <v>31100</v>
      </c>
    </row>
    <row r="740" spans="1:8" x14ac:dyDescent="0.25">
      <c r="A740" s="5">
        <v>43105</v>
      </c>
      <c r="B740" s="9">
        <v>736</v>
      </c>
      <c r="C740">
        <v>27</v>
      </c>
      <c r="D740">
        <v>13.2</v>
      </c>
      <c r="E740">
        <v>12.4</v>
      </c>
      <c r="F740" s="56">
        <v>0</v>
      </c>
      <c r="G740">
        <v>0</v>
      </c>
      <c r="H740" s="10">
        <v>28800</v>
      </c>
    </row>
    <row r="741" spans="1:8" x14ac:dyDescent="0.25">
      <c r="A741" s="5">
        <v>43106</v>
      </c>
      <c r="B741" s="9">
        <v>737</v>
      </c>
      <c r="C741">
        <v>29.2</v>
      </c>
      <c r="D741">
        <v>11.6</v>
      </c>
      <c r="E741">
        <v>16.5</v>
      </c>
      <c r="F741" s="56">
        <v>0</v>
      </c>
      <c r="G741">
        <v>0</v>
      </c>
      <c r="H741" s="10">
        <v>31200</v>
      </c>
    </row>
    <row r="742" spans="1:8" x14ac:dyDescent="0.25">
      <c r="A742" s="5">
        <v>43107</v>
      </c>
      <c r="B742" s="9">
        <v>738</v>
      </c>
      <c r="C742">
        <v>31.6</v>
      </c>
      <c r="D742">
        <v>16.100000000000001</v>
      </c>
      <c r="E742">
        <v>11.7</v>
      </c>
      <c r="F742" s="56">
        <v>0</v>
      </c>
      <c r="G742">
        <v>0</v>
      </c>
      <c r="H742" s="10">
        <v>31500</v>
      </c>
    </row>
    <row r="743" spans="1:8" x14ac:dyDescent="0.25">
      <c r="A743" s="5">
        <v>43108</v>
      </c>
      <c r="B743" s="9">
        <v>739</v>
      </c>
      <c r="C743">
        <v>34.4</v>
      </c>
      <c r="D743">
        <v>16.600000000000001</v>
      </c>
      <c r="E743">
        <v>28.9</v>
      </c>
      <c r="F743" s="56">
        <v>0</v>
      </c>
      <c r="G743">
        <v>0</v>
      </c>
      <c r="H743" s="10">
        <v>27900</v>
      </c>
    </row>
    <row r="744" spans="1:8" x14ac:dyDescent="0.25">
      <c r="A744" s="5">
        <v>43109</v>
      </c>
      <c r="B744" s="9">
        <v>740</v>
      </c>
      <c r="C744">
        <v>37</v>
      </c>
      <c r="D744">
        <v>17.5</v>
      </c>
      <c r="E744">
        <v>21.9</v>
      </c>
      <c r="F744" s="56">
        <v>0</v>
      </c>
      <c r="G744">
        <v>0</v>
      </c>
      <c r="H744" s="10">
        <v>29100</v>
      </c>
    </row>
    <row r="745" spans="1:8" x14ac:dyDescent="0.25">
      <c r="A745" s="5">
        <v>43110</v>
      </c>
      <c r="B745" s="9">
        <v>741</v>
      </c>
      <c r="C745">
        <v>29.7</v>
      </c>
      <c r="D745">
        <v>22</v>
      </c>
      <c r="E745">
        <v>10.9</v>
      </c>
      <c r="F745" s="56">
        <v>0</v>
      </c>
      <c r="G745">
        <v>0</v>
      </c>
      <c r="H745" s="10">
        <v>28900</v>
      </c>
    </row>
    <row r="746" spans="1:8" x14ac:dyDescent="0.25">
      <c r="A746" s="5">
        <v>43111</v>
      </c>
      <c r="B746" s="9">
        <v>742</v>
      </c>
      <c r="C746">
        <v>23.9</v>
      </c>
      <c r="D746">
        <v>17.600000000000001</v>
      </c>
      <c r="E746">
        <v>9.6999999999999993</v>
      </c>
      <c r="F746" s="56">
        <v>4.0000000000000002E-4</v>
      </c>
      <c r="G746">
        <v>1</v>
      </c>
      <c r="H746" s="10">
        <v>27100</v>
      </c>
    </row>
    <row r="747" spans="1:8" x14ac:dyDescent="0.25">
      <c r="A747" s="5">
        <v>43112</v>
      </c>
      <c r="B747" s="9">
        <v>743</v>
      </c>
      <c r="C747">
        <v>27.4</v>
      </c>
      <c r="D747">
        <v>10</v>
      </c>
      <c r="E747">
        <v>17.100000000000001</v>
      </c>
      <c r="F747" s="56">
        <v>0</v>
      </c>
      <c r="G747">
        <v>0</v>
      </c>
      <c r="H747" s="10">
        <v>30200</v>
      </c>
    </row>
    <row r="748" spans="1:8" x14ac:dyDescent="0.25">
      <c r="A748" s="5">
        <v>43113</v>
      </c>
      <c r="B748" s="9">
        <v>744</v>
      </c>
      <c r="C748">
        <v>38</v>
      </c>
      <c r="D748">
        <v>18.399999999999999</v>
      </c>
      <c r="E748">
        <v>30.3</v>
      </c>
      <c r="F748" s="56">
        <v>0</v>
      </c>
      <c r="G748">
        <v>0</v>
      </c>
      <c r="H748" s="10">
        <v>30200</v>
      </c>
    </row>
    <row r="749" spans="1:8" x14ac:dyDescent="0.25">
      <c r="A749" s="5">
        <v>43114</v>
      </c>
      <c r="B749" s="9">
        <v>745</v>
      </c>
      <c r="C749">
        <v>36.5</v>
      </c>
      <c r="D749">
        <v>23.9</v>
      </c>
      <c r="E749">
        <v>29.7</v>
      </c>
      <c r="F749" s="56">
        <v>0</v>
      </c>
      <c r="G749">
        <v>0</v>
      </c>
      <c r="H749" s="10">
        <v>19400</v>
      </c>
    </row>
    <row r="750" spans="1:8" x14ac:dyDescent="0.25">
      <c r="A750" s="5">
        <v>43115</v>
      </c>
      <c r="B750" s="9">
        <v>746</v>
      </c>
      <c r="C750">
        <v>24.1</v>
      </c>
      <c r="D750">
        <v>19</v>
      </c>
      <c r="E750">
        <v>4.0999999999999996</v>
      </c>
      <c r="F750" s="56">
        <v>0</v>
      </c>
      <c r="G750">
        <v>0</v>
      </c>
      <c r="H750" s="10">
        <v>10500</v>
      </c>
    </row>
    <row r="751" spans="1:8" x14ac:dyDescent="0.25">
      <c r="A751" s="5">
        <v>43116</v>
      </c>
      <c r="B751" s="9">
        <v>747</v>
      </c>
      <c r="C751">
        <v>32.9</v>
      </c>
      <c r="D751">
        <v>19</v>
      </c>
      <c r="E751">
        <v>15</v>
      </c>
      <c r="F751" s="56">
        <v>0</v>
      </c>
      <c r="G751">
        <v>0</v>
      </c>
      <c r="H751" s="10">
        <v>20200</v>
      </c>
    </row>
    <row r="752" spans="1:8" x14ac:dyDescent="0.25">
      <c r="A752" s="5">
        <v>43117</v>
      </c>
      <c r="B752" s="9">
        <v>748</v>
      </c>
      <c r="C752">
        <v>26.8</v>
      </c>
      <c r="D752">
        <v>23.1</v>
      </c>
      <c r="E752">
        <v>4.3</v>
      </c>
      <c r="F752" s="56">
        <v>0</v>
      </c>
      <c r="G752">
        <v>0</v>
      </c>
      <c r="H752" s="10">
        <v>8800</v>
      </c>
    </row>
    <row r="753" spans="1:8" x14ac:dyDescent="0.25">
      <c r="A753" s="5">
        <v>43118</v>
      </c>
      <c r="B753" s="9">
        <v>749</v>
      </c>
      <c r="C753">
        <v>28.9</v>
      </c>
      <c r="D753">
        <v>18.3</v>
      </c>
      <c r="E753">
        <v>16.3</v>
      </c>
      <c r="F753" s="56">
        <v>0</v>
      </c>
      <c r="G753">
        <v>0</v>
      </c>
      <c r="H753" s="10">
        <v>20700</v>
      </c>
    </row>
    <row r="754" spans="1:8" x14ac:dyDescent="0.25">
      <c r="A754" s="5">
        <v>43119</v>
      </c>
      <c r="B754" s="9">
        <v>750</v>
      </c>
      <c r="C754">
        <v>30.4</v>
      </c>
      <c r="D754">
        <v>15.1</v>
      </c>
      <c r="E754">
        <v>22.1</v>
      </c>
      <c r="F754" s="56">
        <v>0</v>
      </c>
      <c r="G754">
        <v>0</v>
      </c>
      <c r="H754" s="10">
        <v>30800</v>
      </c>
    </row>
    <row r="755" spans="1:8" x14ac:dyDescent="0.25">
      <c r="A755" s="5">
        <v>43120</v>
      </c>
      <c r="B755" s="9">
        <v>751</v>
      </c>
      <c r="C755">
        <v>36.700000000000003</v>
      </c>
      <c r="D755">
        <v>18.100000000000001</v>
      </c>
      <c r="E755">
        <v>25.6</v>
      </c>
      <c r="F755" s="56">
        <v>0</v>
      </c>
      <c r="G755">
        <v>0</v>
      </c>
      <c r="H755" s="10">
        <v>30000</v>
      </c>
    </row>
    <row r="756" spans="1:8" x14ac:dyDescent="0.25">
      <c r="A756" s="5">
        <v>43121</v>
      </c>
      <c r="B756" s="9">
        <v>752</v>
      </c>
      <c r="C756">
        <v>35.1</v>
      </c>
      <c r="D756">
        <v>21.5</v>
      </c>
      <c r="E756">
        <v>19.399999999999999</v>
      </c>
      <c r="F756" s="56">
        <v>0</v>
      </c>
      <c r="G756">
        <v>0</v>
      </c>
      <c r="H756" s="10">
        <v>29400</v>
      </c>
    </row>
    <row r="757" spans="1:8" x14ac:dyDescent="0.25">
      <c r="A757" s="5">
        <v>43122</v>
      </c>
      <c r="B757" s="9">
        <v>753</v>
      </c>
      <c r="C757">
        <v>35</v>
      </c>
      <c r="D757">
        <v>20.100000000000001</v>
      </c>
      <c r="E757">
        <v>23.2</v>
      </c>
      <c r="F757" s="56">
        <v>0</v>
      </c>
      <c r="G757">
        <v>0</v>
      </c>
      <c r="H757" s="10">
        <v>29500</v>
      </c>
    </row>
    <row r="758" spans="1:8" x14ac:dyDescent="0.25">
      <c r="A758" s="5">
        <v>43123</v>
      </c>
      <c r="B758" s="9">
        <v>754</v>
      </c>
      <c r="C758">
        <v>35.799999999999997</v>
      </c>
      <c r="D758">
        <v>20.7</v>
      </c>
      <c r="E758">
        <v>23.2</v>
      </c>
      <c r="F758" s="56">
        <v>0</v>
      </c>
      <c r="G758">
        <v>0</v>
      </c>
      <c r="H758" s="10">
        <v>29000</v>
      </c>
    </row>
    <row r="759" spans="1:8" x14ac:dyDescent="0.25">
      <c r="A759" s="5">
        <v>43124</v>
      </c>
      <c r="B759" s="9">
        <v>755</v>
      </c>
      <c r="C759">
        <v>33.5</v>
      </c>
      <c r="D759">
        <v>20</v>
      </c>
      <c r="E759">
        <v>17.8</v>
      </c>
      <c r="F759" s="56">
        <v>0</v>
      </c>
      <c r="G759">
        <v>0</v>
      </c>
      <c r="H759" s="10">
        <v>30300</v>
      </c>
    </row>
    <row r="760" spans="1:8" x14ac:dyDescent="0.25">
      <c r="A760" s="5">
        <v>43125</v>
      </c>
      <c r="B760" s="9">
        <v>756</v>
      </c>
      <c r="C760">
        <v>31.2</v>
      </c>
      <c r="D760">
        <v>17.8</v>
      </c>
      <c r="E760">
        <v>20.2</v>
      </c>
      <c r="F760" s="56">
        <v>0</v>
      </c>
      <c r="G760">
        <v>0</v>
      </c>
      <c r="H760" s="10">
        <v>30300</v>
      </c>
    </row>
    <row r="761" spans="1:8" x14ac:dyDescent="0.25">
      <c r="A761" s="5">
        <v>43126</v>
      </c>
      <c r="B761" s="9">
        <v>757</v>
      </c>
      <c r="C761">
        <v>33.5</v>
      </c>
      <c r="D761">
        <v>16.100000000000001</v>
      </c>
      <c r="E761">
        <v>23.7</v>
      </c>
      <c r="F761" s="56">
        <v>0</v>
      </c>
      <c r="G761">
        <v>0</v>
      </c>
      <c r="H761" s="10">
        <v>30300</v>
      </c>
    </row>
    <row r="762" spans="1:8" x14ac:dyDescent="0.25">
      <c r="A762" s="5">
        <v>43127</v>
      </c>
      <c r="B762" s="9">
        <v>758</v>
      </c>
      <c r="C762">
        <v>28.5</v>
      </c>
      <c r="D762">
        <v>17.8</v>
      </c>
      <c r="E762">
        <v>8</v>
      </c>
      <c r="F762" s="56">
        <v>0</v>
      </c>
      <c r="G762">
        <v>0</v>
      </c>
      <c r="H762" s="10">
        <v>28300</v>
      </c>
    </row>
    <row r="763" spans="1:8" x14ac:dyDescent="0.25">
      <c r="A763" s="5">
        <v>43128</v>
      </c>
      <c r="B763" s="9">
        <v>759</v>
      </c>
      <c r="C763">
        <v>29.1</v>
      </c>
      <c r="D763">
        <v>18.5</v>
      </c>
      <c r="E763">
        <v>12.8</v>
      </c>
      <c r="F763" s="56">
        <v>0</v>
      </c>
      <c r="G763">
        <v>0</v>
      </c>
      <c r="H763" s="10">
        <v>25400</v>
      </c>
    </row>
    <row r="764" spans="1:8" x14ac:dyDescent="0.25">
      <c r="A764" s="5">
        <v>43129</v>
      </c>
      <c r="B764" s="9">
        <v>760</v>
      </c>
      <c r="C764">
        <v>30.4</v>
      </c>
      <c r="D764">
        <v>16</v>
      </c>
      <c r="E764">
        <v>11.5</v>
      </c>
      <c r="F764" s="56">
        <v>0</v>
      </c>
      <c r="G764">
        <v>0</v>
      </c>
      <c r="H764" s="10">
        <v>27400</v>
      </c>
    </row>
    <row r="765" spans="1:8" x14ac:dyDescent="0.25">
      <c r="A765" s="5">
        <v>43130</v>
      </c>
      <c r="B765" s="9">
        <v>761</v>
      </c>
      <c r="C765">
        <v>30.2</v>
      </c>
      <c r="D765">
        <v>15.7</v>
      </c>
      <c r="E765">
        <v>19.2</v>
      </c>
      <c r="F765" s="56">
        <v>0</v>
      </c>
      <c r="G765">
        <v>0</v>
      </c>
      <c r="H765" s="10">
        <v>29700</v>
      </c>
    </row>
    <row r="766" spans="1:8" x14ac:dyDescent="0.25">
      <c r="A766" s="5">
        <v>43131</v>
      </c>
      <c r="B766" s="9">
        <v>762</v>
      </c>
      <c r="C766">
        <v>31.5</v>
      </c>
      <c r="D766">
        <v>17.2</v>
      </c>
      <c r="E766">
        <v>19.3</v>
      </c>
      <c r="F766" s="56">
        <v>0</v>
      </c>
      <c r="G766">
        <v>0</v>
      </c>
      <c r="H766" s="10">
        <v>29200</v>
      </c>
    </row>
    <row r="767" spans="1:8" x14ac:dyDescent="0.25">
      <c r="A767" s="5">
        <v>43132</v>
      </c>
      <c r="B767" s="9">
        <v>763</v>
      </c>
      <c r="C767">
        <v>32.700000000000003</v>
      </c>
      <c r="D767">
        <v>19.2</v>
      </c>
      <c r="E767">
        <v>18</v>
      </c>
      <c r="F767" s="56">
        <v>0</v>
      </c>
      <c r="G767">
        <v>0</v>
      </c>
      <c r="H767" s="10">
        <v>26300</v>
      </c>
    </row>
    <row r="768" spans="1:8" x14ac:dyDescent="0.25">
      <c r="A768" s="5">
        <v>43133</v>
      </c>
      <c r="B768" s="9">
        <v>764</v>
      </c>
      <c r="C768">
        <v>33.700000000000003</v>
      </c>
      <c r="D768">
        <v>23</v>
      </c>
      <c r="E768">
        <v>21.8</v>
      </c>
      <c r="F768" s="56">
        <v>0</v>
      </c>
      <c r="G768">
        <v>0</v>
      </c>
      <c r="H768" s="10">
        <v>13000</v>
      </c>
    </row>
    <row r="769" spans="1:8" x14ac:dyDescent="0.25">
      <c r="A769" s="5">
        <v>43134</v>
      </c>
      <c r="B769" s="9">
        <v>765</v>
      </c>
      <c r="C769">
        <v>33.5</v>
      </c>
      <c r="D769">
        <v>24.4</v>
      </c>
      <c r="E769">
        <v>20.9</v>
      </c>
      <c r="F769" s="56">
        <v>0</v>
      </c>
      <c r="G769">
        <v>0</v>
      </c>
      <c r="H769" s="10">
        <v>22200</v>
      </c>
    </row>
    <row r="770" spans="1:8" x14ac:dyDescent="0.25">
      <c r="A770" s="5">
        <v>43135</v>
      </c>
      <c r="B770" s="9">
        <v>766</v>
      </c>
      <c r="C770">
        <v>29</v>
      </c>
      <c r="D770">
        <v>19.8</v>
      </c>
      <c r="E770">
        <v>9.8000000000000007</v>
      </c>
      <c r="F770" s="56">
        <v>0</v>
      </c>
      <c r="G770">
        <v>0</v>
      </c>
      <c r="H770" s="10">
        <v>29400</v>
      </c>
    </row>
    <row r="771" spans="1:8" x14ac:dyDescent="0.25">
      <c r="A771" s="5">
        <v>43136</v>
      </c>
      <c r="B771" s="9">
        <v>767</v>
      </c>
      <c r="C771">
        <v>31.7</v>
      </c>
      <c r="D771">
        <v>16.7</v>
      </c>
      <c r="E771">
        <v>14.2</v>
      </c>
      <c r="F771" s="56">
        <v>0</v>
      </c>
      <c r="G771">
        <v>0</v>
      </c>
      <c r="H771" s="10">
        <v>26800</v>
      </c>
    </row>
    <row r="772" spans="1:8" x14ac:dyDescent="0.25">
      <c r="A772" s="5">
        <v>43137</v>
      </c>
      <c r="B772" s="9">
        <v>768</v>
      </c>
      <c r="C772">
        <v>31.5</v>
      </c>
      <c r="D772">
        <v>18.100000000000001</v>
      </c>
      <c r="E772">
        <v>13.2</v>
      </c>
      <c r="F772" s="56">
        <v>0</v>
      </c>
      <c r="G772">
        <v>0</v>
      </c>
      <c r="H772" s="10">
        <v>27800</v>
      </c>
    </row>
    <row r="773" spans="1:8" x14ac:dyDescent="0.25">
      <c r="A773" s="5">
        <v>43138</v>
      </c>
      <c r="B773" s="9">
        <v>769</v>
      </c>
      <c r="C773">
        <v>27.6</v>
      </c>
      <c r="D773">
        <v>17</v>
      </c>
      <c r="E773">
        <v>11.5</v>
      </c>
      <c r="F773" s="56">
        <v>0</v>
      </c>
      <c r="G773">
        <v>0</v>
      </c>
      <c r="H773" s="10">
        <v>12500</v>
      </c>
    </row>
    <row r="774" spans="1:8" x14ac:dyDescent="0.25">
      <c r="A774" s="5">
        <v>43139</v>
      </c>
      <c r="B774" s="9">
        <v>770</v>
      </c>
      <c r="C774">
        <v>32.200000000000003</v>
      </c>
      <c r="D774">
        <v>18.8</v>
      </c>
      <c r="E774">
        <v>24.8</v>
      </c>
      <c r="F774" s="56">
        <v>0</v>
      </c>
      <c r="G774">
        <v>0</v>
      </c>
      <c r="H774" s="10">
        <v>24300</v>
      </c>
    </row>
    <row r="775" spans="1:8" x14ac:dyDescent="0.25">
      <c r="A775" s="5">
        <v>43140</v>
      </c>
      <c r="B775" s="9">
        <v>771</v>
      </c>
      <c r="C775">
        <v>27.3</v>
      </c>
      <c r="D775">
        <v>17.8</v>
      </c>
      <c r="E775">
        <v>15.6</v>
      </c>
      <c r="F775" s="56">
        <v>0</v>
      </c>
      <c r="G775">
        <v>0</v>
      </c>
      <c r="H775" s="10">
        <v>28900</v>
      </c>
    </row>
    <row r="776" spans="1:8" x14ac:dyDescent="0.25">
      <c r="A776" s="5">
        <v>43141</v>
      </c>
      <c r="B776" s="9">
        <v>772</v>
      </c>
      <c r="C776">
        <v>33</v>
      </c>
      <c r="D776">
        <v>19.100000000000001</v>
      </c>
      <c r="E776">
        <v>27.7</v>
      </c>
      <c r="F776" s="56">
        <v>0</v>
      </c>
      <c r="G776">
        <v>0</v>
      </c>
      <c r="H776" s="10">
        <v>28000</v>
      </c>
    </row>
    <row r="777" spans="1:8" x14ac:dyDescent="0.25">
      <c r="A777" s="5">
        <v>43142</v>
      </c>
      <c r="B777" s="9">
        <v>773</v>
      </c>
      <c r="C777">
        <v>33</v>
      </c>
      <c r="D777">
        <v>18</v>
      </c>
      <c r="E777">
        <v>28.4</v>
      </c>
      <c r="F777" s="56">
        <v>0</v>
      </c>
      <c r="G777">
        <v>0</v>
      </c>
      <c r="H777" s="10">
        <v>27400</v>
      </c>
    </row>
    <row r="778" spans="1:8" x14ac:dyDescent="0.25">
      <c r="A778" s="5">
        <v>43143</v>
      </c>
      <c r="B778" s="9">
        <v>774</v>
      </c>
      <c r="C778">
        <v>33.5</v>
      </c>
      <c r="D778">
        <v>18</v>
      </c>
      <c r="E778">
        <v>29.2</v>
      </c>
      <c r="F778" s="56">
        <v>0</v>
      </c>
      <c r="G778">
        <v>0</v>
      </c>
      <c r="H778" s="10">
        <v>28300</v>
      </c>
    </row>
    <row r="779" spans="1:8" x14ac:dyDescent="0.25">
      <c r="A779" s="5">
        <v>43144</v>
      </c>
      <c r="B779" s="9">
        <v>775</v>
      </c>
      <c r="C779">
        <v>27.7</v>
      </c>
      <c r="D779">
        <v>15</v>
      </c>
      <c r="E779">
        <v>14.6</v>
      </c>
      <c r="F779" s="56">
        <v>0</v>
      </c>
      <c r="G779">
        <v>0</v>
      </c>
      <c r="H779" s="10">
        <v>24600</v>
      </c>
    </row>
    <row r="780" spans="1:8" x14ac:dyDescent="0.25">
      <c r="A780" s="5">
        <v>43145</v>
      </c>
      <c r="B780" s="9">
        <v>776</v>
      </c>
      <c r="C780">
        <v>31.9</v>
      </c>
      <c r="D780">
        <v>18.2</v>
      </c>
      <c r="E780">
        <v>21.7</v>
      </c>
      <c r="F780" s="56">
        <v>0</v>
      </c>
      <c r="G780">
        <v>0</v>
      </c>
      <c r="H780" s="10">
        <v>28300</v>
      </c>
    </row>
    <row r="781" spans="1:8" x14ac:dyDescent="0.25">
      <c r="A781" s="5">
        <v>43146</v>
      </c>
      <c r="B781" s="9">
        <v>777</v>
      </c>
      <c r="C781">
        <v>38.799999999999997</v>
      </c>
      <c r="D781">
        <v>16.899999999999999</v>
      </c>
      <c r="E781">
        <v>36.5</v>
      </c>
      <c r="F781" s="56">
        <v>0</v>
      </c>
      <c r="G781">
        <v>0</v>
      </c>
      <c r="H781" s="10">
        <v>28100</v>
      </c>
    </row>
    <row r="782" spans="1:8" x14ac:dyDescent="0.25">
      <c r="A782" s="5">
        <v>43147</v>
      </c>
      <c r="B782" s="9">
        <v>778</v>
      </c>
      <c r="C782">
        <v>39</v>
      </c>
      <c r="D782">
        <v>21.5</v>
      </c>
      <c r="E782">
        <v>39.9</v>
      </c>
      <c r="F782" s="56">
        <v>0</v>
      </c>
      <c r="G782">
        <v>0</v>
      </c>
      <c r="H782" s="10">
        <v>20200</v>
      </c>
    </row>
    <row r="783" spans="1:8" x14ac:dyDescent="0.25">
      <c r="A783" s="5">
        <v>43148</v>
      </c>
      <c r="B783" s="9">
        <v>779</v>
      </c>
      <c r="C783">
        <v>28</v>
      </c>
      <c r="D783">
        <v>20.5</v>
      </c>
      <c r="E783">
        <v>9.9</v>
      </c>
      <c r="F783" s="56">
        <v>0</v>
      </c>
      <c r="G783">
        <v>0</v>
      </c>
      <c r="H783" s="10">
        <v>25600</v>
      </c>
    </row>
    <row r="784" spans="1:8" x14ac:dyDescent="0.25">
      <c r="A784" s="5">
        <v>43149</v>
      </c>
      <c r="B784" s="9">
        <v>780</v>
      </c>
      <c r="C784">
        <v>28.8</v>
      </c>
      <c r="D784">
        <v>18</v>
      </c>
      <c r="E784">
        <v>10.6</v>
      </c>
      <c r="F784" s="56">
        <v>0</v>
      </c>
      <c r="G784">
        <v>0</v>
      </c>
      <c r="H784" s="10">
        <v>24700</v>
      </c>
    </row>
    <row r="785" spans="1:8" x14ac:dyDescent="0.25">
      <c r="A785" s="5">
        <v>43150</v>
      </c>
      <c r="B785" s="9">
        <v>781</v>
      </c>
      <c r="C785">
        <v>29.9</v>
      </c>
      <c r="D785">
        <v>20</v>
      </c>
      <c r="E785">
        <v>15.9</v>
      </c>
      <c r="F785" s="56">
        <v>0</v>
      </c>
      <c r="G785">
        <v>0</v>
      </c>
      <c r="H785" s="10">
        <v>26200</v>
      </c>
    </row>
    <row r="786" spans="1:8" x14ac:dyDescent="0.25">
      <c r="A786" s="5">
        <v>43151</v>
      </c>
      <c r="B786" s="9">
        <v>782</v>
      </c>
      <c r="C786">
        <v>28.5</v>
      </c>
      <c r="D786">
        <v>19</v>
      </c>
      <c r="E786">
        <v>16.3</v>
      </c>
      <c r="F786" s="56">
        <v>0</v>
      </c>
      <c r="G786">
        <v>0</v>
      </c>
      <c r="H786" s="10">
        <v>21100</v>
      </c>
    </row>
    <row r="787" spans="1:8" x14ac:dyDescent="0.25">
      <c r="A787" s="5">
        <v>43152</v>
      </c>
      <c r="B787" s="9">
        <v>783</v>
      </c>
      <c r="C787">
        <v>32</v>
      </c>
      <c r="D787">
        <v>18</v>
      </c>
      <c r="E787">
        <v>20.8</v>
      </c>
      <c r="F787" s="56">
        <v>0</v>
      </c>
      <c r="G787">
        <v>0</v>
      </c>
      <c r="H787" s="10">
        <v>25200</v>
      </c>
    </row>
    <row r="788" spans="1:8" x14ac:dyDescent="0.25">
      <c r="A788" s="5">
        <v>43153</v>
      </c>
      <c r="B788" s="9">
        <v>784</v>
      </c>
      <c r="C788">
        <v>32</v>
      </c>
      <c r="D788">
        <v>18</v>
      </c>
      <c r="E788">
        <v>14.9</v>
      </c>
      <c r="F788" s="56">
        <v>0</v>
      </c>
      <c r="G788">
        <v>0</v>
      </c>
      <c r="H788" s="10">
        <v>26200</v>
      </c>
    </row>
    <row r="789" spans="1:8" x14ac:dyDescent="0.25">
      <c r="A789" s="5">
        <v>43154</v>
      </c>
      <c r="B789" s="9">
        <v>785</v>
      </c>
      <c r="C789">
        <v>30.8</v>
      </c>
      <c r="D789">
        <v>17</v>
      </c>
      <c r="E789">
        <v>15.5</v>
      </c>
      <c r="F789" s="56">
        <v>0</v>
      </c>
      <c r="G789">
        <v>0</v>
      </c>
      <c r="H789" s="10">
        <v>24600</v>
      </c>
    </row>
    <row r="790" spans="1:8" x14ac:dyDescent="0.25">
      <c r="A790" s="5">
        <v>43155</v>
      </c>
      <c r="B790" s="9">
        <v>786</v>
      </c>
      <c r="C790">
        <v>32</v>
      </c>
      <c r="D790">
        <v>16.600000000000001</v>
      </c>
      <c r="E790">
        <v>25</v>
      </c>
      <c r="F790" s="56">
        <v>0</v>
      </c>
      <c r="G790">
        <v>0</v>
      </c>
      <c r="H790" s="10">
        <v>24200</v>
      </c>
    </row>
    <row r="791" spans="1:8" x14ac:dyDescent="0.25">
      <c r="A791" s="5">
        <v>43156</v>
      </c>
      <c r="B791" s="9">
        <v>787</v>
      </c>
      <c r="C791">
        <v>31</v>
      </c>
      <c r="D791">
        <v>19.8</v>
      </c>
      <c r="E791">
        <v>14.5</v>
      </c>
      <c r="F791" s="56">
        <v>0</v>
      </c>
      <c r="G791">
        <v>0</v>
      </c>
      <c r="H791" s="10">
        <v>17900</v>
      </c>
    </row>
    <row r="792" spans="1:8" x14ac:dyDescent="0.25">
      <c r="A792" s="5">
        <v>43157</v>
      </c>
      <c r="B792" s="9">
        <v>788</v>
      </c>
      <c r="C792">
        <v>24.3</v>
      </c>
      <c r="D792">
        <v>19.600000000000001</v>
      </c>
      <c r="E792">
        <v>6.1</v>
      </c>
      <c r="F792" s="56">
        <v>0</v>
      </c>
      <c r="G792">
        <v>0</v>
      </c>
      <c r="H792" s="10">
        <v>11800</v>
      </c>
    </row>
    <row r="793" spans="1:8" x14ac:dyDescent="0.25">
      <c r="A793" s="5">
        <v>43158</v>
      </c>
      <c r="B793" s="9">
        <v>789</v>
      </c>
      <c r="C793">
        <v>24.5</v>
      </c>
      <c r="D793">
        <v>14.6</v>
      </c>
      <c r="E793">
        <v>13.6</v>
      </c>
      <c r="F793" s="56">
        <v>0</v>
      </c>
      <c r="G793">
        <v>0</v>
      </c>
      <c r="H793" s="10">
        <v>24900</v>
      </c>
    </row>
    <row r="794" spans="1:8" x14ac:dyDescent="0.25">
      <c r="A794" s="5">
        <v>43159</v>
      </c>
      <c r="B794" s="9">
        <v>790</v>
      </c>
      <c r="C794">
        <v>29.3</v>
      </c>
      <c r="D794">
        <v>14.2</v>
      </c>
      <c r="E794">
        <v>20.5</v>
      </c>
      <c r="F794" s="56">
        <v>0</v>
      </c>
      <c r="G794">
        <v>0</v>
      </c>
      <c r="H794" s="10">
        <v>25400</v>
      </c>
    </row>
    <row r="795" spans="1:8" x14ac:dyDescent="0.25">
      <c r="A795" s="5">
        <v>43160</v>
      </c>
      <c r="B795" s="9">
        <v>791</v>
      </c>
      <c r="C795">
        <v>32.200000000000003</v>
      </c>
      <c r="D795">
        <v>14.9</v>
      </c>
      <c r="E795">
        <v>23.2</v>
      </c>
      <c r="F795" s="56">
        <v>0</v>
      </c>
      <c r="G795">
        <v>0</v>
      </c>
      <c r="H795" s="10">
        <v>24600</v>
      </c>
    </row>
    <row r="796" spans="1:8" x14ac:dyDescent="0.25">
      <c r="A796" s="5">
        <v>43161</v>
      </c>
      <c r="B796" s="9">
        <v>792</v>
      </c>
      <c r="C796">
        <v>33.200000000000003</v>
      </c>
      <c r="D796">
        <v>15.5</v>
      </c>
      <c r="E796">
        <v>24.3</v>
      </c>
      <c r="F796" s="56">
        <v>0</v>
      </c>
      <c r="G796">
        <v>0</v>
      </c>
      <c r="H796" s="10">
        <v>21200</v>
      </c>
    </row>
    <row r="797" spans="1:8" x14ac:dyDescent="0.25">
      <c r="A797" s="5">
        <v>43162</v>
      </c>
      <c r="B797" s="9">
        <v>793</v>
      </c>
      <c r="C797">
        <v>30</v>
      </c>
      <c r="D797">
        <v>15.2</v>
      </c>
      <c r="E797">
        <v>19.3</v>
      </c>
      <c r="F797" s="56">
        <v>0</v>
      </c>
      <c r="G797">
        <v>0</v>
      </c>
      <c r="H797" s="10">
        <v>25500</v>
      </c>
    </row>
    <row r="798" spans="1:8" x14ac:dyDescent="0.25">
      <c r="A798" s="5">
        <v>43163</v>
      </c>
      <c r="B798" s="9">
        <v>794</v>
      </c>
      <c r="C798">
        <v>32.5</v>
      </c>
      <c r="D798">
        <v>16.8</v>
      </c>
      <c r="E798">
        <v>22.6</v>
      </c>
      <c r="F798" s="56">
        <v>0</v>
      </c>
      <c r="G798">
        <v>0</v>
      </c>
      <c r="H798" s="10">
        <v>23800</v>
      </c>
    </row>
    <row r="799" spans="1:8" x14ac:dyDescent="0.25">
      <c r="A799" s="5">
        <v>43164</v>
      </c>
      <c r="B799" s="9">
        <v>795</v>
      </c>
      <c r="C799">
        <v>36.1</v>
      </c>
      <c r="D799">
        <v>19.899999999999999</v>
      </c>
      <c r="E799">
        <v>30.1</v>
      </c>
      <c r="F799" s="56">
        <v>0</v>
      </c>
      <c r="G799">
        <v>0</v>
      </c>
      <c r="H799" s="10">
        <v>25400</v>
      </c>
    </row>
    <row r="800" spans="1:8" x14ac:dyDescent="0.25">
      <c r="A800" s="5">
        <v>43165</v>
      </c>
      <c r="B800" s="9">
        <v>796</v>
      </c>
      <c r="C800">
        <v>36.9</v>
      </c>
      <c r="D800">
        <v>23.7</v>
      </c>
      <c r="E800">
        <v>26</v>
      </c>
      <c r="F800" s="56">
        <v>0</v>
      </c>
      <c r="G800">
        <v>0</v>
      </c>
      <c r="H800" s="10">
        <v>24100</v>
      </c>
    </row>
    <row r="801" spans="1:8" x14ac:dyDescent="0.25">
      <c r="A801" s="5">
        <v>43166</v>
      </c>
      <c r="B801" s="9">
        <v>797</v>
      </c>
      <c r="C801">
        <v>29.6</v>
      </c>
      <c r="D801">
        <v>20.9</v>
      </c>
      <c r="E801">
        <v>14.7</v>
      </c>
      <c r="F801" s="56">
        <v>0</v>
      </c>
      <c r="G801">
        <v>0</v>
      </c>
      <c r="H801" s="10">
        <v>22200</v>
      </c>
    </row>
    <row r="802" spans="1:8" x14ac:dyDescent="0.25">
      <c r="A802" s="5">
        <v>43167</v>
      </c>
      <c r="B802" s="9">
        <v>798</v>
      </c>
      <c r="C802">
        <v>31.3</v>
      </c>
      <c r="D802">
        <v>14.9</v>
      </c>
      <c r="E802">
        <v>14</v>
      </c>
      <c r="F802" s="56">
        <v>0</v>
      </c>
      <c r="G802">
        <v>0</v>
      </c>
      <c r="H802" s="10">
        <v>24700</v>
      </c>
    </row>
    <row r="803" spans="1:8" x14ac:dyDescent="0.25">
      <c r="A803" s="5">
        <v>43168</v>
      </c>
      <c r="B803" s="9">
        <v>799</v>
      </c>
      <c r="C803">
        <v>31.2</v>
      </c>
      <c r="D803">
        <v>16.7</v>
      </c>
      <c r="E803">
        <v>13.9</v>
      </c>
      <c r="F803" s="56">
        <v>0</v>
      </c>
      <c r="G803">
        <v>0</v>
      </c>
      <c r="H803" s="10">
        <v>24800</v>
      </c>
    </row>
    <row r="804" spans="1:8" x14ac:dyDescent="0.25">
      <c r="A804" s="5">
        <v>43169</v>
      </c>
      <c r="B804" s="9">
        <v>800</v>
      </c>
      <c r="C804">
        <v>31.5</v>
      </c>
      <c r="D804">
        <v>16.899999999999999</v>
      </c>
      <c r="E804">
        <v>20.8</v>
      </c>
      <c r="F804" s="56">
        <v>0</v>
      </c>
      <c r="G804">
        <v>0</v>
      </c>
      <c r="H804" s="10">
        <v>24600</v>
      </c>
    </row>
    <row r="805" spans="1:8" x14ac:dyDescent="0.25">
      <c r="A805" s="5">
        <v>43170</v>
      </c>
      <c r="B805" s="9">
        <v>801</v>
      </c>
      <c r="C805">
        <v>33.1</v>
      </c>
      <c r="D805">
        <v>17.399999999999999</v>
      </c>
      <c r="E805">
        <v>24.9</v>
      </c>
      <c r="F805" s="56">
        <v>0</v>
      </c>
      <c r="G805">
        <v>0</v>
      </c>
      <c r="H805" s="10">
        <v>23600</v>
      </c>
    </row>
    <row r="806" spans="1:8" x14ac:dyDescent="0.25">
      <c r="A806" s="5">
        <v>43171</v>
      </c>
      <c r="B806" s="9">
        <v>802</v>
      </c>
      <c r="C806">
        <v>35.1</v>
      </c>
      <c r="D806">
        <v>19.100000000000001</v>
      </c>
      <c r="E806">
        <v>27.1</v>
      </c>
      <c r="F806" s="56">
        <v>0</v>
      </c>
      <c r="G806">
        <v>0</v>
      </c>
      <c r="H806" s="10">
        <v>23400</v>
      </c>
    </row>
    <row r="807" spans="1:8" x14ac:dyDescent="0.25">
      <c r="A807" s="5">
        <v>43172</v>
      </c>
      <c r="B807" s="9">
        <v>803</v>
      </c>
      <c r="C807">
        <v>38.5</v>
      </c>
      <c r="D807">
        <v>22.2</v>
      </c>
      <c r="E807">
        <v>36.1</v>
      </c>
      <c r="F807" s="56">
        <v>0</v>
      </c>
      <c r="G807">
        <v>0</v>
      </c>
      <c r="H807" s="10">
        <v>19800</v>
      </c>
    </row>
    <row r="808" spans="1:8" x14ac:dyDescent="0.25">
      <c r="A808" s="5">
        <v>43173</v>
      </c>
      <c r="B808" s="9">
        <v>804</v>
      </c>
      <c r="C808">
        <v>29.8</v>
      </c>
      <c r="D808">
        <v>24.2</v>
      </c>
      <c r="E808">
        <v>14.7</v>
      </c>
      <c r="F808" s="56">
        <v>0</v>
      </c>
      <c r="G808">
        <v>0</v>
      </c>
      <c r="H808" s="10">
        <v>9700</v>
      </c>
    </row>
    <row r="809" spans="1:8" x14ac:dyDescent="0.25">
      <c r="A809" s="5">
        <v>43174</v>
      </c>
      <c r="B809" s="9">
        <v>805</v>
      </c>
      <c r="C809">
        <v>26.7</v>
      </c>
      <c r="D809">
        <v>20.9</v>
      </c>
      <c r="E809">
        <v>6.5</v>
      </c>
      <c r="F809" s="56">
        <v>4.5999999999999999E-3</v>
      </c>
      <c r="G809">
        <v>1</v>
      </c>
      <c r="H809" s="10">
        <v>16500</v>
      </c>
    </row>
    <row r="810" spans="1:8" x14ac:dyDescent="0.25">
      <c r="A810" s="5">
        <v>43175</v>
      </c>
      <c r="B810" s="9">
        <v>806</v>
      </c>
      <c r="C810">
        <v>27.9</v>
      </c>
      <c r="D810">
        <v>16.5</v>
      </c>
      <c r="E810">
        <v>9.8000000000000007</v>
      </c>
      <c r="F810" s="56">
        <v>0</v>
      </c>
      <c r="G810">
        <v>0</v>
      </c>
      <c r="H810" s="10">
        <v>20500</v>
      </c>
    </row>
    <row r="811" spans="1:8" x14ac:dyDescent="0.25">
      <c r="A811" s="5">
        <v>43176</v>
      </c>
      <c r="B811" s="9">
        <v>807</v>
      </c>
      <c r="C811">
        <v>24.9</v>
      </c>
      <c r="D811">
        <v>14.5</v>
      </c>
      <c r="E811">
        <v>8.8000000000000007</v>
      </c>
      <c r="F811" s="56">
        <v>0</v>
      </c>
      <c r="G811">
        <v>0</v>
      </c>
      <c r="H811" s="10">
        <v>16400</v>
      </c>
    </row>
    <row r="812" spans="1:8" x14ac:dyDescent="0.25">
      <c r="A812" s="5">
        <v>43177</v>
      </c>
      <c r="B812" s="9">
        <v>808</v>
      </c>
      <c r="C812">
        <v>28.8</v>
      </c>
      <c r="D812">
        <v>13.4</v>
      </c>
      <c r="E812">
        <v>20.8</v>
      </c>
      <c r="F812" s="56">
        <v>0</v>
      </c>
      <c r="G812">
        <v>0</v>
      </c>
      <c r="H812" s="10">
        <v>22900</v>
      </c>
    </row>
    <row r="813" spans="1:8" x14ac:dyDescent="0.25">
      <c r="A813" s="5">
        <v>43178</v>
      </c>
      <c r="B813" s="9">
        <v>809</v>
      </c>
      <c r="C813">
        <v>31.9</v>
      </c>
      <c r="D813">
        <v>14.9</v>
      </c>
      <c r="E813">
        <v>23.1</v>
      </c>
      <c r="F813" s="56">
        <v>0</v>
      </c>
      <c r="G813">
        <v>0</v>
      </c>
      <c r="H813" s="10">
        <v>22000</v>
      </c>
    </row>
    <row r="814" spans="1:8" x14ac:dyDescent="0.25">
      <c r="A814" s="5">
        <v>43179</v>
      </c>
      <c r="B814" s="9">
        <v>810</v>
      </c>
      <c r="C814">
        <v>34.1</v>
      </c>
      <c r="D814">
        <v>19.100000000000001</v>
      </c>
      <c r="E814">
        <v>26</v>
      </c>
      <c r="F814" s="56">
        <v>0</v>
      </c>
      <c r="G814">
        <v>0</v>
      </c>
      <c r="H814" s="10">
        <v>18900</v>
      </c>
    </row>
    <row r="815" spans="1:8" x14ac:dyDescent="0.25">
      <c r="A815" s="5">
        <v>43180</v>
      </c>
      <c r="B815" s="9">
        <v>811</v>
      </c>
      <c r="C815">
        <v>37.4</v>
      </c>
      <c r="D815">
        <v>23.5</v>
      </c>
      <c r="E815">
        <v>35.200000000000003</v>
      </c>
      <c r="F815" s="56">
        <v>0</v>
      </c>
      <c r="G815">
        <v>0</v>
      </c>
      <c r="H815" s="10">
        <v>21100</v>
      </c>
    </row>
    <row r="816" spans="1:8" x14ac:dyDescent="0.25">
      <c r="A816" s="5">
        <v>43181</v>
      </c>
      <c r="B816" s="9">
        <v>812</v>
      </c>
      <c r="C816">
        <v>27.5</v>
      </c>
      <c r="D816">
        <v>21.2</v>
      </c>
      <c r="E816">
        <v>8</v>
      </c>
      <c r="F816" s="56">
        <v>0</v>
      </c>
      <c r="G816">
        <v>0</v>
      </c>
      <c r="H816" s="10">
        <v>16300</v>
      </c>
    </row>
    <row r="817" spans="1:8" x14ac:dyDescent="0.25">
      <c r="A817" s="5">
        <v>43182</v>
      </c>
      <c r="B817" s="9">
        <v>813</v>
      </c>
      <c r="C817">
        <v>30.1</v>
      </c>
      <c r="D817">
        <v>16</v>
      </c>
      <c r="E817">
        <v>12.4</v>
      </c>
      <c r="F817" s="56">
        <v>0</v>
      </c>
      <c r="G817">
        <v>0</v>
      </c>
      <c r="H817" s="10">
        <v>18200</v>
      </c>
    </row>
    <row r="818" spans="1:8" x14ac:dyDescent="0.25">
      <c r="A818" s="5">
        <v>43183</v>
      </c>
      <c r="B818" s="9">
        <v>814</v>
      </c>
      <c r="C818">
        <v>27.1</v>
      </c>
      <c r="D818">
        <v>18.399999999999999</v>
      </c>
      <c r="E818">
        <v>16</v>
      </c>
      <c r="F818" s="56">
        <v>0</v>
      </c>
      <c r="G818">
        <v>0</v>
      </c>
      <c r="H818" s="10">
        <v>11200</v>
      </c>
    </row>
    <row r="819" spans="1:8" x14ac:dyDescent="0.25">
      <c r="A819" s="5">
        <v>43184</v>
      </c>
      <c r="B819" s="9">
        <v>815</v>
      </c>
      <c r="C819">
        <v>25</v>
      </c>
      <c r="D819">
        <v>18.899999999999999</v>
      </c>
      <c r="E819">
        <v>13.5</v>
      </c>
      <c r="F819" s="56">
        <v>0</v>
      </c>
      <c r="G819">
        <v>0</v>
      </c>
      <c r="H819" s="10">
        <v>9300</v>
      </c>
    </row>
    <row r="820" spans="1:8" x14ac:dyDescent="0.25">
      <c r="A820" s="5">
        <v>43185</v>
      </c>
      <c r="B820" s="9">
        <v>816</v>
      </c>
      <c r="C820">
        <v>26</v>
      </c>
      <c r="D820">
        <v>20.5</v>
      </c>
      <c r="E820">
        <v>1.2</v>
      </c>
      <c r="F820" s="56">
        <v>0</v>
      </c>
      <c r="G820">
        <v>0</v>
      </c>
      <c r="H820" s="10">
        <v>6200</v>
      </c>
    </row>
    <row r="821" spans="1:8" x14ac:dyDescent="0.25">
      <c r="A821" s="5">
        <v>43186</v>
      </c>
      <c r="B821" s="9">
        <v>817</v>
      </c>
      <c r="C821">
        <v>25</v>
      </c>
      <c r="D821">
        <v>16.5</v>
      </c>
      <c r="E821">
        <v>8.9</v>
      </c>
      <c r="F821" s="56">
        <v>0</v>
      </c>
      <c r="G821">
        <v>0</v>
      </c>
      <c r="H821" s="10">
        <v>19800</v>
      </c>
    </row>
    <row r="822" spans="1:8" x14ac:dyDescent="0.25">
      <c r="A822" s="5">
        <v>43187</v>
      </c>
      <c r="B822" s="9">
        <v>818</v>
      </c>
      <c r="C822">
        <v>25.4</v>
      </c>
      <c r="D822">
        <v>11</v>
      </c>
      <c r="E822">
        <v>10.7</v>
      </c>
      <c r="F822" s="56">
        <v>0</v>
      </c>
      <c r="G822">
        <v>0</v>
      </c>
      <c r="H822" s="10">
        <v>21500</v>
      </c>
    </row>
    <row r="823" spans="1:8" x14ac:dyDescent="0.25">
      <c r="A823" s="5">
        <v>43188</v>
      </c>
      <c r="B823" s="9">
        <v>819</v>
      </c>
      <c r="C823">
        <v>30.9</v>
      </c>
      <c r="D823">
        <v>13</v>
      </c>
      <c r="E823">
        <v>15.2</v>
      </c>
      <c r="F823" s="56">
        <v>0</v>
      </c>
      <c r="G823">
        <v>0</v>
      </c>
      <c r="H823" s="10">
        <v>20800</v>
      </c>
    </row>
    <row r="824" spans="1:8" x14ac:dyDescent="0.25">
      <c r="A824" s="5">
        <v>43189</v>
      </c>
      <c r="B824" s="9">
        <v>820</v>
      </c>
      <c r="C824">
        <v>33.299999999999997</v>
      </c>
      <c r="D824">
        <v>17.8</v>
      </c>
      <c r="E824">
        <v>22.1</v>
      </c>
      <c r="F824" s="56">
        <v>0</v>
      </c>
      <c r="G824">
        <v>0</v>
      </c>
      <c r="H824" s="10">
        <v>19700</v>
      </c>
    </row>
    <row r="825" spans="1:8" x14ac:dyDescent="0.25">
      <c r="A825" s="5">
        <v>43190</v>
      </c>
      <c r="B825" s="9">
        <v>821</v>
      </c>
      <c r="C825">
        <v>28.9</v>
      </c>
      <c r="D825">
        <v>15.9</v>
      </c>
      <c r="E825">
        <v>10.4</v>
      </c>
      <c r="F825" s="56">
        <v>0</v>
      </c>
      <c r="G825">
        <v>0</v>
      </c>
      <c r="H825" s="10">
        <v>17100</v>
      </c>
    </row>
    <row r="826" spans="1:8" x14ac:dyDescent="0.25">
      <c r="A826" s="5">
        <v>43191</v>
      </c>
      <c r="B826" s="9">
        <v>822</v>
      </c>
      <c r="C826">
        <v>28.1</v>
      </c>
      <c r="D826">
        <v>16.2</v>
      </c>
      <c r="E826">
        <v>14.5</v>
      </c>
      <c r="F826" s="56">
        <v>0</v>
      </c>
      <c r="G826">
        <v>0</v>
      </c>
      <c r="H826" s="10">
        <v>20200</v>
      </c>
    </row>
    <row r="827" spans="1:8" x14ac:dyDescent="0.25">
      <c r="A827" s="5">
        <v>43192</v>
      </c>
      <c r="B827" s="9">
        <v>823</v>
      </c>
      <c r="C827">
        <v>32</v>
      </c>
      <c r="D827">
        <v>14.8</v>
      </c>
      <c r="E827">
        <v>23.9</v>
      </c>
      <c r="F827" s="56">
        <v>0</v>
      </c>
      <c r="G827">
        <v>0</v>
      </c>
      <c r="H827" s="10">
        <v>18000</v>
      </c>
    </row>
    <row r="828" spans="1:8" x14ac:dyDescent="0.25">
      <c r="A828" s="5">
        <v>43193</v>
      </c>
      <c r="B828" s="9">
        <v>824</v>
      </c>
      <c r="C828">
        <v>33.200000000000003</v>
      </c>
      <c r="D828">
        <v>19.5</v>
      </c>
      <c r="E828">
        <v>19.100000000000001</v>
      </c>
      <c r="F828" s="56">
        <v>0</v>
      </c>
      <c r="G828">
        <v>0</v>
      </c>
      <c r="H828" s="10">
        <v>20400</v>
      </c>
    </row>
    <row r="829" spans="1:8" x14ac:dyDescent="0.25">
      <c r="A829" s="5">
        <v>43194</v>
      </c>
      <c r="B829" s="9">
        <v>825</v>
      </c>
      <c r="C829">
        <v>28.4</v>
      </c>
      <c r="D829">
        <v>16.399999999999999</v>
      </c>
      <c r="E829">
        <v>13.3</v>
      </c>
      <c r="F829" s="56">
        <v>0</v>
      </c>
      <c r="G829">
        <v>0</v>
      </c>
      <c r="H829" s="10">
        <v>17500</v>
      </c>
    </row>
    <row r="830" spans="1:8" x14ac:dyDescent="0.25">
      <c r="A830" s="5">
        <v>43195</v>
      </c>
      <c r="B830" s="9">
        <v>826</v>
      </c>
      <c r="C830">
        <v>28.3</v>
      </c>
      <c r="D830">
        <v>14.6</v>
      </c>
      <c r="E830">
        <v>15.1</v>
      </c>
      <c r="F830" s="56">
        <v>0</v>
      </c>
      <c r="G830">
        <v>0</v>
      </c>
      <c r="H830" s="10">
        <v>17800</v>
      </c>
    </row>
    <row r="831" spans="1:8" x14ac:dyDescent="0.25">
      <c r="A831" s="5">
        <v>43196</v>
      </c>
      <c r="B831" s="9">
        <v>827</v>
      </c>
      <c r="C831">
        <v>29.8</v>
      </c>
      <c r="D831">
        <v>15.1</v>
      </c>
      <c r="E831">
        <v>16.899999999999999</v>
      </c>
      <c r="F831" s="56">
        <v>0</v>
      </c>
      <c r="G831">
        <v>0</v>
      </c>
      <c r="H831" s="10">
        <v>18200</v>
      </c>
    </row>
    <row r="832" spans="1:8" x14ac:dyDescent="0.25">
      <c r="A832" s="5">
        <v>43197</v>
      </c>
      <c r="B832" s="9">
        <v>828</v>
      </c>
      <c r="C832">
        <v>25.7</v>
      </c>
      <c r="D832">
        <v>14.7</v>
      </c>
      <c r="E832">
        <v>4.9000000000000004</v>
      </c>
      <c r="F832" s="56">
        <v>0</v>
      </c>
      <c r="G832">
        <v>0</v>
      </c>
      <c r="H832" s="10">
        <v>15700</v>
      </c>
    </row>
    <row r="833" spans="1:8" x14ac:dyDescent="0.25">
      <c r="A833" s="5">
        <v>43198</v>
      </c>
      <c r="B833" s="9">
        <v>829</v>
      </c>
      <c r="C833">
        <v>25</v>
      </c>
      <c r="D833">
        <v>12</v>
      </c>
      <c r="E833">
        <v>7.2</v>
      </c>
      <c r="F833" s="56">
        <v>0</v>
      </c>
      <c r="G833">
        <v>0</v>
      </c>
      <c r="H833" s="10">
        <v>17500</v>
      </c>
    </row>
    <row r="834" spans="1:8" x14ac:dyDescent="0.25">
      <c r="A834" s="5">
        <v>43199</v>
      </c>
      <c r="B834" s="9">
        <v>830</v>
      </c>
      <c r="C834">
        <v>24.4</v>
      </c>
      <c r="D834">
        <v>14.5</v>
      </c>
      <c r="E834">
        <v>7.9</v>
      </c>
      <c r="F834" s="56">
        <v>0</v>
      </c>
      <c r="G834">
        <v>0</v>
      </c>
      <c r="H834" s="10">
        <v>14100</v>
      </c>
    </row>
    <row r="835" spans="1:8" x14ac:dyDescent="0.25">
      <c r="A835" s="5">
        <v>43200</v>
      </c>
      <c r="B835" s="9">
        <v>831</v>
      </c>
      <c r="C835">
        <v>22.2</v>
      </c>
      <c r="D835">
        <v>13.1</v>
      </c>
      <c r="E835">
        <v>5.8</v>
      </c>
      <c r="F835" s="56">
        <v>4.0000000000000002E-4</v>
      </c>
      <c r="G835">
        <v>1</v>
      </c>
      <c r="H835" s="10">
        <v>14000</v>
      </c>
    </row>
    <row r="836" spans="1:8" x14ac:dyDescent="0.25">
      <c r="A836" s="5">
        <v>43201</v>
      </c>
      <c r="B836" s="9">
        <v>832</v>
      </c>
      <c r="C836">
        <v>23</v>
      </c>
      <c r="D836">
        <v>9.3000000000000007</v>
      </c>
      <c r="E836">
        <v>10.199999999999999</v>
      </c>
      <c r="F836" s="56">
        <v>0</v>
      </c>
      <c r="G836">
        <v>0</v>
      </c>
      <c r="H836" s="10">
        <v>18300</v>
      </c>
    </row>
    <row r="837" spans="1:8" x14ac:dyDescent="0.25">
      <c r="A837" s="5">
        <v>43202</v>
      </c>
      <c r="B837" s="9">
        <v>833</v>
      </c>
      <c r="C837">
        <v>22.4</v>
      </c>
      <c r="D837">
        <v>10.4</v>
      </c>
      <c r="E837">
        <v>3.5</v>
      </c>
      <c r="F837" s="56">
        <v>0</v>
      </c>
      <c r="G837">
        <v>0</v>
      </c>
      <c r="H837" s="10">
        <v>13800</v>
      </c>
    </row>
    <row r="838" spans="1:8" x14ac:dyDescent="0.25">
      <c r="A838" s="5">
        <v>43203</v>
      </c>
      <c r="B838" s="9">
        <v>834</v>
      </c>
      <c r="C838">
        <v>23.1</v>
      </c>
      <c r="D838">
        <v>10.7</v>
      </c>
      <c r="E838">
        <v>9</v>
      </c>
      <c r="F838" s="56">
        <v>2E-3</v>
      </c>
      <c r="G838">
        <v>1</v>
      </c>
      <c r="H838" s="10">
        <v>15600</v>
      </c>
    </row>
    <row r="839" spans="1:8" x14ac:dyDescent="0.25">
      <c r="A839" s="5">
        <v>43204</v>
      </c>
      <c r="B839" s="9">
        <v>835</v>
      </c>
      <c r="C839">
        <v>24.5</v>
      </c>
      <c r="D839">
        <v>8.6999999999999993</v>
      </c>
      <c r="E839">
        <v>7.5</v>
      </c>
      <c r="F839" s="56">
        <v>0</v>
      </c>
      <c r="G839">
        <v>0</v>
      </c>
      <c r="H839" s="10">
        <v>17400</v>
      </c>
    </row>
    <row r="840" spans="1:8" x14ac:dyDescent="0.25">
      <c r="A840" s="5">
        <v>43205</v>
      </c>
      <c r="B840" s="9">
        <v>836</v>
      </c>
      <c r="C840">
        <v>27.5</v>
      </c>
      <c r="D840">
        <v>13.2</v>
      </c>
      <c r="E840">
        <v>12.4</v>
      </c>
      <c r="F840" s="56">
        <v>0</v>
      </c>
      <c r="G840">
        <v>0</v>
      </c>
      <c r="H840" s="10">
        <v>18100</v>
      </c>
    </row>
    <row r="841" spans="1:8" x14ac:dyDescent="0.25">
      <c r="A841" s="5">
        <v>43206</v>
      </c>
      <c r="B841" s="9">
        <v>837</v>
      </c>
      <c r="C841">
        <v>32.9</v>
      </c>
      <c r="D841">
        <v>15.8</v>
      </c>
      <c r="E841">
        <v>26.8</v>
      </c>
      <c r="F841" s="56">
        <v>0</v>
      </c>
      <c r="G841">
        <v>0</v>
      </c>
      <c r="H841" s="10">
        <v>14100</v>
      </c>
    </row>
    <row r="842" spans="1:8" x14ac:dyDescent="0.25">
      <c r="A842" s="5">
        <v>43207</v>
      </c>
      <c r="B842" s="9">
        <v>838</v>
      </c>
      <c r="C842">
        <v>24.5</v>
      </c>
      <c r="D842">
        <v>18</v>
      </c>
      <c r="E842">
        <v>6.2</v>
      </c>
      <c r="F842" s="56">
        <v>0</v>
      </c>
      <c r="G842">
        <v>0</v>
      </c>
      <c r="H842" s="10">
        <v>16600</v>
      </c>
    </row>
    <row r="843" spans="1:8" x14ac:dyDescent="0.25">
      <c r="A843" s="5">
        <v>43208</v>
      </c>
      <c r="B843" s="9">
        <v>839</v>
      </c>
      <c r="C843">
        <v>22.3</v>
      </c>
      <c r="D843">
        <v>16.5</v>
      </c>
      <c r="E843">
        <v>7.2</v>
      </c>
      <c r="F843" s="56">
        <v>4.4000000000000003E-3</v>
      </c>
      <c r="G843">
        <v>1</v>
      </c>
      <c r="H843" s="10">
        <v>13600</v>
      </c>
    </row>
    <row r="844" spans="1:8" x14ac:dyDescent="0.25">
      <c r="A844" s="5">
        <v>43209</v>
      </c>
      <c r="B844" s="9">
        <v>840</v>
      </c>
      <c r="C844">
        <v>22.8</v>
      </c>
      <c r="D844">
        <v>12.4</v>
      </c>
      <c r="E844">
        <v>9.3000000000000007</v>
      </c>
      <c r="F844" s="56">
        <v>2.0000000000000001E-4</v>
      </c>
      <c r="G844">
        <v>1</v>
      </c>
      <c r="H844" s="10">
        <v>8900</v>
      </c>
    </row>
    <row r="845" spans="1:8" x14ac:dyDescent="0.25">
      <c r="A845" s="5">
        <v>43210</v>
      </c>
      <c r="B845" s="9">
        <v>841</v>
      </c>
      <c r="C845">
        <v>23.8</v>
      </c>
      <c r="D845">
        <v>10.8</v>
      </c>
      <c r="E845">
        <v>3.9</v>
      </c>
      <c r="F845" s="56">
        <v>1E-3</v>
      </c>
      <c r="G845">
        <v>1</v>
      </c>
      <c r="H845" s="10">
        <v>16800</v>
      </c>
    </row>
    <row r="846" spans="1:8" x14ac:dyDescent="0.25">
      <c r="A846" s="5">
        <v>43211</v>
      </c>
      <c r="B846" s="9">
        <v>842</v>
      </c>
      <c r="C846">
        <v>28.1</v>
      </c>
      <c r="D846">
        <v>11.4</v>
      </c>
      <c r="E846">
        <v>12.3</v>
      </c>
      <c r="F846" s="56">
        <v>0</v>
      </c>
      <c r="G846">
        <v>0</v>
      </c>
      <c r="H846" s="10">
        <v>13700</v>
      </c>
    </row>
    <row r="847" spans="1:8" x14ac:dyDescent="0.25">
      <c r="A847" s="5">
        <v>43212</v>
      </c>
      <c r="B847" s="9">
        <v>843</v>
      </c>
      <c r="C847">
        <v>23.4</v>
      </c>
      <c r="D847">
        <v>17.8</v>
      </c>
      <c r="E847">
        <v>6</v>
      </c>
      <c r="F847" s="56">
        <v>7.1999999999999998E-3</v>
      </c>
      <c r="G847">
        <v>1</v>
      </c>
      <c r="H847" s="10">
        <v>9000</v>
      </c>
    </row>
    <row r="848" spans="1:8" x14ac:dyDescent="0.25">
      <c r="A848" s="5">
        <v>43213</v>
      </c>
      <c r="B848" s="9">
        <v>844</v>
      </c>
      <c r="C848">
        <v>23</v>
      </c>
      <c r="D848">
        <v>16.5</v>
      </c>
      <c r="E848">
        <v>6.7</v>
      </c>
      <c r="F848" s="56">
        <v>0</v>
      </c>
      <c r="G848">
        <v>0</v>
      </c>
      <c r="H848" s="10">
        <v>13400</v>
      </c>
    </row>
    <row r="849" spans="1:8" x14ac:dyDescent="0.25">
      <c r="A849" s="5">
        <v>43214</v>
      </c>
      <c r="B849" s="9">
        <v>845</v>
      </c>
      <c r="C849">
        <v>24.5</v>
      </c>
      <c r="D849">
        <v>15.5</v>
      </c>
      <c r="E849">
        <v>10.9</v>
      </c>
      <c r="F849" s="56">
        <v>0</v>
      </c>
      <c r="G849">
        <v>0</v>
      </c>
      <c r="H849" s="10">
        <v>14700</v>
      </c>
    </row>
    <row r="850" spans="1:8" x14ac:dyDescent="0.25">
      <c r="A850" s="5">
        <v>43215</v>
      </c>
      <c r="B850" s="9">
        <v>846</v>
      </c>
      <c r="C850">
        <v>24.5</v>
      </c>
      <c r="D850">
        <v>12.5</v>
      </c>
      <c r="E850">
        <v>8.6999999999999993</v>
      </c>
      <c r="F850" s="56">
        <v>0</v>
      </c>
      <c r="G850">
        <v>0</v>
      </c>
      <c r="H850" s="10">
        <v>16500</v>
      </c>
    </row>
    <row r="851" spans="1:8" x14ac:dyDescent="0.25">
      <c r="A851" s="5">
        <v>43216</v>
      </c>
      <c r="B851" s="9">
        <v>847</v>
      </c>
      <c r="C851">
        <v>26.3</v>
      </c>
      <c r="D851">
        <v>10.199999999999999</v>
      </c>
      <c r="E851">
        <v>15.2</v>
      </c>
      <c r="F851" s="56">
        <v>0</v>
      </c>
      <c r="G851">
        <v>0</v>
      </c>
      <c r="H851" s="10">
        <v>12100</v>
      </c>
    </row>
    <row r="852" spans="1:8" x14ac:dyDescent="0.25">
      <c r="A852" s="5">
        <v>43217</v>
      </c>
      <c r="B852" s="9">
        <v>848</v>
      </c>
      <c r="C852">
        <v>26.6</v>
      </c>
      <c r="D852">
        <v>14.9</v>
      </c>
      <c r="E852">
        <v>8.8000000000000007</v>
      </c>
      <c r="F852" s="56">
        <v>0</v>
      </c>
      <c r="G852">
        <v>0</v>
      </c>
      <c r="H852" s="10">
        <v>12800</v>
      </c>
    </row>
    <row r="853" spans="1:8" x14ac:dyDescent="0.25">
      <c r="A853" s="5">
        <v>43218</v>
      </c>
      <c r="B853" s="9">
        <v>849</v>
      </c>
      <c r="C853">
        <v>27.8</v>
      </c>
      <c r="D853">
        <v>17.100000000000001</v>
      </c>
      <c r="E853">
        <v>13.5</v>
      </c>
      <c r="F853" s="56">
        <v>0</v>
      </c>
      <c r="G853">
        <v>0</v>
      </c>
      <c r="H853" s="10">
        <v>15800</v>
      </c>
    </row>
    <row r="854" spans="1:8" x14ac:dyDescent="0.25">
      <c r="A854" s="5">
        <v>43219</v>
      </c>
      <c r="B854" s="9">
        <v>850</v>
      </c>
      <c r="C854">
        <v>31.5</v>
      </c>
      <c r="D854">
        <v>18.2</v>
      </c>
      <c r="E854">
        <v>4.5999999999999996</v>
      </c>
      <c r="F854" s="56">
        <v>0</v>
      </c>
      <c r="G854">
        <v>0</v>
      </c>
      <c r="H854" s="10">
        <v>18500</v>
      </c>
    </row>
    <row r="855" spans="1:8" x14ac:dyDescent="0.25">
      <c r="A855" s="5">
        <v>43220</v>
      </c>
      <c r="B855" s="9">
        <v>851</v>
      </c>
      <c r="C855">
        <v>29.6</v>
      </c>
      <c r="D855">
        <v>17.899999999999999</v>
      </c>
      <c r="E855">
        <v>20.399999999999999</v>
      </c>
      <c r="F855" s="56">
        <v>0</v>
      </c>
      <c r="G855">
        <v>0</v>
      </c>
      <c r="H855" s="10">
        <v>12300</v>
      </c>
    </row>
    <row r="856" spans="1:8" x14ac:dyDescent="0.25">
      <c r="A856" s="5">
        <v>43221</v>
      </c>
      <c r="B856" s="9">
        <v>852</v>
      </c>
      <c r="C856">
        <v>20.8</v>
      </c>
      <c r="D856">
        <v>12</v>
      </c>
      <c r="E856">
        <v>5.9</v>
      </c>
      <c r="F856" s="56">
        <v>0</v>
      </c>
      <c r="G856">
        <v>0</v>
      </c>
      <c r="H856" s="10">
        <v>15800</v>
      </c>
    </row>
    <row r="857" spans="1:8" x14ac:dyDescent="0.25">
      <c r="A857" s="5">
        <v>43222</v>
      </c>
      <c r="B857" s="9">
        <v>853</v>
      </c>
      <c r="C857">
        <v>19.8</v>
      </c>
      <c r="D857">
        <v>11.8</v>
      </c>
      <c r="E857">
        <v>4.7</v>
      </c>
      <c r="F857" s="56">
        <v>4.0000000000000002E-4</v>
      </c>
      <c r="G857">
        <v>1</v>
      </c>
      <c r="H857" s="10">
        <v>13400</v>
      </c>
    </row>
    <row r="858" spans="1:8" x14ac:dyDescent="0.25">
      <c r="A858" s="5">
        <v>43223</v>
      </c>
      <c r="B858" s="9">
        <v>854</v>
      </c>
      <c r="C858">
        <v>20.9</v>
      </c>
      <c r="D858">
        <v>6.8</v>
      </c>
      <c r="E858">
        <v>9.4</v>
      </c>
      <c r="F858" s="56">
        <v>0</v>
      </c>
      <c r="G858">
        <v>0</v>
      </c>
      <c r="H858" s="10">
        <v>14700</v>
      </c>
    </row>
    <row r="859" spans="1:8" x14ac:dyDescent="0.25">
      <c r="A859" s="5">
        <v>43224</v>
      </c>
      <c r="B859" s="9">
        <v>855</v>
      </c>
      <c r="C859">
        <v>22.8</v>
      </c>
      <c r="D859">
        <v>5.3</v>
      </c>
      <c r="E859">
        <v>8.8000000000000007</v>
      </c>
      <c r="F859" s="56">
        <v>0</v>
      </c>
      <c r="G859">
        <v>0</v>
      </c>
      <c r="H859" s="10">
        <v>15400</v>
      </c>
    </row>
    <row r="860" spans="1:8" x14ac:dyDescent="0.25">
      <c r="A860" s="5">
        <v>43225</v>
      </c>
      <c r="B860" s="9">
        <v>856</v>
      </c>
      <c r="C860">
        <v>29.5</v>
      </c>
      <c r="D860">
        <v>8.9</v>
      </c>
      <c r="E860">
        <v>20.5</v>
      </c>
      <c r="F860" s="56">
        <v>0</v>
      </c>
      <c r="G860">
        <v>0</v>
      </c>
      <c r="H860" s="10">
        <v>15900</v>
      </c>
    </row>
    <row r="861" spans="1:8" x14ac:dyDescent="0.25">
      <c r="A861" s="5">
        <v>43226</v>
      </c>
      <c r="B861" s="9">
        <v>857</v>
      </c>
      <c r="C861">
        <v>21.2</v>
      </c>
      <c r="D861">
        <v>16.100000000000001</v>
      </c>
      <c r="E861">
        <v>4.4000000000000004</v>
      </c>
      <c r="F861" s="56">
        <v>3.2000000000000002E-3</v>
      </c>
      <c r="G861">
        <v>1</v>
      </c>
      <c r="H861" s="10">
        <v>7000</v>
      </c>
    </row>
    <row r="862" spans="1:8" x14ac:dyDescent="0.25">
      <c r="A862" s="5">
        <v>43227</v>
      </c>
      <c r="B862" s="9">
        <v>858</v>
      </c>
      <c r="C862">
        <v>21.7</v>
      </c>
      <c r="D862">
        <v>9.1999999999999993</v>
      </c>
      <c r="E862">
        <v>5.6</v>
      </c>
      <c r="F862" s="56">
        <v>0</v>
      </c>
      <c r="G862">
        <v>0</v>
      </c>
      <c r="H862" s="10">
        <v>14400</v>
      </c>
    </row>
    <row r="863" spans="1:8" x14ac:dyDescent="0.25">
      <c r="A863" s="5">
        <v>43228</v>
      </c>
      <c r="B863" s="9">
        <v>859</v>
      </c>
      <c r="C863">
        <v>22.3</v>
      </c>
      <c r="D863">
        <v>10</v>
      </c>
      <c r="E863">
        <v>6.8</v>
      </c>
      <c r="F863" s="56">
        <v>0</v>
      </c>
      <c r="G863">
        <v>0</v>
      </c>
      <c r="H863" s="10">
        <v>14800</v>
      </c>
    </row>
    <row r="864" spans="1:8" x14ac:dyDescent="0.25">
      <c r="A864" s="5">
        <v>43229</v>
      </c>
      <c r="B864" s="9">
        <v>860</v>
      </c>
      <c r="C864">
        <v>24.6</v>
      </c>
      <c r="D864">
        <v>8.9</v>
      </c>
      <c r="E864">
        <v>11.2</v>
      </c>
      <c r="F864" s="56">
        <v>0</v>
      </c>
      <c r="G864">
        <v>0</v>
      </c>
      <c r="H864" s="10">
        <v>15000</v>
      </c>
    </row>
    <row r="865" spans="1:8" x14ac:dyDescent="0.25">
      <c r="A865" s="5">
        <v>43230</v>
      </c>
      <c r="B865" s="9">
        <v>861</v>
      </c>
      <c r="C865">
        <v>24.5</v>
      </c>
      <c r="D865">
        <v>14.3</v>
      </c>
      <c r="E865">
        <v>10.3</v>
      </c>
      <c r="F865" s="56">
        <v>0</v>
      </c>
      <c r="G865">
        <v>0</v>
      </c>
      <c r="H865" s="10">
        <v>13500</v>
      </c>
    </row>
    <row r="866" spans="1:8" x14ac:dyDescent="0.25">
      <c r="A866" s="5">
        <v>43231</v>
      </c>
      <c r="B866" s="9">
        <v>862</v>
      </c>
      <c r="C866">
        <v>30.2</v>
      </c>
      <c r="D866">
        <v>17</v>
      </c>
      <c r="E866">
        <v>21.6</v>
      </c>
      <c r="F866" s="56">
        <v>0</v>
      </c>
      <c r="G866">
        <v>0</v>
      </c>
      <c r="H866" s="10">
        <v>14900</v>
      </c>
    </row>
    <row r="867" spans="1:8" x14ac:dyDescent="0.25">
      <c r="A867" s="5">
        <v>43232</v>
      </c>
      <c r="B867" s="9">
        <v>863</v>
      </c>
      <c r="C867">
        <v>33.5</v>
      </c>
      <c r="D867">
        <v>19</v>
      </c>
      <c r="E867">
        <v>30.1</v>
      </c>
      <c r="F867" s="56">
        <v>0</v>
      </c>
      <c r="G867">
        <v>0</v>
      </c>
      <c r="H867" s="10">
        <v>15300</v>
      </c>
    </row>
    <row r="868" spans="1:8" x14ac:dyDescent="0.25">
      <c r="A868" s="5">
        <v>43233</v>
      </c>
      <c r="B868" s="9">
        <v>864</v>
      </c>
      <c r="C868">
        <v>26</v>
      </c>
      <c r="D868">
        <v>13.7</v>
      </c>
      <c r="E868">
        <v>11.1</v>
      </c>
      <c r="F868" s="56">
        <v>0</v>
      </c>
      <c r="G868">
        <v>0</v>
      </c>
      <c r="H868" s="10">
        <v>11700</v>
      </c>
    </row>
    <row r="869" spans="1:8" x14ac:dyDescent="0.25">
      <c r="A869" s="5">
        <v>43234</v>
      </c>
      <c r="B869" s="9">
        <v>865</v>
      </c>
      <c r="C869">
        <v>26.5</v>
      </c>
      <c r="D869">
        <v>15</v>
      </c>
      <c r="E869">
        <v>10.8</v>
      </c>
      <c r="F869" s="56">
        <v>0</v>
      </c>
      <c r="G869">
        <v>0</v>
      </c>
      <c r="H869" s="10">
        <v>13800</v>
      </c>
    </row>
    <row r="870" spans="1:8" x14ac:dyDescent="0.25">
      <c r="A870" s="5">
        <v>43235</v>
      </c>
      <c r="B870" s="9">
        <v>866</v>
      </c>
      <c r="C870">
        <v>27</v>
      </c>
      <c r="D870">
        <v>15.2</v>
      </c>
      <c r="E870">
        <v>13</v>
      </c>
      <c r="F870" s="56">
        <v>0</v>
      </c>
      <c r="G870">
        <v>0</v>
      </c>
      <c r="H870" s="10">
        <v>14000</v>
      </c>
    </row>
    <row r="871" spans="1:8" x14ac:dyDescent="0.25">
      <c r="A871" s="5">
        <v>43236</v>
      </c>
      <c r="B871" s="9">
        <v>867</v>
      </c>
      <c r="C871">
        <v>25.9</v>
      </c>
      <c r="D871">
        <v>11.6</v>
      </c>
      <c r="E871">
        <v>15.4</v>
      </c>
      <c r="F871" s="56">
        <v>0</v>
      </c>
      <c r="G871">
        <v>0</v>
      </c>
      <c r="H871" s="10">
        <v>14000</v>
      </c>
    </row>
    <row r="872" spans="1:8" x14ac:dyDescent="0.25">
      <c r="A872" s="5">
        <v>43237</v>
      </c>
      <c r="B872" s="9">
        <v>868</v>
      </c>
      <c r="C872">
        <v>24.9</v>
      </c>
      <c r="D872">
        <v>9.6</v>
      </c>
      <c r="E872">
        <v>14.9</v>
      </c>
      <c r="F872" s="56">
        <v>0</v>
      </c>
      <c r="G872">
        <v>0</v>
      </c>
      <c r="H872" s="10">
        <v>14200</v>
      </c>
    </row>
    <row r="873" spans="1:8" x14ac:dyDescent="0.25">
      <c r="A873" s="5">
        <v>43238</v>
      </c>
      <c r="B873" s="9">
        <v>869</v>
      </c>
      <c r="C873">
        <v>24.3</v>
      </c>
      <c r="D873">
        <v>9.1999999999999993</v>
      </c>
      <c r="E873">
        <v>14.8</v>
      </c>
      <c r="F873" s="56">
        <v>0</v>
      </c>
      <c r="G873">
        <v>0</v>
      </c>
      <c r="H873" s="10">
        <v>14100</v>
      </c>
    </row>
    <row r="874" spans="1:8" x14ac:dyDescent="0.25">
      <c r="A874" s="5">
        <v>43239</v>
      </c>
      <c r="B874" s="9">
        <v>870</v>
      </c>
      <c r="C874">
        <v>24</v>
      </c>
      <c r="D874">
        <v>7.7</v>
      </c>
      <c r="E874">
        <v>12.2</v>
      </c>
      <c r="F874" s="56">
        <v>0</v>
      </c>
      <c r="G874">
        <v>0</v>
      </c>
      <c r="H874" s="10">
        <v>14000</v>
      </c>
    </row>
    <row r="875" spans="1:8" x14ac:dyDescent="0.25">
      <c r="A875" s="5">
        <v>43240</v>
      </c>
      <c r="B875" s="9">
        <v>871</v>
      </c>
      <c r="C875">
        <v>24.5</v>
      </c>
      <c r="D875">
        <v>13.4</v>
      </c>
      <c r="E875">
        <v>15.2</v>
      </c>
      <c r="F875" s="56">
        <v>0</v>
      </c>
      <c r="G875">
        <v>0</v>
      </c>
      <c r="H875" s="10">
        <v>14200</v>
      </c>
    </row>
    <row r="876" spans="1:8" x14ac:dyDescent="0.25">
      <c r="A876" s="5">
        <v>43241</v>
      </c>
      <c r="B876" s="9">
        <v>872</v>
      </c>
      <c r="C876">
        <v>25.5</v>
      </c>
      <c r="D876">
        <v>10</v>
      </c>
      <c r="E876">
        <v>13.3</v>
      </c>
      <c r="F876" s="56">
        <v>0</v>
      </c>
      <c r="G876">
        <v>0</v>
      </c>
      <c r="H876" s="10">
        <v>14100</v>
      </c>
    </row>
    <row r="877" spans="1:8" x14ac:dyDescent="0.25">
      <c r="A877" s="5">
        <v>43242</v>
      </c>
      <c r="B877" s="9">
        <v>873</v>
      </c>
      <c r="C877">
        <v>27.7</v>
      </c>
      <c r="D877">
        <v>13</v>
      </c>
      <c r="E877">
        <v>19.100000000000001</v>
      </c>
      <c r="F877" s="56">
        <v>0</v>
      </c>
      <c r="G877">
        <v>0</v>
      </c>
      <c r="H877" s="10">
        <v>14000</v>
      </c>
    </row>
    <row r="878" spans="1:8" x14ac:dyDescent="0.25">
      <c r="A878" s="5">
        <v>43243</v>
      </c>
      <c r="B878" s="9">
        <v>874</v>
      </c>
      <c r="C878">
        <v>28</v>
      </c>
      <c r="D878">
        <v>10.9</v>
      </c>
      <c r="E878">
        <v>22.2</v>
      </c>
      <c r="F878" s="56">
        <v>0</v>
      </c>
      <c r="G878">
        <v>0</v>
      </c>
      <c r="H878" s="10">
        <v>13300</v>
      </c>
    </row>
    <row r="879" spans="1:8" x14ac:dyDescent="0.25">
      <c r="A879" s="5">
        <v>43244</v>
      </c>
      <c r="B879" s="9">
        <v>875</v>
      </c>
      <c r="C879">
        <v>27.4</v>
      </c>
      <c r="D879">
        <v>11.3</v>
      </c>
      <c r="E879">
        <v>21.5</v>
      </c>
      <c r="F879" s="56">
        <v>0</v>
      </c>
      <c r="G879">
        <v>0</v>
      </c>
      <c r="H879" s="10">
        <v>6900</v>
      </c>
    </row>
    <row r="880" spans="1:8" x14ac:dyDescent="0.25">
      <c r="A880" s="5">
        <v>43245</v>
      </c>
      <c r="B880" s="9">
        <v>876</v>
      </c>
      <c r="C880">
        <v>15.9</v>
      </c>
      <c r="D880">
        <v>12.7</v>
      </c>
      <c r="E880">
        <v>3.1</v>
      </c>
      <c r="F880" s="56">
        <v>3.2899999999999999E-2</v>
      </c>
      <c r="G880">
        <v>1</v>
      </c>
      <c r="H880" s="10">
        <v>5300</v>
      </c>
    </row>
    <row r="881" spans="1:8" x14ac:dyDescent="0.25">
      <c r="A881" s="5">
        <v>43246</v>
      </c>
      <c r="B881" s="9">
        <v>877</v>
      </c>
      <c r="C881">
        <v>18</v>
      </c>
      <c r="D881">
        <v>13.1</v>
      </c>
      <c r="E881">
        <v>1.7</v>
      </c>
      <c r="F881" s="56">
        <v>2.5700000000000001E-2</v>
      </c>
      <c r="G881">
        <v>1</v>
      </c>
      <c r="H881" s="10">
        <v>5400</v>
      </c>
    </row>
    <row r="882" spans="1:8" x14ac:dyDescent="0.25">
      <c r="A882" s="5">
        <v>43247</v>
      </c>
      <c r="B882" s="9">
        <v>878</v>
      </c>
      <c r="C882">
        <v>20.7</v>
      </c>
      <c r="D882">
        <v>13</v>
      </c>
      <c r="E882">
        <v>2.2999999999999998</v>
      </c>
      <c r="F882" s="56">
        <v>2.0000000000000001E-4</v>
      </c>
      <c r="G882">
        <v>1</v>
      </c>
      <c r="H882" s="10">
        <v>7100</v>
      </c>
    </row>
    <row r="883" spans="1:8" x14ac:dyDescent="0.25">
      <c r="A883" s="5">
        <v>43248</v>
      </c>
      <c r="B883" s="9">
        <v>879</v>
      </c>
      <c r="C883">
        <v>18.399999999999999</v>
      </c>
      <c r="D883">
        <v>8.5</v>
      </c>
      <c r="E883">
        <v>4.4000000000000004</v>
      </c>
      <c r="F883" s="56">
        <v>0</v>
      </c>
      <c r="G883">
        <v>0</v>
      </c>
      <c r="H883" s="10">
        <v>6900</v>
      </c>
    </row>
    <row r="884" spans="1:8" x14ac:dyDescent="0.25">
      <c r="A884" s="5">
        <v>43249</v>
      </c>
      <c r="B884" s="9">
        <v>880</v>
      </c>
      <c r="C884">
        <v>21.1</v>
      </c>
      <c r="D884">
        <v>8</v>
      </c>
      <c r="E884">
        <v>5.3</v>
      </c>
      <c r="F884" s="56">
        <v>0</v>
      </c>
      <c r="G884">
        <v>0</v>
      </c>
      <c r="H884" s="10">
        <v>12500</v>
      </c>
    </row>
    <row r="885" spans="1:8" x14ac:dyDescent="0.25">
      <c r="A885" s="5">
        <v>43250</v>
      </c>
      <c r="B885" s="9">
        <v>881</v>
      </c>
      <c r="C885">
        <v>22.5</v>
      </c>
      <c r="D885">
        <v>8.5</v>
      </c>
      <c r="E885">
        <v>9.1999999999999993</v>
      </c>
      <c r="F885" s="56">
        <v>0</v>
      </c>
      <c r="G885">
        <v>0</v>
      </c>
      <c r="H885" s="10">
        <v>12900</v>
      </c>
    </row>
    <row r="886" spans="1:8" x14ac:dyDescent="0.25">
      <c r="A886" s="5">
        <v>43251</v>
      </c>
      <c r="B886" s="9">
        <v>882</v>
      </c>
      <c r="C886">
        <v>18</v>
      </c>
      <c r="D886">
        <v>12</v>
      </c>
      <c r="E886">
        <v>7</v>
      </c>
      <c r="F886" s="56">
        <v>0</v>
      </c>
      <c r="G886">
        <v>0</v>
      </c>
      <c r="H886" s="10">
        <v>7700</v>
      </c>
    </row>
    <row r="887" spans="1:8" x14ac:dyDescent="0.25">
      <c r="A887" s="5">
        <v>43252</v>
      </c>
      <c r="B887" s="9">
        <v>883</v>
      </c>
      <c r="C887">
        <v>18.399999999999999</v>
      </c>
      <c r="D887">
        <v>12</v>
      </c>
      <c r="E887">
        <v>5.9</v>
      </c>
      <c r="F887" s="56">
        <v>0</v>
      </c>
      <c r="G887">
        <v>0</v>
      </c>
      <c r="H887" s="10">
        <v>11600</v>
      </c>
    </row>
    <row r="888" spans="1:8" x14ac:dyDescent="0.25">
      <c r="A888" s="5">
        <v>43253</v>
      </c>
      <c r="B888" s="9">
        <v>884</v>
      </c>
      <c r="C888">
        <v>19.5</v>
      </c>
      <c r="D888">
        <v>12</v>
      </c>
      <c r="E888">
        <v>9.6999999999999993</v>
      </c>
      <c r="F888" s="56">
        <v>0</v>
      </c>
      <c r="G888">
        <v>0</v>
      </c>
      <c r="H888" s="10">
        <v>12600</v>
      </c>
    </row>
    <row r="889" spans="1:8" x14ac:dyDescent="0.25">
      <c r="A889" s="5">
        <v>43254</v>
      </c>
      <c r="B889" s="9">
        <v>885</v>
      </c>
      <c r="C889">
        <v>22.5</v>
      </c>
      <c r="D889">
        <v>12</v>
      </c>
      <c r="E889">
        <v>12.4</v>
      </c>
      <c r="F889" s="56">
        <v>0</v>
      </c>
      <c r="G889">
        <v>0</v>
      </c>
      <c r="H889" s="10">
        <v>10900</v>
      </c>
    </row>
    <row r="890" spans="1:8" x14ac:dyDescent="0.25">
      <c r="A890" s="5">
        <v>43255</v>
      </c>
      <c r="B890" s="9">
        <v>886</v>
      </c>
      <c r="C890">
        <v>21</v>
      </c>
      <c r="D890">
        <v>12</v>
      </c>
      <c r="E890">
        <v>7.6</v>
      </c>
      <c r="F890" s="56">
        <v>0</v>
      </c>
      <c r="G890">
        <v>0</v>
      </c>
      <c r="H890" s="10">
        <v>4500</v>
      </c>
    </row>
    <row r="891" spans="1:8" x14ac:dyDescent="0.25">
      <c r="A891" s="5">
        <v>43256</v>
      </c>
      <c r="B891" s="9">
        <v>887</v>
      </c>
      <c r="C891">
        <v>19</v>
      </c>
      <c r="D891">
        <v>12</v>
      </c>
      <c r="E891">
        <v>3.4</v>
      </c>
      <c r="F891" s="56">
        <v>4.0000000000000001E-3</v>
      </c>
      <c r="G891">
        <v>1</v>
      </c>
      <c r="H891" s="10">
        <v>3400</v>
      </c>
    </row>
    <row r="892" spans="1:8" x14ac:dyDescent="0.25">
      <c r="A892" s="5">
        <v>43257</v>
      </c>
      <c r="B892" s="9">
        <v>888</v>
      </c>
      <c r="C892">
        <v>16.899999999999999</v>
      </c>
      <c r="D892">
        <v>11</v>
      </c>
      <c r="E892">
        <v>1.8</v>
      </c>
      <c r="F892" s="56">
        <v>9.8000000000000014E-3</v>
      </c>
      <c r="G892">
        <v>1</v>
      </c>
      <c r="H892" s="10">
        <v>6500</v>
      </c>
    </row>
    <row r="893" spans="1:8" x14ac:dyDescent="0.25">
      <c r="A893" s="5">
        <v>43258</v>
      </c>
      <c r="B893" s="9">
        <v>889</v>
      </c>
      <c r="C893">
        <v>14.2</v>
      </c>
      <c r="D893">
        <v>9.6</v>
      </c>
      <c r="E893">
        <v>2.2000000000000002</v>
      </c>
      <c r="F893" s="56">
        <v>2.8999999999999998E-3</v>
      </c>
      <c r="G893">
        <v>1</v>
      </c>
      <c r="H893" s="10">
        <v>5100</v>
      </c>
    </row>
    <row r="894" spans="1:8" x14ac:dyDescent="0.25">
      <c r="A894" s="5">
        <v>43259</v>
      </c>
      <c r="B894" s="9">
        <v>890</v>
      </c>
      <c r="C894">
        <v>17.8</v>
      </c>
      <c r="D894">
        <v>4.9000000000000004</v>
      </c>
      <c r="E894">
        <v>6.1</v>
      </c>
      <c r="F894" s="56">
        <v>1.5E-3</v>
      </c>
      <c r="G894">
        <v>1</v>
      </c>
      <c r="H894" s="10">
        <v>7600</v>
      </c>
    </row>
    <row r="895" spans="1:8" x14ac:dyDescent="0.25">
      <c r="A895" s="5">
        <v>43260</v>
      </c>
      <c r="B895" s="9">
        <v>891</v>
      </c>
      <c r="C895">
        <v>21.8</v>
      </c>
      <c r="D895">
        <v>12.1</v>
      </c>
      <c r="E895">
        <v>8.3000000000000007</v>
      </c>
      <c r="F895" s="56">
        <v>0</v>
      </c>
      <c r="G895">
        <v>0</v>
      </c>
      <c r="H895" s="10">
        <v>9700</v>
      </c>
    </row>
    <row r="896" spans="1:8" x14ac:dyDescent="0.25">
      <c r="A896" s="5">
        <v>43261</v>
      </c>
      <c r="B896" s="9">
        <v>892</v>
      </c>
      <c r="C896">
        <v>19.5</v>
      </c>
      <c r="D896">
        <v>10.8</v>
      </c>
      <c r="E896">
        <v>3</v>
      </c>
      <c r="F896" s="56">
        <v>1.8E-3</v>
      </c>
      <c r="G896">
        <v>1</v>
      </c>
      <c r="H896" s="10">
        <v>8200</v>
      </c>
    </row>
    <row r="897" spans="1:8" x14ac:dyDescent="0.25">
      <c r="A897" s="5">
        <v>43262</v>
      </c>
      <c r="B897" s="9">
        <v>893</v>
      </c>
      <c r="C897">
        <v>18</v>
      </c>
      <c r="D897">
        <v>9</v>
      </c>
      <c r="E897">
        <v>3.7</v>
      </c>
      <c r="F897" s="56">
        <v>5.9999999999999995E-4</v>
      </c>
      <c r="G897">
        <v>1</v>
      </c>
      <c r="H897" s="10">
        <v>6300</v>
      </c>
    </row>
    <row r="898" spans="1:8" x14ac:dyDescent="0.25">
      <c r="A898" s="5">
        <v>43263</v>
      </c>
      <c r="B898" s="9">
        <v>894</v>
      </c>
      <c r="C898">
        <v>19.399999999999999</v>
      </c>
      <c r="D898">
        <v>10.5</v>
      </c>
      <c r="E898">
        <v>5.5</v>
      </c>
      <c r="F898" s="56">
        <v>1.8E-3</v>
      </c>
      <c r="G898">
        <v>1</v>
      </c>
      <c r="H898" s="10">
        <v>6600</v>
      </c>
    </row>
    <row r="899" spans="1:8" x14ac:dyDescent="0.25">
      <c r="A899" s="5">
        <v>43264</v>
      </c>
      <c r="B899" s="9">
        <v>895</v>
      </c>
      <c r="C899">
        <v>17.5</v>
      </c>
      <c r="D899">
        <v>6.6</v>
      </c>
      <c r="E899">
        <v>5.0999999999999996</v>
      </c>
      <c r="F899" s="56">
        <v>1.6399999999999998E-2</v>
      </c>
      <c r="G899">
        <v>1</v>
      </c>
      <c r="H899" s="10">
        <v>5100</v>
      </c>
    </row>
    <row r="900" spans="1:8" x14ac:dyDescent="0.25">
      <c r="A900" s="5">
        <v>43265</v>
      </c>
      <c r="B900" s="9">
        <v>896</v>
      </c>
      <c r="C900">
        <v>20</v>
      </c>
      <c r="D900">
        <v>7.7</v>
      </c>
      <c r="E900">
        <v>6.6</v>
      </c>
      <c r="F900" s="56">
        <v>0</v>
      </c>
      <c r="G900">
        <v>0</v>
      </c>
      <c r="H900" s="10">
        <v>12100</v>
      </c>
    </row>
    <row r="901" spans="1:8" x14ac:dyDescent="0.25">
      <c r="A901" s="5">
        <v>43266</v>
      </c>
      <c r="B901" s="9">
        <v>897</v>
      </c>
      <c r="C901">
        <v>20.9</v>
      </c>
      <c r="D901">
        <v>6.9</v>
      </c>
      <c r="E901">
        <v>7.3</v>
      </c>
      <c r="F901" s="56">
        <v>5.9999999999999995E-4</v>
      </c>
      <c r="G901">
        <v>1</v>
      </c>
      <c r="H901" s="10">
        <v>12300</v>
      </c>
    </row>
    <row r="902" spans="1:8" x14ac:dyDescent="0.25">
      <c r="A902" s="5">
        <v>43267</v>
      </c>
      <c r="B902" s="9">
        <v>898</v>
      </c>
      <c r="C902">
        <v>21.7</v>
      </c>
      <c r="D902">
        <v>7.4</v>
      </c>
      <c r="E902">
        <v>8.4</v>
      </c>
      <c r="F902" s="56">
        <v>0</v>
      </c>
      <c r="G902">
        <v>0</v>
      </c>
      <c r="H902" s="10">
        <v>12300</v>
      </c>
    </row>
    <row r="903" spans="1:8" x14ac:dyDescent="0.25">
      <c r="A903" s="5">
        <v>43268</v>
      </c>
      <c r="B903" s="9">
        <v>899</v>
      </c>
      <c r="C903">
        <v>24</v>
      </c>
      <c r="D903">
        <v>10.8</v>
      </c>
      <c r="E903">
        <v>13.4</v>
      </c>
      <c r="F903" s="56">
        <v>0</v>
      </c>
      <c r="G903">
        <v>0</v>
      </c>
      <c r="H903" s="10">
        <v>12500</v>
      </c>
    </row>
    <row r="904" spans="1:8" x14ac:dyDescent="0.25">
      <c r="A904" s="5">
        <v>43269</v>
      </c>
      <c r="B904" s="9">
        <v>900</v>
      </c>
      <c r="C904">
        <v>17.399999999999999</v>
      </c>
      <c r="D904">
        <v>13</v>
      </c>
      <c r="E904">
        <v>4.2</v>
      </c>
      <c r="F904" s="56">
        <v>1.0699999999999999E-2</v>
      </c>
      <c r="G904">
        <v>1</v>
      </c>
      <c r="H904" s="10">
        <v>11000</v>
      </c>
    </row>
    <row r="905" spans="1:8" x14ac:dyDescent="0.25">
      <c r="A905" s="5">
        <v>43270</v>
      </c>
      <c r="B905" s="9">
        <v>901</v>
      </c>
      <c r="C905">
        <v>18.5</v>
      </c>
      <c r="D905">
        <v>7.8</v>
      </c>
      <c r="E905">
        <v>4.2</v>
      </c>
      <c r="F905" s="56">
        <v>2.2000000000000001E-3</v>
      </c>
      <c r="G905">
        <v>1</v>
      </c>
      <c r="H905" s="10">
        <v>9900</v>
      </c>
    </row>
    <row r="906" spans="1:8" x14ac:dyDescent="0.25">
      <c r="A906" s="5">
        <v>43271</v>
      </c>
      <c r="B906" s="9">
        <v>902</v>
      </c>
      <c r="C906">
        <v>19.3</v>
      </c>
      <c r="D906">
        <v>11.8</v>
      </c>
      <c r="E906">
        <v>3.3</v>
      </c>
      <c r="F906" s="56">
        <v>5.1999999999999998E-3</v>
      </c>
      <c r="G906">
        <v>1</v>
      </c>
      <c r="H906" s="10">
        <v>5300</v>
      </c>
    </row>
    <row r="907" spans="1:8" x14ac:dyDescent="0.25">
      <c r="A907" s="5">
        <v>43272</v>
      </c>
      <c r="B907" s="9">
        <v>903</v>
      </c>
      <c r="C907">
        <v>19.5</v>
      </c>
      <c r="D907">
        <v>9.3000000000000007</v>
      </c>
      <c r="E907">
        <v>5.4</v>
      </c>
      <c r="F907" s="56">
        <v>0</v>
      </c>
      <c r="G907">
        <v>0</v>
      </c>
      <c r="H907" s="10">
        <v>8200</v>
      </c>
    </row>
    <row r="908" spans="1:8" x14ac:dyDescent="0.25">
      <c r="A908" s="5">
        <v>43273</v>
      </c>
      <c r="B908" s="9">
        <v>904</v>
      </c>
      <c r="C908">
        <v>19.600000000000001</v>
      </c>
      <c r="D908">
        <v>9.5</v>
      </c>
      <c r="E908">
        <v>5</v>
      </c>
      <c r="F908" s="56">
        <v>0</v>
      </c>
      <c r="G908">
        <v>0</v>
      </c>
      <c r="H908" s="10">
        <v>7100</v>
      </c>
    </row>
    <row r="909" spans="1:8" x14ac:dyDescent="0.25">
      <c r="A909" s="5">
        <v>43274</v>
      </c>
      <c r="B909" s="9">
        <v>905</v>
      </c>
      <c r="C909">
        <v>22</v>
      </c>
      <c r="D909">
        <v>8.6</v>
      </c>
      <c r="E909">
        <v>6.9</v>
      </c>
      <c r="F909" s="56">
        <v>0</v>
      </c>
      <c r="G909">
        <v>0</v>
      </c>
      <c r="H909" s="10">
        <v>10500</v>
      </c>
    </row>
    <row r="910" spans="1:8" x14ac:dyDescent="0.25">
      <c r="A910" s="5">
        <v>43275</v>
      </c>
      <c r="B910" s="9">
        <v>906</v>
      </c>
      <c r="C910">
        <v>22</v>
      </c>
      <c r="D910">
        <v>11</v>
      </c>
      <c r="E910">
        <v>8.6</v>
      </c>
      <c r="F910" s="56">
        <v>0</v>
      </c>
      <c r="G910">
        <v>0</v>
      </c>
      <c r="H910" s="10">
        <v>11900</v>
      </c>
    </row>
    <row r="911" spans="1:8" x14ac:dyDescent="0.25">
      <c r="A911" s="5">
        <v>43276</v>
      </c>
      <c r="B911" s="9">
        <v>907</v>
      </c>
      <c r="C911">
        <v>20.6</v>
      </c>
      <c r="D911">
        <v>10.4</v>
      </c>
      <c r="E911">
        <v>11.2</v>
      </c>
      <c r="F911" s="56">
        <v>0</v>
      </c>
      <c r="G911">
        <v>0</v>
      </c>
      <c r="H911" s="10">
        <v>11900</v>
      </c>
    </row>
    <row r="912" spans="1:8" x14ac:dyDescent="0.25">
      <c r="A912" s="5">
        <v>43277</v>
      </c>
      <c r="B912" s="9">
        <v>908</v>
      </c>
      <c r="C912">
        <v>19.2</v>
      </c>
      <c r="D912">
        <v>11.2</v>
      </c>
      <c r="E912">
        <v>9.8000000000000007</v>
      </c>
      <c r="F912" s="56">
        <v>0</v>
      </c>
      <c r="G912">
        <v>0</v>
      </c>
      <c r="H912" s="10">
        <v>7500</v>
      </c>
    </row>
    <row r="913" spans="1:8" x14ac:dyDescent="0.25">
      <c r="A913" s="5">
        <v>43278</v>
      </c>
      <c r="B913" s="9">
        <v>909</v>
      </c>
      <c r="C913">
        <v>17.2</v>
      </c>
      <c r="D913">
        <v>12.8</v>
      </c>
      <c r="E913">
        <v>0.2</v>
      </c>
      <c r="F913" s="56">
        <v>4.1399999999999999E-2</v>
      </c>
      <c r="G913">
        <v>1</v>
      </c>
      <c r="H913" s="10">
        <v>4500</v>
      </c>
    </row>
    <row r="914" spans="1:8" x14ac:dyDescent="0.25">
      <c r="A914" s="5">
        <v>43279</v>
      </c>
      <c r="B914" s="9">
        <v>910</v>
      </c>
      <c r="C914">
        <v>17.100000000000001</v>
      </c>
      <c r="D914">
        <v>8.8000000000000007</v>
      </c>
      <c r="E914">
        <v>4.0999999999999996</v>
      </c>
      <c r="F914" s="56">
        <v>1.6000000000000001E-3</v>
      </c>
      <c r="G914">
        <v>1</v>
      </c>
      <c r="H914" s="10">
        <v>11000</v>
      </c>
    </row>
    <row r="915" spans="1:8" x14ac:dyDescent="0.25">
      <c r="A915" s="5">
        <v>43280</v>
      </c>
      <c r="B915" s="9">
        <v>911</v>
      </c>
      <c r="C915">
        <v>16.8</v>
      </c>
      <c r="D915">
        <v>3.2</v>
      </c>
      <c r="E915">
        <v>4.8</v>
      </c>
      <c r="F915" s="56">
        <v>0</v>
      </c>
      <c r="G915">
        <v>0</v>
      </c>
      <c r="H915" s="10">
        <v>11600</v>
      </c>
    </row>
    <row r="916" spans="1:8" x14ac:dyDescent="0.25">
      <c r="A916" s="5">
        <v>43281</v>
      </c>
      <c r="B916" s="9">
        <v>912</v>
      </c>
      <c r="C916">
        <v>18.600000000000001</v>
      </c>
      <c r="D916">
        <v>5.7</v>
      </c>
      <c r="E916">
        <v>6.6</v>
      </c>
      <c r="F916" s="56">
        <v>0</v>
      </c>
      <c r="G916">
        <v>0</v>
      </c>
      <c r="H916" s="10">
        <v>10200</v>
      </c>
    </row>
    <row r="917" spans="1:8" x14ac:dyDescent="0.25">
      <c r="A917" s="5">
        <v>43282</v>
      </c>
      <c r="B917" s="9">
        <v>913</v>
      </c>
      <c r="C917">
        <v>22</v>
      </c>
      <c r="D917">
        <v>8</v>
      </c>
      <c r="E917">
        <v>10.5</v>
      </c>
      <c r="F917" s="56">
        <v>0</v>
      </c>
      <c r="G917">
        <v>0</v>
      </c>
      <c r="H917" s="10">
        <v>8800</v>
      </c>
    </row>
    <row r="918" spans="1:8" x14ac:dyDescent="0.25">
      <c r="A918" s="5">
        <v>43283</v>
      </c>
      <c r="B918" s="9">
        <v>914</v>
      </c>
      <c r="C918">
        <v>18.5</v>
      </c>
      <c r="D918">
        <v>12.5</v>
      </c>
      <c r="E918">
        <v>3.1</v>
      </c>
      <c r="F918" s="56">
        <v>0</v>
      </c>
      <c r="G918">
        <v>0</v>
      </c>
      <c r="H918" s="10">
        <v>3100</v>
      </c>
    </row>
    <row r="919" spans="1:8" x14ac:dyDescent="0.25">
      <c r="A919" s="5">
        <v>43284</v>
      </c>
      <c r="B919" s="9">
        <v>915</v>
      </c>
      <c r="C919">
        <v>18.600000000000001</v>
      </c>
      <c r="D919">
        <v>12.5</v>
      </c>
      <c r="E919">
        <v>5.6</v>
      </c>
      <c r="F919" s="56">
        <v>0</v>
      </c>
      <c r="G919">
        <v>0</v>
      </c>
      <c r="H919" s="10">
        <v>8800</v>
      </c>
    </row>
    <row r="920" spans="1:8" x14ac:dyDescent="0.25">
      <c r="A920" s="5">
        <v>43285</v>
      </c>
      <c r="B920" s="9">
        <v>916</v>
      </c>
      <c r="C920">
        <v>18.3</v>
      </c>
      <c r="D920">
        <v>11.3</v>
      </c>
      <c r="E920">
        <v>5.3</v>
      </c>
      <c r="F920" s="56">
        <v>0</v>
      </c>
      <c r="G920">
        <v>0</v>
      </c>
      <c r="H920" s="10">
        <v>5600</v>
      </c>
    </row>
    <row r="921" spans="1:8" x14ac:dyDescent="0.25">
      <c r="A921" s="5">
        <v>43286</v>
      </c>
      <c r="B921" s="9">
        <v>917</v>
      </c>
      <c r="C921">
        <v>15.4</v>
      </c>
      <c r="D921">
        <v>7.9</v>
      </c>
      <c r="E921">
        <v>4</v>
      </c>
      <c r="F921" s="56">
        <v>0</v>
      </c>
      <c r="G921">
        <v>0</v>
      </c>
      <c r="H921" s="10">
        <v>10300</v>
      </c>
    </row>
    <row r="922" spans="1:8" x14ac:dyDescent="0.25">
      <c r="A922" s="5">
        <v>43287</v>
      </c>
      <c r="B922" s="9">
        <v>918</v>
      </c>
      <c r="C922">
        <v>18.7</v>
      </c>
      <c r="D922">
        <v>2.8</v>
      </c>
      <c r="E922">
        <v>6.1</v>
      </c>
      <c r="F922" s="56">
        <v>0</v>
      </c>
      <c r="G922">
        <v>0</v>
      </c>
      <c r="H922" s="10">
        <v>11700</v>
      </c>
    </row>
    <row r="923" spans="1:8" x14ac:dyDescent="0.25">
      <c r="A923" s="5">
        <v>43288</v>
      </c>
      <c r="B923" s="9">
        <v>919</v>
      </c>
      <c r="C923">
        <v>17.8</v>
      </c>
      <c r="D923">
        <v>7</v>
      </c>
      <c r="E923">
        <v>2.5</v>
      </c>
      <c r="F923" s="56">
        <v>0</v>
      </c>
      <c r="G923">
        <v>0</v>
      </c>
      <c r="H923" s="10">
        <v>7700</v>
      </c>
    </row>
    <row r="924" spans="1:8" x14ac:dyDescent="0.25">
      <c r="A924" s="5">
        <v>43289</v>
      </c>
      <c r="B924" s="9">
        <v>920</v>
      </c>
      <c r="C924">
        <v>20.2</v>
      </c>
      <c r="D924">
        <v>6.9</v>
      </c>
      <c r="E924">
        <v>8.1</v>
      </c>
      <c r="F924" s="56">
        <v>0</v>
      </c>
      <c r="G924">
        <v>0</v>
      </c>
      <c r="H924" s="10">
        <v>11900</v>
      </c>
    </row>
    <row r="925" spans="1:8" x14ac:dyDescent="0.25">
      <c r="A925" s="5">
        <v>43290</v>
      </c>
      <c r="B925" s="9">
        <v>921</v>
      </c>
      <c r="C925">
        <v>22</v>
      </c>
      <c r="D925">
        <v>7.8</v>
      </c>
      <c r="E925">
        <v>9.1999999999999993</v>
      </c>
      <c r="F925" s="56">
        <v>0</v>
      </c>
      <c r="G925">
        <v>0</v>
      </c>
      <c r="H925" s="10">
        <v>12900</v>
      </c>
    </row>
    <row r="926" spans="1:8" x14ac:dyDescent="0.25">
      <c r="A926" s="5">
        <v>43291</v>
      </c>
      <c r="B926" s="9">
        <v>922</v>
      </c>
      <c r="C926">
        <v>22.3</v>
      </c>
      <c r="D926">
        <v>8.6</v>
      </c>
      <c r="E926">
        <v>11.9</v>
      </c>
      <c r="F926" s="56">
        <v>0</v>
      </c>
      <c r="G926">
        <v>0</v>
      </c>
      <c r="H926" s="10">
        <v>13100</v>
      </c>
    </row>
    <row r="927" spans="1:8" x14ac:dyDescent="0.25">
      <c r="A927" s="5">
        <v>43292</v>
      </c>
      <c r="B927" s="9">
        <v>923</v>
      </c>
      <c r="C927">
        <v>19.7</v>
      </c>
      <c r="D927">
        <v>4.0999999999999996</v>
      </c>
      <c r="E927">
        <v>7.9</v>
      </c>
      <c r="F927" s="56">
        <v>0</v>
      </c>
      <c r="G927">
        <v>0</v>
      </c>
      <c r="H927" s="10">
        <v>12500</v>
      </c>
    </row>
    <row r="928" spans="1:8" x14ac:dyDescent="0.25">
      <c r="A928" s="5">
        <v>43293</v>
      </c>
      <c r="B928" s="9">
        <v>924</v>
      </c>
      <c r="C928">
        <v>21.3</v>
      </c>
      <c r="D928">
        <v>3.2</v>
      </c>
      <c r="E928">
        <v>7.3</v>
      </c>
      <c r="F928" s="56">
        <v>0</v>
      </c>
      <c r="G928">
        <v>0</v>
      </c>
      <c r="H928" s="10">
        <v>12400</v>
      </c>
    </row>
    <row r="929" spans="1:8" x14ac:dyDescent="0.25">
      <c r="A929" s="5">
        <v>43294</v>
      </c>
      <c r="B929" s="9">
        <v>925</v>
      </c>
      <c r="C929">
        <v>19.100000000000001</v>
      </c>
      <c r="D929">
        <v>10</v>
      </c>
      <c r="E929">
        <v>3.7</v>
      </c>
      <c r="F929" s="56">
        <v>1.14E-2</v>
      </c>
      <c r="G929">
        <v>1</v>
      </c>
      <c r="H929" s="10">
        <v>10600</v>
      </c>
    </row>
    <row r="930" spans="1:8" x14ac:dyDescent="0.25">
      <c r="A930" s="5">
        <v>43295</v>
      </c>
      <c r="B930" s="9">
        <v>926</v>
      </c>
      <c r="C930">
        <v>18</v>
      </c>
      <c r="D930">
        <v>6.6</v>
      </c>
      <c r="E930">
        <v>4.2</v>
      </c>
      <c r="F930" s="56">
        <v>1E-3</v>
      </c>
      <c r="G930">
        <v>1</v>
      </c>
      <c r="H930" s="10">
        <v>8400</v>
      </c>
    </row>
    <row r="931" spans="1:8" x14ac:dyDescent="0.25">
      <c r="A931" s="5">
        <v>43296</v>
      </c>
      <c r="B931" s="9">
        <v>927</v>
      </c>
      <c r="C931">
        <v>16.5</v>
      </c>
      <c r="D931">
        <v>8.5</v>
      </c>
      <c r="E931">
        <v>4.2</v>
      </c>
      <c r="F931" s="56">
        <v>2.1299999999999999E-2</v>
      </c>
      <c r="G931">
        <v>1</v>
      </c>
      <c r="H931" s="10">
        <v>5100</v>
      </c>
    </row>
    <row r="932" spans="1:8" x14ac:dyDescent="0.25">
      <c r="A932" s="5">
        <v>43297</v>
      </c>
      <c r="B932" s="9">
        <v>928</v>
      </c>
      <c r="C932">
        <v>18</v>
      </c>
      <c r="D932">
        <v>10.8</v>
      </c>
      <c r="E932">
        <v>2.5</v>
      </c>
      <c r="F932" s="56">
        <v>6.0000000000000001E-3</v>
      </c>
      <c r="G932">
        <v>1</v>
      </c>
      <c r="H932" s="10">
        <v>6900</v>
      </c>
    </row>
    <row r="933" spans="1:8" x14ac:dyDescent="0.25">
      <c r="A933" s="5">
        <v>43298</v>
      </c>
      <c r="B933" s="9">
        <v>929</v>
      </c>
      <c r="C933">
        <v>18.3</v>
      </c>
      <c r="D933">
        <v>8.8000000000000007</v>
      </c>
      <c r="E933">
        <v>6.2</v>
      </c>
      <c r="F933" s="56">
        <v>3.0000000000000001E-3</v>
      </c>
      <c r="G933">
        <v>1</v>
      </c>
      <c r="H933" s="10">
        <v>10400</v>
      </c>
    </row>
    <row r="934" spans="1:8" x14ac:dyDescent="0.25">
      <c r="A934" s="5">
        <v>43299</v>
      </c>
      <c r="B934" s="9">
        <v>930</v>
      </c>
      <c r="C934">
        <v>18.5</v>
      </c>
      <c r="D934">
        <v>12.8</v>
      </c>
      <c r="E934">
        <v>7.1</v>
      </c>
      <c r="F934" s="56">
        <v>0</v>
      </c>
      <c r="G934">
        <v>0</v>
      </c>
      <c r="H934" s="10">
        <v>8300</v>
      </c>
    </row>
    <row r="935" spans="1:8" x14ac:dyDescent="0.25">
      <c r="A935" s="5">
        <v>43300</v>
      </c>
      <c r="B935" s="9">
        <v>931</v>
      </c>
      <c r="C935">
        <v>18.5</v>
      </c>
      <c r="D935">
        <v>7.6</v>
      </c>
      <c r="E935">
        <v>4</v>
      </c>
      <c r="F935" s="56">
        <v>2.5999999999999999E-3</v>
      </c>
      <c r="G935">
        <v>1</v>
      </c>
      <c r="H935" s="10">
        <v>9700</v>
      </c>
    </row>
    <row r="936" spans="1:8" x14ac:dyDescent="0.25">
      <c r="A936" s="5">
        <v>43301</v>
      </c>
      <c r="B936" s="9">
        <v>932</v>
      </c>
      <c r="C936">
        <v>21.2</v>
      </c>
      <c r="D936">
        <v>6.3</v>
      </c>
      <c r="E936">
        <v>7.1</v>
      </c>
      <c r="F936" s="56">
        <v>0</v>
      </c>
      <c r="G936">
        <v>0</v>
      </c>
      <c r="H936" s="10">
        <v>10500</v>
      </c>
    </row>
    <row r="937" spans="1:8" x14ac:dyDescent="0.25">
      <c r="A937" s="5">
        <v>43302</v>
      </c>
      <c r="B937" s="9">
        <v>933</v>
      </c>
      <c r="C937">
        <v>19.7</v>
      </c>
      <c r="D937">
        <v>12.8</v>
      </c>
      <c r="E937">
        <v>3.5</v>
      </c>
      <c r="F937" s="56">
        <v>6.9999999999999999E-4</v>
      </c>
      <c r="G937">
        <v>1</v>
      </c>
      <c r="H937" s="10">
        <v>5000</v>
      </c>
    </row>
    <row r="938" spans="1:8" x14ac:dyDescent="0.25">
      <c r="A938" s="5">
        <v>43303</v>
      </c>
      <c r="B938" s="9">
        <v>934</v>
      </c>
      <c r="C938">
        <v>18.5</v>
      </c>
      <c r="D938">
        <v>13.9</v>
      </c>
      <c r="E938">
        <v>4</v>
      </c>
      <c r="F938" s="56">
        <v>3.3999999999999998E-3</v>
      </c>
      <c r="G938">
        <v>1</v>
      </c>
      <c r="H938" s="10">
        <v>6300</v>
      </c>
    </row>
    <row r="939" spans="1:8" x14ac:dyDescent="0.25">
      <c r="A939" s="5">
        <v>43304</v>
      </c>
      <c r="B939" s="9">
        <v>935</v>
      </c>
      <c r="C939">
        <v>20</v>
      </c>
      <c r="D939">
        <v>13.2</v>
      </c>
      <c r="E939">
        <v>10</v>
      </c>
      <c r="F939" s="56">
        <v>5.9999999999999995E-4</v>
      </c>
      <c r="G939">
        <v>1</v>
      </c>
      <c r="H939" s="10">
        <v>7000</v>
      </c>
    </row>
    <row r="940" spans="1:8" x14ac:dyDescent="0.25">
      <c r="A940" s="5">
        <v>43305</v>
      </c>
      <c r="B940" s="9">
        <v>936</v>
      </c>
      <c r="C940">
        <v>18.7</v>
      </c>
      <c r="D940">
        <v>11.5</v>
      </c>
      <c r="E940">
        <v>3.3</v>
      </c>
      <c r="F940" s="56">
        <v>6.9999999999999999E-4</v>
      </c>
      <c r="G940">
        <v>1</v>
      </c>
      <c r="H940" s="10">
        <v>8100</v>
      </c>
    </row>
    <row r="941" spans="1:8" x14ac:dyDescent="0.25">
      <c r="A941" s="5">
        <v>43306</v>
      </c>
      <c r="B941" s="9">
        <v>937</v>
      </c>
      <c r="C941">
        <v>20.5</v>
      </c>
      <c r="D941">
        <v>10.9</v>
      </c>
      <c r="E941">
        <v>5.0999999999999996</v>
      </c>
      <c r="F941" s="56">
        <v>8.9999999999999998E-4</v>
      </c>
      <c r="G941">
        <v>1</v>
      </c>
      <c r="H941" s="10">
        <v>9200</v>
      </c>
    </row>
    <row r="942" spans="1:8" x14ac:dyDescent="0.25">
      <c r="A942" s="5">
        <v>43307</v>
      </c>
      <c r="B942" s="9">
        <v>938</v>
      </c>
      <c r="C942">
        <v>20.5</v>
      </c>
      <c r="D942">
        <v>9.8000000000000007</v>
      </c>
      <c r="E942">
        <v>4.4000000000000004</v>
      </c>
      <c r="F942" s="56">
        <v>2.7100000000000003E-2</v>
      </c>
      <c r="G942">
        <v>1</v>
      </c>
      <c r="H942" s="10">
        <v>7200</v>
      </c>
    </row>
    <row r="943" spans="1:8" x14ac:dyDescent="0.25">
      <c r="A943" s="5">
        <v>43308</v>
      </c>
      <c r="B943" s="9">
        <v>939</v>
      </c>
      <c r="C943">
        <v>17</v>
      </c>
      <c r="D943">
        <v>12.5</v>
      </c>
      <c r="E943">
        <v>2.2000000000000002</v>
      </c>
      <c r="F943" s="56">
        <v>1E-4</v>
      </c>
      <c r="G943">
        <v>1</v>
      </c>
      <c r="H943" s="10">
        <v>3600</v>
      </c>
    </row>
    <row r="944" spans="1:8" x14ac:dyDescent="0.25">
      <c r="A944" s="5">
        <v>43309</v>
      </c>
      <c r="B944" s="9">
        <v>940</v>
      </c>
      <c r="C944">
        <v>17.600000000000001</v>
      </c>
      <c r="D944">
        <v>9.1999999999999993</v>
      </c>
      <c r="E944">
        <v>4.5</v>
      </c>
      <c r="F944" s="56">
        <v>5.0000000000000001E-4</v>
      </c>
      <c r="G944">
        <v>1</v>
      </c>
      <c r="H944" s="10">
        <v>6500</v>
      </c>
    </row>
    <row r="945" spans="1:8" x14ac:dyDescent="0.25">
      <c r="A945" s="5">
        <v>43310</v>
      </c>
      <c r="B945" s="9">
        <v>941</v>
      </c>
      <c r="C945">
        <v>19.7</v>
      </c>
      <c r="D945">
        <v>10.4</v>
      </c>
      <c r="E945">
        <v>7.3</v>
      </c>
      <c r="F945" s="56">
        <v>0</v>
      </c>
      <c r="G945">
        <v>0</v>
      </c>
      <c r="H945" s="10">
        <v>11000</v>
      </c>
    </row>
    <row r="946" spans="1:8" x14ac:dyDescent="0.25">
      <c r="A946" s="5">
        <v>43311</v>
      </c>
      <c r="B946" s="9">
        <v>942</v>
      </c>
      <c r="C946">
        <v>18.100000000000001</v>
      </c>
      <c r="D946">
        <v>11.8</v>
      </c>
      <c r="E946">
        <v>3.9</v>
      </c>
      <c r="F946" s="56">
        <v>2.5000000000000001E-3</v>
      </c>
      <c r="G946">
        <v>1</v>
      </c>
      <c r="H946" s="10">
        <v>12300</v>
      </c>
    </row>
    <row r="947" spans="1:8" x14ac:dyDescent="0.25">
      <c r="A947" s="5">
        <v>43312</v>
      </c>
      <c r="B947" s="9">
        <v>943</v>
      </c>
      <c r="C947">
        <v>19</v>
      </c>
      <c r="D947">
        <v>5.3</v>
      </c>
      <c r="E947">
        <v>7.3</v>
      </c>
      <c r="F947" s="56">
        <v>0</v>
      </c>
      <c r="G947">
        <v>0</v>
      </c>
      <c r="H947" s="10">
        <v>12900</v>
      </c>
    </row>
    <row r="948" spans="1:8" x14ac:dyDescent="0.25">
      <c r="A948" s="5">
        <v>43313</v>
      </c>
      <c r="B948" s="9">
        <v>944</v>
      </c>
      <c r="C948">
        <v>16.5</v>
      </c>
      <c r="D948">
        <v>10.9</v>
      </c>
      <c r="E948">
        <v>3.7</v>
      </c>
      <c r="F948" s="56">
        <v>1.0500000000000001E-2</v>
      </c>
      <c r="G948">
        <v>1</v>
      </c>
      <c r="H948" s="10">
        <v>4600</v>
      </c>
    </row>
    <row r="949" spans="1:8" x14ac:dyDescent="0.25">
      <c r="A949" s="5">
        <v>43314</v>
      </c>
      <c r="B949" s="9">
        <v>945</v>
      </c>
      <c r="C949">
        <v>16.5</v>
      </c>
      <c r="D949">
        <v>5.7</v>
      </c>
      <c r="E949">
        <v>4.0999999999999996</v>
      </c>
      <c r="F949" s="56">
        <v>4.9000000000000007E-3</v>
      </c>
      <c r="G949">
        <v>1</v>
      </c>
      <c r="H949" s="10">
        <v>8700</v>
      </c>
    </row>
    <row r="950" spans="1:8" x14ac:dyDescent="0.25">
      <c r="A950" s="5">
        <v>43315</v>
      </c>
      <c r="B950" s="9">
        <v>946</v>
      </c>
      <c r="C950">
        <v>17.5</v>
      </c>
      <c r="D950">
        <v>8.6999999999999993</v>
      </c>
      <c r="E950">
        <v>4.4000000000000004</v>
      </c>
      <c r="F950" s="56">
        <v>1.4E-2</v>
      </c>
      <c r="G950">
        <v>1</v>
      </c>
      <c r="H950" s="10">
        <v>7000</v>
      </c>
    </row>
    <row r="951" spans="1:8" x14ac:dyDescent="0.25">
      <c r="A951" s="5">
        <v>43316</v>
      </c>
      <c r="B951" s="9">
        <v>947</v>
      </c>
      <c r="C951">
        <v>15</v>
      </c>
      <c r="D951">
        <v>9.1999999999999993</v>
      </c>
      <c r="E951">
        <v>3.9</v>
      </c>
      <c r="F951" s="56">
        <v>2.0300000000000002E-2</v>
      </c>
      <c r="G951">
        <v>1</v>
      </c>
      <c r="H951" s="10">
        <v>4400</v>
      </c>
    </row>
    <row r="952" spans="1:8" x14ac:dyDescent="0.25">
      <c r="A952" s="5">
        <v>43317</v>
      </c>
      <c r="B952" s="9">
        <v>948</v>
      </c>
      <c r="C952">
        <v>14.5</v>
      </c>
      <c r="D952">
        <v>6.7</v>
      </c>
      <c r="E952">
        <v>3.2</v>
      </c>
      <c r="F952" s="56">
        <v>7.0000000000000001E-3</v>
      </c>
      <c r="G952">
        <v>1</v>
      </c>
      <c r="H952" s="10">
        <v>9300</v>
      </c>
    </row>
    <row r="953" spans="1:8" x14ac:dyDescent="0.25">
      <c r="A953" s="5">
        <v>43318</v>
      </c>
      <c r="B953" s="9">
        <v>949</v>
      </c>
      <c r="C953">
        <v>16.5</v>
      </c>
      <c r="D953">
        <v>5.5</v>
      </c>
      <c r="E953">
        <v>5</v>
      </c>
      <c r="F953" s="56">
        <v>0</v>
      </c>
      <c r="G953">
        <v>0</v>
      </c>
      <c r="H953" s="10">
        <v>7600</v>
      </c>
    </row>
    <row r="954" spans="1:8" x14ac:dyDescent="0.25">
      <c r="A954" s="5">
        <v>43319</v>
      </c>
      <c r="B954" s="9">
        <v>950</v>
      </c>
      <c r="C954">
        <v>19.5</v>
      </c>
      <c r="D954">
        <v>10.199999999999999</v>
      </c>
      <c r="E954">
        <v>6.1</v>
      </c>
      <c r="F954" s="56">
        <v>0</v>
      </c>
      <c r="G954">
        <v>0</v>
      </c>
      <c r="H954" s="10">
        <v>10700</v>
      </c>
    </row>
    <row r="955" spans="1:8" x14ac:dyDescent="0.25">
      <c r="A955" s="5">
        <v>43320</v>
      </c>
      <c r="B955" s="9">
        <v>951</v>
      </c>
      <c r="C955">
        <v>17.5</v>
      </c>
      <c r="D955">
        <v>11.2</v>
      </c>
      <c r="E955">
        <v>4</v>
      </c>
      <c r="F955" s="56">
        <v>0</v>
      </c>
      <c r="G955">
        <v>0</v>
      </c>
      <c r="H955" s="10">
        <v>6700</v>
      </c>
    </row>
    <row r="956" spans="1:8" x14ac:dyDescent="0.25">
      <c r="A956" s="5">
        <v>43321</v>
      </c>
      <c r="B956" s="9">
        <v>952</v>
      </c>
      <c r="C956">
        <v>15.5</v>
      </c>
      <c r="D956">
        <v>11.4</v>
      </c>
      <c r="E956">
        <v>4.5</v>
      </c>
      <c r="F956" s="56">
        <v>0</v>
      </c>
      <c r="G956">
        <v>0</v>
      </c>
      <c r="H956" s="10">
        <v>9200</v>
      </c>
    </row>
    <row r="957" spans="1:8" x14ac:dyDescent="0.25">
      <c r="A957" s="5">
        <v>43322</v>
      </c>
      <c r="B957" s="9">
        <v>953</v>
      </c>
      <c r="C957">
        <v>14.8</v>
      </c>
      <c r="D957">
        <v>3.3</v>
      </c>
      <c r="E957">
        <v>3.6</v>
      </c>
      <c r="F957" s="56">
        <v>0</v>
      </c>
      <c r="G957">
        <v>0</v>
      </c>
      <c r="H957" s="10">
        <v>15100</v>
      </c>
    </row>
    <row r="958" spans="1:8" x14ac:dyDescent="0.25">
      <c r="A958" s="5">
        <v>43323</v>
      </c>
      <c r="B958" s="9">
        <v>954</v>
      </c>
      <c r="C958">
        <v>17.2</v>
      </c>
      <c r="D958">
        <v>2.5</v>
      </c>
      <c r="E958">
        <v>7.5</v>
      </c>
      <c r="F958" s="56">
        <v>0</v>
      </c>
      <c r="G958">
        <v>0</v>
      </c>
      <c r="H958" s="10">
        <v>15500</v>
      </c>
    </row>
    <row r="959" spans="1:8" x14ac:dyDescent="0.25">
      <c r="A959" s="5">
        <v>43324</v>
      </c>
      <c r="B959" s="9">
        <v>955</v>
      </c>
      <c r="C959">
        <v>20.7</v>
      </c>
      <c r="D959">
        <v>5.6</v>
      </c>
      <c r="E959">
        <v>10.1</v>
      </c>
      <c r="F959" s="56">
        <v>0</v>
      </c>
      <c r="G959">
        <v>0</v>
      </c>
      <c r="H959" s="10">
        <v>16700</v>
      </c>
    </row>
    <row r="960" spans="1:8" x14ac:dyDescent="0.25">
      <c r="A960" s="5">
        <v>43325</v>
      </c>
      <c r="B960" s="9">
        <v>956</v>
      </c>
      <c r="C960">
        <v>23.2</v>
      </c>
      <c r="D960">
        <v>6.4</v>
      </c>
      <c r="E960">
        <v>13.7</v>
      </c>
      <c r="F960" s="56">
        <v>0</v>
      </c>
      <c r="G960">
        <v>0</v>
      </c>
      <c r="H960" s="10">
        <v>16900</v>
      </c>
    </row>
    <row r="961" spans="1:8" x14ac:dyDescent="0.25">
      <c r="A961" s="5">
        <v>43326</v>
      </c>
      <c r="B961" s="9">
        <v>957</v>
      </c>
      <c r="C961">
        <v>18.5</v>
      </c>
      <c r="D961">
        <v>12.9</v>
      </c>
      <c r="E961">
        <v>3.4</v>
      </c>
      <c r="F961" s="56">
        <v>8.9999999999999993E-3</v>
      </c>
      <c r="G961">
        <v>1</v>
      </c>
      <c r="H961" s="10">
        <v>9000</v>
      </c>
    </row>
    <row r="962" spans="1:8" x14ac:dyDescent="0.25">
      <c r="A962" s="5">
        <v>43327</v>
      </c>
      <c r="B962" s="9">
        <v>958</v>
      </c>
      <c r="C962">
        <v>18.5</v>
      </c>
      <c r="D962">
        <v>9.6999999999999993</v>
      </c>
      <c r="E962">
        <v>5.7</v>
      </c>
      <c r="F962" s="56">
        <v>1E-4</v>
      </c>
      <c r="G962">
        <v>1</v>
      </c>
      <c r="H962" s="10">
        <v>12900</v>
      </c>
    </row>
    <row r="963" spans="1:8" x14ac:dyDescent="0.25">
      <c r="A963" s="5">
        <v>43328</v>
      </c>
      <c r="B963" s="9">
        <v>959</v>
      </c>
      <c r="C963">
        <v>18.5</v>
      </c>
      <c r="D963">
        <v>9.6</v>
      </c>
      <c r="E963">
        <v>4.3</v>
      </c>
      <c r="F963" s="56">
        <v>6.9999999999999999E-4</v>
      </c>
      <c r="G963">
        <v>1</v>
      </c>
      <c r="H963" s="10">
        <v>9500</v>
      </c>
    </row>
    <row r="964" spans="1:8" x14ac:dyDescent="0.25">
      <c r="A964" s="5">
        <v>43329</v>
      </c>
      <c r="B964" s="9">
        <v>960</v>
      </c>
      <c r="C964">
        <v>17.5</v>
      </c>
      <c r="D964">
        <v>10</v>
      </c>
      <c r="E964">
        <v>5</v>
      </c>
      <c r="F964" s="56">
        <v>1.4E-3</v>
      </c>
      <c r="G964">
        <v>1</v>
      </c>
      <c r="H964" s="10">
        <v>13500</v>
      </c>
    </row>
    <row r="965" spans="1:8" x14ac:dyDescent="0.25">
      <c r="A965" s="5">
        <v>43330</v>
      </c>
      <c r="B965" s="9">
        <v>961</v>
      </c>
      <c r="C965">
        <v>19.2</v>
      </c>
      <c r="D965">
        <v>7.5</v>
      </c>
      <c r="E965">
        <v>9.8000000000000007</v>
      </c>
      <c r="F965" s="56">
        <v>0</v>
      </c>
      <c r="G965">
        <v>0</v>
      </c>
      <c r="H965" s="10">
        <v>16700</v>
      </c>
    </row>
    <row r="966" spans="1:8" x14ac:dyDescent="0.25">
      <c r="A966" s="5">
        <v>43331</v>
      </c>
      <c r="B966" s="9">
        <v>962</v>
      </c>
      <c r="C966">
        <v>25.1</v>
      </c>
      <c r="D966">
        <v>10.8</v>
      </c>
      <c r="E966">
        <v>12.7</v>
      </c>
      <c r="F966" s="56">
        <v>0</v>
      </c>
      <c r="G966">
        <v>0</v>
      </c>
      <c r="H966" s="10">
        <v>17800</v>
      </c>
    </row>
    <row r="967" spans="1:8" x14ac:dyDescent="0.25">
      <c r="A967" s="5">
        <v>43332</v>
      </c>
      <c r="B967" s="9">
        <v>963</v>
      </c>
      <c r="C967">
        <v>25.5</v>
      </c>
      <c r="D967">
        <v>14.5</v>
      </c>
      <c r="E967">
        <v>13.6</v>
      </c>
      <c r="F967" s="56">
        <v>2.0000000000000001E-4</v>
      </c>
      <c r="G967">
        <v>1</v>
      </c>
      <c r="H967" s="10">
        <v>11100</v>
      </c>
    </row>
    <row r="968" spans="1:8" x14ac:dyDescent="0.25">
      <c r="A968" s="5">
        <v>43333</v>
      </c>
      <c r="B968" s="9">
        <v>964</v>
      </c>
      <c r="C968">
        <v>17.5</v>
      </c>
      <c r="D968">
        <v>12.5</v>
      </c>
      <c r="E968">
        <v>2.7</v>
      </c>
      <c r="F968" s="56">
        <v>1.4E-3</v>
      </c>
      <c r="G968">
        <v>1</v>
      </c>
      <c r="H968" s="10">
        <v>6600</v>
      </c>
    </row>
    <row r="969" spans="1:8" x14ac:dyDescent="0.25">
      <c r="A969" s="5">
        <v>43334</v>
      </c>
      <c r="B969" s="9">
        <v>965</v>
      </c>
      <c r="C969">
        <v>16.5</v>
      </c>
      <c r="D969">
        <v>7.5</v>
      </c>
      <c r="E969">
        <v>5.5</v>
      </c>
      <c r="F969" s="56">
        <v>1.7999999999999999E-2</v>
      </c>
      <c r="G969">
        <v>1</v>
      </c>
      <c r="H969" s="10">
        <v>17600</v>
      </c>
    </row>
    <row r="970" spans="1:8" x14ac:dyDescent="0.25">
      <c r="A970" s="5">
        <v>43335</v>
      </c>
      <c r="B970" s="9">
        <v>966</v>
      </c>
      <c r="C970">
        <v>19</v>
      </c>
      <c r="D970">
        <v>5.5</v>
      </c>
      <c r="E970">
        <v>7</v>
      </c>
      <c r="F970" s="56">
        <v>0</v>
      </c>
      <c r="G970">
        <v>0</v>
      </c>
      <c r="H970" s="10">
        <v>18000</v>
      </c>
    </row>
    <row r="971" spans="1:8" x14ac:dyDescent="0.25">
      <c r="A971" s="5">
        <v>43336</v>
      </c>
      <c r="B971" s="9">
        <v>967</v>
      </c>
      <c r="C971">
        <v>20.9</v>
      </c>
      <c r="D971">
        <v>6.2</v>
      </c>
      <c r="E971">
        <v>5.8</v>
      </c>
      <c r="F971" s="56">
        <v>0</v>
      </c>
      <c r="G971">
        <v>0</v>
      </c>
      <c r="H971" s="10">
        <v>17900</v>
      </c>
    </row>
    <row r="972" spans="1:8" x14ac:dyDescent="0.25">
      <c r="A972" s="5">
        <v>43337</v>
      </c>
      <c r="B972" s="9">
        <v>968</v>
      </c>
      <c r="C972">
        <v>22</v>
      </c>
      <c r="D972">
        <v>6.4</v>
      </c>
      <c r="E972">
        <v>7.9</v>
      </c>
      <c r="F972" s="56">
        <v>0</v>
      </c>
      <c r="G972">
        <v>0</v>
      </c>
      <c r="H972" s="10">
        <v>18600</v>
      </c>
    </row>
    <row r="973" spans="1:8" x14ac:dyDescent="0.25">
      <c r="A973" s="5">
        <v>43338</v>
      </c>
      <c r="B973" s="9">
        <v>969</v>
      </c>
      <c r="C973">
        <v>22.5</v>
      </c>
      <c r="D973">
        <v>9.4</v>
      </c>
      <c r="E973">
        <v>8.5</v>
      </c>
      <c r="F973" s="56">
        <v>0</v>
      </c>
      <c r="G973">
        <v>0</v>
      </c>
      <c r="H973" s="10">
        <v>17900</v>
      </c>
    </row>
    <row r="974" spans="1:8" x14ac:dyDescent="0.25">
      <c r="A974" s="5">
        <v>43339</v>
      </c>
      <c r="B974" s="9">
        <v>970</v>
      </c>
      <c r="C974">
        <v>19.8</v>
      </c>
      <c r="D974">
        <v>5.3</v>
      </c>
      <c r="E974">
        <v>4.5999999999999996</v>
      </c>
      <c r="F974" s="56">
        <v>0</v>
      </c>
      <c r="G974">
        <v>0</v>
      </c>
      <c r="H974" s="10">
        <v>14300</v>
      </c>
    </row>
    <row r="975" spans="1:8" x14ac:dyDescent="0.25">
      <c r="A975" s="5">
        <v>43340</v>
      </c>
      <c r="B975" s="9">
        <v>971</v>
      </c>
      <c r="C975">
        <v>18</v>
      </c>
      <c r="D975">
        <v>11.8</v>
      </c>
      <c r="E975">
        <v>2.8</v>
      </c>
      <c r="F975" s="56">
        <v>2.3999999999999998E-3</v>
      </c>
      <c r="G975">
        <v>1</v>
      </c>
      <c r="H975" s="10">
        <v>9300</v>
      </c>
    </row>
    <row r="976" spans="1:8" x14ac:dyDescent="0.25">
      <c r="A976" s="5">
        <v>43341</v>
      </c>
      <c r="B976" s="9">
        <v>972</v>
      </c>
      <c r="C976">
        <v>14.8</v>
      </c>
      <c r="D976">
        <v>7.4</v>
      </c>
      <c r="E976">
        <v>3.3</v>
      </c>
      <c r="F976" s="56">
        <v>5.0000000000000001E-3</v>
      </c>
      <c r="G976">
        <v>1</v>
      </c>
      <c r="H976" s="10">
        <v>7400</v>
      </c>
    </row>
    <row r="977" spans="1:8" x14ac:dyDescent="0.25">
      <c r="A977" s="5">
        <v>43342</v>
      </c>
      <c r="B977" s="9">
        <v>973</v>
      </c>
      <c r="C977">
        <v>16.7</v>
      </c>
      <c r="D977">
        <v>7.6</v>
      </c>
      <c r="E977">
        <v>3.7</v>
      </c>
      <c r="F977" s="56">
        <v>2.8E-3</v>
      </c>
      <c r="G977">
        <v>1</v>
      </c>
      <c r="H977" s="10">
        <v>14300</v>
      </c>
    </row>
    <row r="978" spans="1:8" x14ac:dyDescent="0.25">
      <c r="A978" s="5">
        <v>43343</v>
      </c>
      <c r="B978" s="9">
        <v>974</v>
      </c>
      <c r="C978">
        <v>17.8</v>
      </c>
      <c r="D978">
        <v>6.9</v>
      </c>
      <c r="E978">
        <v>5.9</v>
      </c>
      <c r="F978" s="56">
        <v>0</v>
      </c>
      <c r="G978">
        <v>0</v>
      </c>
      <c r="H978" s="10">
        <v>7900</v>
      </c>
    </row>
    <row r="979" spans="1:8" x14ac:dyDescent="0.25">
      <c r="A979" s="5">
        <v>43344</v>
      </c>
      <c r="B979" s="9">
        <v>975</v>
      </c>
      <c r="C979">
        <v>20</v>
      </c>
      <c r="D979">
        <v>11.2</v>
      </c>
      <c r="E979">
        <v>9.4</v>
      </c>
      <c r="F979" s="56">
        <v>0</v>
      </c>
      <c r="G979">
        <v>0</v>
      </c>
      <c r="H979" s="10">
        <v>15700</v>
      </c>
    </row>
    <row r="980" spans="1:8" x14ac:dyDescent="0.25">
      <c r="A980" s="5">
        <v>43345</v>
      </c>
      <c r="B980" s="9">
        <v>976</v>
      </c>
      <c r="C980">
        <v>20.5</v>
      </c>
      <c r="D980">
        <v>5.9</v>
      </c>
      <c r="E980">
        <v>8</v>
      </c>
      <c r="F980" s="56">
        <v>0</v>
      </c>
      <c r="G980">
        <v>0</v>
      </c>
      <c r="H980" s="10">
        <v>18100</v>
      </c>
    </row>
    <row r="981" spans="1:8" x14ac:dyDescent="0.25">
      <c r="A981" s="5">
        <v>43346</v>
      </c>
      <c r="B981" s="9">
        <v>977</v>
      </c>
      <c r="C981">
        <v>20.3</v>
      </c>
      <c r="D981">
        <v>5.6</v>
      </c>
      <c r="E981">
        <v>6.2</v>
      </c>
      <c r="F981" s="56">
        <v>0</v>
      </c>
      <c r="G981">
        <v>0</v>
      </c>
      <c r="H981" s="10">
        <v>17500</v>
      </c>
    </row>
    <row r="982" spans="1:8" x14ac:dyDescent="0.25">
      <c r="A982" s="5">
        <v>43347</v>
      </c>
      <c r="B982" s="9">
        <v>978</v>
      </c>
      <c r="C982">
        <v>18.399999999999999</v>
      </c>
      <c r="D982">
        <v>10.7</v>
      </c>
      <c r="E982">
        <v>3.2</v>
      </c>
      <c r="F982" s="56">
        <v>4.0999999999999995E-3</v>
      </c>
      <c r="G982">
        <v>1</v>
      </c>
      <c r="H982" s="10">
        <v>10400</v>
      </c>
    </row>
    <row r="983" spans="1:8" x14ac:dyDescent="0.25">
      <c r="A983" s="5">
        <v>43348</v>
      </c>
      <c r="B983" s="9">
        <v>979</v>
      </c>
      <c r="C983">
        <v>15.8</v>
      </c>
      <c r="D983">
        <v>9.6</v>
      </c>
      <c r="E983">
        <v>6.9</v>
      </c>
      <c r="F983" s="56">
        <v>3.8E-3</v>
      </c>
      <c r="G983">
        <v>1</v>
      </c>
      <c r="H983" s="10">
        <v>15500</v>
      </c>
    </row>
    <row r="984" spans="1:8" x14ac:dyDescent="0.25">
      <c r="A984" s="5">
        <v>43349</v>
      </c>
      <c r="B984" s="9">
        <v>980</v>
      </c>
      <c r="C984">
        <v>16.399999999999999</v>
      </c>
      <c r="D984">
        <v>6.2</v>
      </c>
      <c r="E984">
        <v>3.9</v>
      </c>
      <c r="F984" s="56">
        <v>1.1999999999999999E-3</v>
      </c>
      <c r="G984">
        <v>1</v>
      </c>
      <c r="H984" s="10">
        <v>12900</v>
      </c>
    </row>
    <row r="985" spans="1:8" x14ac:dyDescent="0.25">
      <c r="A985" s="5">
        <v>43350</v>
      </c>
      <c r="B985" s="9">
        <v>981</v>
      </c>
      <c r="C985">
        <v>19</v>
      </c>
      <c r="D985">
        <v>9.6</v>
      </c>
      <c r="E985">
        <v>4.5</v>
      </c>
      <c r="F985" s="56">
        <v>2.5999999999999999E-3</v>
      </c>
      <c r="G985">
        <v>1</v>
      </c>
      <c r="H985" s="10">
        <v>12600</v>
      </c>
    </row>
    <row r="986" spans="1:8" x14ac:dyDescent="0.25">
      <c r="A986" s="5">
        <v>43351</v>
      </c>
      <c r="B986" s="9">
        <v>982</v>
      </c>
      <c r="C986">
        <v>20.2</v>
      </c>
      <c r="D986">
        <v>11</v>
      </c>
      <c r="E986">
        <v>5.7</v>
      </c>
      <c r="F986" s="56">
        <v>3.2000000000000002E-3</v>
      </c>
      <c r="G986">
        <v>1</v>
      </c>
      <c r="H986" s="10">
        <v>12800</v>
      </c>
    </row>
    <row r="987" spans="1:8" x14ac:dyDescent="0.25">
      <c r="A987" s="5">
        <v>43352</v>
      </c>
      <c r="B987" s="9">
        <v>983</v>
      </c>
      <c r="C987">
        <v>21.9</v>
      </c>
      <c r="D987">
        <v>11.3</v>
      </c>
      <c r="E987">
        <v>5.0999999999999996</v>
      </c>
      <c r="F987" s="56">
        <v>5.0000000000000001E-4</v>
      </c>
      <c r="G987">
        <v>1</v>
      </c>
      <c r="H987" s="10">
        <v>19200</v>
      </c>
    </row>
    <row r="988" spans="1:8" x14ac:dyDescent="0.25">
      <c r="A988" s="5">
        <v>43353</v>
      </c>
      <c r="B988" s="9">
        <v>984</v>
      </c>
      <c r="C988">
        <v>20.5</v>
      </c>
      <c r="D988">
        <v>9.6</v>
      </c>
      <c r="E988">
        <v>3.6</v>
      </c>
      <c r="F988" s="56">
        <v>0</v>
      </c>
      <c r="G988">
        <v>0</v>
      </c>
      <c r="H988" s="10">
        <v>14700</v>
      </c>
    </row>
    <row r="989" spans="1:8" x14ac:dyDescent="0.25">
      <c r="A989" s="5">
        <v>43354</v>
      </c>
      <c r="B989" s="9">
        <v>985</v>
      </c>
      <c r="C989">
        <v>16.899999999999999</v>
      </c>
      <c r="D989">
        <v>8.8000000000000007</v>
      </c>
      <c r="E989">
        <v>5.8</v>
      </c>
      <c r="F989" s="56">
        <v>0</v>
      </c>
      <c r="G989">
        <v>0</v>
      </c>
      <c r="H989" s="10">
        <v>12800</v>
      </c>
    </row>
    <row r="990" spans="1:8" x14ac:dyDescent="0.25">
      <c r="A990" s="5">
        <v>43355</v>
      </c>
      <c r="B990" s="9">
        <v>986</v>
      </c>
      <c r="C990">
        <v>16.8</v>
      </c>
      <c r="D990">
        <v>6.6</v>
      </c>
      <c r="E990">
        <v>5.0999999999999996</v>
      </c>
      <c r="F990" s="56">
        <v>0</v>
      </c>
      <c r="G990">
        <v>0</v>
      </c>
      <c r="H990" s="10">
        <v>11500</v>
      </c>
    </row>
    <row r="991" spans="1:8" x14ac:dyDescent="0.25">
      <c r="A991" s="5">
        <v>43356</v>
      </c>
      <c r="B991" s="9">
        <v>987</v>
      </c>
      <c r="C991">
        <v>18.100000000000001</v>
      </c>
      <c r="D991">
        <v>10.7</v>
      </c>
      <c r="E991">
        <v>4.5999999999999996</v>
      </c>
      <c r="F991" s="56">
        <v>0</v>
      </c>
      <c r="G991">
        <v>0</v>
      </c>
      <c r="H991" s="10">
        <v>10000</v>
      </c>
    </row>
    <row r="992" spans="1:8" x14ac:dyDescent="0.25">
      <c r="A992" s="5">
        <v>43357</v>
      </c>
      <c r="B992" s="9">
        <v>988</v>
      </c>
      <c r="C992">
        <v>18.8</v>
      </c>
      <c r="D992">
        <v>11.6</v>
      </c>
      <c r="E992">
        <v>7.4</v>
      </c>
      <c r="F992" s="56">
        <v>0</v>
      </c>
      <c r="G992">
        <v>0</v>
      </c>
      <c r="H992" s="10">
        <v>18600</v>
      </c>
    </row>
    <row r="993" spans="1:8" x14ac:dyDescent="0.25">
      <c r="A993" s="5">
        <v>43358</v>
      </c>
      <c r="B993" s="9">
        <v>989</v>
      </c>
      <c r="C993">
        <v>20.399999999999999</v>
      </c>
      <c r="D993">
        <v>5.2</v>
      </c>
      <c r="E993">
        <v>9.9</v>
      </c>
      <c r="F993" s="56">
        <v>0</v>
      </c>
      <c r="G993">
        <v>0</v>
      </c>
      <c r="H993" s="10">
        <v>20500</v>
      </c>
    </row>
    <row r="994" spans="1:8" x14ac:dyDescent="0.25">
      <c r="A994" s="5">
        <v>43359</v>
      </c>
      <c r="B994" s="9">
        <v>990</v>
      </c>
      <c r="C994">
        <v>19.5</v>
      </c>
      <c r="D994">
        <v>3.8</v>
      </c>
      <c r="E994">
        <v>7.8</v>
      </c>
      <c r="F994" s="56">
        <v>0</v>
      </c>
      <c r="G994">
        <v>0</v>
      </c>
      <c r="H994" s="10">
        <v>21600</v>
      </c>
    </row>
    <row r="995" spans="1:8" x14ac:dyDescent="0.25">
      <c r="A995" s="5">
        <v>43360</v>
      </c>
      <c r="B995" s="9">
        <v>991</v>
      </c>
      <c r="C995">
        <v>17.2</v>
      </c>
      <c r="D995">
        <v>6.1</v>
      </c>
      <c r="E995">
        <v>4.3</v>
      </c>
      <c r="F995" s="56">
        <v>0</v>
      </c>
      <c r="G995">
        <v>0</v>
      </c>
      <c r="H995" s="10">
        <v>18600</v>
      </c>
    </row>
    <row r="996" spans="1:8" x14ac:dyDescent="0.25">
      <c r="A996" s="5">
        <v>43361</v>
      </c>
      <c r="B996" s="9">
        <v>992</v>
      </c>
      <c r="C996">
        <v>19.7</v>
      </c>
      <c r="D996">
        <v>5.3</v>
      </c>
      <c r="E996">
        <v>4.4000000000000004</v>
      </c>
      <c r="F996" s="56">
        <v>0</v>
      </c>
      <c r="G996">
        <v>0</v>
      </c>
      <c r="H996" s="10">
        <v>18500</v>
      </c>
    </row>
    <row r="997" spans="1:8" x14ac:dyDescent="0.25">
      <c r="A997" s="5">
        <v>43362</v>
      </c>
      <c r="B997" s="9">
        <v>993</v>
      </c>
      <c r="C997">
        <v>20.7</v>
      </c>
      <c r="D997">
        <v>6.7</v>
      </c>
      <c r="E997">
        <v>5.7</v>
      </c>
      <c r="F997" s="56">
        <v>0</v>
      </c>
      <c r="G997">
        <v>0</v>
      </c>
      <c r="H997" s="10">
        <v>20600</v>
      </c>
    </row>
    <row r="998" spans="1:8" x14ac:dyDescent="0.25">
      <c r="A998" s="5">
        <v>43363</v>
      </c>
      <c r="B998" s="9">
        <v>994</v>
      </c>
      <c r="C998">
        <v>26.7</v>
      </c>
      <c r="D998">
        <v>6.5</v>
      </c>
      <c r="E998">
        <v>9.6999999999999993</v>
      </c>
      <c r="F998" s="56">
        <v>0</v>
      </c>
      <c r="G998">
        <v>0</v>
      </c>
      <c r="H998" s="10">
        <v>22500</v>
      </c>
    </row>
    <row r="999" spans="1:8" x14ac:dyDescent="0.25">
      <c r="A999" s="5">
        <v>43364</v>
      </c>
      <c r="B999" s="9">
        <v>995</v>
      </c>
      <c r="C999">
        <v>25.7</v>
      </c>
      <c r="D999">
        <v>7</v>
      </c>
      <c r="E999">
        <v>10.199999999999999</v>
      </c>
      <c r="F999" s="56">
        <v>0</v>
      </c>
      <c r="G999">
        <v>0</v>
      </c>
      <c r="H999" s="10">
        <v>22000</v>
      </c>
    </row>
    <row r="1000" spans="1:8" x14ac:dyDescent="0.25">
      <c r="A1000" s="5">
        <v>43365</v>
      </c>
      <c r="B1000" s="9">
        <v>996</v>
      </c>
      <c r="C1000">
        <v>28.5</v>
      </c>
      <c r="D1000">
        <v>10.4</v>
      </c>
      <c r="E1000">
        <v>13.4</v>
      </c>
      <c r="F1000" s="56">
        <v>0</v>
      </c>
      <c r="G1000">
        <v>0</v>
      </c>
      <c r="H1000" s="10">
        <v>22100</v>
      </c>
    </row>
    <row r="1001" spans="1:8" x14ac:dyDescent="0.25">
      <c r="A1001" s="5">
        <v>43366</v>
      </c>
      <c r="B1001" s="9">
        <v>997</v>
      </c>
      <c r="C1001">
        <v>26.6</v>
      </c>
      <c r="D1001">
        <v>12.3</v>
      </c>
      <c r="E1001">
        <v>9.6999999999999993</v>
      </c>
      <c r="F1001" s="56">
        <v>0</v>
      </c>
      <c r="G1001">
        <v>0</v>
      </c>
      <c r="H1001" s="10">
        <v>22500</v>
      </c>
    </row>
    <row r="1002" spans="1:8" x14ac:dyDescent="0.25">
      <c r="A1002" s="5">
        <v>43367</v>
      </c>
      <c r="B1002" s="9">
        <v>998</v>
      </c>
      <c r="C1002">
        <v>21.8</v>
      </c>
      <c r="D1002">
        <v>13.9</v>
      </c>
      <c r="E1002">
        <v>5.7</v>
      </c>
      <c r="F1002" s="56">
        <v>0</v>
      </c>
      <c r="G1002">
        <v>0</v>
      </c>
      <c r="H1002" s="10">
        <v>14800</v>
      </c>
    </row>
    <row r="1003" spans="1:8" x14ac:dyDescent="0.25">
      <c r="A1003" s="5">
        <v>43368</v>
      </c>
      <c r="B1003" s="9">
        <v>999</v>
      </c>
      <c r="C1003">
        <v>22.1</v>
      </c>
      <c r="D1003">
        <v>7.9</v>
      </c>
      <c r="E1003">
        <v>4.8</v>
      </c>
      <c r="F1003" s="56">
        <v>0</v>
      </c>
      <c r="G1003">
        <v>0</v>
      </c>
      <c r="H1003" s="10">
        <v>20200</v>
      </c>
    </row>
    <row r="1004" spans="1:8" x14ac:dyDescent="0.25">
      <c r="A1004" s="5">
        <v>43369</v>
      </c>
      <c r="B1004" s="9">
        <v>1000</v>
      </c>
      <c r="C1004">
        <v>21.6</v>
      </c>
      <c r="D1004">
        <v>7</v>
      </c>
      <c r="E1004">
        <v>5.5</v>
      </c>
      <c r="F1004" s="56">
        <v>0</v>
      </c>
      <c r="G1004">
        <v>0</v>
      </c>
      <c r="H1004" s="10">
        <v>21800</v>
      </c>
    </row>
    <row r="1005" spans="1:8" x14ac:dyDescent="0.25">
      <c r="A1005" s="5">
        <v>43370</v>
      </c>
      <c r="B1005" s="9">
        <v>1001</v>
      </c>
      <c r="C1005">
        <v>21.8</v>
      </c>
      <c r="D1005">
        <v>11</v>
      </c>
      <c r="E1005">
        <v>7.4</v>
      </c>
      <c r="F1005" s="56">
        <v>0</v>
      </c>
      <c r="G1005">
        <v>0</v>
      </c>
      <c r="H1005" s="10">
        <v>21800</v>
      </c>
    </row>
    <row r="1006" spans="1:8" x14ac:dyDescent="0.25">
      <c r="A1006" s="5">
        <v>43371</v>
      </c>
      <c r="B1006" s="9">
        <v>1002</v>
      </c>
      <c r="C1006">
        <v>23.3</v>
      </c>
      <c r="D1006">
        <v>9.9</v>
      </c>
      <c r="E1006">
        <v>14.2</v>
      </c>
      <c r="F1006" s="56">
        <v>0</v>
      </c>
      <c r="G1006">
        <v>0</v>
      </c>
      <c r="H1006" s="10">
        <v>22100</v>
      </c>
    </row>
    <row r="1007" spans="1:8" x14ac:dyDescent="0.25">
      <c r="A1007" s="5">
        <v>43372</v>
      </c>
      <c r="B1007" s="9">
        <v>1003</v>
      </c>
      <c r="C1007">
        <v>24.2</v>
      </c>
      <c r="D1007">
        <v>11.1</v>
      </c>
      <c r="E1007">
        <v>10.199999999999999</v>
      </c>
      <c r="F1007" s="56">
        <v>3.2000000000000002E-3</v>
      </c>
      <c r="G1007">
        <v>1</v>
      </c>
      <c r="H1007" s="10">
        <v>8800</v>
      </c>
    </row>
    <row r="1008" spans="1:8" x14ac:dyDescent="0.25">
      <c r="A1008" s="5">
        <v>43373</v>
      </c>
      <c r="B1008" s="9">
        <v>1004</v>
      </c>
      <c r="C1008">
        <v>23.7</v>
      </c>
      <c r="D1008">
        <v>13.9</v>
      </c>
      <c r="E1008">
        <v>5.9</v>
      </c>
      <c r="F1008" s="56">
        <v>3.3999999999999998E-3</v>
      </c>
      <c r="G1008">
        <v>1</v>
      </c>
      <c r="H1008" s="10">
        <v>21700</v>
      </c>
    </row>
    <row r="1009" spans="1:8" x14ac:dyDescent="0.25">
      <c r="A1009" s="5">
        <v>43374</v>
      </c>
      <c r="B1009" s="9">
        <v>1005</v>
      </c>
      <c r="C1009">
        <v>20</v>
      </c>
      <c r="D1009">
        <v>13.1</v>
      </c>
      <c r="E1009">
        <v>3.6</v>
      </c>
      <c r="F1009" s="56">
        <v>0</v>
      </c>
      <c r="G1009">
        <v>0</v>
      </c>
      <c r="H1009" s="10">
        <v>7800</v>
      </c>
    </row>
    <row r="1010" spans="1:8" x14ac:dyDescent="0.25">
      <c r="A1010" s="5">
        <v>43375</v>
      </c>
      <c r="B1010" s="9">
        <v>1006</v>
      </c>
      <c r="C1010">
        <v>22.8</v>
      </c>
      <c r="D1010">
        <v>12</v>
      </c>
      <c r="E1010">
        <v>10.8</v>
      </c>
      <c r="F1010" s="56">
        <v>0</v>
      </c>
      <c r="G1010">
        <v>0</v>
      </c>
      <c r="H1010" s="10">
        <v>21300</v>
      </c>
    </row>
    <row r="1011" spans="1:8" x14ac:dyDescent="0.25">
      <c r="A1011" s="5">
        <v>43376</v>
      </c>
      <c r="B1011" s="9">
        <v>1007</v>
      </c>
      <c r="C1011">
        <v>21.2</v>
      </c>
      <c r="D1011">
        <v>13</v>
      </c>
      <c r="E1011">
        <v>10.6</v>
      </c>
      <c r="F1011" s="56">
        <v>0</v>
      </c>
      <c r="G1011">
        <v>0</v>
      </c>
      <c r="H1011" s="10">
        <v>18800</v>
      </c>
    </row>
    <row r="1012" spans="1:8" x14ac:dyDescent="0.25">
      <c r="A1012" s="5">
        <v>43377</v>
      </c>
      <c r="B1012" s="9">
        <v>1008</v>
      </c>
      <c r="C1012">
        <v>24.1</v>
      </c>
      <c r="D1012">
        <v>13.7</v>
      </c>
      <c r="E1012">
        <v>10</v>
      </c>
      <c r="F1012" s="56">
        <v>0</v>
      </c>
      <c r="G1012">
        <v>0</v>
      </c>
      <c r="H1012" s="10">
        <v>9800</v>
      </c>
    </row>
    <row r="1013" spans="1:8" x14ac:dyDescent="0.25">
      <c r="A1013" s="5">
        <v>43378</v>
      </c>
      <c r="B1013" s="9">
        <v>1009</v>
      </c>
      <c r="C1013">
        <v>23.9</v>
      </c>
      <c r="D1013">
        <v>13.3</v>
      </c>
      <c r="E1013">
        <v>5.2</v>
      </c>
      <c r="F1013" s="56">
        <v>0</v>
      </c>
      <c r="G1013">
        <v>0</v>
      </c>
      <c r="H1013" s="10">
        <v>20800</v>
      </c>
    </row>
    <row r="1014" spans="1:8" x14ac:dyDescent="0.25">
      <c r="A1014" s="5">
        <v>43379</v>
      </c>
      <c r="B1014" s="9">
        <v>1010</v>
      </c>
      <c r="C1014">
        <v>22.5</v>
      </c>
      <c r="D1014">
        <v>13.9</v>
      </c>
      <c r="E1014">
        <v>5.6</v>
      </c>
      <c r="F1014" s="56">
        <v>5.5999999999999999E-3</v>
      </c>
      <c r="G1014">
        <v>1</v>
      </c>
      <c r="H1014" s="10">
        <v>10500</v>
      </c>
    </row>
    <row r="1015" spans="1:8" x14ac:dyDescent="0.25">
      <c r="A1015" s="5">
        <v>43380</v>
      </c>
      <c r="B1015" s="9">
        <v>1011</v>
      </c>
      <c r="C1015">
        <v>24</v>
      </c>
      <c r="D1015">
        <v>14</v>
      </c>
      <c r="E1015">
        <v>8.5</v>
      </c>
      <c r="F1015" s="56">
        <v>0</v>
      </c>
      <c r="G1015">
        <v>0</v>
      </c>
      <c r="H1015" s="10">
        <v>20500</v>
      </c>
    </row>
    <row r="1016" spans="1:8" x14ac:dyDescent="0.25">
      <c r="A1016" s="5">
        <v>43381</v>
      </c>
      <c r="B1016" s="9">
        <v>1012</v>
      </c>
      <c r="C1016">
        <v>26</v>
      </c>
      <c r="D1016">
        <v>15.5</v>
      </c>
      <c r="E1016">
        <v>11.3</v>
      </c>
      <c r="F1016" s="56">
        <v>0</v>
      </c>
      <c r="G1016">
        <v>0</v>
      </c>
      <c r="H1016" s="10">
        <v>20100</v>
      </c>
    </row>
    <row r="1017" spans="1:8" x14ac:dyDescent="0.25">
      <c r="A1017" s="5">
        <v>43382</v>
      </c>
      <c r="B1017" s="9">
        <v>1013</v>
      </c>
      <c r="C1017">
        <v>30</v>
      </c>
      <c r="D1017">
        <v>15</v>
      </c>
      <c r="E1017">
        <v>17.899999999999999</v>
      </c>
      <c r="F1017" s="56">
        <v>0</v>
      </c>
      <c r="G1017">
        <v>0</v>
      </c>
      <c r="H1017" s="10">
        <v>23000</v>
      </c>
    </row>
    <row r="1018" spans="1:8" x14ac:dyDescent="0.25">
      <c r="A1018" s="5">
        <v>43383</v>
      </c>
      <c r="B1018" s="9">
        <v>1014</v>
      </c>
      <c r="C1018">
        <v>28</v>
      </c>
      <c r="D1018">
        <v>17</v>
      </c>
      <c r="E1018">
        <v>15.9</v>
      </c>
      <c r="F1018" s="56">
        <v>1.6000000000000001E-3</v>
      </c>
      <c r="G1018">
        <v>1</v>
      </c>
      <c r="H1018" s="10">
        <v>12200</v>
      </c>
    </row>
    <row r="1019" spans="1:8" x14ac:dyDescent="0.25">
      <c r="A1019" s="5">
        <v>43384</v>
      </c>
      <c r="B1019" s="9">
        <v>1015</v>
      </c>
      <c r="C1019">
        <v>24</v>
      </c>
      <c r="D1019">
        <v>16.100000000000001</v>
      </c>
      <c r="E1019">
        <v>5.2</v>
      </c>
      <c r="F1019" s="56">
        <v>0</v>
      </c>
      <c r="G1019">
        <v>0</v>
      </c>
      <c r="H1019" s="10">
        <v>20300</v>
      </c>
    </row>
    <row r="1020" spans="1:8" x14ac:dyDescent="0.25">
      <c r="A1020" s="5">
        <v>43385</v>
      </c>
      <c r="B1020" s="9">
        <v>1016</v>
      </c>
      <c r="C1020">
        <v>20.399999999999999</v>
      </c>
      <c r="D1020">
        <v>17</v>
      </c>
      <c r="E1020">
        <v>1.4</v>
      </c>
      <c r="F1020" s="56">
        <v>0</v>
      </c>
      <c r="G1020">
        <v>0</v>
      </c>
      <c r="H1020" s="10">
        <v>8300</v>
      </c>
    </row>
    <row r="1021" spans="1:8" x14ac:dyDescent="0.25">
      <c r="A1021" s="5">
        <v>43386</v>
      </c>
      <c r="B1021" s="9">
        <v>1017</v>
      </c>
      <c r="C1021">
        <v>21.8</v>
      </c>
      <c r="D1021">
        <v>14.5</v>
      </c>
      <c r="E1021">
        <v>3.7</v>
      </c>
      <c r="F1021" s="56">
        <v>1.1999999999999999E-3</v>
      </c>
      <c r="G1021">
        <v>1</v>
      </c>
      <c r="H1021" s="10">
        <v>13200</v>
      </c>
    </row>
    <row r="1022" spans="1:8" x14ac:dyDescent="0.25">
      <c r="A1022" s="5">
        <v>43387</v>
      </c>
      <c r="B1022" s="9">
        <v>1018</v>
      </c>
      <c r="C1022">
        <v>19</v>
      </c>
      <c r="D1022">
        <v>9.6</v>
      </c>
      <c r="E1022">
        <v>3</v>
      </c>
      <c r="F1022" s="56">
        <v>1.7399999999999999E-2</v>
      </c>
      <c r="G1022">
        <v>1</v>
      </c>
      <c r="H1022" s="10">
        <v>10500</v>
      </c>
    </row>
    <row r="1023" spans="1:8" x14ac:dyDescent="0.25">
      <c r="A1023" s="5">
        <v>43388</v>
      </c>
      <c r="B1023" s="9">
        <v>1019</v>
      </c>
      <c r="C1023">
        <v>21.5</v>
      </c>
      <c r="D1023">
        <v>12</v>
      </c>
      <c r="E1023">
        <v>7.4</v>
      </c>
      <c r="F1023" s="56">
        <v>3.0999999999999999E-3</v>
      </c>
      <c r="G1023">
        <v>1</v>
      </c>
      <c r="H1023" s="10">
        <v>22500</v>
      </c>
    </row>
    <row r="1024" spans="1:8" x14ac:dyDescent="0.25">
      <c r="A1024" s="5">
        <v>43389</v>
      </c>
      <c r="B1024" s="9">
        <v>1020</v>
      </c>
      <c r="C1024">
        <v>26.8</v>
      </c>
      <c r="D1024">
        <v>9.8000000000000007</v>
      </c>
      <c r="E1024">
        <v>9.5</v>
      </c>
      <c r="F1024" s="56">
        <v>0</v>
      </c>
      <c r="G1024">
        <v>0</v>
      </c>
      <c r="H1024" s="10">
        <v>27100</v>
      </c>
    </row>
    <row r="1025" spans="1:8" x14ac:dyDescent="0.25">
      <c r="A1025" s="5">
        <v>43390</v>
      </c>
      <c r="B1025" s="9">
        <v>1021</v>
      </c>
      <c r="C1025">
        <v>31.3</v>
      </c>
      <c r="D1025">
        <v>12.1</v>
      </c>
      <c r="E1025">
        <v>23.1</v>
      </c>
      <c r="F1025" s="56">
        <v>0</v>
      </c>
      <c r="G1025">
        <v>0</v>
      </c>
      <c r="H1025" s="10">
        <v>26400</v>
      </c>
    </row>
    <row r="1026" spans="1:8" x14ac:dyDescent="0.25">
      <c r="A1026" s="5">
        <v>43391</v>
      </c>
      <c r="B1026" s="9">
        <v>1022</v>
      </c>
      <c r="C1026">
        <v>18.2</v>
      </c>
      <c r="D1026">
        <v>13.1</v>
      </c>
      <c r="E1026">
        <v>3.8</v>
      </c>
      <c r="F1026" s="56">
        <v>5.1999999999999998E-3</v>
      </c>
      <c r="G1026">
        <v>1</v>
      </c>
      <c r="H1026" s="10">
        <v>11500</v>
      </c>
    </row>
    <row r="1027" spans="1:8" x14ac:dyDescent="0.25">
      <c r="A1027" s="5">
        <v>43392</v>
      </c>
      <c r="B1027" s="9">
        <v>1023</v>
      </c>
      <c r="C1027">
        <v>19</v>
      </c>
      <c r="D1027">
        <v>8.5</v>
      </c>
      <c r="E1027">
        <v>7.4</v>
      </c>
      <c r="F1027" s="56">
        <v>2E-3</v>
      </c>
      <c r="G1027">
        <v>1</v>
      </c>
      <c r="H1027" s="10">
        <v>8500</v>
      </c>
    </row>
    <row r="1028" spans="1:8" x14ac:dyDescent="0.25">
      <c r="A1028" s="5">
        <v>43393</v>
      </c>
      <c r="B1028" s="9">
        <v>1024</v>
      </c>
      <c r="C1028">
        <v>20</v>
      </c>
      <c r="D1028">
        <v>8.6999999999999993</v>
      </c>
      <c r="E1028">
        <v>2.8</v>
      </c>
      <c r="F1028" s="56">
        <v>0</v>
      </c>
      <c r="G1028">
        <v>0</v>
      </c>
      <c r="H1028" s="10">
        <v>14400</v>
      </c>
    </row>
    <row r="1029" spans="1:8" x14ac:dyDescent="0.25">
      <c r="A1029" s="5">
        <v>43394</v>
      </c>
      <c r="B1029" s="9">
        <v>1025</v>
      </c>
      <c r="C1029">
        <v>20.5</v>
      </c>
      <c r="D1029">
        <v>15.1</v>
      </c>
      <c r="E1029">
        <v>3.1</v>
      </c>
      <c r="F1029" s="56">
        <v>4.0000000000000002E-4</v>
      </c>
      <c r="G1029">
        <v>1</v>
      </c>
      <c r="H1029" s="10">
        <v>13500</v>
      </c>
    </row>
    <row r="1030" spans="1:8" x14ac:dyDescent="0.25">
      <c r="A1030" s="5">
        <v>43395</v>
      </c>
      <c r="B1030" s="9">
        <v>1026</v>
      </c>
      <c r="C1030">
        <v>20.6</v>
      </c>
      <c r="D1030">
        <v>14.3</v>
      </c>
      <c r="E1030">
        <v>6.7</v>
      </c>
      <c r="F1030" s="56">
        <v>0</v>
      </c>
      <c r="G1030">
        <v>0</v>
      </c>
      <c r="H1030" s="10">
        <v>15400</v>
      </c>
    </row>
    <row r="1031" spans="1:8" x14ac:dyDescent="0.25">
      <c r="A1031" s="5">
        <v>43396</v>
      </c>
      <c r="B1031" s="9">
        <v>1027</v>
      </c>
      <c r="C1031">
        <v>21.5</v>
      </c>
      <c r="D1031">
        <v>9</v>
      </c>
      <c r="E1031">
        <v>6.3</v>
      </c>
      <c r="F1031" s="56">
        <v>0</v>
      </c>
      <c r="G1031">
        <v>0</v>
      </c>
      <c r="H1031" s="10">
        <v>21300</v>
      </c>
    </row>
    <row r="1032" spans="1:8" x14ac:dyDescent="0.25">
      <c r="A1032" s="5">
        <v>43397</v>
      </c>
      <c r="B1032" s="9">
        <v>1028</v>
      </c>
      <c r="C1032">
        <v>20.7</v>
      </c>
      <c r="D1032">
        <v>13.5</v>
      </c>
      <c r="E1032">
        <v>6.3</v>
      </c>
      <c r="F1032" s="56">
        <v>0</v>
      </c>
      <c r="G1032">
        <v>0</v>
      </c>
      <c r="H1032" s="10">
        <v>15900</v>
      </c>
    </row>
    <row r="1033" spans="1:8" x14ac:dyDescent="0.25">
      <c r="A1033" s="5">
        <v>43398</v>
      </c>
      <c r="B1033" s="9">
        <v>1029</v>
      </c>
      <c r="C1033">
        <v>26.3</v>
      </c>
      <c r="D1033">
        <v>13.2</v>
      </c>
      <c r="E1033">
        <v>15.5</v>
      </c>
      <c r="F1033" s="56">
        <v>0</v>
      </c>
      <c r="G1033">
        <v>0</v>
      </c>
      <c r="H1033" s="10">
        <v>25400</v>
      </c>
    </row>
    <row r="1034" spans="1:8" x14ac:dyDescent="0.25">
      <c r="A1034" s="5">
        <v>43399</v>
      </c>
      <c r="B1034" s="9">
        <v>1030</v>
      </c>
      <c r="C1034">
        <v>29.5</v>
      </c>
      <c r="D1034">
        <v>12.7</v>
      </c>
      <c r="E1034">
        <v>12.9</v>
      </c>
      <c r="F1034" s="56">
        <v>0</v>
      </c>
      <c r="G1034">
        <v>0</v>
      </c>
      <c r="H1034" s="10">
        <v>25500</v>
      </c>
    </row>
    <row r="1035" spans="1:8" x14ac:dyDescent="0.25">
      <c r="A1035" s="5">
        <v>43400</v>
      </c>
      <c r="B1035" s="9">
        <v>1031</v>
      </c>
      <c r="C1035">
        <v>29</v>
      </c>
      <c r="D1035">
        <v>13.8</v>
      </c>
      <c r="E1035">
        <v>10.6</v>
      </c>
      <c r="F1035" s="56">
        <v>0</v>
      </c>
      <c r="G1035">
        <v>0</v>
      </c>
      <c r="H1035" s="10">
        <v>27900</v>
      </c>
    </row>
    <row r="1036" spans="1:8" x14ac:dyDescent="0.25">
      <c r="A1036" s="5">
        <v>43401</v>
      </c>
      <c r="B1036" s="9">
        <v>1032</v>
      </c>
      <c r="C1036">
        <v>27.9</v>
      </c>
      <c r="D1036">
        <v>13.4</v>
      </c>
      <c r="E1036">
        <v>7.6</v>
      </c>
      <c r="F1036" s="56">
        <v>0</v>
      </c>
      <c r="G1036">
        <v>0</v>
      </c>
      <c r="H1036" s="10">
        <v>28000</v>
      </c>
    </row>
    <row r="1037" spans="1:8" x14ac:dyDescent="0.25">
      <c r="A1037" s="5">
        <v>43402</v>
      </c>
      <c r="B1037" s="9">
        <v>1033</v>
      </c>
      <c r="C1037">
        <v>25.2</v>
      </c>
      <c r="D1037">
        <v>11.9</v>
      </c>
      <c r="E1037">
        <v>12</v>
      </c>
      <c r="F1037" s="56">
        <v>0</v>
      </c>
      <c r="G1037">
        <v>0</v>
      </c>
      <c r="H1037" s="10">
        <v>27200</v>
      </c>
    </row>
    <row r="1038" spans="1:8" x14ac:dyDescent="0.25">
      <c r="A1038" s="5">
        <v>43403</v>
      </c>
      <c r="B1038" s="9">
        <v>1034</v>
      </c>
      <c r="C1038">
        <v>25.7</v>
      </c>
      <c r="D1038">
        <v>12.8</v>
      </c>
      <c r="E1038">
        <v>10.6</v>
      </c>
      <c r="F1038" s="56">
        <v>0</v>
      </c>
      <c r="G1038">
        <v>0</v>
      </c>
      <c r="H1038" s="10">
        <v>25400</v>
      </c>
    </row>
    <row r="1039" spans="1:8" x14ac:dyDescent="0.25">
      <c r="A1039" s="5">
        <v>43404</v>
      </c>
      <c r="B1039" s="9">
        <v>1035</v>
      </c>
      <c r="C1039">
        <v>26</v>
      </c>
      <c r="D1039">
        <v>13</v>
      </c>
      <c r="E1039">
        <v>14.5</v>
      </c>
      <c r="F1039" s="56">
        <v>0</v>
      </c>
      <c r="G1039">
        <v>0</v>
      </c>
      <c r="H1039" s="10">
        <v>22000</v>
      </c>
    </row>
    <row r="1040" spans="1:8" x14ac:dyDescent="0.25">
      <c r="A1040" s="5">
        <v>43405</v>
      </c>
      <c r="B1040" s="9">
        <v>1036</v>
      </c>
      <c r="C1040">
        <v>21.6</v>
      </c>
      <c r="D1040">
        <v>13.6</v>
      </c>
      <c r="E1040">
        <v>12.4</v>
      </c>
      <c r="F1040" s="56">
        <v>0</v>
      </c>
      <c r="G1040">
        <v>0</v>
      </c>
      <c r="H1040" s="10">
        <v>18900</v>
      </c>
    </row>
    <row r="1041" spans="1:8" x14ac:dyDescent="0.25">
      <c r="A1041" s="5">
        <v>43406</v>
      </c>
      <c r="B1041" s="9">
        <v>1037</v>
      </c>
      <c r="C1041">
        <v>23.1</v>
      </c>
      <c r="D1041">
        <v>9.6</v>
      </c>
      <c r="E1041">
        <v>7.3</v>
      </c>
      <c r="F1041" s="56">
        <v>0</v>
      </c>
      <c r="G1041">
        <v>0</v>
      </c>
      <c r="H1041" s="10">
        <v>18000</v>
      </c>
    </row>
    <row r="1042" spans="1:8" x14ac:dyDescent="0.25">
      <c r="A1042" s="5">
        <v>43407</v>
      </c>
      <c r="B1042" s="9">
        <v>1038</v>
      </c>
      <c r="C1042">
        <v>26.8</v>
      </c>
      <c r="D1042">
        <v>14.1</v>
      </c>
      <c r="E1042">
        <v>9.1</v>
      </c>
      <c r="F1042" s="56">
        <v>0</v>
      </c>
      <c r="G1042">
        <v>0</v>
      </c>
      <c r="H1042" s="10">
        <v>21000</v>
      </c>
    </row>
    <row r="1043" spans="1:8" x14ac:dyDescent="0.25">
      <c r="A1043" s="5">
        <v>43408</v>
      </c>
      <c r="B1043" s="9">
        <v>1039</v>
      </c>
      <c r="C1043">
        <v>22</v>
      </c>
      <c r="D1043">
        <v>11.7</v>
      </c>
      <c r="E1043">
        <v>6</v>
      </c>
      <c r="F1043" s="56">
        <v>0</v>
      </c>
      <c r="G1043">
        <v>0</v>
      </c>
      <c r="H1043" s="10">
        <v>25200</v>
      </c>
    </row>
    <row r="1044" spans="1:8" x14ac:dyDescent="0.25">
      <c r="A1044" s="5">
        <v>43409</v>
      </c>
      <c r="B1044" s="9">
        <v>1040</v>
      </c>
      <c r="C1044">
        <v>19.5</v>
      </c>
      <c r="D1044">
        <v>12.9</v>
      </c>
      <c r="E1044">
        <v>11.5</v>
      </c>
      <c r="F1044" s="56">
        <v>0</v>
      </c>
      <c r="G1044">
        <v>0</v>
      </c>
      <c r="H1044" s="10">
        <v>24900</v>
      </c>
    </row>
    <row r="1045" spans="1:8" x14ac:dyDescent="0.25">
      <c r="A1045" s="5">
        <v>43410</v>
      </c>
      <c r="B1045" s="9">
        <v>1041</v>
      </c>
      <c r="C1045">
        <v>19.5</v>
      </c>
      <c r="D1045">
        <v>9.5</v>
      </c>
      <c r="E1045">
        <v>6.1</v>
      </c>
      <c r="F1045" s="56">
        <v>0</v>
      </c>
      <c r="G1045">
        <v>0</v>
      </c>
      <c r="H1045" s="10">
        <v>19700</v>
      </c>
    </row>
    <row r="1046" spans="1:8" x14ac:dyDescent="0.25">
      <c r="A1046" s="5">
        <v>43411</v>
      </c>
      <c r="B1046" s="9">
        <v>1042</v>
      </c>
      <c r="C1046">
        <v>23.5</v>
      </c>
      <c r="D1046">
        <v>10.1</v>
      </c>
      <c r="E1046">
        <v>10.4</v>
      </c>
      <c r="F1046" s="56">
        <v>0</v>
      </c>
      <c r="G1046">
        <v>0</v>
      </c>
      <c r="H1046" s="10">
        <v>29700</v>
      </c>
    </row>
    <row r="1047" spans="1:8" x14ac:dyDescent="0.25">
      <c r="A1047" s="5">
        <v>43412</v>
      </c>
      <c r="B1047" s="9">
        <v>1043</v>
      </c>
      <c r="C1047">
        <v>28.1</v>
      </c>
      <c r="D1047">
        <v>9.5</v>
      </c>
      <c r="E1047">
        <v>12.7</v>
      </c>
      <c r="F1047" s="56">
        <v>0</v>
      </c>
      <c r="G1047">
        <v>0</v>
      </c>
      <c r="H1047" s="10">
        <v>27400</v>
      </c>
    </row>
    <row r="1048" spans="1:8" x14ac:dyDescent="0.25">
      <c r="A1048" s="5">
        <v>43413</v>
      </c>
      <c r="B1048" s="9">
        <v>1044</v>
      </c>
      <c r="C1048">
        <v>34.200000000000003</v>
      </c>
      <c r="D1048">
        <v>13.9</v>
      </c>
      <c r="E1048">
        <v>30.5</v>
      </c>
      <c r="F1048" s="56">
        <v>0</v>
      </c>
      <c r="G1048">
        <v>0</v>
      </c>
      <c r="H1048" s="10">
        <v>29000</v>
      </c>
    </row>
    <row r="1049" spans="1:8" x14ac:dyDescent="0.25">
      <c r="A1049" s="5">
        <v>43414</v>
      </c>
      <c r="B1049" s="9">
        <v>1045</v>
      </c>
      <c r="C1049">
        <v>28</v>
      </c>
      <c r="D1049">
        <v>14.6</v>
      </c>
      <c r="E1049">
        <v>7.9</v>
      </c>
      <c r="F1049" s="56">
        <v>0</v>
      </c>
      <c r="G1049">
        <v>0</v>
      </c>
      <c r="H1049" s="10">
        <v>23800</v>
      </c>
    </row>
    <row r="1050" spans="1:8" x14ac:dyDescent="0.25">
      <c r="A1050" s="5">
        <v>43415</v>
      </c>
      <c r="B1050" s="9">
        <v>1046</v>
      </c>
      <c r="C1050">
        <v>24</v>
      </c>
      <c r="D1050">
        <v>15</v>
      </c>
      <c r="E1050">
        <v>5</v>
      </c>
      <c r="F1050" s="56">
        <v>2E-3</v>
      </c>
      <c r="G1050">
        <v>1</v>
      </c>
      <c r="H1050" s="10">
        <v>24600</v>
      </c>
    </row>
    <row r="1051" spans="1:8" x14ac:dyDescent="0.25">
      <c r="A1051" s="5">
        <v>43416</v>
      </c>
      <c r="B1051" s="9">
        <v>1047</v>
      </c>
      <c r="C1051">
        <v>23.7</v>
      </c>
      <c r="D1051">
        <v>11</v>
      </c>
      <c r="E1051">
        <v>1.6</v>
      </c>
      <c r="F1051" s="56">
        <v>0</v>
      </c>
      <c r="G1051">
        <v>0</v>
      </c>
      <c r="H1051" s="10">
        <v>24600</v>
      </c>
    </row>
    <row r="1052" spans="1:8" x14ac:dyDescent="0.25">
      <c r="A1052" s="5">
        <v>43417</v>
      </c>
      <c r="B1052" s="9">
        <v>1048</v>
      </c>
      <c r="C1052">
        <v>26.4</v>
      </c>
      <c r="D1052">
        <v>15.2</v>
      </c>
      <c r="E1052">
        <v>9.8000000000000007</v>
      </c>
      <c r="F1052" s="56">
        <v>0</v>
      </c>
      <c r="G1052">
        <v>0</v>
      </c>
      <c r="H1052" s="10">
        <v>25000</v>
      </c>
    </row>
    <row r="1053" spans="1:8" x14ac:dyDescent="0.25">
      <c r="A1053" s="5">
        <v>43418</v>
      </c>
      <c r="B1053" s="9">
        <v>1049</v>
      </c>
      <c r="C1053">
        <v>30.6</v>
      </c>
      <c r="D1053">
        <v>14.7</v>
      </c>
      <c r="E1053">
        <v>14.9</v>
      </c>
      <c r="F1053" s="56">
        <v>0</v>
      </c>
      <c r="G1053">
        <v>0</v>
      </c>
      <c r="H1053" s="10">
        <v>29400</v>
      </c>
    </row>
    <row r="1054" spans="1:8" x14ac:dyDescent="0.25">
      <c r="A1054" s="5">
        <v>43419</v>
      </c>
      <c r="B1054" s="9">
        <v>1050</v>
      </c>
      <c r="C1054">
        <v>33.4</v>
      </c>
      <c r="D1054">
        <v>15.1</v>
      </c>
      <c r="E1054">
        <v>24.6</v>
      </c>
      <c r="F1054" s="56">
        <v>0</v>
      </c>
      <c r="G1054">
        <v>0</v>
      </c>
      <c r="H1054" s="10">
        <v>28800</v>
      </c>
    </row>
    <row r="1055" spans="1:8" x14ac:dyDescent="0.25">
      <c r="A1055" s="5">
        <v>43420</v>
      </c>
      <c r="B1055" s="9">
        <v>1051</v>
      </c>
      <c r="C1055">
        <v>35.6</v>
      </c>
      <c r="D1055">
        <v>17.2</v>
      </c>
      <c r="E1055">
        <v>22.5</v>
      </c>
      <c r="F1055" s="56">
        <v>0</v>
      </c>
      <c r="G1055">
        <v>0</v>
      </c>
      <c r="H1055" s="10">
        <v>29000</v>
      </c>
    </row>
    <row r="1056" spans="1:8" x14ac:dyDescent="0.25">
      <c r="A1056" s="5">
        <v>43421</v>
      </c>
      <c r="B1056" s="9">
        <v>1052</v>
      </c>
      <c r="C1056">
        <v>25.5</v>
      </c>
      <c r="D1056">
        <v>18.5</v>
      </c>
      <c r="E1056">
        <v>3.4</v>
      </c>
      <c r="F1056" s="56">
        <v>0</v>
      </c>
      <c r="G1056">
        <v>0</v>
      </c>
      <c r="H1056" s="10">
        <v>18100</v>
      </c>
    </row>
    <row r="1057" spans="1:8" x14ac:dyDescent="0.25">
      <c r="A1057" s="5">
        <v>43422</v>
      </c>
      <c r="B1057" s="9">
        <v>1053</v>
      </c>
      <c r="C1057">
        <v>23.8</v>
      </c>
      <c r="D1057">
        <v>17.399999999999999</v>
      </c>
      <c r="E1057">
        <v>6</v>
      </c>
      <c r="F1057" s="56">
        <v>0</v>
      </c>
      <c r="G1057">
        <v>0</v>
      </c>
      <c r="H1057" s="10">
        <v>20900</v>
      </c>
    </row>
    <row r="1058" spans="1:8" x14ac:dyDescent="0.25">
      <c r="A1058" s="5">
        <v>43423</v>
      </c>
      <c r="B1058" s="9">
        <v>1054</v>
      </c>
      <c r="C1058">
        <v>21.5</v>
      </c>
      <c r="D1058">
        <v>13.2</v>
      </c>
      <c r="E1058">
        <v>14.4</v>
      </c>
      <c r="F1058" s="56">
        <v>0</v>
      </c>
      <c r="G1058">
        <v>0</v>
      </c>
      <c r="H1058" s="10">
        <v>19100</v>
      </c>
    </row>
    <row r="1059" spans="1:8" x14ac:dyDescent="0.25">
      <c r="A1059" s="5">
        <v>43424</v>
      </c>
      <c r="B1059" s="9">
        <v>1055</v>
      </c>
      <c r="C1059">
        <v>21.7</v>
      </c>
      <c r="D1059">
        <v>8.1</v>
      </c>
      <c r="E1059">
        <v>8.1</v>
      </c>
      <c r="F1059" s="56">
        <v>0</v>
      </c>
      <c r="G1059">
        <v>0</v>
      </c>
      <c r="H1059" s="10">
        <v>30400</v>
      </c>
    </row>
    <row r="1060" spans="1:8" x14ac:dyDescent="0.25">
      <c r="A1060" s="5">
        <v>43425</v>
      </c>
      <c r="B1060" s="9">
        <v>1056</v>
      </c>
      <c r="C1060">
        <v>26.1</v>
      </c>
      <c r="D1060">
        <v>10.4</v>
      </c>
      <c r="E1060">
        <v>15.7</v>
      </c>
      <c r="F1060" s="56">
        <v>0</v>
      </c>
      <c r="G1060">
        <v>0</v>
      </c>
      <c r="H1060" s="10">
        <v>26000</v>
      </c>
    </row>
    <row r="1061" spans="1:8" x14ac:dyDescent="0.25">
      <c r="A1061" s="5">
        <v>43426</v>
      </c>
      <c r="B1061" s="9">
        <v>1057</v>
      </c>
      <c r="C1061">
        <v>29.5</v>
      </c>
      <c r="D1061">
        <v>15.5</v>
      </c>
      <c r="E1061">
        <v>23.7</v>
      </c>
      <c r="F1061" s="56">
        <v>0</v>
      </c>
      <c r="G1061">
        <v>0</v>
      </c>
      <c r="H1061" s="10">
        <v>15700</v>
      </c>
    </row>
    <row r="1062" spans="1:8" x14ac:dyDescent="0.25">
      <c r="A1062" s="5">
        <v>43427</v>
      </c>
      <c r="B1062" s="9">
        <v>1058</v>
      </c>
      <c r="C1062">
        <v>24.2</v>
      </c>
      <c r="D1062">
        <v>13.6</v>
      </c>
      <c r="E1062">
        <v>11.2</v>
      </c>
      <c r="F1062" s="56">
        <v>0</v>
      </c>
      <c r="G1062">
        <v>0</v>
      </c>
      <c r="H1062" s="10">
        <v>23600</v>
      </c>
    </row>
    <row r="1063" spans="1:8" x14ac:dyDescent="0.25">
      <c r="A1063" s="5">
        <v>43428</v>
      </c>
      <c r="B1063" s="9">
        <v>1059</v>
      </c>
      <c r="C1063">
        <v>23.6</v>
      </c>
      <c r="D1063">
        <v>12.1</v>
      </c>
      <c r="E1063">
        <v>8.8000000000000007</v>
      </c>
      <c r="F1063" s="56">
        <v>0</v>
      </c>
      <c r="G1063">
        <v>0</v>
      </c>
      <c r="H1063" s="10">
        <v>29500</v>
      </c>
    </row>
    <row r="1064" spans="1:8" x14ac:dyDescent="0.25">
      <c r="A1064" s="5">
        <v>43429</v>
      </c>
      <c r="B1064" s="9">
        <v>1060</v>
      </c>
      <c r="C1064">
        <v>22.1</v>
      </c>
      <c r="D1064">
        <v>10.1</v>
      </c>
      <c r="E1064">
        <v>3.7</v>
      </c>
      <c r="F1064" s="56">
        <v>0</v>
      </c>
      <c r="G1064">
        <v>0</v>
      </c>
      <c r="H1064" s="10">
        <v>22600</v>
      </c>
    </row>
    <row r="1065" spans="1:8" x14ac:dyDescent="0.25">
      <c r="A1065" s="5">
        <v>43430</v>
      </c>
      <c r="B1065" s="9">
        <v>1061</v>
      </c>
      <c r="C1065">
        <v>23.7</v>
      </c>
      <c r="D1065">
        <v>9.4</v>
      </c>
      <c r="E1065">
        <v>10.8</v>
      </c>
      <c r="F1065" s="56">
        <v>0</v>
      </c>
      <c r="G1065">
        <v>0</v>
      </c>
      <c r="H1065" s="10">
        <v>31400</v>
      </c>
    </row>
    <row r="1066" spans="1:8" x14ac:dyDescent="0.25">
      <c r="A1066" s="5">
        <v>43431</v>
      </c>
      <c r="B1066" s="9">
        <v>1062</v>
      </c>
      <c r="C1066">
        <v>26.3</v>
      </c>
      <c r="D1066">
        <v>14</v>
      </c>
      <c r="E1066">
        <v>11.1</v>
      </c>
      <c r="F1066" s="56">
        <v>0</v>
      </c>
      <c r="G1066">
        <v>0</v>
      </c>
      <c r="H1066" s="10">
        <v>30800</v>
      </c>
    </row>
    <row r="1067" spans="1:8" x14ac:dyDescent="0.25">
      <c r="A1067" s="5">
        <v>43432</v>
      </c>
      <c r="B1067" s="9">
        <v>1063</v>
      </c>
      <c r="C1067">
        <v>26.7</v>
      </c>
      <c r="D1067">
        <v>10.7</v>
      </c>
      <c r="E1067">
        <v>15.2</v>
      </c>
      <c r="F1067" s="56">
        <v>0</v>
      </c>
      <c r="G1067">
        <v>0</v>
      </c>
      <c r="H1067" s="10">
        <v>30600</v>
      </c>
    </row>
    <row r="1068" spans="1:8" x14ac:dyDescent="0.25">
      <c r="A1068" s="5">
        <v>43433</v>
      </c>
      <c r="B1068" s="9">
        <v>1064</v>
      </c>
      <c r="C1068">
        <v>26.6</v>
      </c>
      <c r="D1068">
        <v>12</v>
      </c>
      <c r="E1068">
        <v>15.7</v>
      </c>
      <c r="F1068" s="56">
        <v>0</v>
      </c>
      <c r="G1068">
        <v>0</v>
      </c>
      <c r="H1068" s="10">
        <v>26200</v>
      </c>
    </row>
    <row r="1069" spans="1:8" x14ac:dyDescent="0.25">
      <c r="A1069" s="5">
        <v>43434</v>
      </c>
      <c r="B1069" s="9">
        <v>1065</v>
      </c>
      <c r="C1069">
        <v>23.4</v>
      </c>
      <c r="D1069">
        <v>12.5</v>
      </c>
      <c r="E1069">
        <v>13.2</v>
      </c>
      <c r="F1069" s="56">
        <v>0</v>
      </c>
      <c r="G1069">
        <v>0</v>
      </c>
      <c r="H1069" s="10">
        <v>31200</v>
      </c>
    </row>
    <row r="1070" spans="1:8" x14ac:dyDescent="0.25">
      <c r="A1070" s="5">
        <v>43435</v>
      </c>
      <c r="B1070" s="9">
        <v>1066</v>
      </c>
      <c r="C1070">
        <v>23.1</v>
      </c>
      <c r="D1070">
        <v>10.7</v>
      </c>
      <c r="E1070">
        <v>6.5</v>
      </c>
      <c r="F1070" s="56">
        <v>0</v>
      </c>
      <c r="G1070">
        <v>0</v>
      </c>
      <c r="H1070" s="10">
        <v>22000</v>
      </c>
    </row>
    <row r="1071" spans="1:8" x14ac:dyDescent="0.25">
      <c r="A1071" s="5">
        <v>43436</v>
      </c>
      <c r="B1071" s="9">
        <v>1067</v>
      </c>
      <c r="C1071">
        <v>31</v>
      </c>
      <c r="D1071">
        <v>14.9</v>
      </c>
      <c r="E1071">
        <v>16.899999999999999</v>
      </c>
      <c r="F1071" s="56">
        <v>0</v>
      </c>
      <c r="G1071">
        <v>0</v>
      </c>
      <c r="H1071" s="10">
        <v>28600</v>
      </c>
    </row>
    <row r="1072" spans="1:8" x14ac:dyDescent="0.25">
      <c r="A1072" s="5">
        <v>43437</v>
      </c>
      <c r="B1072" s="9">
        <v>1068</v>
      </c>
      <c r="C1072">
        <v>38</v>
      </c>
      <c r="D1072">
        <v>18.8</v>
      </c>
      <c r="E1072">
        <v>31.9</v>
      </c>
      <c r="F1072" s="56">
        <v>0</v>
      </c>
      <c r="G1072">
        <v>0</v>
      </c>
      <c r="H1072" s="10">
        <v>29400</v>
      </c>
    </row>
    <row r="1073" spans="1:8" x14ac:dyDescent="0.25">
      <c r="A1073" s="5">
        <v>43438</v>
      </c>
      <c r="B1073" s="9">
        <v>1069</v>
      </c>
      <c r="C1073">
        <v>23</v>
      </c>
      <c r="D1073">
        <v>17.8</v>
      </c>
      <c r="E1073">
        <v>3.4</v>
      </c>
      <c r="F1073" s="56">
        <v>0</v>
      </c>
      <c r="G1073">
        <v>0</v>
      </c>
      <c r="H1073" s="10">
        <v>15700</v>
      </c>
    </row>
    <row r="1074" spans="1:8" x14ac:dyDescent="0.25">
      <c r="A1074" s="5">
        <v>43439</v>
      </c>
      <c r="B1074" s="9">
        <v>1070</v>
      </c>
      <c r="C1074">
        <v>25.2</v>
      </c>
      <c r="D1074">
        <v>12.5</v>
      </c>
      <c r="E1074">
        <v>8</v>
      </c>
      <c r="F1074" s="56">
        <v>0</v>
      </c>
      <c r="G1074">
        <v>0</v>
      </c>
      <c r="H1074" s="10">
        <v>25700</v>
      </c>
    </row>
    <row r="1075" spans="1:8" x14ac:dyDescent="0.25">
      <c r="A1075" s="5">
        <v>43440</v>
      </c>
      <c r="B1075" s="9">
        <v>1071</v>
      </c>
      <c r="C1075">
        <v>22.7</v>
      </c>
      <c r="D1075">
        <v>12.9</v>
      </c>
      <c r="E1075">
        <v>8.6999999999999993</v>
      </c>
      <c r="F1075" s="56">
        <v>0</v>
      </c>
      <c r="G1075">
        <v>0</v>
      </c>
      <c r="H1075" s="10">
        <v>23800</v>
      </c>
    </row>
    <row r="1076" spans="1:8" x14ac:dyDescent="0.25">
      <c r="A1076" s="5">
        <v>43441</v>
      </c>
      <c r="B1076" s="9">
        <v>1072</v>
      </c>
      <c r="C1076">
        <v>25.8</v>
      </c>
      <c r="D1076">
        <v>9.5</v>
      </c>
      <c r="E1076">
        <v>7</v>
      </c>
      <c r="F1076" s="56">
        <v>0</v>
      </c>
      <c r="G1076">
        <v>0</v>
      </c>
      <c r="H1076" s="10">
        <v>29700</v>
      </c>
    </row>
    <row r="1077" spans="1:8" x14ac:dyDescent="0.25">
      <c r="A1077" s="5">
        <v>43442</v>
      </c>
      <c r="B1077" s="9">
        <v>1073</v>
      </c>
      <c r="C1077">
        <v>30.1</v>
      </c>
      <c r="D1077">
        <v>12.7</v>
      </c>
      <c r="E1077">
        <v>13.7</v>
      </c>
      <c r="F1077" s="56">
        <v>0</v>
      </c>
      <c r="G1077">
        <v>0</v>
      </c>
      <c r="H1077" s="10">
        <v>31500</v>
      </c>
    </row>
    <row r="1078" spans="1:8" x14ac:dyDescent="0.25">
      <c r="A1078" s="5">
        <v>43443</v>
      </c>
      <c r="B1078" s="9">
        <v>1074</v>
      </c>
      <c r="C1078">
        <v>33.5</v>
      </c>
      <c r="D1078">
        <v>16.100000000000001</v>
      </c>
      <c r="E1078">
        <v>19.2</v>
      </c>
      <c r="F1078" s="56">
        <v>0</v>
      </c>
      <c r="G1078">
        <v>0</v>
      </c>
      <c r="H1078" s="10">
        <v>31500</v>
      </c>
    </row>
    <row r="1079" spans="1:8" x14ac:dyDescent="0.25">
      <c r="A1079" s="5">
        <v>43444</v>
      </c>
      <c r="B1079" s="9">
        <v>1075</v>
      </c>
      <c r="C1079">
        <v>30</v>
      </c>
      <c r="D1079">
        <v>18</v>
      </c>
      <c r="E1079">
        <v>16.100000000000001</v>
      </c>
      <c r="F1079" s="56">
        <v>0</v>
      </c>
      <c r="G1079">
        <v>0</v>
      </c>
      <c r="H1079" s="10">
        <v>30200</v>
      </c>
    </row>
    <row r="1080" spans="1:8" x14ac:dyDescent="0.25">
      <c r="A1080" s="5">
        <v>43445</v>
      </c>
      <c r="B1080" s="9">
        <v>1076</v>
      </c>
      <c r="C1080">
        <v>23.7</v>
      </c>
      <c r="D1080">
        <v>13.1</v>
      </c>
      <c r="E1080">
        <v>5.5</v>
      </c>
      <c r="F1080" s="56">
        <v>0</v>
      </c>
      <c r="G1080">
        <v>0</v>
      </c>
      <c r="H1080" s="10">
        <v>27900</v>
      </c>
    </row>
    <row r="1081" spans="1:8" x14ac:dyDescent="0.25">
      <c r="A1081" s="5">
        <v>43446</v>
      </c>
      <c r="B1081" s="9">
        <v>1077</v>
      </c>
      <c r="C1081">
        <v>27.4</v>
      </c>
      <c r="D1081">
        <v>16.100000000000001</v>
      </c>
      <c r="E1081">
        <v>13.1</v>
      </c>
      <c r="F1081" s="56">
        <v>0</v>
      </c>
      <c r="G1081">
        <v>0</v>
      </c>
      <c r="H1081" s="10">
        <v>24600</v>
      </c>
    </row>
    <row r="1082" spans="1:8" x14ac:dyDescent="0.25">
      <c r="A1082" s="5">
        <v>43447</v>
      </c>
      <c r="B1082" s="9">
        <v>1078</v>
      </c>
      <c r="C1082">
        <v>34.5</v>
      </c>
      <c r="D1082">
        <v>14.8</v>
      </c>
      <c r="E1082">
        <v>22.3</v>
      </c>
      <c r="F1082" s="56">
        <v>0</v>
      </c>
      <c r="G1082">
        <v>0</v>
      </c>
      <c r="H1082" s="10">
        <v>30600</v>
      </c>
    </row>
    <row r="1083" spans="1:8" x14ac:dyDescent="0.25">
      <c r="A1083" s="5">
        <v>43448</v>
      </c>
      <c r="B1083" s="9">
        <v>1079</v>
      </c>
      <c r="C1083">
        <v>39.1</v>
      </c>
      <c r="D1083">
        <v>20.5</v>
      </c>
      <c r="E1083">
        <v>35.700000000000003</v>
      </c>
      <c r="F1083" s="56">
        <v>0</v>
      </c>
      <c r="G1083">
        <v>0</v>
      </c>
      <c r="H1083" s="10">
        <v>31500</v>
      </c>
    </row>
    <row r="1084" spans="1:8" x14ac:dyDescent="0.25">
      <c r="A1084" s="5">
        <v>43449</v>
      </c>
      <c r="B1084" s="9">
        <v>1080</v>
      </c>
      <c r="C1084">
        <v>30.5</v>
      </c>
      <c r="D1084">
        <v>19.600000000000001</v>
      </c>
      <c r="E1084">
        <v>13.5</v>
      </c>
      <c r="F1084" s="56">
        <v>4.0000000000000002E-4</v>
      </c>
      <c r="G1084">
        <v>1</v>
      </c>
      <c r="H1084" s="10">
        <v>11100</v>
      </c>
    </row>
    <row r="1085" spans="1:8" x14ac:dyDescent="0.25">
      <c r="A1085" s="5">
        <v>43450</v>
      </c>
      <c r="B1085" s="9">
        <v>1081</v>
      </c>
      <c r="C1085">
        <v>29</v>
      </c>
      <c r="D1085">
        <v>16.5</v>
      </c>
      <c r="E1085">
        <v>11.2</v>
      </c>
      <c r="F1085" s="56">
        <v>0</v>
      </c>
      <c r="G1085">
        <v>0</v>
      </c>
      <c r="H1085" s="10">
        <v>22100</v>
      </c>
    </row>
    <row r="1086" spans="1:8" x14ac:dyDescent="0.25">
      <c r="A1086" s="5">
        <v>43451</v>
      </c>
      <c r="B1086" s="9">
        <v>1082</v>
      </c>
      <c r="C1086">
        <v>28</v>
      </c>
      <c r="D1086">
        <v>16.5</v>
      </c>
      <c r="E1086">
        <v>18</v>
      </c>
      <c r="F1086" s="56">
        <v>0</v>
      </c>
      <c r="G1086">
        <v>0</v>
      </c>
      <c r="H1086" s="10">
        <v>11700</v>
      </c>
    </row>
    <row r="1087" spans="1:8" x14ac:dyDescent="0.25">
      <c r="A1087" s="5">
        <v>43452</v>
      </c>
      <c r="B1087" s="9">
        <v>1083</v>
      </c>
      <c r="C1087">
        <v>26.4</v>
      </c>
      <c r="D1087">
        <v>14.5</v>
      </c>
      <c r="E1087">
        <v>15.6</v>
      </c>
      <c r="F1087" s="56">
        <v>0</v>
      </c>
      <c r="G1087">
        <v>0</v>
      </c>
      <c r="H1087" s="10">
        <v>27800</v>
      </c>
    </row>
    <row r="1088" spans="1:8" x14ac:dyDescent="0.25">
      <c r="A1088" s="5">
        <v>43453</v>
      </c>
      <c r="B1088" s="9">
        <v>1084</v>
      </c>
      <c r="C1088">
        <v>28.3</v>
      </c>
      <c r="D1088">
        <v>15.2</v>
      </c>
      <c r="E1088">
        <v>19.600000000000001</v>
      </c>
      <c r="F1088" s="56">
        <v>0</v>
      </c>
      <c r="G1088">
        <v>0</v>
      </c>
      <c r="H1088" s="10">
        <v>31800</v>
      </c>
    </row>
    <row r="1089" spans="1:8" x14ac:dyDescent="0.25">
      <c r="A1089" s="5">
        <v>43454</v>
      </c>
      <c r="B1089" s="9">
        <v>1085</v>
      </c>
      <c r="C1089">
        <v>32.9</v>
      </c>
      <c r="D1089">
        <v>15.8</v>
      </c>
      <c r="E1089">
        <v>28.4</v>
      </c>
      <c r="F1089" s="56">
        <v>0</v>
      </c>
      <c r="G1089">
        <v>0</v>
      </c>
      <c r="H1089" s="10">
        <v>31400</v>
      </c>
    </row>
    <row r="1090" spans="1:8" x14ac:dyDescent="0.25">
      <c r="A1090" s="5">
        <v>43455</v>
      </c>
      <c r="B1090" s="9">
        <v>1086</v>
      </c>
      <c r="C1090">
        <v>37.4</v>
      </c>
      <c r="D1090">
        <v>17.3</v>
      </c>
      <c r="E1090">
        <v>30.2</v>
      </c>
      <c r="F1090" s="56">
        <v>0</v>
      </c>
      <c r="G1090">
        <v>0</v>
      </c>
      <c r="H1090" s="10">
        <v>31200</v>
      </c>
    </row>
    <row r="1091" spans="1:8" x14ac:dyDescent="0.25">
      <c r="A1091" s="5">
        <v>43456</v>
      </c>
      <c r="B1091" s="9">
        <v>1087</v>
      </c>
      <c r="C1091">
        <v>40.5</v>
      </c>
      <c r="D1091">
        <v>22</v>
      </c>
      <c r="E1091">
        <v>32.700000000000003</v>
      </c>
      <c r="F1091" s="56">
        <v>0</v>
      </c>
      <c r="G1091">
        <v>0</v>
      </c>
      <c r="H1091" s="10">
        <v>32000</v>
      </c>
    </row>
    <row r="1092" spans="1:8" x14ac:dyDescent="0.25">
      <c r="A1092" s="5">
        <v>43457</v>
      </c>
      <c r="B1092" s="9">
        <v>1088</v>
      </c>
      <c r="C1092">
        <v>34.299999999999997</v>
      </c>
      <c r="D1092">
        <v>20.6</v>
      </c>
      <c r="E1092">
        <v>20.6</v>
      </c>
      <c r="F1092" s="56">
        <v>0</v>
      </c>
      <c r="G1092">
        <v>0</v>
      </c>
      <c r="H1092" s="10">
        <v>26900</v>
      </c>
    </row>
    <row r="1093" spans="1:8" x14ac:dyDescent="0.25">
      <c r="A1093" s="5">
        <v>43458</v>
      </c>
      <c r="B1093" s="9">
        <v>1089</v>
      </c>
      <c r="C1093">
        <v>33.200000000000003</v>
      </c>
      <c r="D1093">
        <v>16.100000000000001</v>
      </c>
      <c r="E1093">
        <v>18.600000000000001</v>
      </c>
      <c r="F1093" s="56">
        <v>0</v>
      </c>
      <c r="G1093">
        <v>0</v>
      </c>
      <c r="H1093" s="10">
        <v>30200</v>
      </c>
    </row>
    <row r="1094" spans="1:8" x14ac:dyDescent="0.25">
      <c r="A1094" s="5">
        <v>43459</v>
      </c>
      <c r="B1094" s="9">
        <v>1090</v>
      </c>
      <c r="C1094">
        <v>33.700000000000003</v>
      </c>
      <c r="D1094">
        <v>16.399999999999999</v>
      </c>
      <c r="E1094">
        <v>24.9</v>
      </c>
      <c r="F1094" s="56">
        <v>0</v>
      </c>
      <c r="G1094">
        <v>0</v>
      </c>
      <c r="H1094" s="10">
        <v>29700</v>
      </c>
    </row>
    <row r="1095" spans="1:8" x14ac:dyDescent="0.25">
      <c r="A1095" s="5">
        <v>43460</v>
      </c>
      <c r="B1095" s="9">
        <v>1091</v>
      </c>
      <c r="C1095">
        <v>29.5</v>
      </c>
      <c r="D1095">
        <v>16.100000000000001</v>
      </c>
      <c r="E1095">
        <v>11.1</v>
      </c>
      <c r="F1095" s="56">
        <v>0</v>
      </c>
      <c r="G1095">
        <v>0</v>
      </c>
      <c r="H1095" s="10">
        <v>20400</v>
      </c>
    </row>
    <row r="1096" spans="1:8" x14ac:dyDescent="0.25">
      <c r="A1096" s="5">
        <v>43461</v>
      </c>
      <c r="B1096" s="9">
        <v>1092</v>
      </c>
      <c r="C1096">
        <v>26.8</v>
      </c>
      <c r="D1096">
        <v>14.1</v>
      </c>
      <c r="E1096">
        <v>7.6</v>
      </c>
      <c r="F1096" s="56">
        <v>0</v>
      </c>
      <c r="G1096">
        <v>0</v>
      </c>
      <c r="H1096" s="10">
        <v>24800</v>
      </c>
    </row>
    <row r="1097" spans="1:8" x14ac:dyDescent="0.25">
      <c r="A1097" s="5">
        <v>43462</v>
      </c>
      <c r="B1097" s="9">
        <v>1093</v>
      </c>
      <c r="C1097">
        <v>25.6</v>
      </c>
      <c r="D1097">
        <v>17.2</v>
      </c>
      <c r="E1097">
        <v>14.8</v>
      </c>
      <c r="F1097" s="56">
        <v>0</v>
      </c>
      <c r="G1097">
        <v>0</v>
      </c>
      <c r="H1097" s="10">
        <v>25600</v>
      </c>
    </row>
    <row r="1098" spans="1:8" x14ac:dyDescent="0.25">
      <c r="A1098" s="5">
        <v>43463</v>
      </c>
      <c r="B1098" s="9">
        <v>1094</v>
      </c>
      <c r="C1098">
        <v>28.3</v>
      </c>
      <c r="D1098">
        <v>15.2</v>
      </c>
      <c r="E1098">
        <v>10.3</v>
      </c>
      <c r="F1098" s="56">
        <v>0</v>
      </c>
      <c r="G1098">
        <v>0</v>
      </c>
      <c r="H1098" s="10">
        <v>32100</v>
      </c>
    </row>
    <row r="1099" spans="1:8" x14ac:dyDescent="0.25">
      <c r="A1099" s="5">
        <v>43464</v>
      </c>
      <c r="B1099" s="9">
        <v>1095</v>
      </c>
      <c r="C1099">
        <v>29.5</v>
      </c>
      <c r="D1099">
        <v>16.2</v>
      </c>
      <c r="E1099">
        <v>13.4</v>
      </c>
      <c r="F1099" s="56">
        <v>0</v>
      </c>
      <c r="G1099">
        <v>0</v>
      </c>
      <c r="H1099" s="10">
        <v>31800</v>
      </c>
    </row>
    <row r="1100" spans="1:8" x14ac:dyDescent="0.25">
      <c r="A1100" s="5">
        <v>43465</v>
      </c>
      <c r="B1100" s="9">
        <v>1096</v>
      </c>
      <c r="C1100">
        <v>33.200000000000003</v>
      </c>
      <c r="D1100">
        <v>15.2</v>
      </c>
      <c r="E1100">
        <v>16.399999999999999</v>
      </c>
      <c r="F1100" s="56">
        <v>0</v>
      </c>
      <c r="G1100">
        <v>0</v>
      </c>
      <c r="H1100" s="10">
        <v>33200</v>
      </c>
    </row>
    <row r="1101" spans="1:8" x14ac:dyDescent="0.25">
      <c r="A1101" s="5">
        <v>43466</v>
      </c>
      <c r="B1101" s="9">
        <v>1097</v>
      </c>
      <c r="C1101">
        <v>33.200000000000003</v>
      </c>
      <c r="D1101">
        <v>17.8</v>
      </c>
      <c r="E1101">
        <v>10.3</v>
      </c>
      <c r="F1101" s="56">
        <v>0</v>
      </c>
      <c r="G1101">
        <v>0</v>
      </c>
      <c r="H1101" s="10">
        <v>29300</v>
      </c>
    </row>
    <row r="1102" spans="1:8" x14ac:dyDescent="0.25">
      <c r="A1102" s="5">
        <v>43467</v>
      </c>
      <c r="B1102" s="9">
        <v>1098</v>
      </c>
      <c r="C1102">
        <v>24.3</v>
      </c>
      <c r="D1102">
        <v>20</v>
      </c>
      <c r="E1102">
        <v>2.9</v>
      </c>
      <c r="F1102" s="56">
        <v>0</v>
      </c>
      <c r="G1102">
        <v>0</v>
      </c>
      <c r="H1102" s="10">
        <v>10000</v>
      </c>
    </row>
    <row r="1103" spans="1:8" x14ac:dyDescent="0.25">
      <c r="A1103" s="5">
        <v>43468</v>
      </c>
      <c r="B1103" s="9">
        <v>1099</v>
      </c>
      <c r="C1103">
        <v>24.1</v>
      </c>
      <c r="D1103">
        <v>16.600000000000001</v>
      </c>
      <c r="E1103">
        <v>13.3</v>
      </c>
      <c r="F1103" s="56">
        <v>0</v>
      </c>
      <c r="G1103">
        <v>0</v>
      </c>
      <c r="H1103" s="10">
        <v>22700</v>
      </c>
    </row>
    <row r="1104" spans="1:8" x14ac:dyDescent="0.25">
      <c r="A1104" s="5">
        <v>43469</v>
      </c>
      <c r="B1104" s="9">
        <v>1100</v>
      </c>
      <c r="C1104">
        <v>25</v>
      </c>
      <c r="D1104">
        <v>6.7</v>
      </c>
      <c r="E1104">
        <v>14.2</v>
      </c>
      <c r="F1104" s="56">
        <v>0</v>
      </c>
      <c r="G1104">
        <v>0</v>
      </c>
      <c r="H1104" s="10">
        <v>31900</v>
      </c>
    </row>
    <row r="1105" spans="1:8" x14ac:dyDescent="0.25">
      <c r="A1105" s="5">
        <v>43470</v>
      </c>
      <c r="B1105" s="9">
        <v>1101</v>
      </c>
      <c r="C1105">
        <v>33.4</v>
      </c>
      <c r="D1105">
        <v>13.4</v>
      </c>
      <c r="E1105">
        <v>19.399999999999999</v>
      </c>
      <c r="F1105" s="56">
        <v>0</v>
      </c>
      <c r="G1105">
        <v>0</v>
      </c>
      <c r="H1105" s="10">
        <v>31300</v>
      </c>
    </row>
    <row r="1106" spans="1:8" x14ac:dyDescent="0.25">
      <c r="A1106" s="5">
        <v>43471</v>
      </c>
      <c r="B1106" s="9">
        <v>1102</v>
      </c>
      <c r="C1106">
        <v>36.5</v>
      </c>
      <c r="D1106">
        <v>12.3</v>
      </c>
      <c r="E1106">
        <v>22.5</v>
      </c>
      <c r="F1106" s="56">
        <v>0</v>
      </c>
      <c r="G1106">
        <v>0</v>
      </c>
      <c r="H1106" s="10">
        <v>29900</v>
      </c>
    </row>
    <row r="1107" spans="1:8" x14ac:dyDescent="0.25">
      <c r="A1107" s="5">
        <v>43472</v>
      </c>
      <c r="B1107" s="9">
        <v>1103</v>
      </c>
      <c r="C1107">
        <v>34</v>
      </c>
      <c r="D1107">
        <v>20.8</v>
      </c>
      <c r="E1107">
        <v>22.6</v>
      </c>
      <c r="F1107" s="56">
        <v>0</v>
      </c>
      <c r="G1107">
        <v>0</v>
      </c>
      <c r="H1107" s="10">
        <v>30200</v>
      </c>
    </row>
    <row r="1108" spans="1:8" x14ac:dyDescent="0.25">
      <c r="A1108" s="5">
        <v>43473</v>
      </c>
      <c r="B1108" s="9">
        <v>1104</v>
      </c>
      <c r="C1108">
        <v>32.799999999999997</v>
      </c>
      <c r="D1108">
        <v>16</v>
      </c>
      <c r="E1108">
        <v>18.2</v>
      </c>
      <c r="F1108" s="56">
        <v>0</v>
      </c>
      <c r="G1108">
        <v>0</v>
      </c>
      <c r="H1108" s="10">
        <v>23800</v>
      </c>
    </row>
    <row r="1109" spans="1:8" x14ac:dyDescent="0.25">
      <c r="A1109" s="5">
        <v>43474</v>
      </c>
      <c r="B1109" s="9">
        <v>1105</v>
      </c>
      <c r="C1109">
        <v>31.5</v>
      </c>
      <c r="D1109">
        <v>19</v>
      </c>
      <c r="E1109">
        <v>16.2</v>
      </c>
      <c r="F1109" s="56">
        <v>0</v>
      </c>
      <c r="G1109">
        <v>0</v>
      </c>
      <c r="H1109" s="10">
        <v>30300</v>
      </c>
    </row>
    <row r="1110" spans="1:8" x14ac:dyDescent="0.25">
      <c r="A1110" s="5">
        <v>43475</v>
      </c>
      <c r="B1110" s="9">
        <v>1106</v>
      </c>
      <c r="C1110">
        <v>26.2</v>
      </c>
      <c r="D1110">
        <v>16.100000000000001</v>
      </c>
      <c r="E1110">
        <v>6.8</v>
      </c>
      <c r="F1110" s="56">
        <v>0</v>
      </c>
      <c r="G1110">
        <v>0</v>
      </c>
      <c r="H1110" s="10">
        <v>30500</v>
      </c>
    </row>
    <row r="1111" spans="1:8" x14ac:dyDescent="0.25">
      <c r="A1111" s="5">
        <v>43476</v>
      </c>
      <c r="B1111" s="9">
        <v>1107</v>
      </c>
      <c r="C1111">
        <v>28.1</v>
      </c>
      <c r="D1111">
        <v>11.6</v>
      </c>
      <c r="E1111">
        <v>14.7</v>
      </c>
      <c r="F1111" s="56">
        <v>0</v>
      </c>
      <c r="G1111">
        <v>0</v>
      </c>
      <c r="H1111" s="10">
        <v>30800</v>
      </c>
    </row>
    <row r="1112" spans="1:8" x14ac:dyDescent="0.25">
      <c r="A1112" s="5">
        <v>43477</v>
      </c>
      <c r="B1112" s="9">
        <v>1108</v>
      </c>
      <c r="C1112">
        <v>36</v>
      </c>
      <c r="D1112">
        <v>13</v>
      </c>
      <c r="E1112">
        <v>18</v>
      </c>
      <c r="F1112" s="56">
        <v>0</v>
      </c>
      <c r="G1112">
        <v>0</v>
      </c>
      <c r="H1112" s="10">
        <v>31200</v>
      </c>
    </row>
    <row r="1113" spans="1:8" x14ac:dyDescent="0.25">
      <c r="A1113" s="5">
        <v>43478</v>
      </c>
      <c r="B1113" s="9">
        <v>1109</v>
      </c>
      <c r="C1113">
        <v>29.5</v>
      </c>
      <c r="D1113">
        <v>18.899999999999999</v>
      </c>
      <c r="E1113">
        <v>11.2</v>
      </c>
      <c r="F1113" s="56">
        <v>0</v>
      </c>
      <c r="G1113">
        <v>0</v>
      </c>
      <c r="H1113" s="10">
        <v>26000</v>
      </c>
    </row>
    <row r="1114" spans="1:8" x14ac:dyDescent="0.25">
      <c r="A1114" s="5">
        <v>43479</v>
      </c>
      <c r="B1114" s="9">
        <v>1110</v>
      </c>
      <c r="C1114">
        <v>30.3</v>
      </c>
      <c r="D1114">
        <v>19.5</v>
      </c>
      <c r="E1114">
        <v>14.4</v>
      </c>
      <c r="F1114" s="56">
        <v>0</v>
      </c>
      <c r="G1114">
        <v>0</v>
      </c>
      <c r="H1114" s="10">
        <v>30600</v>
      </c>
    </row>
    <row r="1115" spans="1:8" x14ac:dyDescent="0.25">
      <c r="A1115" s="5">
        <v>43480</v>
      </c>
      <c r="B1115" s="9">
        <v>1111</v>
      </c>
      <c r="C1115">
        <v>30</v>
      </c>
      <c r="D1115">
        <v>15</v>
      </c>
      <c r="E1115">
        <v>12.8</v>
      </c>
      <c r="F1115" s="56">
        <v>0</v>
      </c>
      <c r="G1115">
        <v>0</v>
      </c>
      <c r="H1115" s="10">
        <v>30000</v>
      </c>
    </row>
    <row r="1116" spans="1:8" x14ac:dyDescent="0.25">
      <c r="A1116" s="5">
        <v>43481</v>
      </c>
      <c r="B1116" s="9">
        <v>1112</v>
      </c>
      <c r="C1116">
        <v>28</v>
      </c>
      <c r="D1116">
        <v>15.5</v>
      </c>
      <c r="E1116">
        <v>9.6999999999999993</v>
      </c>
      <c r="F1116" s="56">
        <v>0</v>
      </c>
      <c r="G1116">
        <v>0</v>
      </c>
      <c r="H1116" s="10">
        <v>28000</v>
      </c>
    </row>
    <row r="1117" spans="1:8" x14ac:dyDescent="0.25">
      <c r="A1117" s="5">
        <v>43482</v>
      </c>
      <c r="B1117" s="9">
        <v>1113</v>
      </c>
      <c r="C1117">
        <v>27</v>
      </c>
      <c r="D1117">
        <v>15.5</v>
      </c>
      <c r="E1117">
        <v>8.3000000000000007</v>
      </c>
      <c r="F1117" s="56">
        <v>0</v>
      </c>
      <c r="G1117">
        <v>0</v>
      </c>
      <c r="H1117" s="10">
        <v>27100</v>
      </c>
    </row>
    <row r="1118" spans="1:8" x14ac:dyDescent="0.25">
      <c r="A1118" s="5">
        <v>43483</v>
      </c>
      <c r="B1118" s="9">
        <v>1114</v>
      </c>
      <c r="C1118">
        <v>34</v>
      </c>
      <c r="D1118">
        <v>15</v>
      </c>
      <c r="E1118">
        <v>10.8</v>
      </c>
      <c r="F1118" s="56">
        <v>0</v>
      </c>
      <c r="G1118">
        <v>0</v>
      </c>
      <c r="H1118" s="10">
        <v>30500</v>
      </c>
    </row>
    <row r="1119" spans="1:8" x14ac:dyDescent="0.25">
      <c r="A1119" s="5">
        <v>43484</v>
      </c>
      <c r="B1119" s="9">
        <v>1115</v>
      </c>
      <c r="C1119">
        <v>39.6</v>
      </c>
      <c r="D1119">
        <v>24</v>
      </c>
      <c r="E1119">
        <v>30</v>
      </c>
      <c r="F1119" s="56">
        <v>0</v>
      </c>
      <c r="G1119">
        <v>0</v>
      </c>
      <c r="H1119" s="10">
        <v>29700</v>
      </c>
    </row>
    <row r="1120" spans="1:8" x14ac:dyDescent="0.25">
      <c r="A1120" s="5">
        <v>43485</v>
      </c>
      <c r="B1120" s="9">
        <v>1116</v>
      </c>
      <c r="C1120">
        <v>42</v>
      </c>
      <c r="D1120">
        <v>30.2</v>
      </c>
      <c r="E1120">
        <v>50.2</v>
      </c>
      <c r="F1120" s="56">
        <v>0</v>
      </c>
      <c r="G1120">
        <v>0</v>
      </c>
      <c r="H1120" s="10">
        <v>28300</v>
      </c>
    </row>
    <row r="1121" spans="1:8" x14ac:dyDescent="0.25">
      <c r="A1121" s="5">
        <v>43486</v>
      </c>
      <c r="B1121" s="9">
        <v>1117</v>
      </c>
      <c r="C1121">
        <v>31.5</v>
      </c>
      <c r="D1121">
        <v>20</v>
      </c>
      <c r="E1121">
        <v>11.4</v>
      </c>
      <c r="F1121" s="56">
        <v>0</v>
      </c>
      <c r="G1121">
        <v>0</v>
      </c>
      <c r="H1121" s="10">
        <v>30200</v>
      </c>
    </row>
    <row r="1122" spans="1:8" x14ac:dyDescent="0.25">
      <c r="A1122" s="5">
        <v>43487</v>
      </c>
      <c r="B1122" s="9">
        <v>1118</v>
      </c>
      <c r="C1122">
        <v>30.4</v>
      </c>
      <c r="D1122">
        <v>18.2</v>
      </c>
      <c r="E1122">
        <v>21.2</v>
      </c>
      <c r="F1122" s="56">
        <v>0</v>
      </c>
      <c r="G1122">
        <v>0</v>
      </c>
      <c r="H1122" s="10">
        <v>17900</v>
      </c>
    </row>
    <row r="1123" spans="1:8" x14ac:dyDescent="0.25">
      <c r="A1123" s="5">
        <v>43488</v>
      </c>
      <c r="B1123" s="9">
        <v>1119</v>
      </c>
      <c r="C1123">
        <v>20</v>
      </c>
      <c r="D1123">
        <v>15.7</v>
      </c>
      <c r="E1123">
        <v>6.9</v>
      </c>
      <c r="F1123" s="56">
        <v>2.9999999999999997E-4</v>
      </c>
      <c r="G1123">
        <v>1</v>
      </c>
      <c r="H1123" s="10">
        <v>13800</v>
      </c>
    </row>
    <row r="1124" spans="1:8" x14ac:dyDescent="0.25">
      <c r="A1124" s="5">
        <v>43489</v>
      </c>
      <c r="B1124" s="9">
        <v>1120</v>
      </c>
      <c r="C1124">
        <v>21</v>
      </c>
      <c r="D1124">
        <v>14.5</v>
      </c>
      <c r="E1124">
        <v>7.3</v>
      </c>
      <c r="F1124" s="56">
        <v>4.3E-3</v>
      </c>
      <c r="G1124">
        <v>1</v>
      </c>
      <c r="H1124" s="10">
        <v>14900</v>
      </c>
    </row>
    <row r="1125" spans="1:8" x14ac:dyDescent="0.25">
      <c r="A1125" s="5">
        <v>43490</v>
      </c>
      <c r="B1125" s="9">
        <v>1121</v>
      </c>
      <c r="C1125">
        <v>26.9</v>
      </c>
      <c r="D1125">
        <v>11</v>
      </c>
      <c r="E1125">
        <v>11.3</v>
      </c>
      <c r="F1125" s="56">
        <v>0</v>
      </c>
      <c r="G1125">
        <v>0</v>
      </c>
      <c r="H1125" s="10">
        <v>29600</v>
      </c>
    </row>
    <row r="1126" spans="1:8" x14ac:dyDescent="0.25">
      <c r="A1126" s="5">
        <v>43491</v>
      </c>
      <c r="B1126" s="9">
        <v>1122</v>
      </c>
      <c r="C1126">
        <v>33.200000000000003</v>
      </c>
      <c r="D1126">
        <v>16</v>
      </c>
      <c r="E1126">
        <v>20.399999999999999</v>
      </c>
      <c r="F1126" s="56">
        <v>0</v>
      </c>
      <c r="G1126">
        <v>0</v>
      </c>
      <c r="H1126" s="10">
        <v>29900</v>
      </c>
    </row>
    <row r="1127" spans="1:8" x14ac:dyDescent="0.25">
      <c r="A1127" s="5">
        <v>43492</v>
      </c>
      <c r="B1127" s="9">
        <v>1123</v>
      </c>
      <c r="C1127">
        <v>36.4</v>
      </c>
      <c r="D1127">
        <v>18.100000000000001</v>
      </c>
      <c r="E1127">
        <v>28.8</v>
      </c>
      <c r="F1127" s="56">
        <v>0</v>
      </c>
      <c r="G1127">
        <v>0</v>
      </c>
      <c r="H1127" s="10">
        <v>31000</v>
      </c>
    </row>
    <row r="1128" spans="1:8" x14ac:dyDescent="0.25">
      <c r="A1128" s="5">
        <v>43493</v>
      </c>
      <c r="B1128" s="9">
        <v>1124</v>
      </c>
      <c r="C1128">
        <v>40.5</v>
      </c>
      <c r="D1128">
        <v>16.600000000000001</v>
      </c>
      <c r="E1128">
        <v>32.799999999999997</v>
      </c>
      <c r="F1128" s="56">
        <v>0</v>
      </c>
      <c r="G1128">
        <v>0</v>
      </c>
      <c r="H1128" s="10">
        <v>30900</v>
      </c>
    </row>
    <row r="1129" spans="1:8" x14ac:dyDescent="0.25">
      <c r="A1129" s="5">
        <v>43494</v>
      </c>
      <c r="B1129" s="9">
        <v>1125</v>
      </c>
      <c r="C1129">
        <v>31.9</v>
      </c>
      <c r="D1129">
        <v>12.3</v>
      </c>
      <c r="E1129">
        <v>22.9</v>
      </c>
      <c r="F1129" s="56">
        <v>0</v>
      </c>
      <c r="G1129">
        <v>0</v>
      </c>
      <c r="H1129" s="10">
        <v>28100</v>
      </c>
    </row>
    <row r="1130" spans="1:8" x14ac:dyDescent="0.25">
      <c r="A1130" s="5">
        <v>43495</v>
      </c>
      <c r="B1130" s="9">
        <v>1126</v>
      </c>
      <c r="C1130">
        <v>33</v>
      </c>
      <c r="D1130">
        <v>16.2</v>
      </c>
      <c r="E1130">
        <v>18.7</v>
      </c>
      <c r="F1130" s="56">
        <v>0</v>
      </c>
      <c r="G1130">
        <v>0</v>
      </c>
      <c r="H1130" s="10">
        <v>28700</v>
      </c>
    </row>
    <row r="1131" spans="1:8" x14ac:dyDescent="0.25">
      <c r="A1131" s="5">
        <v>43496</v>
      </c>
      <c r="B1131" s="9">
        <v>1127</v>
      </c>
      <c r="C1131">
        <v>37</v>
      </c>
      <c r="D1131">
        <v>17.8</v>
      </c>
      <c r="E1131">
        <v>24</v>
      </c>
      <c r="F1131" s="56">
        <v>0</v>
      </c>
      <c r="G1131">
        <v>0</v>
      </c>
      <c r="H1131" s="10">
        <v>29300</v>
      </c>
    </row>
    <row r="1132" spans="1:8" x14ac:dyDescent="0.25">
      <c r="A1132" s="5">
        <v>43497</v>
      </c>
      <c r="B1132" s="9">
        <v>1128</v>
      </c>
      <c r="C1132">
        <v>38.5</v>
      </c>
      <c r="D1132">
        <v>20.5</v>
      </c>
      <c r="E1132">
        <v>17.5</v>
      </c>
      <c r="F1132" s="56">
        <v>0</v>
      </c>
      <c r="G1132">
        <v>0</v>
      </c>
      <c r="H1132" s="10">
        <v>30500</v>
      </c>
    </row>
    <row r="1133" spans="1:8" x14ac:dyDescent="0.25">
      <c r="A1133" s="5">
        <v>43498</v>
      </c>
      <c r="B1133" s="9">
        <v>1129</v>
      </c>
      <c r="C1133">
        <v>30</v>
      </c>
      <c r="D1133">
        <v>16.8</v>
      </c>
      <c r="E1133">
        <v>9.5</v>
      </c>
      <c r="F1133" s="56">
        <v>0</v>
      </c>
      <c r="G1133">
        <v>0</v>
      </c>
      <c r="H1133" s="10">
        <v>10100</v>
      </c>
    </row>
    <row r="1134" spans="1:8" x14ac:dyDescent="0.25">
      <c r="A1134" s="5">
        <v>43499</v>
      </c>
      <c r="B1134" s="9">
        <v>1130</v>
      </c>
      <c r="C1134">
        <v>29.8</v>
      </c>
      <c r="D1134">
        <v>14.5</v>
      </c>
      <c r="E1134">
        <v>15.8</v>
      </c>
      <c r="F1134" s="56">
        <v>0</v>
      </c>
      <c r="G1134">
        <v>0</v>
      </c>
      <c r="H1134" s="10">
        <v>28800</v>
      </c>
    </row>
    <row r="1135" spans="1:8" x14ac:dyDescent="0.25">
      <c r="A1135" s="5">
        <v>43500</v>
      </c>
      <c r="B1135" s="9">
        <v>1131</v>
      </c>
      <c r="C1135">
        <v>31.3</v>
      </c>
      <c r="D1135">
        <v>15.3</v>
      </c>
      <c r="E1135">
        <v>24.5</v>
      </c>
      <c r="F1135" s="56">
        <v>0</v>
      </c>
      <c r="G1135">
        <v>0</v>
      </c>
      <c r="H1135" s="10">
        <v>28800</v>
      </c>
    </row>
    <row r="1136" spans="1:8" x14ac:dyDescent="0.25">
      <c r="A1136" s="5">
        <v>43501</v>
      </c>
      <c r="B1136" s="9">
        <v>1132</v>
      </c>
      <c r="C1136">
        <v>34.299999999999997</v>
      </c>
      <c r="D1136">
        <v>16.899999999999999</v>
      </c>
      <c r="E1136">
        <v>18.2</v>
      </c>
      <c r="F1136" s="56">
        <v>0</v>
      </c>
      <c r="G1136">
        <v>0</v>
      </c>
      <c r="H1136" s="10">
        <v>29100</v>
      </c>
    </row>
    <row r="1137" spans="1:8" x14ac:dyDescent="0.25">
      <c r="A1137" s="5">
        <v>43502</v>
      </c>
      <c r="B1137" s="9">
        <v>1133</v>
      </c>
      <c r="C1137">
        <v>37.299999999999997</v>
      </c>
      <c r="D1137">
        <v>19.899999999999999</v>
      </c>
      <c r="E1137">
        <v>34.9</v>
      </c>
      <c r="F1137" s="56">
        <v>0</v>
      </c>
      <c r="G1137">
        <v>0</v>
      </c>
      <c r="H1137" s="10">
        <v>28000</v>
      </c>
    </row>
    <row r="1138" spans="1:8" x14ac:dyDescent="0.25">
      <c r="A1138" s="5">
        <v>43503</v>
      </c>
      <c r="B1138" s="9">
        <v>1134</v>
      </c>
      <c r="C1138">
        <v>25.8</v>
      </c>
      <c r="D1138">
        <v>20.7</v>
      </c>
      <c r="E1138">
        <v>3.9</v>
      </c>
      <c r="F1138" s="56">
        <v>0</v>
      </c>
      <c r="G1138">
        <v>0</v>
      </c>
      <c r="H1138" s="10">
        <v>23300</v>
      </c>
    </row>
    <row r="1139" spans="1:8" x14ac:dyDescent="0.25">
      <c r="A1139" s="5">
        <v>43504</v>
      </c>
      <c r="B1139" s="9">
        <v>1135</v>
      </c>
      <c r="C1139">
        <v>35.1</v>
      </c>
      <c r="D1139">
        <v>15.6</v>
      </c>
      <c r="E1139">
        <v>19.2</v>
      </c>
      <c r="F1139" s="56">
        <v>0</v>
      </c>
      <c r="G1139">
        <v>0</v>
      </c>
      <c r="H1139" s="10">
        <v>27400</v>
      </c>
    </row>
    <row r="1140" spans="1:8" x14ac:dyDescent="0.25">
      <c r="A1140" s="5">
        <v>43505</v>
      </c>
      <c r="B1140" s="9">
        <v>1136</v>
      </c>
      <c r="C1140">
        <v>35.6</v>
      </c>
      <c r="D1140">
        <v>16.899999999999999</v>
      </c>
      <c r="E1140">
        <v>25.8</v>
      </c>
      <c r="F1140" s="56">
        <v>0</v>
      </c>
      <c r="G1140">
        <v>0</v>
      </c>
      <c r="H1140" s="10">
        <v>28800</v>
      </c>
    </row>
    <row r="1141" spans="1:8" x14ac:dyDescent="0.25">
      <c r="A1141" s="5">
        <v>43506</v>
      </c>
      <c r="B1141" s="9">
        <v>1137</v>
      </c>
      <c r="C1141">
        <v>36.1</v>
      </c>
      <c r="D1141">
        <v>19.2</v>
      </c>
      <c r="E1141">
        <v>34.5</v>
      </c>
      <c r="F1141" s="56">
        <v>0</v>
      </c>
      <c r="G1141">
        <v>0</v>
      </c>
      <c r="H1141" s="10">
        <v>28000</v>
      </c>
    </row>
    <row r="1142" spans="1:8" x14ac:dyDescent="0.25">
      <c r="A1142" s="5">
        <v>43507</v>
      </c>
      <c r="B1142" s="9">
        <v>1138</v>
      </c>
      <c r="C1142">
        <v>27.1</v>
      </c>
      <c r="D1142">
        <v>14.3</v>
      </c>
      <c r="E1142">
        <v>15.9</v>
      </c>
      <c r="F1142" s="56">
        <v>0</v>
      </c>
      <c r="G1142">
        <v>0</v>
      </c>
      <c r="H1142" s="10">
        <v>27600</v>
      </c>
    </row>
    <row r="1143" spans="1:8" x14ac:dyDescent="0.25">
      <c r="A1143" s="5">
        <v>43508</v>
      </c>
      <c r="B1143" s="9">
        <v>1139</v>
      </c>
      <c r="C1143">
        <v>28.2</v>
      </c>
      <c r="D1143">
        <v>14.2</v>
      </c>
      <c r="E1143">
        <v>17.5</v>
      </c>
      <c r="F1143" s="56">
        <v>0</v>
      </c>
      <c r="G1143">
        <v>0</v>
      </c>
      <c r="H1143" s="10">
        <v>23600</v>
      </c>
    </row>
    <row r="1144" spans="1:8" x14ac:dyDescent="0.25">
      <c r="A1144" s="5">
        <v>43509</v>
      </c>
      <c r="B1144" s="9">
        <v>1140</v>
      </c>
      <c r="C1144">
        <v>31.7</v>
      </c>
      <c r="D1144">
        <v>15.3</v>
      </c>
      <c r="E1144">
        <v>24.6</v>
      </c>
      <c r="F1144" s="56">
        <v>0</v>
      </c>
      <c r="G1144">
        <v>0</v>
      </c>
      <c r="H1144" s="10">
        <v>18200</v>
      </c>
    </row>
    <row r="1145" spans="1:8" x14ac:dyDescent="0.25">
      <c r="A1145" s="5">
        <v>43510</v>
      </c>
      <c r="B1145" s="9">
        <v>1141</v>
      </c>
      <c r="C1145">
        <v>31.5</v>
      </c>
      <c r="D1145">
        <v>16.100000000000001</v>
      </c>
      <c r="E1145">
        <v>20</v>
      </c>
      <c r="F1145" s="56">
        <v>0</v>
      </c>
      <c r="G1145">
        <v>0</v>
      </c>
      <c r="H1145" s="10">
        <v>26100</v>
      </c>
    </row>
    <row r="1146" spans="1:8" x14ac:dyDescent="0.25">
      <c r="A1146" s="5">
        <v>43511</v>
      </c>
      <c r="B1146" s="9">
        <v>1142</v>
      </c>
      <c r="C1146">
        <v>29.1</v>
      </c>
      <c r="D1146">
        <v>15.5</v>
      </c>
      <c r="E1146">
        <v>13.4</v>
      </c>
      <c r="F1146" s="56">
        <v>0</v>
      </c>
      <c r="G1146">
        <v>0</v>
      </c>
      <c r="H1146" s="10">
        <v>25700</v>
      </c>
    </row>
    <row r="1147" spans="1:8" x14ac:dyDescent="0.25">
      <c r="A1147" s="5">
        <v>43512</v>
      </c>
      <c r="B1147" s="9">
        <v>1143</v>
      </c>
      <c r="C1147">
        <v>32.5</v>
      </c>
      <c r="D1147">
        <v>17.399999999999999</v>
      </c>
      <c r="E1147">
        <v>16.2</v>
      </c>
      <c r="F1147" s="56">
        <v>0</v>
      </c>
      <c r="G1147">
        <v>0</v>
      </c>
      <c r="H1147" s="10">
        <v>24400</v>
      </c>
    </row>
    <row r="1148" spans="1:8" x14ac:dyDescent="0.25">
      <c r="A1148" s="5">
        <v>43513</v>
      </c>
      <c r="B1148" s="9">
        <v>1144</v>
      </c>
      <c r="C1148">
        <v>31.9</v>
      </c>
      <c r="D1148">
        <v>18.399999999999999</v>
      </c>
      <c r="E1148">
        <v>19</v>
      </c>
      <c r="F1148" s="56">
        <v>0</v>
      </c>
      <c r="G1148">
        <v>0</v>
      </c>
      <c r="H1148" s="10">
        <v>24600</v>
      </c>
    </row>
    <row r="1149" spans="1:8" x14ac:dyDescent="0.25">
      <c r="A1149" s="5">
        <v>43514</v>
      </c>
      <c r="B1149" s="9">
        <v>1145</v>
      </c>
      <c r="C1149">
        <v>37</v>
      </c>
      <c r="D1149">
        <v>16.600000000000001</v>
      </c>
      <c r="E1149">
        <v>28.5</v>
      </c>
      <c r="F1149" s="56">
        <v>0</v>
      </c>
      <c r="G1149">
        <v>0</v>
      </c>
      <c r="H1149" s="10">
        <v>26200</v>
      </c>
    </row>
    <row r="1150" spans="1:8" x14ac:dyDescent="0.25">
      <c r="A1150" s="5">
        <v>43515</v>
      </c>
      <c r="B1150" s="9">
        <v>1146</v>
      </c>
      <c r="C1150">
        <v>33.700000000000003</v>
      </c>
      <c r="D1150">
        <v>21.5</v>
      </c>
      <c r="E1150">
        <v>14.9</v>
      </c>
      <c r="F1150" s="56">
        <v>0</v>
      </c>
      <c r="G1150">
        <v>0</v>
      </c>
      <c r="H1150" s="10">
        <v>24800</v>
      </c>
    </row>
    <row r="1151" spans="1:8" x14ac:dyDescent="0.25">
      <c r="A1151" s="5">
        <v>43516</v>
      </c>
      <c r="B1151" s="9">
        <v>1147</v>
      </c>
      <c r="C1151">
        <v>31.9</v>
      </c>
      <c r="D1151">
        <v>19.100000000000001</v>
      </c>
      <c r="E1151">
        <v>24.3</v>
      </c>
      <c r="F1151" s="56">
        <v>0</v>
      </c>
      <c r="G1151">
        <v>0</v>
      </c>
      <c r="H1151" s="10">
        <v>26900</v>
      </c>
    </row>
    <row r="1152" spans="1:8" x14ac:dyDescent="0.25">
      <c r="A1152" s="5">
        <v>43517</v>
      </c>
      <c r="B1152" s="9">
        <v>1148</v>
      </c>
      <c r="C1152">
        <v>25.1</v>
      </c>
      <c r="D1152">
        <v>18.100000000000001</v>
      </c>
      <c r="E1152">
        <v>8.9</v>
      </c>
      <c r="F1152" s="56">
        <v>0</v>
      </c>
      <c r="G1152">
        <v>0</v>
      </c>
      <c r="H1152" s="10">
        <v>8200</v>
      </c>
    </row>
    <row r="1153" spans="1:8" x14ac:dyDescent="0.25">
      <c r="A1153" s="5">
        <v>43518</v>
      </c>
      <c r="B1153" s="9">
        <v>1149</v>
      </c>
      <c r="C1153">
        <v>35.1</v>
      </c>
      <c r="D1153">
        <v>19.2</v>
      </c>
      <c r="E1153">
        <v>28</v>
      </c>
      <c r="F1153" s="56">
        <v>0</v>
      </c>
      <c r="G1153">
        <v>0</v>
      </c>
      <c r="H1153" s="10">
        <v>23100</v>
      </c>
    </row>
    <row r="1154" spans="1:8" x14ac:dyDescent="0.25">
      <c r="A1154" s="5">
        <v>43519</v>
      </c>
      <c r="B1154" s="9">
        <v>1150</v>
      </c>
      <c r="C1154">
        <v>28.7</v>
      </c>
      <c r="D1154">
        <v>13.9</v>
      </c>
      <c r="E1154">
        <v>8.3000000000000007</v>
      </c>
      <c r="F1154" s="56">
        <v>0</v>
      </c>
      <c r="G1154">
        <v>0</v>
      </c>
      <c r="H1154" s="10">
        <v>24400</v>
      </c>
    </row>
    <row r="1155" spans="1:8" x14ac:dyDescent="0.25">
      <c r="A1155" s="5">
        <v>43520</v>
      </c>
      <c r="B1155" s="9">
        <v>1151</v>
      </c>
      <c r="C1155">
        <v>31.5</v>
      </c>
      <c r="D1155">
        <v>17.899999999999999</v>
      </c>
      <c r="E1155">
        <v>13.7</v>
      </c>
      <c r="F1155" s="56">
        <v>0</v>
      </c>
      <c r="G1155">
        <v>0</v>
      </c>
      <c r="H1155" s="10">
        <v>25100</v>
      </c>
    </row>
    <row r="1156" spans="1:8" x14ac:dyDescent="0.25">
      <c r="A1156" s="5">
        <v>43521</v>
      </c>
      <c r="B1156" s="9">
        <v>1152</v>
      </c>
      <c r="C1156">
        <v>37</v>
      </c>
      <c r="D1156">
        <v>19.2</v>
      </c>
      <c r="E1156">
        <v>25.8</v>
      </c>
      <c r="F1156" s="56">
        <v>0</v>
      </c>
      <c r="G1156">
        <v>0</v>
      </c>
      <c r="H1156" s="10">
        <v>26500</v>
      </c>
    </row>
    <row r="1157" spans="1:8" x14ac:dyDescent="0.25">
      <c r="A1157" s="5">
        <v>43522</v>
      </c>
      <c r="B1157" s="9">
        <v>1153</v>
      </c>
      <c r="C1157">
        <v>35.6</v>
      </c>
      <c r="D1157">
        <v>21</v>
      </c>
      <c r="E1157">
        <v>30.5</v>
      </c>
      <c r="F1157" s="56">
        <v>0</v>
      </c>
      <c r="G1157">
        <v>0</v>
      </c>
      <c r="H1157" s="10">
        <v>25300</v>
      </c>
    </row>
    <row r="1158" spans="1:8" x14ac:dyDescent="0.25">
      <c r="A1158" s="5">
        <v>43523</v>
      </c>
      <c r="B1158" s="9">
        <v>1154</v>
      </c>
      <c r="C1158">
        <v>34.299999999999997</v>
      </c>
      <c r="D1158">
        <v>17.7</v>
      </c>
      <c r="E1158">
        <v>22.2</v>
      </c>
      <c r="F1158" s="56">
        <v>0</v>
      </c>
      <c r="G1158">
        <v>0</v>
      </c>
      <c r="H1158" s="10">
        <v>22800</v>
      </c>
    </row>
    <row r="1159" spans="1:8" x14ac:dyDescent="0.25">
      <c r="A1159" s="5">
        <v>43524</v>
      </c>
      <c r="B1159" s="9">
        <v>1155</v>
      </c>
      <c r="C1159">
        <v>28.9</v>
      </c>
      <c r="D1159">
        <v>18.2</v>
      </c>
      <c r="E1159">
        <v>12.1</v>
      </c>
      <c r="F1159" s="56">
        <v>0</v>
      </c>
      <c r="G1159">
        <v>0</v>
      </c>
      <c r="H1159" s="10">
        <v>22500</v>
      </c>
    </row>
    <row r="1160" spans="1:8" x14ac:dyDescent="0.25">
      <c r="A1160" s="5">
        <v>43525</v>
      </c>
      <c r="B1160" s="9">
        <v>1156</v>
      </c>
      <c r="C1160">
        <v>24.3</v>
      </c>
      <c r="D1160">
        <v>18</v>
      </c>
      <c r="E1160">
        <v>11</v>
      </c>
      <c r="F1160" s="56">
        <v>0</v>
      </c>
      <c r="G1160">
        <v>0</v>
      </c>
      <c r="H1160" s="10">
        <v>20300</v>
      </c>
    </row>
    <row r="1161" spans="1:8" x14ac:dyDescent="0.25">
      <c r="A1161" s="5">
        <v>43526</v>
      </c>
      <c r="B1161" s="9">
        <v>1157</v>
      </c>
      <c r="C1161">
        <v>27</v>
      </c>
      <c r="D1161">
        <v>11.1</v>
      </c>
      <c r="E1161">
        <v>12.3</v>
      </c>
      <c r="F1161" s="56">
        <v>0</v>
      </c>
      <c r="G1161">
        <v>0</v>
      </c>
      <c r="H1161" s="10">
        <v>25300</v>
      </c>
    </row>
    <row r="1162" spans="1:8" x14ac:dyDescent="0.25">
      <c r="A1162" s="5">
        <v>43527</v>
      </c>
      <c r="B1162" s="9">
        <v>1158</v>
      </c>
      <c r="C1162">
        <v>35.799999999999997</v>
      </c>
      <c r="D1162">
        <v>16.100000000000001</v>
      </c>
      <c r="E1162">
        <v>22.6</v>
      </c>
      <c r="F1162" s="56">
        <v>0</v>
      </c>
      <c r="G1162">
        <v>0</v>
      </c>
      <c r="H1162" s="10">
        <v>23900</v>
      </c>
    </row>
    <row r="1163" spans="1:8" x14ac:dyDescent="0.25">
      <c r="A1163" s="5">
        <v>43528</v>
      </c>
      <c r="B1163" s="9">
        <v>1159</v>
      </c>
      <c r="C1163">
        <v>40</v>
      </c>
      <c r="D1163">
        <v>22.1</v>
      </c>
      <c r="E1163">
        <v>17.399999999999999</v>
      </c>
      <c r="F1163" s="56">
        <v>0</v>
      </c>
      <c r="G1163">
        <v>0</v>
      </c>
      <c r="H1163" s="10">
        <v>18700</v>
      </c>
    </row>
    <row r="1164" spans="1:8" x14ac:dyDescent="0.25">
      <c r="A1164" s="5">
        <v>43529</v>
      </c>
      <c r="B1164" s="9">
        <v>1160</v>
      </c>
      <c r="C1164">
        <v>30</v>
      </c>
      <c r="D1164">
        <v>19</v>
      </c>
      <c r="E1164">
        <v>4.9000000000000004</v>
      </c>
      <c r="F1164" s="56">
        <v>0</v>
      </c>
      <c r="G1164">
        <v>0</v>
      </c>
      <c r="H1164" s="10">
        <v>17400</v>
      </c>
    </row>
    <row r="1165" spans="1:8" x14ac:dyDescent="0.25">
      <c r="A1165" s="5">
        <v>43530</v>
      </c>
      <c r="B1165" s="9">
        <v>1161</v>
      </c>
      <c r="C1165">
        <v>31</v>
      </c>
      <c r="D1165">
        <v>17.600000000000001</v>
      </c>
      <c r="E1165">
        <v>17.100000000000001</v>
      </c>
      <c r="F1165" s="56">
        <v>0</v>
      </c>
      <c r="G1165">
        <v>0</v>
      </c>
      <c r="H1165" s="10">
        <v>9900</v>
      </c>
    </row>
    <row r="1166" spans="1:8" x14ac:dyDescent="0.25">
      <c r="A1166" s="5">
        <v>43531</v>
      </c>
      <c r="B1166" s="9">
        <v>1162</v>
      </c>
      <c r="C1166">
        <v>26</v>
      </c>
      <c r="D1166">
        <v>19</v>
      </c>
      <c r="E1166">
        <v>8.6</v>
      </c>
      <c r="F1166" s="56">
        <v>1.4E-3</v>
      </c>
      <c r="G1166">
        <v>1</v>
      </c>
      <c r="H1166" s="10">
        <v>7500</v>
      </c>
    </row>
    <row r="1167" spans="1:8" x14ac:dyDescent="0.25">
      <c r="A1167" s="5">
        <v>43532</v>
      </c>
      <c r="B1167" s="9">
        <v>1163</v>
      </c>
      <c r="C1167">
        <v>30.5</v>
      </c>
      <c r="D1167">
        <v>19.5</v>
      </c>
      <c r="E1167">
        <v>6.3</v>
      </c>
      <c r="F1167" s="56">
        <v>0</v>
      </c>
      <c r="G1167">
        <v>0</v>
      </c>
      <c r="H1167" s="10">
        <v>11400</v>
      </c>
    </row>
    <row r="1168" spans="1:8" x14ac:dyDescent="0.25">
      <c r="A1168" s="5">
        <v>43533</v>
      </c>
      <c r="B1168" s="9">
        <v>1164</v>
      </c>
      <c r="C1168">
        <v>24.2</v>
      </c>
      <c r="D1168">
        <v>21.7</v>
      </c>
      <c r="E1168">
        <v>2.7</v>
      </c>
      <c r="F1168" s="56">
        <v>0</v>
      </c>
      <c r="G1168">
        <v>0</v>
      </c>
      <c r="H1168" s="10">
        <v>8300</v>
      </c>
    </row>
    <row r="1169" spans="1:8" x14ac:dyDescent="0.25">
      <c r="A1169" s="5">
        <v>43534</v>
      </c>
      <c r="B1169" s="9">
        <v>1165</v>
      </c>
      <c r="C1169">
        <v>30.1</v>
      </c>
      <c r="D1169">
        <v>20.100000000000001</v>
      </c>
      <c r="E1169">
        <v>11.1</v>
      </c>
      <c r="F1169" s="56">
        <v>0</v>
      </c>
      <c r="G1169">
        <v>0</v>
      </c>
      <c r="H1169" s="10">
        <v>19500</v>
      </c>
    </row>
    <row r="1170" spans="1:8" x14ac:dyDescent="0.25">
      <c r="A1170" s="5">
        <v>43535</v>
      </c>
      <c r="B1170" s="9">
        <v>1166</v>
      </c>
      <c r="C1170">
        <v>32</v>
      </c>
      <c r="D1170">
        <v>19.2</v>
      </c>
      <c r="E1170">
        <v>16.8</v>
      </c>
      <c r="F1170" s="56">
        <v>0</v>
      </c>
      <c r="G1170">
        <v>0</v>
      </c>
      <c r="H1170" s="10">
        <v>22900</v>
      </c>
    </row>
    <row r="1171" spans="1:8" x14ac:dyDescent="0.25">
      <c r="A1171" s="5">
        <v>43536</v>
      </c>
      <c r="B1171" s="9">
        <v>1167</v>
      </c>
      <c r="C1171">
        <v>32</v>
      </c>
      <c r="D1171">
        <v>17.5</v>
      </c>
      <c r="E1171">
        <v>18.5</v>
      </c>
      <c r="F1171" s="56">
        <v>0</v>
      </c>
      <c r="G1171">
        <v>0</v>
      </c>
      <c r="H1171" s="10">
        <v>20600</v>
      </c>
    </row>
    <row r="1172" spans="1:8" x14ac:dyDescent="0.25">
      <c r="A1172" s="5">
        <v>43537</v>
      </c>
      <c r="B1172" s="9">
        <v>1168</v>
      </c>
      <c r="C1172">
        <v>30</v>
      </c>
      <c r="D1172">
        <v>18</v>
      </c>
      <c r="E1172">
        <v>13.4</v>
      </c>
      <c r="F1172" s="56">
        <v>0</v>
      </c>
      <c r="G1172">
        <v>0</v>
      </c>
      <c r="H1172" s="10">
        <v>22900</v>
      </c>
    </row>
    <row r="1173" spans="1:8" x14ac:dyDescent="0.25">
      <c r="A1173" s="5">
        <v>43538</v>
      </c>
      <c r="B1173" s="9">
        <v>1169</v>
      </c>
      <c r="C1173">
        <v>33</v>
      </c>
      <c r="D1173">
        <v>20</v>
      </c>
      <c r="E1173">
        <v>20.5</v>
      </c>
      <c r="F1173" s="56">
        <v>0</v>
      </c>
      <c r="G1173">
        <v>0</v>
      </c>
      <c r="H1173" s="10">
        <v>21800</v>
      </c>
    </row>
    <row r="1174" spans="1:8" x14ac:dyDescent="0.25">
      <c r="A1174" s="5">
        <v>43539</v>
      </c>
      <c r="B1174" s="9">
        <v>1170</v>
      </c>
      <c r="C1174">
        <v>32.5</v>
      </c>
      <c r="D1174">
        <v>17</v>
      </c>
      <c r="E1174">
        <v>16</v>
      </c>
      <c r="F1174" s="56">
        <v>0</v>
      </c>
      <c r="G1174">
        <v>0</v>
      </c>
      <c r="H1174" s="10">
        <v>22300</v>
      </c>
    </row>
    <row r="1175" spans="1:8" x14ac:dyDescent="0.25">
      <c r="A1175" s="5">
        <v>43540</v>
      </c>
      <c r="B1175" s="9">
        <v>1171</v>
      </c>
      <c r="C1175">
        <v>30.5</v>
      </c>
      <c r="D1175">
        <v>16.399999999999999</v>
      </c>
      <c r="E1175">
        <v>14.6</v>
      </c>
      <c r="F1175" s="56">
        <v>0</v>
      </c>
      <c r="G1175">
        <v>0</v>
      </c>
      <c r="H1175" s="10">
        <v>22300</v>
      </c>
    </row>
    <row r="1176" spans="1:8" x14ac:dyDescent="0.25">
      <c r="A1176" s="5">
        <v>43541</v>
      </c>
      <c r="B1176" s="9">
        <v>1172</v>
      </c>
      <c r="C1176">
        <v>34</v>
      </c>
      <c r="D1176">
        <v>17.600000000000001</v>
      </c>
      <c r="E1176">
        <v>18.100000000000001</v>
      </c>
      <c r="F1176" s="56">
        <v>0</v>
      </c>
      <c r="G1176">
        <v>0</v>
      </c>
      <c r="H1176" s="10">
        <v>20300</v>
      </c>
    </row>
    <row r="1177" spans="1:8" x14ac:dyDescent="0.25">
      <c r="A1177" s="5">
        <v>43542</v>
      </c>
      <c r="B1177" s="9">
        <v>1173</v>
      </c>
      <c r="C1177">
        <v>37.200000000000003</v>
      </c>
      <c r="D1177">
        <v>22</v>
      </c>
      <c r="E1177">
        <v>25.1</v>
      </c>
      <c r="F1177" s="56">
        <v>0</v>
      </c>
      <c r="G1177">
        <v>0</v>
      </c>
      <c r="H1177" s="10">
        <v>20300</v>
      </c>
    </row>
    <row r="1178" spans="1:8" x14ac:dyDescent="0.25">
      <c r="A1178" s="5">
        <v>43543</v>
      </c>
      <c r="B1178" s="9">
        <v>1174</v>
      </c>
      <c r="C1178">
        <v>35.200000000000003</v>
      </c>
      <c r="D1178">
        <v>22</v>
      </c>
      <c r="E1178">
        <v>29.8</v>
      </c>
      <c r="F1178" s="56">
        <v>0</v>
      </c>
      <c r="G1178">
        <v>0</v>
      </c>
      <c r="H1178" s="10">
        <v>21400</v>
      </c>
    </row>
    <row r="1179" spans="1:8" x14ac:dyDescent="0.25">
      <c r="A1179" s="5">
        <v>43544</v>
      </c>
      <c r="B1179" s="9">
        <v>1175</v>
      </c>
      <c r="C1179">
        <v>32.700000000000003</v>
      </c>
      <c r="D1179">
        <v>19.7</v>
      </c>
      <c r="E1179">
        <v>19.2</v>
      </c>
      <c r="F1179" s="56">
        <v>0</v>
      </c>
      <c r="G1179">
        <v>0</v>
      </c>
      <c r="H1179" s="10">
        <v>18900</v>
      </c>
    </row>
    <row r="1180" spans="1:8" x14ac:dyDescent="0.25">
      <c r="A1180" s="5">
        <v>43545</v>
      </c>
      <c r="B1180" s="9">
        <v>1176</v>
      </c>
      <c r="C1180">
        <v>32</v>
      </c>
      <c r="D1180">
        <v>22</v>
      </c>
      <c r="E1180">
        <v>10.3</v>
      </c>
      <c r="F1180" s="56">
        <v>0</v>
      </c>
      <c r="G1180">
        <v>0</v>
      </c>
      <c r="H1180" s="10">
        <v>17200</v>
      </c>
    </row>
    <row r="1181" spans="1:8" x14ac:dyDescent="0.25">
      <c r="A1181" s="5">
        <v>43546</v>
      </c>
      <c r="B1181" s="9">
        <v>1177</v>
      </c>
      <c r="C1181">
        <v>29</v>
      </c>
      <c r="D1181">
        <v>19.5</v>
      </c>
      <c r="E1181">
        <v>7.6</v>
      </c>
      <c r="F1181" s="56">
        <v>0</v>
      </c>
      <c r="G1181">
        <v>0</v>
      </c>
      <c r="H1181" s="10">
        <v>18200</v>
      </c>
    </row>
    <row r="1182" spans="1:8" x14ac:dyDescent="0.25">
      <c r="A1182" s="5">
        <v>43547</v>
      </c>
      <c r="B1182" s="9">
        <v>1178</v>
      </c>
      <c r="C1182">
        <v>28.4</v>
      </c>
      <c r="D1182">
        <v>13.9</v>
      </c>
      <c r="E1182">
        <v>14.4</v>
      </c>
      <c r="F1182" s="56">
        <v>0</v>
      </c>
      <c r="G1182">
        <v>0</v>
      </c>
      <c r="H1182" s="10">
        <v>21200</v>
      </c>
    </row>
    <row r="1183" spans="1:8" x14ac:dyDescent="0.25">
      <c r="A1183" s="5">
        <v>43548</v>
      </c>
      <c r="B1183" s="9">
        <v>1179</v>
      </c>
      <c r="C1183">
        <v>23</v>
      </c>
      <c r="D1183">
        <v>12.5</v>
      </c>
      <c r="E1183">
        <v>7.6</v>
      </c>
      <c r="F1183" s="56">
        <v>0</v>
      </c>
      <c r="G1183">
        <v>0</v>
      </c>
      <c r="H1183" s="10">
        <v>19100</v>
      </c>
    </row>
    <row r="1184" spans="1:8" x14ac:dyDescent="0.25">
      <c r="A1184" s="5">
        <v>43549</v>
      </c>
      <c r="B1184" s="9">
        <v>1180</v>
      </c>
      <c r="C1184">
        <v>28.5</v>
      </c>
      <c r="D1184">
        <v>13</v>
      </c>
      <c r="E1184">
        <v>13.4</v>
      </c>
      <c r="F1184" s="56">
        <v>0</v>
      </c>
      <c r="G1184">
        <v>0</v>
      </c>
      <c r="H1184" s="10">
        <v>22000</v>
      </c>
    </row>
    <row r="1185" spans="1:8" x14ac:dyDescent="0.25">
      <c r="A1185" s="5">
        <v>43550</v>
      </c>
      <c r="B1185" s="9">
        <v>1181</v>
      </c>
      <c r="C1185">
        <v>34</v>
      </c>
      <c r="D1185">
        <v>14.5</v>
      </c>
      <c r="E1185">
        <v>18.600000000000001</v>
      </c>
      <c r="F1185" s="56">
        <v>0</v>
      </c>
      <c r="G1185">
        <v>0</v>
      </c>
      <c r="H1185" s="10">
        <v>20000</v>
      </c>
    </row>
    <row r="1186" spans="1:8" x14ac:dyDescent="0.25">
      <c r="A1186" s="5">
        <v>43551</v>
      </c>
      <c r="B1186" s="9">
        <v>1182</v>
      </c>
      <c r="C1186">
        <v>31.5</v>
      </c>
      <c r="D1186">
        <v>16.5</v>
      </c>
      <c r="E1186">
        <v>11.6</v>
      </c>
      <c r="F1186" s="56">
        <v>0</v>
      </c>
      <c r="G1186">
        <v>0</v>
      </c>
      <c r="H1186" s="10">
        <v>20200</v>
      </c>
    </row>
    <row r="1187" spans="1:8" x14ac:dyDescent="0.25">
      <c r="A1187" s="5">
        <v>43552</v>
      </c>
      <c r="B1187" s="9">
        <v>1183</v>
      </c>
      <c r="C1187">
        <v>27.5</v>
      </c>
      <c r="D1187">
        <v>15</v>
      </c>
      <c r="E1187">
        <v>10.6</v>
      </c>
      <c r="F1187" s="56">
        <v>0</v>
      </c>
      <c r="G1187">
        <v>0</v>
      </c>
      <c r="H1187" s="10">
        <v>20500</v>
      </c>
    </row>
    <row r="1188" spans="1:8" x14ac:dyDescent="0.25">
      <c r="A1188" s="5">
        <v>43553</v>
      </c>
      <c r="B1188" s="9">
        <v>1184</v>
      </c>
      <c r="C1188">
        <v>27.5</v>
      </c>
      <c r="D1188">
        <v>11.5</v>
      </c>
      <c r="E1188">
        <v>10.1</v>
      </c>
      <c r="F1188" s="56">
        <v>0</v>
      </c>
      <c r="G1188">
        <v>0</v>
      </c>
      <c r="H1188" s="10">
        <v>21600</v>
      </c>
    </row>
    <row r="1189" spans="1:8" x14ac:dyDescent="0.25">
      <c r="A1189" s="5">
        <v>43554</v>
      </c>
      <c r="B1189" s="9">
        <v>1185</v>
      </c>
      <c r="C1189">
        <v>30.9</v>
      </c>
      <c r="D1189">
        <v>13.6</v>
      </c>
      <c r="E1189">
        <v>15.7</v>
      </c>
      <c r="F1189" s="56">
        <v>0</v>
      </c>
      <c r="G1189">
        <v>0</v>
      </c>
      <c r="H1189" s="10">
        <v>21400</v>
      </c>
    </row>
    <row r="1190" spans="1:8" x14ac:dyDescent="0.25">
      <c r="A1190" s="5">
        <v>43555</v>
      </c>
      <c r="B1190" s="9">
        <v>1186</v>
      </c>
      <c r="C1190">
        <v>29.5</v>
      </c>
      <c r="D1190">
        <v>17.899999999999999</v>
      </c>
      <c r="E1190">
        <v>9.9</v>
      </c>
      <c r="F1190" s="56">
        <v>0</v>
      </c>
      <c r="G1190">
        <v>0</v>
      </c>
      <c r="H1190" s="10">
        <v>16800</v>
      </c>
    </row>
    <row r="1191" spans="1:8" x14ac:dyDescent="0.25">
      <c r="A1191" s="5">
        <v>43556</v>
      </c>
      <c r="B1191" s="9">
        <v>1187</v>
      </c>
      <c r="C1191">
        <v>27</v>
      </c>
      <c r="D1191">
        <v>22.5</v>
      </c>
      <c r="E1191">
        <v>3</v>
      </c>
      <c r="F1191" s="56">
        <v>0</v>
      </c>
      <c r="G1191">
        <v>0</v>
      </c>
      <c r="H1191" s="10">
        <v>7000</v>
      </c>
    </row>
    <row r="1192" spans="1:8" x14ac:dyDescent="0.25">
      <c r="A1192" s="5">
        <v>43557</v>
      </c>
      <c r="B1192" s="9">
        <v>1188</v>
      </c>
      <c r="C1192">
        <v>29.5</v>
      </c>
      <c r="D1192">
        <v>17</v>
      </c>
      <c r="E1192">
        <v>11.2</v>
      </c>
      <c r="F1192" s="56">
        <v>4.0000000000000001E-3</v>
      </c>
      <c r="G1192">
        <v>1</v>
      </c>
      <c r="H1192" s="10">
        <v>18000</v>
      </c>
    </row>
    <row r="1193" spans="1:8" x14ac:dyDescent="0.25">
      <c r="A1193" s="5">
        <v>43558</v>
      </c>
      <c r="B1193" s="9">
        <v>1189</v>
      </c>
      <c r="C1193">
        <v>29</v>
      </c>
      <c r="D1193">
        <v>18</v>
      </c>
      <c r="E1193">
        <v>11.1</v>
      </c>
      <c r="F1193" s="56">
        <v>0</v>
      </c>
      <c r="G1193">
        <v>0</v>
      </c>
      <c r="H1193" s="10">
        <v>16600</v>
      </c>
    </row>
    <row r="1194" spans="1:8" x14ac:dyDescent="0.25">
      <c r="A1194" s="5">
        <v>43559</v>
      </c>
      <c r="B1194" s="9">
        <v>1190</v>
      </c>
      <c r="C1194">
        <v>23</v>
      </c>
      <c r="D1194">
        <v>19</v>
      </c>
      <c r="E1194">
        <v>2</v>
      </c>
      <c r="F1194" s="56">
        <v>5.9999999999999995E-4</v>
      </c>
      <c r="G1194">
        <v>1</v>
      </c>
      <c r="H1194" s="10">
        <v>14900</v>
      </c>
    </row>
    <row r="1195" spans="1:8" x14ac:dyDescent="0.25">
      <c r="A1195" s="5">
        <v>43560</v>
      </c>
      <c r="B1195" s="9">
        <v>1191</v>
      </c>
      <c r="C1195">
        <v>24.2</v>
      </c>
      <c r="D1195">
        <v>10</v>
      </c>
      <c r="E1195">
        <v>7.7</v>
      </c>
      <c r="F1195" s="56">
        <v>0</v>
      </c>
      <c r="G1195">
        <v>0</v>
      </c>
      <c r="H1195" s="10">
        <v>19400</v>
      </c>
    </row>
    <row r="1196" spans="1:8" x14ac:dyDescent="0.25">
      <c r="A1196" s="5">
        <v>43561</v>
      </c>
      <c r="B1196" s="9">
        <v>1192</v>
      </c>
      <c r="C1196">
        <v>25.5</v>
      </c>
      <c r="D1196">
        <v>6</v>
      </c>
      <c r="E1196">
        <v>14.5</v>
      </c>
      <c r="F1196" s="56">
        <v>0</v>
      </c>
      <c r="G1196">
        <v>0</v>
      </c>
      <c r="H1196" s="10">
        <v>20400</v>
      </c>
    </row>
    <row r="1197" spans="1:8" x14ac:dyDescent="0.25">
      <c r="A1197" s="5">
        <v>43562</v>
      </c>
      <c r="B1197" s="9">
        <v>1193</v>
      </c>
      <c r="C1197">
        <v>26.6</v>
      </c>
      <c r="D1197">
        <v>11.5</v>
      </c>
      <c r="E1197">
        <v>14.5</v>
      </c>
      <c r="F1197" s="56">
        <v>0</v>
      </c>
      <c r="G1197">
        <v>0</v>
      </c>
      <c r="H1197" s="10">
        <v>19700</v>
      </c>
    </row>
    <row r="1198" spans="1:8" x14ac:dyDescent="0.25">
      <c r="A1198" s="5">
        <v>43563</v>
      </c>
      <c r="B1198" s="9">
        <v>1194</v>
      </c>
      <c r="C1198">
        <v>28</v>
      </c>
      <c r="D1198">
        <v>11.6</v>
      </c>
      <c r="E1198">
        <v>8.8000000000000007</v>
      </c>
      <c r="F1198" s="56">
        <v>0</v>
      </c>
      <c r="G1198">
        <v>0</v>
      </c>
      <c r="H1198" s="10">
        <v>19200</v>
      </c>
    </row>
    <row r="1199" spans="1:8" x14ac:dyDescent="0.25">
      <c r="A1199" s="5">
        <v>43564</v>
      </c>
      <c r="B1199" s="9">
        <v>1195</v>
      </c>
      <c r="C1199">
        <v>33.5</v>
      </c>
      <c r="D1199">
        <v>14</v>
      </c>
      <c r="E1199">
        <v>16</v>
      </c>
      <c r="F1199" s="56">
        <v>0</v>
      </c>
      <c r="G1199">
        <v>0</v>
      </c>
      <c r="H1199" s="10">
        <v>18500</v>
      </c>
    </row>
    <row r="1200" spans="1:8" x14ac:dyDescent="0.25">
      <c r="A1200" s="5">
        <v>43565</v>
      </c>
      <c r="B1200" s="9">
        <v>1196</v>
      </c>
      <c r="C1200">
        <v>29</v>
      </c>
      <c r="D1200">
        <v>14</v>
      </c>
      <c r="E1200">
        <v>8.4</v>
      </c>
      <c r="F1200" s="56">
        <v>0</v>
      </c>
      <c r="G1200">
        <v>0</v>
      </c>
      <c r="H1200" s="10">
        <v>19000</v>
      </c>
    </row>
    <row r="1201" spans="1:8" x14ac:dyDescent="0.25">
      <c r="A1201" s="5">
        <v>43566</v>
      </c>
      <c r="B1201" s="9">
        <v>1197</v>
      </c>
      <c r="C1201">
        <v>25.5</v>
      </c>
      <c r="D1201">
        <v>16.5</v>
      </c>
      <c r="E1201">
        <v>4.8</v>
      </c>
      <c r="F1201" s="56">
        <v>0</v>
      </c>
      <c r="G1201">
        <v>0</v>
      </c>
      <c r="H1201" s="10">
        <v>16200</v>
      </c>
    </row>
    <row r="1202" spans="1:8" x14ac:dyDescent="0.25">
      <c r="A1202" s="5">
        <v>43567</v>
      </c>
      <c r="B1202" s="9">
        <v>1198</v>
      </c>
      <c r="C1202">
        <v>27.9</v>
      </c>
      <c r="D1202">
        <v>14.5</v>
      </c>
      <c r="E1202">
        <v>10.3</v>
      </c>
      <c r="F1202" s="56">
        <v>0</v>
      </c>
      <c r="G1202">
        <v>0</v>
      </c>
      <c r="H1202" s="10">
        <v>14600</v>
      </c>
    </row>
    <row r="1203" spans="1:8" x14ac:dyDescent="0.25">
      <c r="A1203" s="5">
        <v>43568</v>
      </c>
      <c r="B1203" s="9">
        <v>1199</v>
      </c>
      <c r="C1203">
        <v>30.8</v>
      </c>
      <c r="D1203">
        <v>18.5</v>
      </c>
      <c r="E1203">
        <v>11.2</v>
      </c>
      <c r="F1203" s="56">
        <v>0</v>
      </c>
      <c r="G1203">
        <v>0</v>
      </c>
      <c r="H1203" s="10">
        <v>14800</v>
      </c>
    </row>
    <row r="1204" spans="1:8" x14ac:dyDescent="0.25">
      <c r="A1204" s="5">
        <v>43569</v>
      </c>
      <c r="B1204" s="9">
        <v>1200</v>
      </c>
      <c r="C1204">
        <v>24</v>
      </c>
      <c r="D1204">
        <v>16.100000000000001</v>
      </c>
      <c r="E1204">
        <v>6.2</v>
      </c>
      <c r="F1204" s="56">
        <v>2.0000000000000001E-4</v>
      </c>
      <c r="G1204">
        <v>1</v>
      </c>
      <c r="H1204" s="10">
        <v>7800</v>
      </c>
    </row>
    <row r="1205" spans="1:8" x14ac:dyDescent="0.25">
      <c r="A1205" s="5">
        <v>43570</v>
      </c>
      <c r="B1205" s="9">
        <v>1201</v>
      </c>
      <c r="C1205">
        <v>22.5</v>
      </c>
      <c r="D1205">
        <v>18</v>
      </c>
      <c r="E1205">
        <v>4.8</v>
      </c>
      <c r="F1205" s="56">
        <v>0</v>
      </c>
      <c r="G1205">
        <v>0</v>
      </c>
      <c r="H1205" s="10">
        <v>4800</v>
      </c>
    </row>
    <row r="1206" spans="1:8" x14ac:dyDescent="0.25">
      <c r="A1206" s="5">
        <v>43571</v>
      </c>
      <c r="B1206" s="9">
        <v>1202</v>
      </c>
      <c r="C1206">
        <v>22</v>
      </c>
      <c r="D1206">
        <v>16.5</v>
      </c>
      <c r="E1206">
        <v>2.7</v>
      </c>
      <c r="F1206" s="56">
        <v>0</v>
      </c>
      <c r="G1206">
        <v>0</v>
      </c>
      <c r="H1206" s="10">
        <v>10500</v>
      </c>
    </row>
    <row r="1207" spans="1:8" x14ac:dyDescent="0.25">
      <c r="A1207" s="5">
        <v>43572</v>
      </c>
      <c r="B1207" s="9">
        <v>1203</v>
      </c>
      <c r="C1207">
        <v>22.5</v>
      </c>
      <c r="D1207">
        <v>11</v>
      </c>
      <c r="E1207">
        <v>7.3</v>
      </c>
      <c r="F1207" s="56">
        <v>0</v>
      </c>
      <c r="G1207">
        <v>0</v>
      </c>
      <c r="H1207" s="10">
        <v>16600</v>
      </c>
    </row>
    <row r="1208" spans="1:8" x14ac:dyDescent="0.25">
      <c r="A1208" s="5">
        <v>43573</v>
      </c>
      <c r="B1208" s="9">
        <v>1204</v>
      </c>
      <c r="C1208">
        <v>24.2</v>
      </c>
      <c r="D1208">
        <v>12</v>
      </c>
      <c r="E1208">
        <v>10</v>
      </c>
      <c r="F1208" s="56">
        <v>0</v>
      </c>
      <c r="G1208">
        <v>0</v>
      </c>
      <c r="H1208" s="10">
        <v>13900</v>
      </c>
    </row>
    <row r="1209" spans="1:8" x14ac:dyDescent="0.25">
      <c r="A1209" s="5">
        <v>43574</v>
      </c>
      <c r="B1209" s="9">
        <v>1205</v>
      </c>
      <c r="C1209">
        <v>16.8</v>
      </c>
      <c r="D1209">
        <v>10.1</v>
      </c>
      <c r="E1209">
        <v>5.4</v>
      </c>
      <c r="F1209" s="56">
        <v>5.0000000000000001E-3</v>
      </c>
      <c r="G1209">
        <v>1</v>
      </c>
      <c r="H1209" s="10">
        <v>12400</v>
      </c>
    </row>
    <row r="1210" spans="1:8" x14ac:dyDescent="0.25">
      <c r="A1210" s="5">
        <v>43575</v>
      </c>
      <c r="B1210" s="9">
        <v>1206</v>
      </c>
      <c r="C1210">
        <v>24.4</v>
      </c>
      <c r="D1210">
        <v>4.0999999999999996</v>
      </c>
      <c r="E1210">
        <v>11.1</v>
      </c>
      <c r="F1210" s="56">
        <v>7.0000000000000001E-3</v>
      </c>
      <c r="G1210">
        <v>1</v>
      </c>
      <c r="H1210" s="10">
        <v>14900</v>
      </c>
    </row>
    <row r="1211" spans="1:8" x14ac:dyDescent="0.25">
      <c r="A1211" s="5">
        <v>43576</v>
      </c>
      <c r="B1211" s="9">
        <v>1207</v>
      </c>
      <c r="C1211">
        <v>24.1</v>
      </c>
      <c r="D1211">
        <v>4</v>
      </c>
      <c r="E1211">
        <v>9.1</v>
      </c>
      <c r="F1211" s="56">
        <v>0</v>
      </c>
      <c r="G1211">
        <v>0</v>
      </c>
      <c r="H1211" s="10">
        <v>17800</v>
      </c>
    </row>
    <row r="1212" spans="1:8" x14ac:dyDescent="0.25">
      <c r="A1212" s="5">
        <v>43577</v>
      </c>
      <c r="B1212" s="9">
        <v>1208</v>
      </c>
      <c r="C1212">
        <v>25.5</v>
      </c>
      <c r="D1212">
        <v>9.1</v>
      </c>
      <c r="E1212">
        <v>10</v>
      </c>
      <c r="F1212" s="56">
        <v>0</v>
      </c>
      <c r="G1212">
        <v>0</v>
      </c>
      <c r="H1212" s="10">
        <v>17700</v>
      </c>
    </row>
    <row r="1213" spans="1:8" x14ac:dyDescent="0.25">
      <c r="A1213" s="5">
        <v>43578</v>
      </c>
      <c r="B1213" s="9">
        <v>1209</v>
      </c>
      <c r="C1213">
        <v>27.5</v>
      </c>
      <c r="D1213">
        <v>12</v>
      </c>
      <c r="E1213">
        <v>11.2</v>
      </c>
      <c r="F1213" s="56">
        <v>0</v>
      </c>
      <c r="G1213">
        <v>0</v>
      </c>
      <c r="H1213" s="10">
        <v>17100</v>
      </c>
    </row>
    <row r="1214" spans="1:8" x14ac:dyDescent="0.25">
      <c r="A1214" s="5">
        <v>43579</v>
      </c>
      <c r="B1214" s="9">
        <v>1210</v>
      </c>
      <c r="C1214">
        <v>29.2</v>
      </c>
      <c r="D1214">
        <v>15</v>
      </c>
      <c r="E1214">
        <v>13.3</v>
      </c>
      <c r="F1214" s="56">
        <v>0</v>
      </c>
      <c r="G1214">
        <v>0</v>
      </c>
      <c r="H1214" s="10">
        <v>17500</v>
      </c>
    </row>
    <row r="1215" spans="1:8" x14ac:dyDescent="0.25">
      <c r="A1215" s="5">
        <v>43580</v>
      </c>
      <c r="B1215" s="9">
        <v>1211</v>
      </c>
      <c r="C1215">
        <v>29.5</v>
      </c>
      <c r="D1215">
        <v>15.1</v>
      </c>
      <c r="E1215">
        <v>13.1</v>
      </c>
      <c r="F1215" s="56">
        <v>0</v>
      </c>
      <c r="G1215">
        <v>0</v>
      </c>
      <c r="H1215" s="10">
        <v>17000</v>
      </c>
    </row>
    <row r="1216" spans="1:8" x14ac:dyDescent="0.25">
      <c r="A1216" s="5">
        <v>43581</v>
      </c>
      <c r="B1216" s="9">
        <v>1212</v>
      </c>
      <c r="C1216">
        <v>28.7</v>
      </c>
      <c r="D1216">
        <v>14.5</v>
      </c>
      <c r="E1216">
        <v>11.9</v>
      </c>
      <c r="F1216" s="56">
        <v>0</v>
      </c>
      <c r="G1216">
        <v>0</v>
      </c>
      <c r="H1216" s="10">
        <v>16700</v>
      </c>
    </row>
    <row r="1217" spans="1:8" x14ac:dyDescent="0.25">
      <c r="A1217" s="5">
        <v>43582</v>
      </c>
      <c r="B1217" s="9">
        <v>1213</v>
      </c>
      <c r="C1217">
        <v>30</v>
      </c>
      <c r="D1217">
        <v>14.5</v>
      </c>
      <c r="E1217">
        <v>14.3</v>
      </c>
      <c r="F1217" s="56">
        <v>0</v>
      </c>
      <c r="G1217">
        <v>0</v>
      </c>
      <c r="H1217" s="10">
        <v>16800</v>
      </c>
    </row>
    <row r="1218" spans="1:8" x14ac:dyDescent="0.25">
      <c r="A1218" s="5">
        <v>43583</v>
      </c>
      <c r="B1218" s="9">
        <v>1214</v>
      </c>
      <c r="C1218">
        <v>28.5</v>
      </c>
      <c r="D1218">
        <v>17</v>
      </c>
      <c r="E1218">
        <v>10.199999999999999</v>
      </c>
      <c r="F1218" s="56">
        <v>0</v>
      </c>
      <c r="G1218">
        <v>0</v>
      </c>
      <c r="H1218" s="10">
        <v>14900</v>
      </c>
    </row>
    <row r="1219" spans="1:8" x14ac:dyDescent="0.25">
      <c r="A1219" s="5">
        <v>43584</v>
      </c>
      <c r="B1219" s="9">
        <v>1215</v>
      </c>
      <c r="C1219">
        <v>21</v>
      </c>
      <c r="D1219">
        <v>15</v>
      </c>
      <c r="E1219">
        <v>2.4</v>
      </c>
      <c r="F1219" s="56">
        <v>0</v>
      </c>
      <c r="G1219">
        <v>0</v>
      </c>
      <c r="H1219" s="10">
        <v>10300</v>
      </c>
    </row>
    <row r="1220" spans="1:8" x14ac:dyDescent="0.25">
      <c r="A1220" s="5">
        <v>43585</v>
      </c>
      <c r="B1220" s="9">
        <v>1216</v>
      </c>
      <c r="C1220">
        <v>20.5</v>
      </c>
      <c r="D1220">
        <v>6</v>
      </c>
      <c r="E1220">
        <v>4.0999999999999996</v>
      </c>
      <c r="F1220" s="56">
        <v>0</v>
      </c>
      <c r="G1220">
        <v>0</v>
      </c>
      <c r="H1220" s="10">
        <v>13900</v>
      </c>
    </row>
    <row r="1221" spans="1:8" x14ac:dyDescent="0.25">
      <c r="A1221" s="5">
        <v>43586</v>
      </c>
      <c r="B1221" s="9">
        <v>1217</v>
      </c>
      <c r="C1221">
        <v>17.8</v>
      </c>
      <c r="D1221">
        <v>7</v>
      </c>
      <c r="E1221">
        <v>3.3</v>
      </c>
      <c r="F1221" s="56">
        <v>0</v>
      </c>
      <c r="G1221">
        <v>0</v>
      </c>
      <c r="H1221" s="10">
        <v>12200</v>
      </c>
    </row>
    <row r="1222" spans="1:8" x14ac:dyDescent="0.25">
      <c r="A1222" s="5">
        <v>43587</v>
      </c>
      <c r="B1222" s="9">
        <v>1218</v>
      </c>
      <c r="C1222">
        <v>19.7</v>
      </c>
      <c r="D1222">
        <v>4.5</v>
      </c>
      <c r="E1222">
        <v>9.6999999999999993</v>
      </c>
      <c r="F1222" s="56">
        <v>0</v>
      </c>
      <c r="G1222">
        <v>0</v>
      </c>
      <c r="H1222" s="10">
        <v>15400</v>
      </c>
    </row>
    <row r="1223" spans="1:8" x14ac:dyDescent="0.25">
      <c r="A1223" s="5">
        <v>43588</v>
      </c>
      <c r="B1223" s="9">
        <v>1219</v>
      </c>
      <c r="C1223">
        <v>27</v>
      </c>
      <c r="D1223">
        <v>7.9</v>
      </c>
      <c r="E1223">
        <v>9.6999999999999993</v>
      </c>
      <c r="F1223" s="56">
        <v>0</v>
      </c>
      <c r="G1223">
        <v>0</v>
      </c>
      <c r="H1223" s="10">
        <v>16400</v>
      </c>
    </row>
    <row r="1224" spans="1:8" x14ac:dyDescent="0.25">
      <c r="A1224" s="5">
        <v>43589</v>
      </c>
      <c r="B1224" s="9">
        <v>1220</v>
      </c>
      <c r="C1224">
        <v>24</v>
      </c>
      <c r="D1224">
        <v>13.3</v>
      </c>
      <c r="E1224">
        <v>7.1</v>
      </c>
      <c r="F1224" s="56">
        <v>3.2000000000000002E-3</v>
      </c>
      <c r="G1224">
        <v>1</v>
      </c>
      <c r="H1224" s="10">
        <v>12300</v>
      </c>
    </row>
    <row r="1225" spans="1:8" x14ac:dyDescent="0.25">
      <c r="A1225" s="5">
        <v>43590</v>
      </c>
      <c r="B1225" s="9">
        <v>1221</v>
      </c>
      <c r="C1225">
        <v>22.5</v>
      </c>
      <c r="D1225">
        <v>12.9</v>
      </c>
      <c r="E1225">
        <v>7.6</v>
      </c>
      <c r="F1225" s="56">
        <v>2.0000000000000001E-4</v>
      </c>
      <c r="G1225">
        <v>1</v>
      </c>
      <c r="H1225" s="10">
        <v>10000</v>
      </c>
    </row>
    <row r="1226" spans="1:8" x14ac:dyDescent="0.25">
      <c r="A1226" s="5">
        <v>43591</v>
      </c>
      <c r="B1226" s="9">
        <v>1222</v>
      </c>
      <c r="C1226">
        <v>20.5</v>
      </c>
      <c r="D1226">
        <v>11</v>
      </c>
      <c r="E1226">
        <v>2.8</v>
      </c>
      <c r="F1226" s="56">
        <v>0</v>
      </c>
      <c r="G1226">
        <v>0</v>
      </c>
      <c r="H1226" s="10">
        <v>9800</v>
      </c>
    </row>
    <row r="1227" spans="1:8" x14ac:dyDescent="0.25">
      <c r="A1227" s="5">
        <v>43592</v>
      </c>
      <c r="B1227" s="9">
        <v>1223</v>
      </c>
      <c r="C1227">
        <v>21.3</v>
      </c>
      <c r="D1227">
        <v>6.2</v>
      </c>
      <c r="E1227">
        <v>7.2</v>
      </c>
      <c r="F1227" s="56">
        <v>1E-4</v>
      </c>
      <c r="G1227">
        <v>1</v>
      </c>
      <c r="H1227" s="10">
        <v>14200</v>
      </c>
    </row>
    <row r="1228" spans="1:8" x14ac:dyDescent="0.25">
      <c r="A1228" s="5">
        <v>43593</v>
      </c>
      <c r="B1228" s="9">
        <v>1224</v>
      </c>
      <c r="C1228">
        <v>22.5</v>
      </c>
      <c r="D1228">
        <v>10.5</v>
      </c>
      <c r="E1228">
        <v>3.7</v>
      </c>
      <c r="F1228" s="56">
        <v>0</v>
      </c>
      <c r="G1228">
        <v>0</v>
      </c>
      <c r="H1228" s="10">
        <v>11800</v>
      </c>
    </row>
    <row r="1229" spans="1:8" x14ac:dyDescent="0.25">
      <c r="A1229" s="5">
        <v>43594</v>
      </c>
      <c r="B1229" s="9">
        <v>1225</v>
      </c>
      <c r="C1229">
        <v>22.3</v>
      </c>
      <c r="D1229">
        <v>6.9</v>
      </c>
      <c r="E1229">
        <v>11.6</v>
      </c>
      <c r="F1229" s="56">
        <v>0</v>
      </c>
      <c r="G1229">
        <v>0</v>
      </c>
      <c r="H1229" s="10">
        <v>15200</v>
      </c>
    </row>
    <row r="1230" spans="1:8" x14ac:dyDescent="0.25">
      <c r="A1230" s="5">
        <v>43595</v>
      </c>
      <c r="B1230" s="9">
        <v>1226</v>
      </c>
      <c r="C1230">
        <v>25</v>
      </c>
      <c r="D1230">
        <v>6.8</v>
      </c>
      <c r="E1230">
        <v>11.2</v>
      </c>
      <c r="F1230" s="56">
        <v>0</v>
      </c>
      <c r="G1230">
        <v>0</v>
      </c>
      <c r="H1230" s="10">
        <v>15500</v>
      </c>
    </row>
    <row r="1231" spans="1:8" x14ac:dyDescent="0.25">
      <c r="A1231" s="5">
        <v>43596</v>
      </c>
      <c r="B1231" s="9">
        <v>1227</v>
      </c>
      <c r="C1231">
        <v>26</v>
      </c>
      <c r="D1231">
        <v>11.5</v>
      </c>
      <c r="E1231">
        <v>12.3</v>
      </c>
      <c r="F1231" s="56">
        <v>0</v>
      </c>
      <c r="G1231">
        <v>0</v>
      </c>
      <c r="H1231" s="10">
        <v>15200</v>
      </c>
    </row>
    <row r="1232" spans="1:8" x14ac:dyDescent="0.25">
      <c r="A1232" s="5">
        <v>43597</v>
      </c>
      <c r="B1232" s="9">
        <v>1228</v>
      </c>
      <c r="C1232">
        <v>24.5</v>
      </c>
      <c r="D1232">
        <v>8</v>
      </c>
      <c r="E1232">
        <v>9.3000000000000007</v>
      </c>
      <c r="F1232" s="56">
        <v>0</v>
      </c>
      <c r="G1232">
        <v>0</v>
      </c>
      <c r="H1232" s="10">
        <v>14800</v>
      </c>
    </row>
    <row r="1233" spans="1:8" x14ac:dyDescent="0.25">
      <c r="A1233" s="5">
        <v>43598</v>
      </c>
      <c r="B1233" s="9">
        <v>1229</v>
      </c>
      <c r="C1233">
        <v>22.3</v>
      </c>
      <c r="D1233">
        <v>9</v>
      </c>
      <c r="E1233">
        <v>4.8</v>
      </c>
      <c r="F1233" s="56">
        <v>0</v>
      </c>
      <c r="G1233">
        <v>0</v>
      </c>
      <c r="H1233" s="10">
        <v>14100</v>
      </c>
    </row>
    <row r="1234" spans="1:8" x14ac:dyDescent="0.25">
      <c r="A1234" s="5">
        <v>43599</v>
      </c>
      <c r="B1234" s="9">
        <v>1230</v>
      </c>
      <c r="C1234">
        <v>27.1</v>
      </c>
      <c r="D1234">
        <v>6.6</v>
      </c>
      <c r="E1234">
        <v>15.7</v>
      </c>
      <c r="F1234" s="56">
        <v>0</v>
      </c>
      <c r="G1234">
        <v>0</v>
      </c>
      <c r="H1234" s="10">
        <v>14900</v>
      </c>
    </row>
    <row r="1235" spans="1:8" x14ac:dyDescent="0.25">
      <c r="A1235" s="5">
        <v>43600</v>
      </c>
      <c r="B1235" s="9">
        <v>1231</v>
      </c>
      <c r="C1235">
        <v>28.3</v>
      </c>
      <c r="D1235">
        <v>8.1999999999999993</v>
      </c>
      <c r="E1235">
        <v>11.5</v>
      </c>
      <c r="F1235" s="56">
        <v>0</v>
      </c>
      <c r="G1235">
        <v>0</v>
      </c>
      <c r="H1235" s="10">
        <v>12400</v>
      </c>
    </row>
    <row r="1236" spans="1:8" x14ac:dyDescent="0.25">
      <c r="A1236" s="5">
        <v>43601</v>
      </c>
      <c r="B1236" s="9">
        <v>1232</v>
      </c>
      <c r="C1236">
        <v>17.600000000000001</v>
      </c>
      <c r="D1236">
        <v>15</v>
      </c>
      <c r="E1236">
        <v>-0.3</v>
      </c>
      <c r="F1236" s="56">
        <v>0</v>
      </c>
      <c r="G1236">
        <v>0</v>
      </c>
      <c r="H1236" s="10">
        <v>6100</v>
      </c>
    </row>
    <row r="1237" spans="1:8" x14ac:dyDescent="0.25">
      <c r="A1237" s="5">
        <v>43602</v>
      </c>
      <c r="B1237" s="9">
        <v>1233</v>
      </c>
      <c r="C1237">
        <v>18.399999999999999</v>
      </c>
      <c r="D1237">
        <v>3.5</v>
      </c>
      <c r="E1237">
        <v>5.2</v>
      </c>
      <c r="F1237" s="56">
        <v>0</v>
      </c>
      <c r="G1237">
        <v>0</v>
      </c>
      <c r="H1237" s="10">
        <v>13400</v>
      </c>
    </row>
    <row r="1238" spans="1:8" x14ac:dyDescent="0.25">
      <c r="A1238" s="5">
        <v>43603</v>
      </c>
      <c r="B1238" s="9">
        <v>1234</v>
      </c>
      <c r="C1238">
        <v>18.399999999999999</v>
      </c>
      <c r="D1238">
        <v>4.3</v>
      </c>
      <c r="E1238">
        <v>7.6</v>
      </c>
      <c r="F1238" s="56">
        <v>0</v>
      </c>
      <c r="G1238">
        <v>0</v>
      </c>
      <c r="H1238" s="10">
        <v>13300</v>
      </c>
    </row>
    <row r="1239" spans="1:8" x14ac:dyDescent="0.25">
      <c r="A1239" s="5">
        <v>43604</v>
      </c>
      <c r="B1239" s="9">
        <v>1235</v>
      </c>
      <c r="C1239">
        <v>23</v>
      </c>
      <c r="D1239">
        <v>4.3</v>
      </c>
      <c r="E1239">
        <v>10</v>
      </c>
      <c r="F1239" s="56">
        <v>0</v>
      </c>
      <c r="G1239">
        <v>0</v>
      </c>
      <c r="H1239" s="10">
        <v>13600</v>
      </c>
    </row>
    <row r="1240" spans="1:8" x14ac:dyDescent="0.25">
      <c r="A1240" s="5">
        <v>43605</v>
      </c>
      <c r="B1240" s="9">
        <v>1236</v>
      </c>
      <c r="C1240">
        <v>20.5</v>
      </c>
      <c r="D1240">
        <v>8</v>
      </c>
      <c r="E1240">
        <v>4.5999999999999996</v>
      </c>
      <c r="F1240" s="56">
        <v>6.1999999999999998E-3</v>
      </c>
      <c r="G1240">
        <v>1</v>
      </c>
      <c r="H1240" s="10">
        <v>10200</v>
      </c>
    </row>
    <row r="1241" spans="1:8" x14ac:dyDescent="0.25">
      <c r="A1241" s="5">
        <v>43606</v>
      </c>
      <c r="B1241" s="9">
        <v>1237</v>
      </c>
      <c r="C1241">
        <v>20.7</v>
      </c>
      <c r="D1241">
        <v>12.6</v>
      </c>
      <c r="E1241">
        <v>2.5</v>
      </c>
      <c r="F1241" s="56">
        <v>0</v>
      </c>
      <c r="G1241">
        <v>0</v>
      </c>
      <c r="H1241" s="10">
        <v>10300</v>
      </c>
    </row>
    <row r="1242" spans="1:8" x14ac:dyDescent="0.25">
      <c r="A1242" s="5">
        <v>43607</v>
      </c>
      <c r="B1242" s="9">
        <v>1238</v>
      </c>
      <c r="C1242">
        <v>21.6</v>
      </c>
      <c r="D1242">
        <v>6.5</v>
      </c>
      <c r="E1242">
        <v>8.6</v>
      </c>
      <c r="F1242" s="56">
        <v>0</v>
      </c>
      <c r="G1242">
        <v>0</v>
      </c>
      <c r="H1242" s="10">
        <v>12800</v>
      </c>
    </row>
    <row r="1243" spans="1:8" x14ac:dyDescent="0.25">
      <c r="A1243" s="5">
        <v>43608</v>
      </c>
      <c r="B1243" s="9">
        <v>1239</v>
      </c>
      <c r="C1243">
        <v>21.3</v>
      </c>
      <c r="D1243">
        <v>9.1</v>
      </c>
      <c r="E1243">
        <v>8.1</v>
      </c>
      <c r="F1243" s="56">
        <v>0</v>
      </c>
      <c r="G1243">
        <v>0</v>
      </c>
      <c r="H1243" s="10">
        <v>10000</v>
      </c>
    </row>
    <row r="1244" spans="1:8" ht="15.75" thickBot="1" x14ac:dyDescent="0.3">
      <c r="A1244" s="5">
        <v>43609</v>
      </c>
      <c r="B1244" s="9">
        <v>1240</v>
      </c>
      <c r="C1244" s="11">
        <v>21.5</v>
      </c>
      <c r="D1244" s="11">
        <v>5.8</v>
      </c>
      <c r="E1244" s="11">
        <v>-2.4</v>
      </c>
      <c r="F1244" s="56">
        <v>0</v>
      </c>
      <c r="G1244">
        <v>0</v>
      </c>
      <c r="H1244" s="10">
        <v>10800</v>
      </c>
    </row>
    <row r="1245" spans="1:8" x14ac:dyDescent="0.25">
      <c r="A1245" s="5">
        <v>43610</v>
      </c>
      <c r="B1245" s="9">
        <v>1241</v>
      </c>
      <c r="C1245">
        <v>21.1</v>
      </c>
      <c r="D1245">
        <v>9</v>
      </c>
      <c r="E1245">
        <v>5.2</v>
      </c>
      <c r="F1245" s="56">
        <v>0</v>
      </c>
      <c r="G1245">
        <v>0</v>
      </c>
      <c r="H1245" s="10">
        <v>12100</v>
      </c>
    </row>
    <row r="1246" spans="1:8" x14ac:dyDescent="0.25">
      <c r="A1246" s="5">
        <v>43611</v>
      </c>
      <c r="B1246" s="9">
        <v>1242</v>
      </c>
      <c r="C1246">
        <v>21.5</v>
      </c>
      <c r="D1246">
        <v>10.6</v>
      </c>
      <c r="E1246">
        <v>7.4</v>
      </c>
      <c r="F1246" s="56">
        <v>0</v>
      </c>
      <c r="G1246">
        <v>0</v>
      </c>
      <c r="H1246" s="10">
        <v>12200</v>
      </c>
    </row>
    <row r="1247" spans="1:8" x14ac:dyDescent="0.25">
      <c r="A1247" s="5">
        <v>43612</v>
      </c>
      <c r="B1247" s="9">
        <v>1243</v>
      </c>
      <c r="C1247">
        <v>21.9</v>
      </c>
      <c r="D1247">
        <v>9.8000000000000007</v>
      </c>
      <c r="E1247">
        <v>11.6</v>
      </c>
      <c r="F1247" s="56">
        <v>0</v>
      </c>
      <c r="G1247">
        <v>0</v>
      </c>
      <c r="H1247" s="10">
        <v>13000</v>
      </c>
    </row>
    <row r="1248" spans="1:8" x14ac:dyDescent="0.25">
      <c r="A1248" s="5">
        <v>43613</v>
      </c>
      <c r="B1248" s="9">
        <v>1244</v>
      </c>
      <c r="C1248">
        <v>22.5</v>
      </c>
      <c r="D1248">
        <v>10.9</v>
      </c>
      <c r="E1248">
        <v>6.2</v>
      </c>
      <c r="F1248" s="56">
        <v>0</v>
      </c>
      <c r="G1248">
        <v>0</v>
      </c>
      <c r="H1248" s="10">
        <v>13200</v>
      </c>
    </row>
    <row r="1249" spans="1:8" x14ac:dyDescent="0.25">
      <c r="A1249" s="5">
        <v>43614</v>
      </c>
      <c r="B1249" s="9">
        <v>1245</v>
      </c>
      <c r="C1249">
        <v>23.4</v>
      </c>
      <c r="D1249">
        <v>11.5</v>
      </c>
      <c r="E1249">
        <v>8</v>
      </c>
      <c r="F1249" s="56">
        <v>0</v>
      </c>
      <c r="G1249">
        <v>0</v>
      </c>
      <c r="H1249" s="10">
        <v>12700</v>
      </c>
    </row>
    <row r="1250" spans="1:8" x14ac:dyDescent="0.25">
      <c r="A1250" s="5">
        <v>43615</v>
      </c>
      <c r="B1250" s="9">
        <v>1246</v>
      </c>
      <c r="C1250">
        <v>23.7</v>
      </c>
      <c r="D1250">
        <v>12.4</v>
      </c>
      <c r="E1250">
        <v>15.8</v>
      </c>
      <c r="F1250" s="56">
        <v>0</v>
      </c>
      <c r="G1250">
        <v>0</v>
      </c>
      <c r="H1250" s="10">
        <v>9400</v>
      </c>
    </row>
    <row r="1251" spans="1:8" x14ac:dyDescent="0.25">
      <c r="A1251" s="5">
        <v>43616</v>
      </c>
      <c r="B1251" s="9">
        <v>1247</v>
      </c>
      <c r="C1251">
        <v>25.7</v>
      </c>
      <c r="D1251">
        <v>13.8</v>
      </c>
      <c r="E1251">
        <v>19.100000000000001</v>
      </c>
      <c r="F1251" s="56">
        <v>0</v>
      </c>
      <c r="G1251">
        <v>0</v>
      </c>
      <c r="H1251" s="10">
        <v>8700</v>
      </c>
    </row>
    <row r="1252" spans="1:8" x14ac:dyDescent="0.25">
      <c r="A1252" s="5">
        <v>43617</v>
      </c>
      <c r="B1252" s="9">
        <v>1248</v>
      </c>
      <c r="C1252">
        <v>26.5</v>
      </c>
      <c r="D1252">
        <v>8.1999999999999993</v>
      </c>
      <c r="E1252">
        <v>7.9</v>
      </c>
      <c r="F1252" s="56">
        <v>0</v>
      </c>
      <c r="G1252">
        <v>0</v>
      </c>
      <c r="H1252" s="10">
        <v>13000</v>
      </c>
    </row>
    <row r="1253" spans="1:8" x14ac:dyDescent="0.25">
      <c r="A1253" s="5">
        <v>43618</v>
      </c>
      <c r="B1253" s="9">
        <v>1249</v>
      </c>
      <c r="C1253">
        <v>25.4</v>
      </c>
      <c r="D1253">
        <v>12.6</v>
      </c>
      <c r="E1253">
        <v>8.6999999999999993</v>
      </c>
      <c r="F1253" s="56">
        <v>0</v>
      </c>
      <c r="G1253">
        <v>0</v>
      </c>
      <c r="H1253" s="10">
        <v>13200</v>
      </c>
    </row>
    <row r="1254" spans="1:8" x14ac:dyDescent="0.25">
      <c r="A1254" s="5">
        <v>43619</v>
      </c>
      <c r="B1254" s="9">
        <v>1250</v>
      </c>
      <c r="C1254">
        <v>24.2</v>
      </c>
      <c r="D1254">
        <v>11.9</v>
      </c>
      <c r="E1254">
        <v>9</v>
      </c>
      <c r="F1254" s="56">
        <v>0</v>
      </c>
      <c r="G1254">
        <v>0</v>
      </c>
      <c r="H1254" s="10">
        <v>13100</v>
      </c>
    </row>
    <row r="1255" spans="1:8" x14ac:dyDescent="0.25">
      <c r="A1255" s="5">
        <v>43620</v>
      </c>
      <c r="B1255" s="9">
        <v>1251</v>
      </c>
      <c r="C1255">
        <v>23</v>
      </c>
      <c r="D1255">
        <v>12.1</v>
      </c>
      <c r="E1255">
        <v>7.9</v>
      </c>
      <c r="F1255" s="56">
        <v>0</v>
      </c>
      <c r="G1255">
        <v>0</v>
      </c>
      <c r="H1255" s="10">
        <v>12600</v>
      </c>
    </row>
    <row r="1256" spans="1:8" x14ac:dyDescent="0.25">
      <c r="A1256" s="5">
        <v>43621</v>
      </c>
      <c r="B1256" s="9">
        <v>1252</v>
      </c>
      <c r="C1256">
        <v>23.2</v>
      </c>
      <c r="D1256">
        <v>14</v>
      </c>
      <c r="E1256">
        <v>5.7</v>
      </c>
      <c r="F1256" s="56">
        <v>0</v>
      </c>
      <c r="G1256">
        <v>0</v>
      </c>
      <c r="H1256" s="10">
        <v>10900</v>
      </c>
    </row>
    <row r="1257" spans="1:8" x14ac:dyDescent="0.25">
      <c r="A1257" s="5">
        <v>43622</v>
      </c>
      <c r="B1257" s="9">
        <v>1253</v>
      </c>
      <c r="C1257">
        <v>22.5</v>
      </c>
      <c r="D1257">
        <v>13</v>
      </c>
      <c r="E1257">
        <v>19.7</v>
      </c>
      <c r="F1257" s="56">
        <v>0</v>
      </c>
      <c r="G1257">
        <v>0</v>
      </c>
      <c r="H1257" s="10">
        <v>4900</v>
      </c>
    </row>
    <row r="1258" spans="1:8" x14ac:dyDescent="0.25">
      <c r="A1258" s="5">
        <v>43623</v>
      </c>
      <c r="B1258" s="9">
        <v>1254</v>
      </c>
      <c r="C1258">
        <v>17.899999999999999</v>
      </c>
      <c r="D1258">
        <v>11</v>
      </c>
      <c r="E1258">
        <v>4.3</v>
      </c>
      <c r="F1258" s="56">
        <v>2.5000000000000001E-2</v>
      </c>
      <c r="G1258">
        <v>1</v>
      </c>
      <c r="H1258" s="10">
        <v>7100</v>
      </c>
    </row>
    <row r="1259" spans="1:8" x14ac:dyDescent="0.25">
      <c r="A1259" s="5">
        <v>43624</v>
      </c>
      <c r="B1259" s="9">
        <v>1255</v>
      </c>
      <c r="C1259">
        <v>18.600000000000001</v>
      </c>
      <c r="D1259">
        <v>10.6</v>
      </c>
      <c r="E1259">
        <v>5.8</v>
      </c>
      <c r="F1259" s="56">
        <v>3.3E-3</v>
      </c>
      <c r="G1259">
        <v>1</v>
      </c>
      <c r="H1259" s="10">
        <v>6300</v>
      </c>
    </row>
    <row r="1260" spans="1:8" x14ac:dyDescent="0.25">
      <c r="A1260" s="5">
        <v>43625</v>
      </c>
      <c r="B1260" s="9">
        <v>1256</v>
      </c>
      <c r="C1260">
        <v>17.5</v>
      </c>
      <c r="D1260">
        <v>9.3000000000000007</v>
      </c>
      <c r="E1260">
        <v>5.4</v>
      </c>
      <c r="F1260" s="56">
        <v>1.23E-2</v>
      </c>
      <c r="G1260">
        <v>1</v>
      </c>
      <c r="H1260" s="10">
        <v>8000</v>
      </c>
    </row>
    <row r="1261" spans="1:8" x14ac:dyDescent="0.25">
      <c r="A1261" s="5">
        <v>43626</v>
      </c>
      <c r="B1261" s="9">
        <v>1257</v>
      </c>
      <c r="C1261">
        <v>20</v>
      </c>
      <c r="D1261">
        <v>12</v>
      </c>
      <c r="E1261">
        <v>4</v>
      </c>
      <c r="F1261" s="56">
        <v>1.6E-2</v>
      </c>
      <c r="G1261">
        <v>1</v>
      </c>
      <c r="H1261" s="10">
        <v>4200</v>
      </c>
    </row>
    <row r="1262" spans="1:8" x14ac:dyDescent="0.25">
      <c r="A1262" s="5">
        <v>43627</v>
      </c>
      <c r="B1262" s="9">
        <v>1258</v>
      </c>
      <c r="C1262">
        <v>16.100000000000001</v>
      </c>
      <c r="D1262">
        <v>9.9</v>
      </c>
      <c r="E1262">
        <v>4.0999999999999996</v>
      </c>
      <c r="F1262" s="56">
        <v>1.1599999999999999E-2</v>
      </c>
      <c r="G1262">
        <v>1</v>
      </c>
      <c r="H1262" s="10">
        <v>5200</v>
      </c>
    </row>
    <row r="1263" spans="1:8" x14ac:dyDescent="0.25">
      <c r="A1263" s="5">
        <v>43628</v>
      </c>
      <c r="B1263" s="9">
        <v>1259</v>
      </c>
      <c r="C1263">
        <v>17.600000000000001</v>
      </c>
      <c r="D1263">
        <v>10.1</v>
      </c>
      <c r="E1263">
        <v>3.3</v>
      </c>
      <c r="F1263" s="56">
        <v>1.12E-2</v>
      </c>
      <c r="G1263">
        <v>1</v>
      </c>
      <c r="H1263" s="10">
        <v>7400</v>
      </c>
    </row>
    <row r="1264" spans="1:8" x14ac:dyDescent="0.25">
      <c r="A1264" s="5">
        <v>43629</v>
      </c>
      <c r="B1264" s="9">
        <v>1260</v>
      </c>
      <c r="C1264">
        <v>18.3</v>
      </c>
      <c r="D1264">
        <v>7.2</v>
      </c>
      <c r="E1264">
        <v>4.5</v>
      </c>
      <c r="F1264" s="56">
        <v>1E-4</v>
      </c>
      <c r="G1264">
        <v>1</v>
      </c>
      <c r="H1264" s="10">
        <v>8600</v>
      </c>
    </row>
    <row r="1265" spans="1:8" x14ac:dyDescent="0.25">
      <c r="A1265" s="5">
        <v>43630</v>
      </c>
      <c r="B1265" s="9">
        <v>1261</v>
      </c>
      <c r="C1265">
        <v>17.100000000000001</v>
      </c>
      <c r="D1265">
        <v>6.9</v>
      </c>
      <c r="E1265">
        <v>3.6</v>
      </c>
      <c r="F1265" s="56">
        <v>2.9999999999999997E-4</v>
      </c>
      <c r="G1265">
        <v>1</v>
      </c>
      <c r="H1265" s="10">
        <v>5900</v>
      </c>
    </row>
    <row r="1266" spans="1:8" x14ac:dyDescent="0.25">
      <c r="A1266" s="5">
        <v>43631</v>
      </c>
      <c r="B1266" s="9">
        <v>1262</v>
      </c>
      <c r="C1266">
        <v>19.100000000000001</v>
      </c>
      <c r="D1266">
        <v>8</v>
      </c>
      <c r="E1266">
        <v>4.5999999999999996</v>
      </c>
      <c r="F1266" s="56">
        <v>2.9999999999999997E-4</v>
      </c>
      <c r="G1266">
        <v>1</v>
      </c>
      <c r="H1266" s="10">
        <v>5300</v>
      </c>
    </row>
    <row r="1267" spans="1:8" x14ac:dyDescent="0.25">
      <c r="A1267" s="5">
        <v>43632</v>
      </c>
      <c r="B1267" s="9">
        <v>1263</v>
      </c>
      <c r="C1267">
        <v>18.399999999999999</v>
      </c>
      <c r="D1267">
        <v>10.6</v>
      </c>
      <c r="E1267">
        <v>6.1</v>
      </c>
      <c r="F1267" s="56">
        <v>0</v>
      </c>
      <c r="G1267">
        <v>0</v>
      </c>
      <c r="H1267" s="10">
        <v>6800</v>
      </c>
    </row>
    <row r="1268" spans="1:8" x14ac:dyDescent="0.25">
      <c r="A1268" s="5">
        <v>43633</v>
      </c>
      <c r="B1268" s="9">
        <v>1264</v>
      </c>
      <c r="C1268">
        <v>17</v>
      </c>
      <c r="D1268">
        <v>8.1</v>
      </c>
      <c r="E1268">
        <v>5.4</v>
      </c>
      <c r="F1268" s="56">
        <v>0</v>
      </c>
      <c r="G1268">
        <v>0</v>
      </c>
      <c r="H1268" s="10">
        <v>9600</v>
      </c>
    </row>
    <row r="1269" spans="1:8" x14ac:dyDescent="0.25">
      <c r="A1269" s="5">
        <v>43634</v>
      </c>
      <c r="B1269" s="9">
        <v>1265</v>
      </c>
      <c r="C1269">
        <v>17.600000000000001</v>
      </c>
      <c r="D1269">
        <v>2.6</v>
      </c>
      <c r="E1269">
        <v>6.8</v>
      </c>
      <c r="F1269" s="56">
        <v>0</v>
      </c>
      <c r="G1269">
        <v>0</v>
      </c>
      <c r="H1269" s="10">
        <v>11500</v>
      </c>
    </row>
    <row r="1270" spans="1:8" x14ac:dyDescent="0.25">
      <c r="A1270" s="5">
        <v>43635</v>
      </c>
      <c r="B1270" s="9">
        <v>1266</v>
      </c>
      <c r="C1270">
        <v>18.8</v>
      </c>
      <c r="D1270">
        <v>3</v>
      </c>
      <c r="E1270">
        <v>8.1</v>
      </c>
      <c r="F1270" s="56">
        <v>0</v>
      </c>
      <c r="G1270">
        <v>0</v>
      </c>
      <c r="H1270" s="10">
        <v>11400</v>
      </c>
    </row>
    <row r="1271" spans="1:8" x14ac:dyDescent="0.25">
      <c r="A1271" s="5">
        <v>43636</v>
      </c>
      <c r="B1271" s="9">
        <v>1267</v>
      </c>
      <c r="C1271">
        <v>19.399999999999999</v>
      </c>
      <c r="D1271">
        <v>5.3</v>
      </c>
      <c r="E1271">
        <v>10.7</v>
      </c>
      <c r="F1271" s="56">
        <v>0</v>
      </c>
      <c r="G1271">
        <v>0</v>
      </c>
      <c r="H1271" s="10">
        <v>9400</v>
      </c>
    </row>
    <row r="1272" spans="1:8" x14ac:dyDescent="0.25">
      <c r="A1272" s="5">
        <v>43637</v>
      </c>
      <c r="B1272" s="9">
        <v>1268</v>
      </c>
      <c r="C1272">
        <v>23.4</v>
      </c>
      <c r="D1272">
        <v>9.5</v>
      </c>
      <c r="E1272">
        <v>13.9</v>
      </c>
      <c r="F1272" s="56">
        <v>0</v>
      </c>
      <c r="G1272">
        <v>0</v>
      </c>
      <c r="H1272" s="10">
        <v>11600</v>
      </c>
    </row>
    <row r="1273" spans="1:8" x14ac:dyDescent="0.25">
      <c r="A1273" s="5">
        <v>43638</v>
      </c>
      <c r="B1273" s="9">
        <v>1269</v>
      </c>
      <c r="C1273">
        <v>21.5</v>
      </c>
      <c r="D1273">
        <v>13.2</v>
      </c>
      <c r="E1273">
        <v>4.9000000000000004</v>
      </c>
      <c r="F1273" s="56">
        <v>0</v>
      </c>
      <c r="G1273">
        <v>0</v>
      </c>
      <c r="H1273" s="10">
        <v>5200</v>
      </c>
    </row>
    <row r="1274" spans="1:8" x14ac:dyDescent="0.25">
      <c r="A1274" s="5">
        <v>43639</v>
      </c>
      <c r="B1274" s="9">
        <v>1270</v>
      </c>
      <c r="C1274">
        <v>20</v>
      </c>
      <c r="D1274">
        <v>14</v>
      </c>
      <c r="E1274">
        <v>5.8</v>
      </c>
      <c r="F1274" s="56">
        <v>6.9000000000000006E-2</v>
      </c>
      <c r="G1274">
        <v>1</v>
      </c>
      <c r="H1274" s="10">
        <v>5500</v>
      </c>
    </row>
    <row r="1275" spans="1:8" x14ac:dyDescent="0.25">
      <c r="A1275" s="5">
        <v>43640</v>
      </c>
      <c r="B1275" s="9">
        <v>1271</v>
      </c>
      <c r="C1275">
        <v>19.5</v>
      </c>
      <c r="D1275">
        <v>10</v>
      </c>
      <c r="E1275">
        <v>4.0999999999999996</v>
      </c>
      <c r="F1275" s="56">
        <v>4.5999999999999999E-3</v>
      </c>
      <c r="G1275">
        <v>1</v>
      </c>
      <c r="H1275" s="10">
        <v>8200</v>
      </c>
    </row>
    <row r="1276" spans="1:8" x14ac:dyDescent="0.25">
      <c r="A1276" s="5">
        <v>43641</v>
      </c>
      <c r="B1276" s="9">
        <v>1272</v>
      </c>
      <c r="C1276">
        <v>20.399999999999999</v>
      </c>
      <c r="D1276">
        <v>13.5</v>
      </c>
      <c r="E1276">
        <v>4.3</v>
      </c>
      <c r="F1276" s="56">
        <v>0</v>
      </c>
      <c r="G1276">
        <v>0</v>
      </c>
      <c r="H1276" s="10">
        <v>6700</v>
      </c>
    </row>
    <row r="1277" spans="1:8" x14ac:dyDescent="0.25">
      <c r="A1277" s="5">
        <v>43642</v>
      </c>
      <c r="B1277" s="9">
        <v>1273</v>
      </c>
      <c r="C1277">
        <v>20.100000000000001</v>
      </c>
      <c r="D1277">
        <v>11.2</v>
      </c>
      <c r="E1277">
        <v>5.3</v>
      </c>
      <c r="F1277" s="56">
        <v>4.0000000000000002E-4</v>
      </c>
      <c r="G1277">
        <v>1</v>
      </c>
      <c r="H1277" s="10">
        <v>5100</v>
      </c>
    </row>
    <row r="1278" spans="1:8" x14ac:dyDescent="0.25">
      <c r="A1278" s="5">
        <v>43643</v>
      </c>
      <c r="B1278" s="9">
        <v>1274</v>
      </c>
      <c r="C1278">
        <v>17.100000000000001</v>
      </c>
      <c r="D1278">
        <v>11.9</v>
      </c>
      <c r="E1278">
        <v>5.7</v>
      </c>
      <c r="F1278" s="56">
        <v>1.5599999999999999E-2</v>
      </c>
      <c r="G1278">
        <v>1</v>
      </c>
      <c r="H1278" s="10">
        <v>4800</v>
      </c>
    </row>
    <row r="1279" spans="1:8" x14ac:dyDescent="0.25">
      <c r="A1279" s="5">
        <v>43644</v>
      </c>
      <c r="B1279" s="9">
        <v>1275</v>
      </c>
      <c r="C1279">
        <v>16</v>
      </c>
      <c r="D1279">
        <v>7.5</v>
      </c>
      <c r="E1279">
        <v>6.2</v>
      </c>
      <c r="F1279" s="56">
        <v>8.5000000000000006E-3</v>
      </c>
      <c r="G1279">
        <v>1</v>
      </c>
      <c r="H1279" s="10">
        <v>10200</v>
      </c>
    </row>
    <row r="1280" spans="1:8" x14ac:dyDescent="0.25">
      <c r="A1280" s="5">
        <v>43645</v>
      </c>
      <c r="B1280" s="9">
        <v>1276</v>
      </c>
      <c r="C1280">
        <v>17.100000000000001</v>
      </c>
      <c r="D1280">
        <v>7.4</v>
      </c>
      <c r="E1280">
        <v>4.5999999999999996</v>
      </c>
      <c r="F1280" s="56">
        <v>0</v>
      </c>
      <c r="G1280">
        <v>0</v>
      </c>
      <c r="H1280" s="10">
        <v>4500</v>
      </c>
    </row>
    <row r="1281" spans="1:8" x14ac:dyDescent="0.25">
      <c r="A1281" s="5">
        <v>43646</v>
      </c>
      <c r="B1281" s="9">
        <v>1277</v>
      </c>
      <c r="C1281">
        <v>15</v>
      </c>
      <c r="D1281">
        <v>11.1</v>
      </c>
      <c r="E1281">
        <v>3.8</v>
      </c>
      <c r="F1281" s="56">
        <v>0</v>
      </c>
      <c r="G1281">
        <v>0</v>
      </c>
      <c r="H1281" s="10">
        <v>4200</v>
      </c>
    </row>
    <row r="1282" spans="1:8" x14ac:dyDescent="0.25">
      <c r="A1282" s="5">
        <v>43647</v>
      </c>
      <c r="B1282" s="9">
        <v>1278</v>
      </c>
      <c r="C1282">
        <v>19.3</v>
      </c>
      <c r="D1282">
        <v>11.8</v>
      </c>
      <c r="E1282">
        <v>4.4000000000000004</v>
      </c>
      <c r="F1282" s="56">
        <v>0</v>
      </c>
      <c r="G1282">
        <v>0</v>
      </c>
      <c r="H1282" s="10">
        <v>9900</v>
      </c>
    </row>
    <row r="1283" spans="1:8" x14ac:dyDescent="0.25">
      <c r="A1283" s="5">
        <v>43648</v>
      </c>
      <c r="B1283" s="9">
        <v>1279</v>
      </c>
      <c r="C1283">
        <v>20.100000000000001</v>
      </c>
      <c r="D1283">
        <v>6.2</v>
      </c>
      <c r="E1283">
        <v>6.5</v>
      </c>
      <c r="F1283" s="56">
        <v>0</v>
      </c>
      <c r="G1283">
        <v>0</v>
      </c>
      <c r="H1283" s="10">
        <v>2800</v>
      </c>
    </row>
    <row r="1284" spans="1:8" x14ac:dyDescent="0.25">
      <c r="A1284" s="5">
        <v>43649</v>
      </c>
      <c r="B1284" s="9">
        <v>1280</v>
      </c>
      <c r="C1284">
        <v>22</v>
      </c>
      <c r="D1284">
        <v>6.3</v>
      </c>
      <c r="E1284">
        <v>9.1</v>
      </c>
      <c r="F1284" s="56">
        <v>0</v>
      </c>
      <c r="G1284">
        <v>0</v>
      </c>
      <c r="H1284" s="10">
        <v>12400</v>
      </c>
    </row>
    <row r="1285" spans="1:8" x14ac:dyDescent="0.25">
      <c r="A1285" s="5">
        <v>43650</v>
      </c>
      <c r="B1285" s="9">
        <v>1281</v>
      </c>
      <c r="C1285">
        <v>20.3</v>
      </c>
      <c r="D1285">
        <v>14.5</v>
      </c>
      <c r="E1285">
        <v>7.4</v>
      </c>
      <c r="F1285" s="56">
        <v>0</v>
      </c>
      <c r="G1285">
        <v>0</v>
      </c>
      <c r="H1285" s="10">
        <v>3200</v>
      </c>
    </row>
    <row r="1286" spans="1:8" x14ac:dyDescent="0.25">
      <c r="A1286" s="5">
        <v>43651</v>
      </c>
      <c r="B1286" s="9">
        <v>1282</v>
      </c>
      <c r="C1286">
        <v>14.5</v>
      </c>
      <c r="D1286">
        <v>9</v>
      </c>
      <c r="E1286">
        <v>4</v>
      </c>
      <c r="F1286" s="56">
        <v>5.57E-2</v>
      </c>
      <c r="G1286">
        <v>1</v>
      </c>
      <c r="H1286" s="10">
        <v>7500</v>
      </c>
    </row>
    <row r="1287" spans="1:8" x14ac:dyDescent="0.25">
      <c r="A1287" s="5">
        <v>43652</v>
      </c>
      <c r="B1287" s="9">
        <v>1283</v>
      </c>
      <c r="C1287">
        <v>17.600000000000001</v>
      </c>
      <c r="D1287">
        <v>6.1</v>
      </c>
      <c r="E1287">
        <v>7.5</v>
      </c>
      <c r="F1287" s="56">
        <v>9.5999999999999992E-3</v>
      </c>
      <c r="G1287">
        <v>1</v>
      </c>
      <c r="H1287" s="10">
        <v>9600</v>
      </c>
    </row>
    <row r="1288" spans="1:8" x14ac:dyDescent="0.25">
      <c r="A1288" s="5">
        <v>43653</v>
      </c>
      <c r="B1288" s="9">
        <v>1284</v>
      </c>
      <c r="C1288">
        <v>18.600000000000001</v>
      </c>
      <c r="D1288">
        <v>8.1999999999999993</v>
      </c>
      <c r="E1288">
        <v>6.7</v>
      </c>
      <c r="F1288" s="56">
        <v>1.1999999999999999E-3</v>
      </c>
      <c r="G1288">
        <v>1</v>
      </c>
      <c r="H1288" s="10">
        <v>11900</v>
      </c>
    </row>
    <row r="1289" spans="1:8" x14ac:dyDescent="0.25">
      <c r="A1289" s="5">
        <v>43654</v>
      </c>
      <c r="B1289" s="9">
        <v>1285</v>
      </c>
      <c r="C1289">
        <v>20</v>
      </c>
      <c r="D1289">
        <v>6.2</v>
      </c>
      <c r="E1289">
        <v>8.1</v>
      </c>
      <c r="F1289" s="56">
        <v>1E-4</v>
      </c>
      <c r="G1289">
        <v>1</v>
      </c>
      <c r="H1289" s="10">
        <v>11600</v>
      </c>
    </row>
    <row r="1290" spans="1:8" x14ac:dyDescent="0.25">
      <c r="A1290" s="5">
        <v>43655</v>
      </c>
      <c r="B1290" s="9">
        <v>1286</v>
      </c>
      <c r="C1290">
        <v>18</v>
      </c>
      <c r="D1290">
        <v>8.5</v>
      </c>
      <c r="E1290">
        <v>3.5</v>
      </c>
      <c r="F1290" s="56">
        <v>1E-4</v>
      </c>
      <c r="G1290">
        <v>1</v>
      </c>
      <c r="H1290" s="10">
        <v>7600</v>
      </c>
    </row>
    <row r="1291" spans="1:8" x14ac:dyDescent="0.25">
      <c r="A1291" s="5">
        <v>43656</v>
      </c>
      <c r="B1291" s="9">
        <v>1287</v>
      </c>
      <c r="C1291">
        <v>18.100000000000001</v>
      </c>
      <c r="D1291">
        <v>10.5</v>
      </c>
      <c r="E1291">
        <v>3.8</v>
      </c>
      <c r="F1291" s="56">
        <v>0</v>
      </c>
      <c r="G1291">
        <v>0</v>
      </c>
      <c r="H1291" s="10">
        <v>4800</v>
      </c>
    </row>
    <row r="1292" spans="1:8" x14ac:dyDescent="0.25">
      <c r="A1292" s="5">
        <v>43657</v>
      </c>
      <c r="B1292" s="9">
        <v>1288</v>
      </c>
      <c r="C1292">
        <v>18.7</v>
      </c>
      <c r="D1292">
        <v>10.199999999999999</v>
      </c>
      <c r="E1292">
        <v>2.2999999999999998</v>
      </c>
      <c r="F1292" s="56">
        <v>1E-4</v>
      </c>
      <c r="G1292">
        <v>1</v>
      </c>
      <c r="H1292" s="10">
        <v>8500</v>
      </c>
    </row>
    <row r="1293" spans="1:8" x14ac:dyDescent="0.25">
      <c r="A1293" s="5">
        <v>43658</v>
      </c>
      <c r="B1293" s="9">
        <v>1289</v>
      </c>
      <c r="C1293">
        <v>18.399999999999999</v>
      </c>
      <c r="D1293">
        <v>4.9000000000000004</v>
      </c>
      <c r="E1293">
        <v>5.0999999999999996</v>
      </c>
      <c r="F1293" s="56">
        <v>0</v>
      </c>
      <c r="G1293">
        <v>0</v>
      </c>
      <c r="H1293" s="10">
        <v>12300</v>
      </c>
    </row>
    <row r="1294" spans="1:8" x14ac:dyDescent="0.25">
      <c r="A1294" s="5">
        <v>43659</v>
      </c>
      <c r="B1294" s="9">
        <v>1290</v>
      </c>
      <c r="C1294">
        <v>19.600000000000001</v>
      </c>
      <c r="D1294">
        <v>6.7</v>
      </c>
      <c r="E1294">
        <v>4.9000000000000004</v>
      </c>
      <c r="F1294" s="56">
        <v>2.0000000000000001E-4</v>
      </c>
      <c r="G1294">
        <v>1</v>
      </c>
      <c r="H1294" s="10">
        <v>12300</v>
      </c>
    </row>
    <row r="1295" spans="1:8" x14ac:dyDescent="0.25">
      <c r="A1295" s="5">
        <v>43660</v>
      </c>
      <c r="B1295" s="9">
        <v>1291</v>
      </c>
      <c r="C1295">
        <v>18.899999999999999</v>
      </c>
      <c r="D1295">
        <v>9</v>
      </c>
      <c r="E1295">
        <v>7.5</v>
      </c>
      <c r="F1295" s="56">
        <v>0</v>
      </c>
      <c r="G1295">
        <v>0</v>
      </c>
      <c r="H1295" s="10">
        <v>13400</v>
      </c>
    </row>
    <row r="1296" spans="1:8" x14ac:dyDescent="0.25">
      <c r="A1296" s="5">
        <v>43661</v>
      </c>
      <c r="B1296" s="9">
        <v>1292</v>
      </c>
      <c r="C1296">
        <v>19.899999999999999</v>
      </c>
      <c r="D1296">
        <v>7.5</v>
      </c>
      <c r="E1296">
        <v>9.9</v>
      </c>
      <c r="F1296" s="56">
        <v>0</v>
      </c>
      <c r="G1296">
        <v>0</v>
      </c>
      <c r="H1296" s="10">
        <v>13000</v>
      </c>
    </row>
    <row r="1297" spans="1:8" x14ac:dyDescent="0.25">
      <c r="A1297" s="5">
        <v>43662</v>
      </c>
      <c r="B1297" s="9">
        <v>1293</v>
      </c>
      <c r="C1297">
        <v>21.2</v>
      </c>
      <c r="D1297">
        <v>6.1</v>
      </c>
      <c r="E1297">
        <v>9.6</v>
      </c>
      <c r="F1297" s="56">
        <v>0</v>
      </c>
      <c r="G1297">
        <v>0</v>
      </c>
      <c r="H1297" s="10">
        <v>13600</v>
      </c>
    </row>
    <row r="1298" spans="1:8" x14ac:dyDescent="0.25">
      <c r="A1298" s="5">
        <v>43663</v>
      </c>
      <c r="B1298" s="9">
        <v>1294</v>
      </c>
      <c r="C1298">
        <v>22</v>
      </c>
      <c r="D1298">
        <v>4.9000000000000004</v>
      </c>
      <c r="E1298">
        <v>10.5</v>
      </c>
      <c r="F1298" s="56">
        <v>0</v>
      </c>
      <c r="G1298">
        <v>0</v>
      </c>
      <c r="H1298" s="10">
        <v>13400</v>
      </c>
    </row>
    <row r="1299" spans="1:8" x14ac:dyDescent="0.25">
      <c r="A1299" s="5">
        <v>43664</v>
      </c>
      <c r="B1299" s="9">
        <v>1295</v>
      </c>
      <c r="C1299">
        <v>19.899999999999999</v>
      </c>
      <c r="D1299">
        <v>7.8</v>
      </c>
      <c r="E1299">
        <v>5.4</v>
      </c>
      <c r="F1299" s="56">
        <v>1.8E-3</v>
      </c>
      <c r="G1299">
        <v>1</v>
      </c>
      <c r="H1299" s="10">
        <v>5900</v>
      </c>
    </row>
    <row r="1300" spans="1:8" x14ac:dyDescent="0.25">
      <c r="A1300" s="5">
        <v>43665</v>
      </c>
      <c r="B1300" s="9">
        <v>1296</v>
      </c>
      <c r="C1300">
        <v>19.399999999999999</v>
      </c>
      <c r="D1300">
        <v>10.8</v>
      </c>
      <c r="E1300">
        <v>4.5999999999999996</v>
      </c>
      <c r="F1300" s="56">
        <v>7.7999999999999996E-3</v>
      </c>
      <c r="G1300">
        <v>1</v>
      </c>
      <c r="H1300" s="10">
        <v>3700</v>
      </c>
    </row>
    <row r="1301" spans="1:8" x14ac:dyDescent="0.25">
      <c r="A1301" s="5">
        <v>43666</v>
      </c>
      <c r="B1301" s="9">
        <v>1297</v>
      </c>
      <c r="C1301">
        <v>16</v>
      </c>
      <c r="D1301">
        <v>8.1</v>
      </c>
      <c r="E1301">
        <v>4</v>
      </c>
      <c r="F1301" s="56">
        <v>1.9100000000000002E-2</v>
      </c>
      <c r="G1301">
        <v>1</v>
      </c>
      <c r="H1301" s="10">
        <v>9200</v>
      </c>
    </row>
    <row r="1302" spans="1:8" x14ac:dyDescent="0.25">
      <c r="A1302" s="5">
        <v>43667</v>
      </c>
      <c r="B1302" s="9">
        <v>1298</v>
      </c>
      <c r="C1302">
        <v>19.100000000000001</v>
      </c>
      <c r="D1302">
        <v>10.5</v>
      </c>
      <c r="E1302">
        <v>2.1</v>
      </c>
      <c r="F1302" s="56">
        <v>2.5999999999999999E-3</v>
      </c>
      <c r="G1302">
        <v>1</v>
      </c>
      <c r="H1302" s="10">
        <v>6000</v>
      </c>
    </row>
    <row r="1303" spans="1:8" x14ac:dyDescent="0.25">
      <c r="A1303" s="5">
        <v>43668</v>
      </c>
      <c r="B1303" s="9">
        <v>1299</v>
      </c>
      <c r="C1303">
        <v>16.899999999999999</v>
      </c>
      <c r="D1303">
        <v>10.5</v>
      </c>
      <c r="E1303">
        <v>4.4000000000000004</v>
      </c>
      <c r="F1303" s="56">
        <v>2.8999999999999998E-3</v>
      </c>
      <c r="G1303">
        <v>1</v>
      </c>
      <c r="H1303" s="10">
        <v>8300</v>
      </c>
    </row>
    <row r="1304" spans="1:8" x14ac:dyDescent="0.25">
      <c r="A1304" s="5">
        <v>43669</v>
      </c>
      <c r="B1304" s="9">
        <v>1300</v>
      </c>
      <c r="C1304">
        <v>18.600000000000001</v>
      </c>
      <c r="D1304">
        <v>6.9</v>
      </c>
      <c r="E1304">
        <v>5.8</v>
      </c>
      <c r="F1304" s="56">
        <v>0</v>
      </c>
      <c r="G1304">
        <v>0</v>
      </c>
      <c r="H1304" s="10">
        <v>7700</v>
      </c>
    </row>
    <row r="1305" spans="1:8" x14ac:dyDescent="0.25">
      <c r="A1305" s="5">
        <v>43670</v>
      </c>
      <c r="B1305" s="9">
        <v>1301</v>
      </c>
      <c r="C1305">
        <v>20.399999999999999</v>
      </c>
      <c r="D1305">
        <v>7.5</v>
      </c>
      <c r="E1305">
        <v>6.7</v>
      </c>
      <c r="F1305" s="56">
        <v>0</v>
      </c>
      <c r="G1305">
        <v>0</v>
      </c>
      <c r="H1305" s="10">
        <v>9600</v>
      </c>
    </row>
    <row r="1306" spans="1:8" x14ac:dyDescent="0.25">
      <c r="A1306" s="5">
        <v>43671</v>
      </c>
      <c r="B1306" s="9">
        <v>1302</v>
      </c>
      <c r="C1306">
        <v>17.2</v>
      </c>
      <c r="D1306">
        <v>9.6</v>
      </c>
      <c r="E1306">
        <v>3.7</v>
      </c>
      <c r="F1306" s="56">
        <v>5.9999999999999995E-4</v>
      </c>
      <c r="G1306">
        <v>1</v>
      </c>
      <c r="H1306" s="10">
        <v>6200</v>
      </c>
    </row>
    <row r="1307" spans="1:8" x14ac:dyDescent="0.25">
      <c r="A1307" s="5">
        <v>43672</v>
      </c>
      <c r="B1307" s="9">
        <v>1303</v>
      </c>
      <c r="C1307">
        <v>16.5</v>
      </c>
      <c r="D1307">
        <v>10.199999999999999</v>
      </c>
      <c r="E1307">
        <v>5.8</v>
      </c>
      <c r="F1307" s="56">
        <v>0</v>
      </c>
      <c r="G1307">
        <v>0</v>
      </c>
      <c r="H1307" s="10">
        <v>8600</v>
      </c>
    </row>
    <row r="1308" spans="1:8" x14ac:dyDescent="0.25">
      <c r="A1308" s="5">
        <v>43673</v>
      </c>
      <c r="B1308" s="9">
        <v>1304</v>
      </c>
      <c r="C1308">
        <v>20.6</v>
      </c>
      <c r="D1308">
        <v>10.9</v>
      </c>
      <c r="E1308">
        <v>7.2</v>
      </c>
      <c r="F1308" s="56">
        <v>4.4000000000000003E-3</v>
      </c>
      <c r="G1308">
        <v>1</v>
      </c>
      <c r="H1308" s="10">
        <v>6300</v>
      </c>
    </row>
    <row r="1309" spans="1:8" x14ac:dyDescent="0.25">
      <c r="A1309" s="5">
        <v>43674</v>
      </c>
      <c r="B1309" s="9">
        <v>1305</v>
      </c>
      <c r="C1309">
        <v>19.5</v>
      </c>
      <c r="D1309">
        <v>10.199999999999999</v>
      </c>
      <c r="E1309">
        <v>5.5</v>
      </c>
      <c r="F1309" s="56">
        <v>2.0000000000000001E-4</v>
      </c>
      <c r="G1309">
        <v>1</v>
      </c>
      <c r="H1309" s="10">
        <v>11200</v>
      </c>
    </row>
    <row r="1310" spans="1:8" x14ac:dyDescent="0.25">
      <c r="A1310" s="5">
        <v>43675</v>
      </c>
      <c r="B1310" s="9">
        <v>1306</v>
      </c>
      <c r="C1310">
        <v>16.600000000000001</v>
      </c>
      <c r="D1310">
        <v>11</v>
      </c>
      <c r="E1310">
        <v>5.7</v>
      </c>
      <c r="F1310" s="56">
        <v>0</v>
      </c>
      <c r="G1310">
        <v>0</v>
      </c>
      <c r="H1310" s="10">
        <v>13700</v>
      </c>
    </row>
    <row r="1311" spans="1:8" x14ac:dyDescent="0.25">
      <c r="A1311" s="5">
        <v>43676</v>
      </c>
      <c r="B1311" s="9">
        <v>1307</v>
      </c>
      <c r="C1311">
        <v>22.4</v>
      </c>
      <c r="D1311">
        <v>7</v>
      </c>
      <c r="E1311">
        <v>9.4</v>
      </c>
      <c r="F1311" s="56">
        <v>0</v>
      </c>
      <c r="G1311">
        <v>0</v>
      </c>
      <c r="H1311" s="10">
        <v>14600</v>
      </c>
    </row>
    <row r="1312" spans="1:8" x14ac:dyDescent="0.25">
      <c r="A1312" s="5">
        <v>43677</v>
      </c>
      <c r="B1312" s="9">
        <v>1308</v>
      </c>
      <c r="C1312">
        <v>22.2</v>
      </c>
      <c r="D1312">
        <v>5.9</v>
      </c>
      <c r="E1312">
        <v>9.5</v>
      </c>
      <c r="F1312" s="56">
        <v>0</v>
      </c>
      <c r="G1312">
        <v>0</v>
      </c>
      <c r="H1312" s="10">
        <v>14000</v>
      </c>
    </row>
    <row r="1313" spans="1:8" x14ac:dyDescent="0.25">
      <c r="A1313" s="5">
        <v>43678</v>
      </c>
      <c r="B1313" s="9">
        <v>1309</v>
      </c>
      <c r="C1313">
        <v>20.6</v>
      </c>
      <c r="D1313">
        <v>6.6</v>
      </c>
      <c r="E1313">
        <v>10.1</v>
      </c>
      <c r="F1313" s="56">
        <v>0</v>
      </c>
      <c r="G1313">
        <v>0</v>
      </c>
      <c r="H1313" s="10">
        <v>15400</v>
      </c>
    </row>
    <row r="1314" spans="1:8" x14ac:dyDescent="0.25">
      <c r="A1314" s="5">
        <v>43679</v>
      </c>
      <c r="B1314" s="9">
        <v>1310</v>
      </c>
      <c r="C1314">
        <v>24.6</v>
      </c>
      <c r="D1314">
        <v>9</v>
      </c>
      <c r="E1314">
        <v>15.9</v>
      </c>
      <c r="F1314" s="56">
        <v>0</v>
      </c>
      <c r="G1314">
        <v>0</v>
      </c>
      <c r="H1314" s="10">
        <v>14700</v>
      </c>
    </row>
    <row r="1315" spans="1:8" x14ac:dyDescent="0.25">
      <c r="A1315" s="5">
        <v>43680</v>
      </c>
      <c r="B1315" s="9">
        <v>1311</v>
      </c>
      <c r="C1315">
        <v>22.5</v>
      </c>
      <c r="D1315">
        <v>10.3</v>
      </c>
      <c r="E1315">
        <v>11.5</v>
      </c>
      <c r="F1315" s="56">
        <v>0</v>
      </c>
      <c r="G1315">
        <v>0</v>
      </c>
      <c r="H1315" s="10">
        <v>6600</v>
      </c>
    </row>
    <row r="1316" spans="1:8" x14ac:dyDescent="0.25">
      <c r="A1316" s="5">
        <v>43681</v>
      </c>
      <c r="B1316" s="9">
        <v>1312</v>
      </c>
      <c r="C1316">
        <v>19.2</v>
      </c>
      <c r="D1316">
        <v>14.9</v>
      </c>
      <c r="E1316">
        <v>3.7</v>
      </c>
      <c r="F1316" s="56">
        <v>1.1999999999999999E-3</v>
      </c>
      <c r="G1316">
        <v>1</v>
      </c>
      <c r="H1316" s="10">
        <v>6100</v>
      </c>
    </row>
    <row r="1317" spans="1:8" x14ac:dyDescent="0.25">
      <c r="A1317" s="5">
        <v>43682</v>
      </c>
      <c r="B1317" s="9">
        <v>1313</v>
      </c>
      <c r="C1317">
        <v>17.899999999999999</v>
      </c>
      <c r="D1317">
        <v>13</v>
      </c>
      <c r="E1317">
        <v>3.4</v>
      </c>
      <c r="F1317" s="56">
        <v>0</v>
      </c>
      <c r="G1317">
        <v>0</v>
      </c>
      <c r="H1317" s="10">
        <v>9500</v>
      </c>
    </row>
    <row r="1318" spans="1:8" x14ac:dyDescent="0.25">
      <c r="A1318" s="5">
        <v>43683</v>
      </c>
      <c r="B1318" s="9">
        <v>1314</v>
      </c>
      <c r="C1318">
        <v>16.600000000000001</v>
      </c>
      <c r="D1318">
        <v>7.4</v>
      </c>
      <c r="E1318">
        <v>3.8</v>
      </c>
      <c r="F1318" s="56">
        <v>0</v>
      </c>
      <c r="G1318">
        <v>0</v>
      </c>
      <c r="H1318" s="10">
        <v>11400</v>
      </c>
    </row>
    <row r="1319" spans="1:8" x14ac:dyDescent="0.25">
      <c r="A1319" s="5">
        <v>43684</v>
      </c>
      <c r="B1319" s="9">
        <v>1315</v>
      </c>
      <c r="C1319">
        <v>16</v>
      </c>
      <c r="D1319">
        <v>2.9</v>
      </c>
      <c r="E1319">
        <v>4</v>
      </c>
      <c r="F1319" s="56">
        <v>0</v>
      </c>
      <c r="G1319">
        <v>0</v>
      </c>
      <c r="H1319" s="10">
        <v>14300</v>
      </c>
    </row>
    <row r="1320" spans="1:8" x14ac:dyDescent="0.25">
      <c r="A1320" s="5">
        <v>43685</v>
      </c>
      <c r="B1320" s="9">
        <v>1316</v>
      </c>
      <c r="C1320">
        <v>15.8</v>
      </c>
      <c r="D1320">
        <v>4.2</v>
      </c>
      <c r="E1320">
        <v>4.0999999999999996</v>
      </c>
      <c r="F1320" s="56">
        <v>0</v>
      </c>
      <c r="G1320">
        <v>0</v>
      </c>
      <c r="H1320" s="10">
        <v>8500</v>
      </c>
    </row>
    <row r="1321" spans="1:8" x14ac:dyDescent="0.25">
      <c r="A1321" s="5">
        <v>43686</v>
      </c>
      <c r="B1321" s="9">
        <v>1317</v>
      </c>
      <c r="C1321">
        <v>18.2</v>
      </c>
      <c r="D1321">
        <v>3.7</v>
      </c>
      <c r="E1321">
        <v>4.7</v>
      </c>
      <c r="F1321" s="56">
        <v>0</v>
      </c>
      <c r="G1321">
        <v>0</v>
      </c>
      <c r="H1321" s="10">
        <v>12900</v>
      </c>
    </row>
    <row r="1322" spans="1:8" x14ac:dyDescent="0.25">
      <c r="A1322" s="5">
        <v>43687</v>
      </c>
      <c r="B1322" s="9">
        <v>1318</v>
      </c>
      <c r="C1322">
        <v>18.3</v>
      </c>
      <c r="D1322">
        <v>6.8</v>
      </c>
      <c r="E1322">
        <v>5.5</v>
      </c>
      <c r="F1322" s="56">
        <v>0</v>
      </c>
      <c r="G1322">
        <v>0</v>
      </c>
      <c r="H1322" s="10">
        <v>14900</v>
      </c>
    </row>
    <row r="1323" spans="1:8" x14ac:dyDescent="0.25">
      <c r="A1323" s="5">
        <v>43688</v>
      </c>
      <c r="B1323" s="9">
        <v>1319</v>
      </c>
      <c r="C1323">
        <v>22.6</v>
      </c>
      <c r="D1323">
        <v>10.1</v>
      </c>
      <c r="E1323">
        <v>11.7</v>
      </c>
      <c r="F1323" s="56">
        <v>0</v>
      </c>
      <c r="G1323">
        <v>0</v>
      </c>
      <c r="H1323" s="10">
        <v>16600</v>
      </c>
    </row>
    <row r="1324" spans="1:8" x14ac:dyDescent="0.25">
      <c r="A1324" s="5">
        <v>43689</v>
      </c>
      <c r="B1324" s="9">
        <v>1320</v>
      </c>
      <c r="C1324">
        <v>25</v>
      </c>
      <c r="D1324">
        <v>13.1</v>
      </c>
      <c r="E1324">
        <v>16.100000000000001</v>
      </c>
      <c r="F1324" s="56">
        <v>0</v>
      </c>
      <c r="G1324">
        <v>0</v>
      </c>
      <c r="H1324" s="10">
        <v>16700</v>
      </c>
    </row>
    <row r="1325" spans="1:8" x14ac:dyDescent="0.25">
      <c r="A1325" s="5">
        <v>43690</v>
      </c>
      <c r="B1325" s="9">
        <v>1321</v>
      </c>
      <c r="C1325">
        <v>19.899999999999999</v>
      </c>
      <c r="D1325">
        <v>12</v>
      </c>
      <c r="E1325">
        <v>2.7</v>
      </c>
      <c r="F1325" s="56">
        <v>8.6999999999999994E-3</v>
      </c>
      <c r="G1325">
        <v>1</v>
      </c>
      <c r="H1325" s="10">
        <v>12900</v>
      </c>
    </row>
    <row r="1326" spans="1:8" x14ac:dyDescent="0.25">
      <c r="A1326" s="5">
        <v>43691</v>
      </c>
      <c r="B1326" s="9">
        <v>1322</v>
      </c>
      <c r="C1326">
        <v>18</v>
      </c>
      <c r="D1326">
        <v>10.199999999999999</v>
      </c>
      <c r="E1326">
        <v>3.2</v>
      </c>
      <c r="F1326" s="56">
        <v>1.1000000000000001E-3</v>
      </c>
      <c r="G1326">
        <v>1</v>
      </c>
      <c r="H1326" s="10">
        <v>4600</v>
      </c>
    </row>
    <row r="1327" spans="1:8" x14ac:dyDescent="0.25">
      <c r="A1327" s="5">
        <v>43692</v>
      </c>
      <c r="B1327" s="9">
        <v>1323</v>
      </c>
      <c r="C1327">
        <v>17.7</v>
      </c>
      <c r="D1327">
        <v>3.8</v>
      </c>
      <c r="E1327">
        <v>7.7</v>
      </c>
      <c r="F1327" s="56">
        <v>2.9999999999999997E-4</v>
      </c>
      <c r="G1327">
        <v>1</v>
      </c>
      <c r="H1327" s="10">
        <v>16700</v>
      </c>
    </row>
    <row r="1328" spans="1:8" x14ac:dyDescent="0.25">
      <c r="A1328" s="5">
        <v>43693</v>
      </c>
      <c r="B1328" s="9">
        <v>1324</v>
      </c>
      <c r="C1328">
        <v>17.7</v>
      </c>
      <c r="D1328">
        <v>6.7</v>
      </c>
      <c r="E1328">
        <v>6.6</v>
      </c>
      <c r="F1328" s="56">
        <v>4.2000000000000006E-3</v>
      </c>
      <c r="G1328">
        <v>1</v>
      </c>
      <c r="H1328" s="10">
        <v>7200</v>
      </c>
    </row>
    <row r="1329" spans="1:8" x14ac:dyDescent="0.25">
      <c r="A1329" s="5">
        <v>43694</v>
      </c>
      <c r="B1329" s="9">
        <v>1325</v>
      </c>
      <c r="C1329">
        <v>15.2</v>
      </c>
      <c r="D1329">
        <v>6.4</v>
      </c>
      <c r="E1329">
        <v>5.5</v>
      </c>
      <c r="F1329" s="56">
        <v>2.18E-2</v>
      </c>
      <c r="G1329">
        <v>1</v>
      </c>
      <c r="H1329" s="10">
        <v>13700</v>
      </c>
    </row>
    <row r="1330" spans="1:8" x14ac:dyDescent="0.25">
      <c r="A1330" s="5">
        <v>43695</v>
      </c>
      <c r="B1330" s="9">
        <v>1326</v>
      </c>
      <c r="C1330">
        <v>18</v>
      </c>
      <c r="D1330">
        <v>4.5</v>
      </c>
      <c r="E1330">
        <v>7</v>
      </c>
      <c r="F1330" s="56">
        <v>4.0000000000000002E-4</v>
      </c>
      <c r="G1330">
        <v>1</v>
      </c>
      <c r="H1330" s="10">
        <v>16600</v>
      </c>
    </row>
    <row r="1331" spans="1:8" x14ac:dyDescent="0.25">
      <c r="A1331" s="5">
        <v>43696</v>
      </c>
      <c r="B1331" s="9">
        <v>1327</v>
      </c>
      <c r="C1331">
        <v>19.399999999999999</v>
      </c>
      <c r="D1331">
        <v>2.7</v>
      </c>
      <c r="E1331">
        <v>6.3</v>
      </c>
      <c r="F1331" s="56">
        <v>0</v>
      </c>
      <c r="G1331">
        <v>0</v>
      </c>
      <c r="H1331" s="10">
        <v>17900</v>
      </c>
    </row>
    <row r="1332" spans="1:8" x14ac:dyDescent="0.25">
      <c r="A1332" s="5">
        <v>43697</v>
      </c>
      <c r="B1332" s="9">
        <v>1328</v>
      </c>
      <c r="C1332">
        <v>24</v>
      </c>
      <c r="D1332">
        <v>4.9000000000000004</v>
      </c>
      <c r="E1332">
        <v>12.5</v>
      </c>
      <c r="F1332" s="56">
        <v>0</v>
      </c>
      <c r="G1332">
        <v>0</v>
      </c>
      <c r="H1332" s="10">
        <v>18300</v>
      </c>
    </row>
    <row r="1333" spans="1:8" x14ac:dyDescent="0.25">
      <c r="A1333" s="5">
        <v>43698</v>
      </c>
      <c r="B1333" s="9">
        <v>1329</v>
      </c>
      <c r="C1333">
        <v>24</v>
      </c>
      <c r="D1333">
        <v>13.8</v>
      </c>
      <c r="E1333">
        <v>18.100000000000001</v>
      </c>
      <c r="F1333" s="56">
        <v>0</v>
      </c>
      <c r="G1333">
        <v>0</v>
      </c>
      <c r="H1333" s="10">
        <v>18800</v>
      </c>
    </row>
    <row r="1334" spans="1:8" x14ac:dyDescent="0.25">
      <c r="A1334" s="5">
        <v>43699</v>
      </c>
      <c r="B1334" s="9">
        <v>1330</v>
      </c>
      <c r="C1334">
        <v>26</v>
      </c>
      <c r="D1334">
        <v>7.5</v>
      </c>
      <c r="E1334">
        <v>19.899999999999999</v>
      </c>
      <c r="F1334" s="56">
        <v>0</v>
      </c>
      <c r="G1334">
        <v>0</v>
      </c>
      <c r="H1334" s="10">
        <v>16200</v>
      </c>
    </row>
    <row r="1335" spans="1:8" x14ac:dyDescent="0.25">
      <c r="A1335" s="5">
        <v>43700</v>
      </c>
      <c r="B1335" s="9">
        <v>1331</v>
      </c>
      <c r="C1335">
        <v>15.5</v>
      </c>
      <c r="D1335">
        <v>10</v>
      </c>
      <c r="E1335">
        <v>4.0999999999999996</v>
      </c>
      <c r="F1335" s="56">
        <v>2.3E-2</v>
      </c>
      <c r="G1335">
        <v>1</v>
      </c>
      <c r="H1335" s="10">
        <v>8100</v>
      </c>
    </row>
    <row r="1336" spans="1:8" x14ac:dyDescent="0.25">
      <c r="A1336" s="5">
        <v>43701</v>
      </c>
      <c r="B1336" s="9">
        <v>1332</v>
      </c>
      <c r="C1336">
        <v>17.100000000000001</v>
      </c>
      <c r="D1336">
        <v>6</v>
      </c>
      <c r="E1336">
        <v>6.1</v>
      </c>
      <c r="F1336" s="56">
        <v>8.0000000000000002E-3</v>
      </c>
      <c r="G1336">
        <v>1</v>
      </c>
      <c r="H1336" s="10">
        <v>16300</v>
      </c>
    </row>
    <row r="1337" spans="1:8" x14ac:dyDescent="0.25">
      <c r="A1337" s="5">
        <v>43702</v>
      </c>
      <c r="B1337" s="9">
        <v>1333</v>
      </c>
      <c r="C1337">
        <v>21.1</v>
      </c>
      <c r="D1337">
        <v>7.7</v>
      </c>
      <c r="E1337">
        <v>10.4</v>
      </c>
      <c r="F1337" s="56">
        <v>0</v>
      </c>
      <c r="G1337">
        <v>0</v>
      </c>
      <c r="H1337" s="10">
        <v>15800</v>
      </c>
    </row>
    <row r="1338" spans="1:8" x14ac:dyDescent="0.25">
      <c r="A1338" s="5">
        <v>43703</v>
      </c>
      <c r="B1338" s="9">
        <v>1334</v>
      </c>
      <c r="C1338">
        <v>21.5</v>
      </c>
      <c r="D1338">
        <v>10.5</v>
      </c>
      <c r="E1338">
        <v>12.1</v>
      </c>
      <c r="F1338" s="56">
        <v>0</v>
      </c>
      <c r="G1338">
        <v>0</v>
      </c>
      <c r="H1338" s="10">
        <v>19200</v>
      </c>
    </row>
    <row r="1339" spans="1:8" x14ac:dyDescent="0.25">
      <c r="A1339" s="5">
        <v>43704</v>
      </c>
      <c r="B1339" s="9">
        <v>1335</v>
      </c>
      <c r="C1339">
        <v>23.4</v>
      </c>
      <c r="D1339">
        <v>8.5</v>
      </c>
      <c r="E1339">
        <v>11.8</v>
      </c>
      <c r="F1339" s="56">
        <v>0</v>
      </c>
      <c r="G1339">
        <v>0</v>
      </c>
      <c r="H1339" s="10">
        <v>19100</v>
      </c>
    </row>
    <row r="1340" spans="1:8" x14ac:dyDescent="0.25">
      <c r="A1340" s="5">
        <v>43705</v>
      </c>
      <c r="B1340" s="9">
        <v>1336</v>
      </c>
      <c r="C1340">
        <v>29.2</v>
      </c>
      <c r="D1340">
        <v>11.9</v>
      </c>
      <c r="E1340">
        <v>23.2</v>
      </c>
      <c r="F1340" s="56">
        <v>0</v>
      </c>
      <c r="G1340">
        <v>0</v>
      </c>
      <c r="H1340" s="10">
        <v>18200</v>
      </c>
    </row>
    <row r="1341" spans="1:8" x14ac:dyDescent="0.25">
      <c r="A1341" s="5">
        <v>43706</v>
      </c>
      <c r="B1341" s="9">
        <v>1337</v>
      </c>
      <c r="C1341">
        <v>21.5</v>
      </c>
      <c r="D1341">
        <v>10.9</v>
      </c>
      <c r="E1341">
        <v>3.9</v>
      </c>
      <c r="F1341" s="56">
        <v>0</v>
      </c>
      <c r="G1341">
        <v>0</v>
      </c>
      <c r="H1341" s="10">
        <v>9300</v>
      </c>
    </row>
    <row r="1342" spans="1:8" x14ac:dyDescent="0.25">
      <c r="A1342" s="5">
        <v>43707</v>
      </c>
      <c r="B1342" s="9">
        <v>1338</v>
      </c>
      <c r="C1342">
        <v>19.100000000000001</v>
      </c>
      <c r="D1342">
        <v>13.2</v>
      </c>
      <c r="E1342">
        <v>8.1999999999999993</v>
      </c>
      <c r="F1342" s="56">
        <v>3.2199999999999999E-2</v>
      </c>
      <c r="G1342">
        <v>1</v>
      </c>
      <c r="H1342" s="10">
        <v>12000</v>
      </c>
    </row>
    <row r="1343" spans="1:8" x14ac:dyDescent="0.25">
      <c r="A1343" s="5">
        <v>43708</v>
      </c>
      <c r="B1343" s="9">
        <v>1339</v>
      </c>
      <c r="C1343">
        <v>20</v>
      </c>
      <c r="D1343">
        <v>12.2</v>
      </c>
      <c r="E1343">
        <v>10.6</v>
      </c>
      <c r="F1343" s="56">
        <v>1.0800000000000001E-2</v>
      </c>
      <c r="G1343">
        <v>1</v>
      </c>
      <c r="H1343" s="10">
        <v>16900</v>
      </c>
    </row>
    <row r="1344" spans="1:8" x14ac:dyDescent="0.25">
      <c r="A1344" s="5">
        <v>43709</v>
      </c>
      <c r="B1344" s="9">
        <v>1340</v>
      </c>
      <c r="C1344">
        <v>19</v>
      </c>
      <c r="D1344">
        <v>12.9</v>
      </c>
      <c r="E1344">
        <v>5.3</v>
      </c>
      <c r="F1344" s="56">
        <v>4.0000000000000002E-4</v>
      </c>
      <c r="G1344">
        <v>1</v>
      </c>
      <c r="H1344" s="10">
        <v>7600</v>
      </c>
    </row>
    <row r="1345" spans="1:8" x14ac:dyDescent="0.25">
      <c r="A1345" s="5">
        <v>43710</v>
      </c>
      <c r="B1345" s="9">
        <v>1341</v>
      </c>
      <c r="C1345">
        <v>20.5</v>
      </c>
      <c r="D1345">
        <v>9.5</v>
      </c>
      <c r="E1345">
        <v>7</v>
      </c>
      <c r="F1345" s="56">
        <v>0</v>
      </c>
      <c r="G1345">
        <v>0</v>
      </c>
      <c r="H1345" s="10">
        <v>15500</v>
      </c>
    </row>
    <row r="1346" spans="1:8" x14ac:dyDescent="0.25">
      <c r="A1346" s="5">
        <v>43711</v>
      </c>
      <c r="B1346" s="9">
        <v>1342</v>
      </c>
      <c r="C1346">
        <v>18</v>
      </c>
      <c r="D1346">
        <v>10.5</v>
      </c>
      <c r="E1346">
        <v>4.3</v>
      </c>
      <c r="F1346" s="56">
        <v>0</v>
      </c>
      <c r="G1346">
        <v>0</v>
      </c>
      <c r="H1346" s="10">
        <v>16400</v>
      </c>
    </row>
    <row r="1347" spans="1:8" x14ac:dyDescent="0.25">
      <c r="A1347" s="5">
        <v>43712</v>
      </c>
      <c r="B1347" s="9">
        <v>1343</v>
      </c>
      <c r="C1347">
        <v>16.5</v>
      </c>
      <c r="D1347">
        <v>11</v>
      </c>
      <c r="E1347">
        <v>6.5</v>
      </c>
      <c r="F1347" s="56">
        <v>0</v>
      </c>
      <c r="G1347">
        <v>0</v>
      </c>
      <c r="H1347" s="10">
        <v>13500</v>
      </c>
    </row>
    <row r="1348" spans="1:8" x14ac:dyDescent="0.25">
      <c r="A1348" s="5">
        <v>43713</v>
      </c>
      <c r="B1348" s="9">
        <v>1344</v>
      </c>
      <c r="C1348">
        <v>17.5</v>
      </c>
      <c r="D1348">
        <v>4.5</v>
      </c>
      <c r="E1348">
        <v>8.6</v>
      </c>
      <c r="F1348" s="56">
        <v>0</v>
      </c>
      <c r="G1348">
        <v>0</v>
      </c>
      <c r="H1348" s="10">
        <v>20600</v>
      </c>
    </row>
    <row r="1349" spans="1:8" x14ac:dyDescent="0.25">
      <c r="A1349" s="5">
        <v>43714</v>
      </c>
      <c r="B1349" s="9">
        <v>1345</v>
      </c>
      <c r="C1349">
        <v>20.8</v>
      </c>
      <c r="D1349">
        <v>5</v>
      </c>
      <c r="E1349">
        <v>12.1</v>
      </c>
      <c r="F1349" s="56">
        <v>0</v>
      </c>
      <c r="G1349">
        <v>0</v>
      </c>
      <c r="H1349" s="10">
        <v>20500</v>
      </c>
    </row>
    <row r="1350" spans="1:8" x14ac:dyDescent="0.25">
      <c r="A1350" s="5">
        <v>43715</v>
      </c>
      <c r="B1350" s="9">
        <v>1346</v>
      </c>
      <c r="C1350">
        <v>21.6</v>
      </c>
      <c r="D1350">
        <v>4</v>
      </c>
      <c r="E1350">
        <v>10.6</v>
      </c>
      <c r="F1350" s="56">
        <v>0</v>
      </c>
      <c r="G1350">
        <v>0</v>
      </c>
      <c r="H1350" s="10">
        <v>20200</v>
      </c>
    </row>
    <row r="1351" spans="1:8" x14ac:dyDescent="0.25">
      <c r="A1351" s="5">
        <v>43716</v>
      </c>
      <c r="B1351" s="9">
        <v>1347</v>
      </c>
      <c r="C1351">
        <v>26.5</v>
      </c>
      <c r="D1351">
        <v>5.4</v>
      </c>
      <c r="E1351">
        <v>12.8</v>
      </c>
      <c r="F1351" s="56">
        <v>0</v>
      </c>
      <c r="G1351">
        <v>0</v>
      </c>
      <c r="H1351" s="10">
        <v>20400</v>
      </c>
    </row>
    <row r="1352" spans="1:8" x14ac:dyDescent="0.25">
      <c r="A1352" s="5">
        <v>43717</v>
      </c>
      <c r="B1352" s="9">
        <v>1348</v>
      </c>
      <c r="C1352">
        <v>33</v>
      </c>
      <c r="D1352">
        <v>12.1</v>
      </c>
      <c r="E1352">
        <v>18.2</v>
      </c>
      <c r="F1352" s="56">
        <v>0</v>
      </c>
      <c r="G1352">
        <v>0</v>
      </c>
      <c r="H1352" s="10">
        <v>21000</v>
      </c>
    </row>
    <row r="1353" spans="1:8" x14ac:dyDescent="0.25">
      <c r="A1353" s="5">
        <v>43718</v>
      </c>
      <c r="B1353" s="9">
        <v>1349</v>
      </c>
      <c r="C1353">
        <v>29.5</v>
      </c>
      <c r="D1353">
        <v>11</v>
      </c>
      <c r="E1353">
        <v>11.3</v>
      </c>
      <c r="F1353" s="56">
        <v>0</v>
      </c>
      <c r="G1353">
        <v>0</v>
      </c>
      <c r="H1353" s="10">
        <v>20700</v>
      </c>
    </row>
    <row r="1354" spans="1:8" x14ac:dyDescent="0.25">
      <c r="A1354" s="5">
        <v>43719</v>
      </c>
      <c r="B1354" s="9">
        <v>1350</v>
      </c>
      <c r="C1354">
        <v>24</v>
      </c>
      <c r="D1354">
        <v>14</v>
      </c>
      <c r="E1354">
        <v>6.6</v>
      </c>
      <c r="F1354" s="56">
        <v>0</v>
      </c>
      <c r="G1354">
        <v>0</v>
      </c>
      <c r="H1354" s="10">
        <v>19200</v>
      </c>
    </row>
    <row r="1355" spans="1:8" x14ac:dyDescent="0.25">
      <c r="A1355" s="5">
        <v>43720</v>
      </c>
      <c r="B1355" s="9">
        <v>1351</v>
      </c>
      <c r="C1355">
        <v>26</v>
      </c>
      <c r="D1355">
        <v>12</v>
      </c>
      <c r="E1355">
        <v>5.0999999999999996</v>
      </c>
      <c r="F1355" s="56">
        <v>0</v>
      </c>
      <c r="G1355">
        <v>0</v>
      </c>
      <c r="H1355" s="10">
        <v>18100</v>
      </c>
    </row>
    <row r="1356" spans="1:8" x14ac:dyDescent="0.25">
      <c r="A1356" s="5">
        <v>43721</v>
      </c>
      <c r="B1356" s="9">
        <v>1352</v>
      </c>
      <c r="C1356">
        <v>27.5</v>
      </c>
      <c r="D1356">
        <v>12.5</v>
      </c>
      <c r="E1356">
        <v>10.4</v>
      </c>
      <c r="F1356" s="56">
        <v>0</v>
      </c>
      <c r="G1356">
        <v>0</v>
      </c>
      <c r="H1356" s="10">
        <v>18700</v>
      </c>
    </row>
    <row r="1357" spans="1:8" x14ac:dyDescent="0.25">
      <c r="A1357" s="5">
        <v>43722</v>
      </c>
      <c r="B1357" s="9">
        <v>1353</v>
      </c>
      <c r="C1357">
        <v>25.6</v>
      </c>
      <c r="D1357">
        <v>14.9</v>
      </c>
      <c r="E1357">
        <v>7.9</v>
      </c>
      <c r="F1357" s="56">
        <v>0</v>
      </c>
      <c r="G1357">
        <v>0</v>
      </c>
      <c r="H1357" s="10">
        <v>13200</v>
      </c>
    </row>
    <row r="1358" spans="1:8" x14ac:dyDescent="0.25">
      <c r="A1358" s="5">
        <v>43723</v>
      </c>
      <c r="B1358" s="9">
        <v>1354</v>
      </c>
      <c r="C1358">
        <v>23.5</v>
      </c>
      <c r="D1358">
        <v>12</v>
      </c>
      <c r="E1358">
        <v>9.3000000000000007</v>
      </c>
      <c r="F1358" s="56">
        <v>0</v>
      </c>
      <c r="G1358">
        <v>0</v>
      </c>
      <c r="H1358" s="10">
        <v>20400</v>
      </c>
    </row>
    <row r="1359" spans="1:8" x14ac:dyDescent="0.25">
      <c r="A1359" s="5">
        <v>43724</v>
      </c>
      <c r="B1359" s="9">
        <v>1355</v>
      </c>
      <c r="C1359">
        <v>27</v>
      </c>
      <c r="D1359">
        <v>14</v>
      </c>
      <c r="E1359">
        <v>12.7</v>
      </c>
      <c r="F1359" s="56">
        <v>0</v>
      </c>
      <c r="G1359">
        <v>0</v>
      </c>
      <c r="H1359" s="10">
        <v>19900</v>
      </c>
    </row>
    <row r="1360" spans="1:8" x14ac:dyDescent="0.25">
      <c r="A1360" s="5">
        <v>43725</v>
      </c>
      <c r="B1360" s="9">
        <v>1356</v>
      </c>
      <c r="C1360">
        <v>23.1</v>
      </c>
      <c r="D1360">
        <v>12.5</v>
      </c>
      <c r="E1360">
        <v>4.5</v>
      </c>
      <c r="F1360" s="56">
        <v>0</v>
      </c>
      <c r="G1360">
        <v>0</v>
      </c>
      <c r="H1360" s="10">
        <v>16800</v>
      </c>
    </row>
    <row r="1361" spans="1:8" x14ac:dyDescent="0.25">
      <c r="A1361" s="5">
        <v>43726</v>
      </c>
      <c r="B1361" s="9">
        <v>1357</v>
      </c>
      <c r="C1361">
        <v>21</v>
      </c>
      <c r="D1361">
        <v>13</v>
      </c>
      <c r="E1361">
        <v>5.3</v>
      </c>
      <c r="F1361" s="56">
        <v>0</v>
      </c>
      <c r="G1361">
        <v>0</v>
      </c>
      <c r="H1361" s="10">
        <v>12800</v>
      </c>
    </row>
    <row r="1362" spans="1:8" x14ac:dyDescent="0.25">
      <c r="A1362" s="5">
        <v>43727</v>
      </c>
      <c r="B1362" s="9">
        <v>1358</v>
      </c>
      <c r="C1362">
        <v>16</v>
      </c>
      <c r="D1362">
        <v>10</v>
      </c>
      <c r="E1362">
        <v>5.5</v>
      </c>
      <c r="F1362" s="56">
        <v>1.12E-2</v>
      </c>
      <c r="G1362">
        <v>1</v>
      </c>
      <c r="H1362" s="10">
        <v>18200</v>
      </c>
    </row>
    <row r="1363" spans="1:8" x14ac:dyDescent="0.25">
      <c r="A1363" s="5">
        <v>43728</v>
      </c>
      <c r="B1363" s="9">
        <v>1359</v>
      </c>
      <c r="C1363">
        <v>18.899999999999999</v>
      </c>
      <c r="D1363">
        <v>5</v>
      </c>
      <c r="E1363">
        <v>5.4</v>
      </c>
      <c r="F1363" s="56">
        <v>0</v>
      </c>
      <c r="G1363">
        <v>0</v>
      </c>
      <c r="H1363" s="10">
        <v>18600</v>
      </c>
    </row>
    <row r="1364" spans="1:8" x14ac:dyDescent="0.25">
      <c r="A1364" s="5">
        <v>43729</v>
      </c>
      <c r="B1364" s="9">
        <v>1360</v>
      </c>
      <c r="C1364">
        <v>19.5</v>
      </c>
      <c r="D1364">
        <v>5.4</v>
      </c>
      <c r="E1364">
        <v>6.4</v>
      </c>
      <c r="F1364" s="56">
        <v>0</v>
      </c>
      <c r="G1364">
        <v>0</v>
      </c>
      <c r="H1364" s="10">
        <v>21000</v>
      </c>
    </row>
    <row r="1365" spans="1:8" x14ac:dyDescent="0.25">
      <c r="A1365" s="5">
        <v>43730</v>
      </c>
      <c r="B1365" s="9">
        <v>1361</v>
      </c>
      <c r="C1365">
        <v>20.399999999999999</v>
      </c>
      <c r="D1365">
        <v>7.1</v>
      </c>
      <c r="E1365">
        <v>7.3</v>
      </c>
      <c r="F1365" s="56">
        <v>0</v>
      </c>
      <c r="G1365">
        <v>0</v>
      </c>
      <c r="H1365" s="10">
        <v>18400</v>
      </c>
    </row>
    <row r="1366" spans="1:8" x14ac:dyDescent="0.25">
      <c r="A1366" s="5">
        <v>43731</v>
      </c>
      <c r="B1366" s="9">
        <v>1362</v>
      </c>
      <c r="C1366">
        <v>25.6</v>
      </c>
      <c r="D1366">
        <v>6.8</v>
      </c>
      <c r="E1366">
        <v>15.4</v>
      </c>
      <c r="F1366" s="56">
        <v>0</v>
      </c>
      <c r="G1366">
        <v>0</v>
      </c>
      <c r="H1366" s="10">
        <v>20800</v>
      </c>
    </row>
    <row r="1367" spans="1:8" x14ac:dyDescent="0.25">
      <c r="A1367" s="5">
        <v>43732</v>
      </c>
      <c r="B1367" s="9">
        <v>1363</v>
      </c>
      <c r="C1367">
        <v>28.5</v>
      </c>
      <c r="D1367">
        <v>11.5</v>
      </c>
      <c r="E1367">
        <v>13.7</v>
      </c>
      <c r="F1367" s="56">
        <v>0</v>
      </c>
      <c r="G1367">
        <v>0</v>
      </c>
      <c r="H1367" s="10">
        <v>22900</v>
      </c>
    </row>
    <row r="1368" spans="1:8" x14ac:dyDescent="0.25">
      <c r="A1368" s="5">
        <v>43733</v>
      </c>
      <c r="B1368" s="9">
        <v>1364</v>
      </c>
      <c r="C1368">
        <v>22.3</v>
      </c>
      <c r="D1368">
        <v>12</v>
      </c>
      <c r="E1368">
        <v>6.7</v>
      </c>
      <c r="F1368" s="56">
        <v>0</v>
      </c>
      <c r="G1368">
        <v>0</v>
      </c>
      <c r="H1368" s="10">
        <v>15200</v>
      </c>
    </row>
    <row r="1369" spans="1:8" x14ac:dyDescent="0.25">
      <c r="A1369" s="5">
        <v>43734</v>
      </c>
      <c r="B1369" s="9">
        <v>1365</v>
      </c>
      <c r="C1369">
        <v>21.1</v>
      </c>
      <c r="D1369">
        <v>9.8000000000000007</v>
      </c>
      <c r="E1369">
        <v>9.5</v>
      </c>
      <c r="F1369" s="56">
        <v>0</v>
      </c>
      <c r="G1369">
        <v>0</v>
      </c>
      <c r="H1369" s="10">
        <v>17700</v>
      </c>
    </row>
    <row r="1370" spans="1:8" x14ac:dyDescent="0.25">
      <c r="A1370" s="5">
        <v>43735</v>
      </c>
      <c r="B1370" s="9">
        <v>1366</v>
      </c>
      <c r="C1370">
        <v>23.2</v>
      </c>
      <c r="D1370">
        <v>8.8000000000000007</v>
      </c>
      <c r="E1370">
        <v>6.4</v>
      </c>
      <c r="F1370" s="56">
        <v>0</v>
      </c>
      <c r="G1370">
        <v>0</v>
      </c>
      <c r="H1370" s="10">
        <v>23100</v>
      </c>
    </row>
    <row r="1371" spans="1:8" x14ac:dyDescent="0.25">
      <c r="A1371" s="5">
        <v>43736</v>
      </c>
      <c r="B1371" s="9">
        <v>1367</v>
      </c>
      <c r="C1371">
        <v>24.1</v>
      </c>
      <c r="D1371">
        <v>11.5</v>
      </c>
      <c r="E1371">
        <v>13.8</v>
      </c>
      <c r="F1371" s="56">
        <v>0</v>
      </c>
      <c r="G1371">
        <v>0</v>
      </c>
      <c r="H1371" s="10">
        <v>22900</v>
      </c>
    </row>
    <row r="1372" spans="1:8" x14ac:dyDescent="0.25">
      <c r="A1372" s="5">
        <v>43737</v>
      </c>
      <c r="B1372" s="9">
        <v>1368</v>
      </c>
      <c r="C1372">
        <v>30.8</v>
      </c>
      <c r="D1372">
        <v>10.6</v>
      </c>
      <c r="E1372">
        <v>15.5</v>
      </c>
      <c r="F1372" s="56">
        <v>0</v>
      </c>
      <c r="G1372">
        <v>0</v>
      </c>
      <c r="H1372" s="10">
        <v>23300</v>
      </c>
    </row>
    <row r="1373" spans="1:8" x14ac:dyDescent="0.25">
      <c r="A1373" s="5">
        <v>43738</v>
      </c>
      <c r="B1373" s="9">
        <v>1369</v>
      </c>
      <c r="C1373">
        <v>23.7</v>
      </c>
      <c r="D1373">
        <v>14</v>
      </c>
      <c r="E1373">
        <v>7.9</v>
      </c>
      <c r="F1373" s="56">
        <v>0</v>
      </c>
      <c r="G1373">
        <v>0</v>
      </c>
      <c r="H1373" s="10">
        <v>21900</v>
      </c>
    </row>
    <row r="1374" spans="1:8" x14ac:dyDescent="0.25">
      <c r="A1374" s="5">
        <v>43739</v>
      </c>
      <c r="B1374" s="9">
        <v>1370</v>
      </c>
      <c r="C1374">
        <v>22.6</v>
      </c>
      <c r="D1374">
        <v>9.6999999999999993</v>
      </c>
      <c r="E1374">
        <v>9.9</v>
      </c>
      <c r="F1374" s="56">
        <v>0</v>
      </c>
      <c r="G1374">
        <v>0</v>
      </c>
      <c r="H1374" s="10">
        <v>20500</v>
      </c>
    </row>
    <row r="1375" spans="1:8" x14ac:dyDescent="0.25">
      <c r="A1375" s="5">
        <v>43740</v>
      </c>
      <c r="B1375" s="9">
        <v>1371</v>
      </c>
      <c r="C1375">
        <v>24</v>
      </c>
      <c r="D1375">
        <v>7</v>
      </c>
      <c r="E1375">
        <v>8.3000000000000007</v>
      </c>
      <c r="F1375" s="56">
        <v>0</v>
      </c>
      <c r="G1375">
        <v>0</v>
      </c>
      <c r="H1375" s="10">
        <v>21700</v>
      </c>
    </row>
    <row r="1376" spans="1:8" x14ac:dyDescent="0.25">
      <c r="A1376" s="5">
        <v>43741</v>
      </c>
      <c r="B1376" s="9">
        <v>1372</v>
      </c>
      <c r="C1376">
        <v>26.2</v>
      </c>
      <c r="D1376">
        <v>8.1</v>
      </c>
      <c r="E1376">
        <v>9</v>
      </c>
      <c r="F1376" s="56">
        <v>0</v>
      </c>
      <c r="G1376">
        <v>0</v>
      </c>
      <c r="H1376" s="10">
        <v>20400</v>
      </c>
    </row>
    <row r="1377" spans="1:8" x14ac:dyDescent="0.25">
      <c r="A1377" s="5">
        <v>43742</v>
      </c>
      <c r="B1377" s="9">
        <v>1373</v>
      </c>
      <c r="C1377">
        <v>21.1</v>
      </c>
      <c r="D1377">
        <v>14.7</v>
      </c>
      <c r="E1377">
        <v>7.9</v>
      </c>
      <c r="F1377" s="56">
        <v>5.0000000000000001E-4</v>
      </c>
      <c r="G1377">
        <v>1</v>
      </c>
      <c r="H1377" s="10">
        <v>10800</v>
      </c>
    </row>
    <row r="1378" spans="1:8" x14ac:dyDescent="0.25">
      <c r="A1378" s="5">
        <v>43743</v>
      </c>
      <c r="B1378" s="9">
        <v>1374</v>
      </c>
      <c r="C1378">
        <v>20.9</v>
      </c>
      <c r="D1378">
        <v>13</v>
      </c>
      <c r="E1378">
        <v>6</v>
      </c>
      <c r="F1378" s="56">
        <v>8.9999999999999993E-3</v>
      </c>
      <c r="G1378">
        <v>1</v>
      </c>
      <c r="H1378" s="10">
        <v>8200</v>
      </c>
    </row>
    <row r="1379" spans="1:8" x14ac:dyDescent="0.25">
      <c r="A1379" s="5">
        <v>43744</v>
      </c>
      <c r="B1379" s="9">
        <v>1375</v>
      </c>
      <c r="C1379">
        <v>22</v>
      </c>
      <c r="D1379">
        <v>10.199999999999999</v>
      </c>
      <c r="E1379">
        <v>7</v>
      </c>
      <c r="F1379" s="56">
        <v>0</v>
      </c>
      <c r="G1379">
        <v>0</v>
      </c>
      <c r="H1379" s="10">
        <v>19200</v>
      </c>
    </row>
    <row r="1380" spans="1:8" x14ac:dyDescent="0.25">
      <c r="A1380" s="5">
        <v>43745</v>
      </c>
      <c r="B1380" s="9">
        <v>1376</v>
      </c>
      <c r="C1380">
        <v>25.1</v>
      </c>
      <c r="D1380">
        <v>9.4</v>
      </c>
      <c r="E1380">
        <v>11</v>
      </c>
      <c r="F1380" s="56">
        <v>0</v>
      </c>
      <c r="G1380">
        <v>0</v>
      </c>
      <c r="H1380" s="10">
        <v>24000</v>
      </c>
    </row>
    <row r="1381" spans="1:8" x14ac:dyDescent="0.25">
      <c r="A1381" s="5">
        <v>43746</v>
      </c>
      <c r="B1381" s="9">
        <v>1377</v>
      </c>
      <c r="C1381">
        <v>30.5</v>
      </c>
      <c r="D1381">
        <v>12.4</v>
      </c>
      <c r="E1381">
        <v>22.6</v>
      </c>
      <c r="F1381" s="56">
        <v>0</v>
      </c>
      <c r="G1381">
        <v>0</v>
      </c>
      <c r="H1381" s="10">
        <v>25600</v>
      </c>
    </row>
    <row r="1382" spans="1:8" x14ac:dyDescent="0.25">
      <c r="A1382" s="5">
        <v>43747</v>
      </c>
      <c r="B1382" s="9">
        <v>1378</v>
      </c>
      <c r="C1382">
        <v>30.1</v>
      </c>
      <c r="D1382">
        <v>11.4</v>
      </c>
      <c r="E1382">
        <v>15.3</v>
      </c>
      <c r="F1382" s="56">
        <v>0</v>
      </c>
      <c r="G1382">
        <v>0</v>
      </c>
      <c r="H1382" s="10">
        <v>21900</v>
      </c>
    </row>
    <row r="1383" spans="1:8" x14ac:dyDescent="0.25">
      <c r="A1383" s="5">
        <v>43748</v>
      </c>
      <c r="B1383" s="9">
        <v>1379</v>
      </c>
      <c r="C1383">
        <v>23.6</v>
      </c>
      <c r="D1383">
        <v>12.2</v>
      </c>
      <c r="E1383">
        <v>8.3000000000000007</v>
      </c>
      <c r="F1383" s="56">
        <v>0</v>
      </c>
      <c r="G1383">
        <v>0</v>
      </c>
      <c r="H1383" s="10">
        <v>21400</v>
      </c>
    </row>
    <row r="1384" spans="1:8" x14ac:dyDescent="0.25">
      <c r="A1384" s="5">
        <v>43749</v>
      </c>
      <c r="B1384" s="9">
        <v>1380</v>
      </c>
      <c r="C1384">
        <v>21</v>
      </c>
      <c r="D1384">
        <v>11.9</v>
      </c>
      <c r="E1384">
        <v>3.5</v>
      </c>
      <c r="F1384" s="56">
        <v>0</v>
      </c>
      <c r="G1384">
        <v>0</v>
      </c>
      <c r="H1384" s="10">
        <v>7200</v>
      </c>
    </row>
    <row r="1385" spans="1:8" x14ac:dyDescent="0.25">
      <c r="A1385" s="5">
        <v>43750</v>
      </c>
      <c r="B1385" s="9">
        <v>1381</v>
      </c>
      <c r="C1385">
        <v>21.5</v>
      </c>
      <c r="D1385">
        <v>13.5</v>
      </c>
      <c r="E1385">
        <v>9.1999999999999993</v>
      </c>
      <c r="F1385" s="56">
        <v>2.8E-3</v>
      </c>
      <c r="G1385">
        <v>1</v>
      </c>
      <c r="H1385" s="10">
        <v>23000</v>
      </c>
    </row>
    <row r="1386" spans="1:8" x14ac:dyDescent="0.25">
      <c r="A1386" s="5">
        <v>43751</v>
      </c>
      <c r="B1386" s="9">
        <v>1382</v>
      </c>
      <c r="C1386">
        <v>21.7</v>
      </c>
      <c r="D1386">
        <v>9.5</v>
      </c>
      <c r="E1386">
        <v>7.8</v>
      </c>
      <c r="F1386" s="56">
        <v>0</v>
      </c>
      <c r="G1386">
        <v>0</v>
      </c>
      <c r="H1386" s="10">
        <v>23900</v>
      </c>
    </row>
    <row r="1387" spans="1:8" x14ac:dyDescent="0.25">
      <c r="A1387" s="5">
        <v>43752</v>
      </c>
      <c r="B1387" s="9">
        <v>1383</v>
      </c>
      <c r="C1387">
        <v>20.5</v>
      </c>
      <c r="D1387">
        <v>10.7</v>
      </c>
      <c r="E1387">
        <v>5.7</v>
      </c>
      <c r="F1387" s="56">
        <v>0</v>
      </c>
      <c r="G1387">
        <v>0</v>
      </c>
      <c r="H1387" s="10">
        <v>21400</v>
      </c>
    </row>
    <row r="1388" spans="1:8" x14ac:dyDescent="0.25">
      <c r="A1388" s="5">
        <v>43753</v>
      </c>
      <c r="B1388" s="9">
        <v>1384</v>
      </c>
      <c r="C1388">
        <v>19.5</v>
      </c>
      <c r="D1388">
        <v>7.7</v>
      </c>
      <c r="E1388">
        <v>6.3</v>
      </c>
      <c r="F1388" s="56">
        <v>0</v>
      </c>
      <c r="G1388">
        <v>0</v>
      </c>
      <c r="H1388" s="10">
        <v>24100</v>
      </c>
    </row>
    <row r="1389" spans="1:8" x14ac:dyDescent="0.25">
      <c r="A1389" s="5">
        <v>43754</v>
      </c>
      <c r="B1389" s="9">
        <v>1385</v>
      </c>
      <c r="C1389">
        <v>22.2</v>
      </c>
      <c r="D1389">
        <v>8.3000000000000007</v>
      </c>
      <c r="E1389">
        <v>9</v>
      </c>
      <c r="F1389" s="56">
        <v>0</v>
      </c>
      <c r="G1389">
        <v>0</v>
      </c>
      <c r="H1389" s="10">
        <v>24000</v>
      </c>
    </row>
    <row r="1390" spans="1:8" x14ac:dyDescent="0.25">
      <c r="A1390" s="5">
        <v>43755</v>
      </c>
      <c r="B1390" s="9">
        <v>1386</v>
      </c>
      <c r="C1390">
        <v>23</v>
      </c>
      <c r="D1390">
        <v>9.1</v>
      </c>
      <c r="E1390">
        <v>9.3000000000000007</v>
      </c>
      <c r="F1390" s="56">
        <v>0</v>
      </c>
      <c r="G1390">
        <v>0</v>
      </c>
      <c r="H1390" s="10">
        <v>25900</v>
      </c>
    </row>
    <row r="1391" spans="1:8" x14ac:dyDescent="0.25">
      <c r="A1391" s="5">
        <v>43756</v>
      </c>
      <c r="B1391" s="9">
        <v>1387</v>
      </c>
      <c r="C1391">
        <v>25.8</v>
      </c>
      <c r="D1391">
        <v>11.5</v>
      </c>
      <c r="E1391">
        <v>11.6</v>
      </c>
      <c r="F1391" s="56">
        <v>0</v>
      </c>
      <c r="G1391">
        <v>0</v>
      </c>
      <c r="H1391" s="10">
        <v>24200</v>
      </c>
    </row>
    <row r="1392" spans="1:8" x14ac:dyDescent="0.25">
      <c r="A1392" s="5">
        <v>43757</v>
      </c>
      <c r="B1392" s="9">
        <v>1388</v>
      </c>
      <c r="C1392">
        <v>32.5</v>
      </c>
      <c r="D1392">
        <v>12.5</v>
      </c>
      <c r="E1392">
        <v>21.1</v>
      </c>
      <c r="F1392" s="56">
        <v>0</v>
      </c>
      <c r="G1392">
        <v>0</v>
      </c>
      <c r="H1392" s="10">
        <v>24400</v>
      </c>
    </row>
    <row r="1393" spans="1:8" x14ac:dyDescent="0.25">
      <c r="A1393" s="5">
        <v>43758</v>
      </c>
      <c r="B1393" s="9">
        <v>1389</v>
      </c>
      <c r="C1393">
        <v>25</v>
      </c>
      <c r="D1393">
        <v>16.600000000000001</v>
      </c>
      <c r="E1393">
        <v>7.1</v>
      </c>
      <c r="F1393" s="56">
        <v>1.2999999999999999E-3</v>
      </c>
      <c r="G1393">
        <v>1</v>
      </c>
      <c r="H1393" s="10">
        <v>22300</v>
      </c>
    </row>
    <row r="1394" spans="1:8" x14ac:dyDescent="0.25">
      <c r="A1394" s="5">
        <v>43759</v>
      </c>
      <c r="B1394" s="9">
        <v>1390</v>
      </c>
      <c r="C1394">
        <v>24</v>
      </c>
      <c r="D1394">
        <v>12</v>
      </c>
      <c r="E1394">
        <v>7.2</v>
      </c>
      <c r="F1394" s="56">
        <v>0</v>
      </c>
      <c r="G1394">
        <v>0</v>
      </c>
      <c r="H1394" s="10">
        <v>26000</v>
      </c>
    </row>
    <row r="1395" spans="1:8" x14ac:dyDescent="0.25">
      <c r="A1395" s="5">
        <v>43760</v>
      </c>
      <c r="B1395" s="9">
        <v>1391</v>
      </c>
      <c r="C1395">
        <v>26</v>
      </c>
      <c r="D1395">
        <v>11.9</v>
      </c>
      <c r="E1395">
        <v>9</v>
      </c>
      <c r="F1395" s="56">
        <v>0</v>
      </c>
      <c r="G1395">
        <v>0</v>
      </c>
      <c r="H1395" s="10">
        <v>26400</v>
      </c>
    </row>
    <row r="1396" spans="1:8" x14ac:dyDescent="0.25">
      <c r="A1396" s="5">
        <v>43761</v>
      </c>
      <c r="B1396" s="9">
        <v>1392</v>
      </c>
      <c r="C1396">
        <v>23.4</v>
      </c>
      <c r="D1396">
        <v>12.7</v>
      </c>
      <c r="E1396">
        <v>8.9</v>
      </c>
      <c r="F1396" s="56">
        <v>0</v>
      </c>
      <c r="G1396">
        <v>0</v>
      </c>
      <c r="H1396" s="10">
        <v>17100</v>
      </c>
    </row>
    <row r="1397" spans="1:8" x14ac:dyDescent="0.25">
      <c r="A1397" s="5">
        <v>43762</v>
      </c>
      <c r="B1397" s="9">
        <v>1393</v>
      </c>
      <c r="C1397">
        <v>21</v>
      </c>
      <c r="D1397">
        <v>9.9</v>
      </c>
      <c r="E1397">
        <v>10.4</v>
      </c>
      <c r="F1397" s="56">
        <v>2E-3</v>
      </c>
      <c r="G1397">
        <v>1</v>
      </c>
      <c r="H1397" s="10">
        <v>27800</v>
      </c>
    </row>
    <row r="1398" spans="1:8" x14ac:dyDescent="0.25">
      <c r="A1398" s="5">
        <v>43763</v>
      </c>
      <c r="B1398" s="9">
        <v>1394</v>
      </c>
      <c r="C1398">
        <v>24.8</v>
      </c>
      <c r="D1398">
        <v>9.4</v>
      </c>
      <c r="E1398">
        <v>12.9</v>
      </c>
      <c r="F1398" s="56">
        <v>0</v>
      </c>
      <c r="G1398">
        <v>0</v>
      </c>
      <c r="H1398" s="10">
        <v>24200</v>
      </c>
    </row>
    <row r="1399" spans="1:8" x14ac:dyDescent="0.25">
      <c r="A1399" s="5">
        <v>43764</v>
      </c>
      <c r="B1399" s="9">
        <v>1395</v>
      </c>
      <c r="C1399">
        <v>29.6</v>
      </c>
      <c r="D1399">
        <v>12</v>
      </c>
      <c r="E1399">
        <v>14.9</v>
      </c>
      <c r="F1399" s="56">
        <v>0</v>
      </c>
      <c r="G1399">
        <v>0</v>
      </c>
      <c r="H1399" s="10">
        <v>25300</v>
      </c>
    </row>
    <row r="1400" spans="1:8" x14ac:dyDescent="0.25">
      <c r="A1400" s="5">
        <v>43765</v>
      </c>
      <c r="B1400" s="9">
        <v>1396</v>
      </c>
      <c r="C1400">
        <v>36.5</v>
      </c>
      <c r="D1400">
        <v>15.2</v>
      </c>
      <c r="E1400">
        <v>34.1</v>
      </c>
      <c r="F1400" s="56">
        <v>0</v>
      </c>
      <c r="G1400">
        <v>0</v>
      </c>
      <c r="H1400" s="10">
        <v>27300</v>
      </c>
    </row>
    <row r="1401" spans="1:8" x14ac:dyDescent="0.25">
      <c r="A1401" s="5">
        <v>43766</v>
      </c>
      <c r="B1401" s="9">
        <v>1397</v>
      </c>
      <c r="C1401">
        <v>23.9</v>
      </c>
      <c r="D1401">
        <v>14.4</v>
      </c>
      <c r="E1401">
        <v>10.4</v>
      </c>
      <c r="F1401" s="56">
        <v>0</v>
      </c>
      <c r="G1401">
        <v>0</v>
      </c>
      <c r="H1401" s="10">
        <v>22400</v>
      </c>
    </row>
    <row r="1402" spans="1:8" x14ac:dyDescent="0.25">
      <c r="A1402" s="5">
        <v>43767</v>
      </c>
      <c r="B1402" s="9">
        <v>1398</v>
      </c>
      <c r="C1402">
        <v>26.8</v>
      </c>
      <c r="D1402">
        <v>13.5</v>
      </c>
      <c r="E1402">
        <v>15.8</v>
      </c>
      <c r="F1402" s="56">
        <v>0</v>
      </c>
      <c r="G1402">
        <v>0</v>
      </c>
      <c r="H1402" s="10">
        <v>27200</v>
      </c>
    </row>
    <row r="1403" spans="1:8" x14ac:dyDescent="0.25">
      <c r="A1403" s="5">
        <v>43768</v>
      </c>
      <c r="B1403" s="9">
        <v>1399</v>
      </c>
      <c r="C1403">
        <v>22.5</v>
      </c>
      <c r="D1403">
        <v>12</v>
      </c>
      <c r="E1403">
        <v>8.4</v>
      </c>
      <c r="F1403" s="56">
        <v>0</v>
      </c>
      <c r="G1403">
        <v>0</v>
      </c>
      <c r="H1403" s="10">
        <v>13000</v>
      </c>
    </row>
    <row r="1404" spans="1:8" x14ac:dyDescent="0.25">
      <c r="A1404" s="5">
        <v>43769</v>
      </c>
      <c r="B1404" s="9">
        <v>1400</v>
      </c>
      <c r="C1404">
        <v>17.399999999999999</v>
      </c>
      <c r="D1404">
        <v>10.7</v>
      </c>
      <c r="E1404">
        <v>6.4</v>
      </c>
      <c r="F1404" s="56">
        <v>1.14E-2</v>
      </c>
      <c r="G1404">
        <v>1</v>
      </c>
      <c r="H1404" s="10">
        <v>14800</v>
      </c>
    </row>
    <row r="1405" spans="1:8" x14ac:dyDescent="0.25">
      <c r="A1405" s="5">
        <v>43770</v>
      </c>
      <c r="B1405" s="9">
        <v>1401</v>
      </c>
      <c r="C1405">
        <v>19.3</v>
      </c>
      <c r="D1405">
        <v>10.5</v>
      </c>
      <c r="E1405">
        <v>6.9</v>
      </c>
      <c r="F1405" s="56">
        <v>7.7999999999999996E-3</v>
      </c>
      <c r="G1405">
        <v>1</v>
      </c>
      <c r="H1405" s="10">
        <v>15300</v>
      </c>
    </row>
    <row r="1406" spans="1:8" x14ac:dyDescent="0.25">
      <c r="A1406" s="5">
        <v>43771</v>
      </c>
      <c r="B1406" s="9">
        <v>1402</v>
      </c>
      <c r="C1406">
        <v>21.4</v>
      </c>
      <c r="D1406">
        <v>10.5</v>
      </c>
      <c r="E1406">
        <v>5.7</v>
      </c>
      <c r="F1406" s="56">
        <v>1.06E-2</v>
      </c>
      <c r="G1406">
        <v>1</v>
      </c>
      <c r="H1406" s="10">
        <v>24100</v>
      </c>
    </row>
    <row r="1407" spans="1:8" x14ac:dyDescent="0.25">
      <c r="A1407" s="5">
        <v>43772</v>
      </c>
      <c r="B1407" s="9">
        <v>1403</v>
      </c>
      <c r="C1407">
        <v>21.6</v>
      </c>
      <c r="D1407">
        <v>12.3</v>
      </c>
      <c r="E1407">
        <v>6.5</v>
      </c>
      <c r="F1407" s="56">
        <v>0</v>
      </c>
      <c r="G1407">
        <v>0</v>
      </c>
      <c r="H1407" s="10">
        <v>18900</v>
      </c>
    </row>
    <row r="1408" spans="1:8" x14ac:dyDescent="0.25">
      <c r="A1408" s="5">
        <v>43773</v>
      </c>
      <c r="B1408" s="9">
        <v>1404</v>
      </c>
      <c r="C1408">
        <v>27</v>
      </c>
      <c r="D1408">
        <v>10.5</v>
      </c>
      <c r="E1408">
        <v>11</v>
      </c>
      <c r="F1408" s="56">
        <v>0</v>
      </c>
      <c r="G1408">
        <v>0</v>
      </c>
      <c r="H1408" s="10">
        <v>29100</v>
      </c>
    </row>
    <row r="1409" spans="1:8" x14ac:dyDescent="0.25">
      <c r="A1409" s="5">
        <v>43774</v>
      </c>
      <c r="B1409" s="9">
        <v>1405</v>
      </c>
      <c r="C1409">
        <v>26</v>
      </c>
      <c r="D1409">
        <v>8.8000000000000007</v>
      </c>
      <c r="E1409">
        <v>8.3000000000000007</v>
      </c>
      <c r="F1409" s="56">
        <v>0</v>
      </c>
      <c r="G1409">
        <v>0</v>
      </c>
      <c r="H1409" s="10">
        <v>29000</v>
      </c>
    </row>
    <row r="1410" spans="1:8" x14ac:dyDescent="0.25">
      <c r="A1410" s="5">
        <v>43775</v>
      </c>
      <c r="B1410" s="9">
        <v>1406</v>
      </c>
      <c r="C1410">
        <v>26</v>
      </c>
      <c r="D1410">
        <v>11</v>
      </c>
      <c r="E1410">
        <v>13.1</v>
      </c>
      <c r="F1410" s="56">
        <v>0</v>
      </c>
      <c r="G1410">
        <v>0</v>
      </c>
      <c r="H1410" s="10">
        <v>28900</v>
      </c>
    </row>
    <row r="1411" spans="1:8" x14ac:dyDescent="0.25">
      <c r="A1411" s="5">
        <v>43776</v>
      </c>
      <c r="B1411" s="9">
        <v>1407</v>
      </c>
      <c r="C1411">
        <v>29</v>
      </c>
      <c r="D1411">
        <v>14.5</v>
      </c>
      <c r="E1411">
        <v>19.399999999999999</v>
      </c>
      <c r="F1411" s="56">
        <v>0</v>
      </c>
      <c r="G1411">
        <v>0</v>
      </c>
      <c r="H1411" s="10">
        <v>28400</v>
      </c>
    </row>
    <row r="1412" spans="1:8" x14ac:dyDescent="0.25">
      <c r="A1412" s="5">
        <v>43777</v>
      </c>
      <c r="B1412" s="9">
        <v>1408</v>
      </c>
      <c r="C1412">
        <v>32.5</v>
      </c>
      <c r="D1412">
        <v>14</v>
      </c>
      <c r="E1412">
        <v>26.8</v>
      </c>
      <c r="F1412" s="56">
        <v>0</v>
      </c>
      <c r="G1412">
        <v>0</v>
      </c>
      <c r="H1412" s="10">
        <v>29200</v>
      </c>
    </row>
    <row r="1413" spans="1:8" x14ac:dyDescent="0.25">
      <c r="A1413" s="5">
        <v>43778</v>
      </c>
      <c r="B1413" s="9">
        <v>1409</v>
      </c>
      <c r="C1413">
        <v>39.4</v>
      </c>
      <c r="D1413">
        <v>20.5</v>
      </c>
      <c r="E1413">
        <v>44.2</v>
      </c>
      <c r="F1413" s="56">
        <v>0</v>
      </c>
      <c r="G1413">
        <v>0</v>
      </c>
      <c r="H1413" s="10">
        <v>27100</v>
      </c>
    </row>
    <row r="1414" spans="1:8" x14ac:dyDescent="0.25">
      <c r="A1414" s="5">
        <v>43779</v>
      </c>
      <c r="B1414" s="9">
        <v>1410</v>
      </c>
      <c r="C1414">
        <v>25</v>
      </c>
      <c r="D1414">
        <v>19.899999999999999</v>
      </c>
      <c r="E1414">
        <v>8.3000000000000007</v>
      </c>
      <c r="F1414" s="56">
        <v>0</v>
      </c>
      <c r="G1414">
        <v>0</v>
      </c>
      <c r="H1414" s="10">
        <v>23100</v>
      </c>
    </row>
    <row r="1415" spans="1:8" x14ac:dyDescent="0.25">
      <c r="A1415" s="5">
        <v>43780</v>
      </c>
      <c r="B1415" s="9">
        <v>1411</v>
      </c>
      <c r="C1415">
        <v>30.1</v>
      </c>
      <c r="D1415">
        <v>15.8</v>
      </c>
      <c r="E1415">
        <v>19.100000000000001</v>
      </c>
      <c r="F1415" s="56">
        <v>0</v>
      </c>
      <c r="G1415">
        <v>0</v>
      </c>
      <c r="H1415" s="10">
        <v>27200</v>
      </c>
    </row>
    <row r="1416" spans="1:8" x14ac:dyDescent="0.25">
      <c r="A1416" s="5">
        <v>43781</v>
      </c>
      <c r="B1416" s="9">
        <v>1412</v>
      </c>
      <c r="C1416">
        <v>30.3</v>
      </c>
      <c r="D1416">
        <v>14</v>
      </c>
      <c r="E1416">
        <v>22.1</v>
      </c>
      <c r="F1416" s="56">
        <v>0</v>
      </c>
      <c r="G1416">
        <v>0</v>
      </c>
      <c r="H1416" s="10">
        <v>29000</v>
      </c>
    </row>
    <row r="1417" spans="1:8" x14ac:dyDescent="0.25">
      <c r="A1417" s="5">
        <v>43782</v>
      </c>
      <c r="B1417" s="9">
        <v>1413</v>
      </c>
      <c r="C1417">
        <v>35.700000000000003</v>
      </c>
      <c r="D1417">
        <v>15.6</v>
      </c>
      <c r="E1417">
        <v>33.1</v>
      </c>
      <c r="F1417" s="56">
        <v>0</v>
      </c>
      <c r="G1417">
        <v>0</v>
      </c>
      <c r="H1417" s="10">
        <v>29800</v>
      </c>
    </row>
    <row r="1418" spans="1:8" x14ac:dyDescent="0.25">
      <c r="A1418" s="5">
        <v>43783</v>
      </c>
      <c r="B1418" s="9">
        <v>1414</v>
      </c>
      <c r="C1418">
        <v>38.5</v>
      </c>
      <c r="D1418">
        <v>17.600000000000001</v>
      </c>
      <c r="E1418">
        <v>36.799999999999997</v>
      </c>
      <c r="F1418" s="56">
        <v>0</v>
      </c>
      <c r="G1418">
        <v>0</v>
      </c>
      <c r="H1418" s="10">
        <v>30300</v>
      </c>
    </row>
    <row r="1419" spans="1:8" x14ac:dyDescent="0.25">
      <c r="A1419" s="5">
        <v>43784</v>
      </c>
      <c r="B1419" s="9">
        <v>1415</v>
      </c>
      <c r="C1419">
        <v>38.9</v>
      </c>
      <c r="D1419">
        <v>20.100000000000001</v>
      </c>
      <c r="E1419">
        <v>38.200000000000003</v>
      </c>
      <c r="F1419" s="56">
        <v>0</v>
      </c>
      <c r="G1419">
        <v>0</v>
      </c>
      <c r="H1419" s="10">
        <v>29900</v>
      </c>
    </row>
    <row r="1420" spans="1:8" x14ac:dyDescent="0.25">
      <c r="A1420" s="5">
        <v>43785</v>
      </c>
      <c r="B1420" s="9">
        <v>1416</v>
      </c>
      <c r="C1420">
        <v>41.5</v>
      </c>
      <c r="D1420">
        <v>19.399999999999999</v>
      </c>
      <c r="E1420">
        <v>42.1</v>
      </c>
      <c r="F1420" s="56">
        <v>0</v>
      </c>
      <c r="G1420">
        <v>0</v>
      </c>
      <c r="H1420" s="10">
        <v>29200</v>
      </c>
    </row>
    <row r="1421" spans="1:8" x14ac:dyDescent="0.25">
      <c r="A1421" s="5">
        <v>43786</v>
      </c>
      <c r="B1421" s="9">
        <v>1417</v>
      </c>
      <c r="C1421">
        <v>30</v>
      </c>
      <c r="D1421">
        <v>15.4</v>
      </c>
      <c r="E1421">
        <v>9.4</v>
      </c>
      <c r="F1421" s="56">
        <v>0</v>
      </c>
      <c r="G1421">
        <v>0</v>
      </c>
      <c r="H1421" s="10">
        <v>26600</v>
      </c>
    </row>
    <row r="1422" spans="1:8" x14ac:dyDescent="0.25">
      <c r="A1422" s="5">
        <v>43787</v>
      </c>
      <c r="B1422" s="9">
        <v>1418</v>
      </c>
      <c r="C1422">
        <v>33.5</v>
      </c>
      <c r="D1422">
        <v>17.100000000000001</v>
      </c>
      <c r="E1422">
        <v>22.8</v>
      </c>
      <c r="F1422" s="56">
        <v>0</v>
      </c>
      <c r="G1422">
        <v>0</v>
      </c>
      <c r="H1422" s="10">
        <v>25500</v>
      </c>
    </row>
    <row r="1423" spans="1:8" x14ac:dyDescent="0.25">
      <c r="A1423" s="5">
        <v>43788</v>
      </c>
      <c r="B1423" s="9">
        <v>1419</v>
      </c>
      <c r="C1423">
        <v>26</v>
      </c>
      <c r="D1423">
        <v>17.100000000000001</v>
      </c>
      <c r="E1423">
        <v>13.2</v>
      </c>
      <c r="F1423" s="56">
        <v>0</v>
      </c>
      <c r="G1423">
        <v>0</v>
      </c>
      <c r="H1423" s="10">
        <v>16400</v>
      </c>
    </row>
    <row r="1424" spans="1:8" x14ac:dyDescent="0.25">
      <c r="A1424" s="5">
        <v>43789</v>
      </c>
      <c r="B1424" s="9">
        <v>1420</v>
      </c>
      <c r="C1424">
        <v>21</v>
      </c>
      <c r="D1424">
        <v>14.5</v>
      </c>
      <c r="E1424">
        <v>10.9</v>
      </c>
      <c r="F1424" s="56">
        <v>0</v>
      </c>
      <c r="G1424">
        <v>0</v>
      </c>
      <c r="H1424" s="10">
        <v>28200</v>
      </c>
    </row>
    <row r="1425" spans="1:8" x14ac:dyDescent="0.25">
      <c r="A1425" s="5">
        <v>43790</v>
      </c>
      <c r="B1425" s="9">
        <v>1421</v>
      </c>
      <c r="C1425">
        <v>23.5</v>
      </c>
      <c r="D1425">
        <v>10</v>
      </c>
      <c r="E1425">
        <v>12</v>
      </c>
      <c r="F1425" s="56">
        <v>0</v>
      </c>
      <c r="G1425">
        <v>0</v>
      </c>
      <c r="H1425" s="10">
        <v>29200</v>
      </c>
    </row>
    <row r="1426" spans="1:8" x14ac:dyDescent="0.25">
      <c r="A1426" s="5">
        <v>43791</v>
      </c>
      <c r="B1426" s="9">
        <v>1422</v>
      </c>
      <c r="C1426">
        <v>27.4</v>
      </c>
      <c r="D1426">
        <v>13</v>
      </c>
      <c r="E1426">
        <v>15.1</v>
      </c>
      <c r="F1426" s="56">
        <v>0</v>
      </c>
      <c r="G1426">
        <v>0</v>
      </c>
      <c r="H1426" s="10">
        <v>27400</v>
      </c>
    </row>
    <row r="1427" spans="1:8" x14ac:dyDescent="0.25">
      <c r="A1427" s="5">
        <v>43792</v>
      </c>
      <c r="B1427" s="9">
        <v>1423</v>
      </c>
      <c r="C1427">
        <v>31.3</v>
      </c>
      <c r="D1427">
        <v>16.5</v>
      </c>
      <c r="E1427">
        <v>16.899999999999999</v>
      </c>
      <c r="F1427" s="56">
        <v>0</v>
      </c>
      <c r="G1427">
        <v>0</v>
      </c>
      <c r="H1427" s="10">
        <v>31100</v>
      </c>
    </row>
    <row r="1428" spans="1:8" x14ac:dyDescent="0.25">
      <c r="A1428" s="5">
        <v>43793</v>
      </c>
      <c r="B1428" s="9">
        <v>1424</v>
      </c>
      <c r="C1428">
        <v>29.5</v>
      </c>
      <c r="D1428">
        <v>16.7</v>
      </c>
      <c r="E1428">
        <v>15.7</v>
      </c>
      <c r="F1428" s="56">
        <v>0</v>
      </c>
      <c r="G1428">
        <v>0</v>
      </c>
      <c r="H1428" s="10">
        <v>25100</v>
      </c>
    </row>
    <row r="1429" spans="1:8" x14ac:dyDescent="0.25">
      <c r="A1429" s="5">
        <v>43794</v>
      </c>
      <c r="B1429" s="9">
        <v>1425</v>
      </c>
      <c r="C1429">
        <v>30.1</v>
      </c>
      <c r="D1429">
        <v>17.100000000000001</v>
      </c>
      <c r="E1429">
        <v>22</v>
      </c>
      <c r="F1429" s="56">
        <v>0</v>
      </c>
      <c r="G1429">
        <v>0</v>
      </c>
      <c r="H1429" s="10">
        <v>29200</v>
      </c>
    </row>
    <row r="1430" spans="1:8" x14ac:dyDescent="0.25">
      <c r="A1430" s="5">
        <v>43795</v>
      </c>
      <c r="B1430" s="9">
        <v>1426</v>
      </c>
      <c r="C1430">
        <v>34</v>
      </c>
      <c r="D1430">
        <v>15.5</v>
      </c>
      <c r="E1430">
        <v>27.8</v>
      </c>
      <c r="F1430" s="56">
        <v>0</v>
      </c>
      <c r="G1430">
        <v>0</v>
      </c>
      <c r="H1430" s="10">
        <v>31100</v>
      </c>
    </row>
    <row r="1431" spans="1:8" x14ac:dyDescent="0.25">
      <c r="A1431" s="5">
        <v>43796</v>
      </c>
      <c r="B1431" s="9">
        <v>1427</v>
      </c>
      <c r="C1431">
        <v>34</v>
      </c>
      <c r="D1431">
        <v>18</v>
      </c>
      <c r="E1431">
        <v>32.6</v>
      </c>
      <c r="F1431" s="56">
        <v>0</v>
      </c>
      <c r="G1431">
        <v>0</v>
      </c>
      <c r="H1431" s="10">
        <v>31400</v>
      </c>
    </row>
    <row r="1432" spans="1:8" x14ac:dyDescent="0.25">
      <c r="A1432" s="5">
        <v>43797</v>
      </c>
      <c r="B1432" s="9">
        <v>1428</v>
      </c>
      <c r="C1432">
        <v>30.5</v>
      </c>
      <c r="D1432">
        <v>18</v>
      </c>
      <c r="E1432">
        <v>14.7</v>
      </c>
      <c r="F1432" s="56">
        <v>0</v>
      </c>
      <c r="G1432">
        <v>0</v>
      </c>
      <c r="H1432" s="10">
        <v>30300</v>
      </c>
    </row>
    <row r="1433" spans="1:8" x14ac:dyDescent="0.25">
      <c r="A1433" s="5">
        <v>43798</v>
      </c>
      <c r="B1433" s="9">
        <v>1429</v>
      </c>
      <c r="C1433">
        <v>28.4</v>
      </c>
      <c r="D1433">
        <v>15</v>
      </c>
      <c r="E1433">
        <v>17.5</v>
      </c>
      <c r="F1433" s="56">
        <v>0</v>
      </c>
      <c r="G1433">
        <v>0</v>
      </c>
      <c r="H1433" s="10">
        <v>29000</v>
      </c>
    </row>
    <row r="1434" spans="1:8" x14ac:dyDescent="0.25">
      <c r="A1434" s="5">
        <v>43799</v>
      </c>
      <c r="B1434" s="9">
        <v>1430</v>
      </c>
      <c r="C1434">
        <v>30</v>
      </c>
      <c r="D1434">
        <v>14.5</v>
      </c>
      <c r="E1434">
        <v>16.7</v>
      </c>
      <c r="F1434" s="56">
        <v>0</v>
      </c>
      <c r="G1434">
        <v>0</v>
      </c>
      <c r="H1434" s="10">
        <v>29300</v>
      </c>
    </row>
    <row r="1435" spans="1:8" x14ac:dyDescent="0.25">
      <c r="A1435" s="5">
        <v>43800</v>
      </c>
      <c r="B1435" s="9">
        <v>1431</v>
      </c>
      <c r="C1435">
        <v>33.5</v>
      </c>
      <c r="D1435">
        <v>15.1</v>
      </c>
      <c r="E1435">
        <v>20.5</v>
      </c>
      <c r="F1435" s="56">
        <v>0</v>
      </c>
      <c r="G1435">
        <v>0</v>
      </c>
      <c r="H1435" s="10">
        <v>30100</v>
      </c>
    </row>
    <row r="1436" spans="1:8" x14ac:dyDescent="0.25">
      <c r="A1436" s="5">
        <v>43801</v>
      </c>
      <c r="B1436" s="9">
        <v>1432</v>
      </c>
      <c r="C1436">
        <v>36</v>
      </c>
      <c r="D1436">
        <v>19.5</v>
      </c>
      <c r="E1436">
        <v>20.8</v>
      </c>
      <c r="F1436" s="56">
        <v>0</v>
      </c>
      <c r="G1436">
        <v>0</v>
      </c>
      <c r="H1436" s="10">
        <v>29700</v>
      </c>
    </row>
    <row r="1437" spans="1:8" x14ac:dyDescent="0.25">
      <c r="A1437" s="5">
        <v>43802</v>
      </c>
      <c r="B1437" s="9">
        <v>1433</v>
      </c>
      <c r="C1437">
        <v>40.5</v>
      </c>
      <c r="D1437">
        <v>24</v>
      </c>
      <c r="E1437">
        <v>25.7</v>
      </c>
      <c r="F1437" s="56">
        <v>0</v>
      </c>
      <c r="G1437">
        <v>0</v>
      </c>
      <c r="H1437" s="10">
        <v>30100</v>
      </c>
    </row>
    <row r="1438" spans="1:8" x14ac:dyDescent="0.25">
      <c r="A1438" s="5">
        <v>43803</v>
      </c>
      <c r="B1438" s="9">
        <v>1434</v>
      </c>
      <c r="C1438">
        <v>38</v>
      </c>
      <c r="D1438">
        <v>20.6</v>
      </c>
      <c r="E1438">
        <v>18.600000000000001</v>
      </c>
      <c r="F1438" s="56">
        <v>0</v>
      </c>
      <c r="G1438">
        <v>0</v>
      </c>
      <c r="H1438" s="10">
        <v>29100</v>
      </c>
    </row>
    <row r="1439" spans="1:8" x14ac:dyDescent="0.25">
      <c r="A1439" s="5">
        <v>43804</v>
      </c>
      <c r="B1439" s="9">
        <v>1435</v>
      </c>
      <c r="C1439">
        <v>39.299999999999997</v>
      </c>
      <c r="D1439">
        <v>19.600000000000001</v>
      </c>
      <c r="E1439">
        <v>41.4</v>
      </c>
      <c r="F1439" s="56">
        <v>0</v>
      </c>
      <c r="G1439">
        <v>0</v>
      </c>
      <c r="H1439" s="10">
        <v>30300</v>
      </c>
    </row>
    <row r="1440" spans="1:8" x14ac:dyDescent="0.25">
      <c r="A1440" s="5">
        <v>43805</v>
      </c>
      <c r="B1440" s="9">
        <v>1436</v>
      </c>
      <c r="C1440">
        <v>40.1</v>
      </c>
      <c r="D1440">
        <v>24.3</v>
      </c>
      <c r="E1440">
        <v>26.5</v>
      </c>
      <c r="F1440" s="56">
        <v>0</v>
      </c>
      <c r="G1440">
        <v>0</v>
      </c>
      <c r="H1440" s="10">
        <v>21300</v>
      </c>
    </row>
    <row r="1441" spans="1:8" x14ac:dyDescent="0.25">
      <c r="A1441" s="5">
        <v>43806</v>
      </c>
      <c r="B1441" s="9">
        <v>1437</v>
      </c>
      <c r="C1441">
        <v>27.2</v>
      </c>
      <c r="D1441">
        <v>19</v>
      </c>
      <c r="E1441">
        <v>3.4</v>
      </c>
      <c r="F1441" s="56">
        <v>0</v>
      </c>
      <c r="G1441">
        <v>0</v>
      </c>
      <c r="H1441" s="10">
        <v>19200</v>
      </c>
    </row>
    <row r="1442" spans="1:8" x14ac:dyDescent="0.25">
      <c r="A1442" s="5">
        <v>43807</v>
      </c>
      <c r="B1442" s="9">
        <v>1438</v>
      </c>
      <c r="C1442">
        <v>28</v>
      </c>
      <c r="D1442">
        <v>15.4</v>
      </c>
      <c r="E1442">
        <v>11.4</v>
      </c>
      <c r="F1442" s="56">
        <v>1E-3</v>
      </c>
      <c r="G1442">
        <v>1</v>
      </c>
      <c r="H1442" s="10">
        <v>31500</v>
      </c>
    </row>
    <row r="1443" spans="1:8" x14ac:dyDescent="0.25">
      <c r="A1443" s="5">
        <v>43808</v>
      </c>
      <c r="B1443" s="9">
        <v>1439</v>
      </c>
      <c r="C1443">
        <v>31</v>
      </c>
      <c r="D1443">
        <v>15</v>
      </c>
      <c r="E1443">
        <v>14.6</v>
      </c>
      <c r="F1443" s="56">
        <v>0</v>
      </c>
      <c r="G1443">
        <v>0</v>
      </c>
      <c r="H1443" s="10">
        <v>31700</v>
      </c>
    </row>
    <row r="1444" spans="1:8" x14ac:dyDescent="0.25">
      <c r="A1444" s="5">
        <v>43809</v>
      </c>
      <c r="B1444" s="9">
        <v>1440</v>
      </c>
      <c r="C1444">
        <v>37</v>
      </c>
      <c r="D1444">
        <v>16.8</v>
      </c>
      <c r="E1444">
        <v>26.5</v>
      </c>
      <c r="F1444" s="56">
        <v>0</v>
      </c>
      <c r="G1444">
        <v>0</v>
      </c>
      <c r="H1444" s="10">
        <v>30500</v>
      </c>
    </row>
    <row r="1445" spans="1:8" x14ac:dyDescent="0.25">
      <c r="A1445" s="5">
        <v>43810</v>
      </c>
      <c r="B1445" s="9">
        <v>1441</v>
      </c>
      <c r="C1445">
        <v>38</v>
      </c>
      <c r="D1445">
        <v>21</v>
      </c>
      <c r="E1445">
        <v>28.1</v>
      </c>
      <c r="F1445" s="56">
        <v>0</v>
      </c>
      <c r="G1445">
        <v>0</v>
      </c>
      <c r="H1445" s="10">
        <v>28800</v>
      </c>
    </row>
    <row r="1446" spans="1:8" x14ac:dyDescent="0.25">
      <c r="A1446" s="5">
        <v>43811</v>
      </c>
      <c r="B1446" s="9">
        <v>1442</v>
      </c>
      <c r="C1446">
        <v>38.9</v>
      </c>
      <c r="D1446">
        <v>21</v>
      </c>
      <c r="E1446">
        <v>30.1</v>
      </c>
      <c r="F1446" s="56">
        <v>0</v>
      </c>
      <c r="G1446">
        <v>0</v>
      </c>
      <c r="H1446" s="10">
        <v>30700</v>
      </c>
    </row>
    <row r="1447" spans="1:8" x14ac:dyDescent="0.25">
      <c r="A1447" s="5">
        <v>43812</v>
      </c>
      <c r="B1447" s="9">
        <v>1443</v>
      </c>
      <c r="C1447">
        <v>40.4</v>
      </c>
      <c r="D1447">
        <v>22.8</v>
      </c>
      <c r="E1447">
        <v>50.7</v>
      </c>
      <c r="F1447" s="56">
        <v>0</v>
      </c>
      <c r="G1447">
        <v>0</v>
      </c>
      <c r="H1447" s="10">
        <v>31800</v>
      </c>
    </row>
    <row r="1448" spans="1:8" x14ac:dyDescent="0.25">
      <c r="A1448" s="5">
        <v>43813</v>
      </c>
      <c r="B1448" s="9">
        <v>1444</v>
      </c>
      <c r="C1448">
        <v>40.4</v>
      </c>
      <c r="D1448">
        <v>22.7</v>
      </c>
      <c r="E1448">
        <v>49.1</v>
      </c>
      <c r="F1448" s="56">
        <v>0</v>
      </c>
      <c r="G1448">
        <v>0</v>
      </c>
      <c r="H1448" s="10">
        <v>32000</v>
      </c>
    </row>
    <row r="1449" spans="1:8" x14ac:dyDescent="0.25">
      <c r="A1449" s="5">
        <v>43814</v>
      </c>
      <c r="B1449" s="9">
        <v>1445</v>
      </c>
      <c r="C1449">
        <v>40.799999999999997</v>
      </c>
      <c r="D1449">
        <v>22.2</v>
      </c>
      <c r="E1449">
        <v>34.299999999999997</v>
      </c>
      <c r="F1449" s="56">
        <v>0</v>
      </c>
      <c r="G1449">
        <v>0</v>
      </c>
      <c r="H1449" s="10">
        <v>31600</v>
      </c>
    </row>
    <row r="1450" spans="1:8" x14ac:dyDescent="0.25">
      <c r="A1450" s="5">
        <v>43815</v>
      </c>
      <c r="B1450" s="9">
        <v>1446</v>
      </c>
      <c r="C1450">
        <v>38.200000000000003</v>
      </c>
      <c r="D1450">
        <v>21.9</v>
      </c>
      <c r="E1450">
        <v>43.8</v>
      </c>
      <c r="F1450" s="56">
        <v>0</v>
      </c>
      <c r="G1450">
        <v>0</v>
      </c>
      <c r="H1450" s="10">
        <v>28400</v>
      </c>
    </row>
    <row r="1451" spans="1:8" x14ac:dyDescent="0.25">
      <c r="A1451" s="5">
        <v>43816</v>
      </c>
      <c r="B1451" s="9">
        <v>1447</v>
      </c>
      <c r="C1451">
        <v>36</v>
      </c>
      <c r="D1451">
        <v>18.2</v>
      </c>
      <c r="E1451">
        <v>21.5</v>
      </c>
      <c r="F1451" s="56">
        <v>0</v>
      </c>
      <c r="G1451">
        <v>0</v>
      </c>
      <c r="H1451" s="10">
        <v>30000</v>
      </c>
    </row>
    <row r="1452" spans="1:8" x14ac:dyDescent="0.25">
      <c r="A1452" s="5">
        <v>43817</v>
      </c>
      <c r="B1452" s="9">
        <v>1448</v>
      </c>
      <c r="C1452">
        <v>35.5</v>
      </c>
      <c r="D1452">
        <v>23.2</v>
      </c>
      <c r="E1452">
        <v>31.9</v>
      </c>
      <c r="F1452" s="56">
        <v>0</v>
      </c>
      <c r="G1452">
        <v>0</v>
      </c>
      <c r="H1452" s="10">
        <v>30800</v>
      </c>
    </row>
    <row r="1453" spans="1:8" x14ac:dyDescent="0.25">
      <c r="A1453" s="5">
        <v>43818</v>
      </c>
      <c r="B1453" s="9">
        <v>1449</v>
      </c>
      <c r="C1453">
        <v>24.8</v>
      </c>
      <c r="D1453">
        <v>20</v>
      </c>
      <c r="E1453">
        <v>8.1999999999999993</v>
      </c>
      <c r="F1453" s="56">
        <v>0</v>
      </c>
      <c r="G1453">
        <v>0</v>
      </c>
      <c r="H1453" s="10">
        <v>20100</v>
      </c>
    </row>
    <row r="1454" spans="1:8" x14ac:dyDescent="0.25">
      <c r="A1454" s="5">
        <v>43819</v>
      </c>
      <c r="B1454" s="9">
        <v>1450</v>
      </c>
      <c r="C1454">
        <v>27.5</v>
      </c>
      <c r="D1454">
        <v>17.100000000000001</v>
      </c>
      <c r="E1454">
        <v>15.1</v>
      </c>
      <c r="F1454" s="56">
        <v>0</v>
      </c>
      <c r="G1454">
        <v>0</v>
      </c>
      <c r="H1454" s="10">
        <v>27700</v>
      </c>
    </row>
    <row r="1455" spans="1:8" x14ac:dyDescent="0.25">
      <c r="A1455" s="5">
        <v>43820</v>
      </c>
      <c r="B1455" s="9">
        <v>1451</v>
      </c>
      <c r="C1455">
        <v>34.1</v>
      </c>
      <c r="D1455">
        <v>16.600000000000001</v>
      </c>
      <c r="E1455">
        <v>26</v>
      </c>
      <c r="F1455" s="56">
        <v>0</v>
      </c>
      <c r="G1455">
        <v>0</v>
      </c>
      <c r="H1455" s="10">
        <v>25300</v>
      </c>
    </row>
    <row r="1456" spans="1:8" x14ac:dyDescent="0.25">
      <c r="A1456" s="5">
        <v>43821</v>
      </c>
      <c r="B1456" s="9">
        <v>1452</v>
      </c>
      <c r="C1456">
        <v>29.6</v>
      </c>
      <c r="D1456">
        <v>15.9</v>
      </c>
      <c r="E1456">
        <v>15.5</v>
      </c>
      <c r="F1456" s="56">
        <v>0</v>
      </c>
      <c r="G1456">
        <v>0</v>
      </c>
      <c r="H1456" s="10">
        <v>22600</v>
      </c>
    </row>
    <row r="1457" spans="1:8" x14ac:dyDescent="0.25">
      <c r="A1457" s="5">
        <v>43822</v>
      </c>
      <c r="B1457" s="9">
        <v>1453</v>
      </c>
      <c r="C1457">
        <v>32.799999999999997</v>
      </c>
      <c r="D1457">
        <v>18.7</v>
      </c>
      <c r="E1457">
        <v>22.4</v>
      </c>
      <c r="F1457" s="56">
        <v>0</v>
      </c>
      <c r="G1457">
        <v>0</v>
      </c>
      <c r="H1457" s="10">
        <v>27600</v>
      </c>
    </row>
    <row r="1458" spans="1:8" x14ac:dyDescent="0.25">
      <c r="A1458" s="5">
        <v>43823</v>
      </c>
      <c r="B1458" s="9">
        <v>1454</v>
      </c>
      <c r="C1458">
        <v>34.1</v>
      </c>
      <c r="D1458">
        <v>18.5</v>
      </c>
      <c r="E1458">
        <v>27.2</v>
      </c>
      <c r="F1458" s="56">
        <v>0</v>
      </c>
      <c r="G1458">
        <v>0</v>
      </c>
      <c r="H1458" s="10">
        <v>29700</v>
      </c>
    </row>
    <row r="1459" spans="1:8" x14ac:dyDescent="0.25">
      <c r="A1459" s="5">
        <v>43824</v>
      </c>
      <c r="B1459" s="9">
        <v>1455</v>
      </c>
      <c r="C1459">
        <v>35.9</v>
      </c>
      <c r="D1459">
        <v>21.2</v>
      </c>
      <c r="E1459">
        <v>33.700000000000003</v>
      </c>
      <c r="F1459" s="56">
        <v>0</v>
      </c>
      <c r="G1459">
        <v>0</v>
      </c>
      <c r="H1459" s="10">
        <v>24000</v>
      </c>
    </row>
    <row r="1460" spans="1:8" x14ac:dyDescent="0.25">
      <c r="A1460" s="5">
        <v>43825</v>
      </c>
      <c r="B1460" s="9">
        <v>1456</v>
      </c>
      <c r="C1460">
        <v>30</v>
      </c>
      <c r="D1460">
        <v>18.8</v>
      </c>
      <c r="E1460">
        <v>7.8</v>
      </c>
      <c r="F1460" s="56">
        <v>0</v>
      </c>
      <c r="G1460">
        <v>0</v>
      </c>
      <c r="H1460" s="10">
        <v>27900</v>
      </c>
    </row>
    <row r="1461" spans="1:8" x14ac:dyDescent="0.25">
      <c r="A1461" s="5">
        <v>43826</v>
      </c>
      <c r="B1461" s="9">
        <v>1457</v>
      </c>
      <c r="C1461">
        <v>28.5</v>
      </c>
      <c r="D1461">
        <v>18</v>
      </c>
      <c r="E1461">
        <v>14.3</v>
      </c>
      <c r="F1461" s="56">
        <v>0</v>
      </c>
      <c r="G1461">
        <v>0</v>
      </c>
      <c r="H1461" s="10">
        <v>30700</v>
      </c>
    </row>
    <row r="1462" spans="1:8" x14ac:dyDescent="0.25">
      <c r="A1462" s="5">
        <v>43827</v>
      </c>
      <c r="B1462" s="9">
        <v>1458</v>
      </c>
      <c r="C1462">
        <v>29.3</v>
      </c>
      <c r="D1462">
        <v>14</v>
      </c>
      <c r="E1462">
        <v>15.9</v>
      </c>
      <c r="F1462" s="56">
        <v>0</v>
      </c>
      <c r="G1462">
        <v>0</v>
      </c>
      <c r="H1462" s="10">
        <v>29600</v>
      </c>
    </row>
    <row r="1463" spans="1:8" x14ac:dyDescent="0.25">
      <c r="A1463" s="5">
        <v>43828</v>
      </c>
      <c r="B1463" s="9">
        <v>1459</v>
      </c>
      <c r="C1463">
        <v>26.5</v>
      </c>
      <c r="D1463">
        <v>17.8</v>
      </c>
      <c r="E1463">
        <v>10</v>
      </c>
      <c r="F1463" s="56">
        <v>0</v>
      </c>
      <c r="G1463">
        <v>0</v>
      </c>
      <c r="H1463" s="10">
        <v>23900</v>
      </c>
    </row>
    <row r="1464" spans="1:8" x14ac:dyDescent="0.25">
      <c r="A1464" s="5">
        <v>43829</v>
      </c>
      <c r="B1464" s="9">
        <v>1460</v>
      </c>
      <c r="C1464">
        <v>26.1</v>
      </c>
      <c r="D1464">
        <v>15.6</v>
      </c>
      <c r="E1464">
        <v>16.399999999999999</v>
      </c>
      <c r="F1464" s="56">
        <v>0</v>
      </c>
      <c r="G1464">
        <v>0</v>
      </c>
      <c r="H1464" s="10">
        <v>30600</v>
      </c>
    </row>
    <row r="1465" spans="1:8" x14ac:dyDescent="0.25">
      <c r="A1465" s="5">
        <v>43830</v>
      </c>
      <c r="B1465" s="9">
        <v>1461</v>
      </c>
      <c r="C1465">
        <v>30.6</v>
      </c>
      <c r="D1465">
        <v>15.3</v>
      </c>
      <c r="E1465">
        <v>21.1</v>
      </c>
      <c r="F1465" s="56">
        <v>0</v>
      </c>
      <c r="G1465">
        <v>0</v>
      </c>
      <c r="H1465" s="10">
        <v>31600</v>
      </c>
    </row>
    <row r="1466" spans="1:8" x14ac:dyDescent="0.25">
      <c r="A1466" s="5">
        <v>43831</v>
      </c>
      <c r="B1466" s="9">
        <v>1462</v>
      </c>
      <c r="C1466">
        <v>31.8</v>
      </c>
      <c r="D1466">
        <v>16.100000000000001</v>
      </c>
      <c r="E1466">
        <v>21.9</v>
      </c>
      <c r="F1466" s="56">
        <v>0</v>
      </c>
      <c r="G1466">
        <v>0</v>
      </c>
      <c r="H1466" s="10">
        <v>31500</v>
      </c>
    </row>
    <row r="1467" spans="1:8" x14ac:dyDescent="0.25">
      <c r="A1467" s="5">
        <v>43832</v>
      </c>
      <c r="B1467" s="9">
        <v>1463</v>
      </c>
      <c r="C1467">
        <v>25</v>
      </c>
      <c r="D1467">
        <v>16.5</v>
      </c>
      <c r="E1467">
        <v>13</v>
      </c>
      <c r="F1467" s="56">
        <v>0</v>
      </c>
      <c r="G1467">
        <v>0</v>
      </c>
      <c r="H1467" s="10">
        <v>22400</v>
      </c>
    </row>
    <row r="1468" spans="1:8" x14ac:dyDescent="0.25">
      <c r="A1468" s="5">
        <v>43833</v>
      </c>
      <c r="B1468" s="9">
        <v>1464</v>
      </c>
      <c r="C1468">
        <v>23.4</v>
      </c>
      <c r="D1468">
        <v>13.1</v>
      </c>
      <c r="E1468">
        <v>3.8</v>
      </c>
      <c r="F1468" s="56">
        <v>8.0000000000000004E-4</v>
      </c>
      <c r="G1468">
        <v>1</v>
      </c>
      <c r="H1468" s="10">
        <v>26800</v>
      </c>
    </row>
    <row r="1469" spans="1:8" x14ac:dyDescent="0.25">
      <c r="A1469" s="5">
        <v>43834</v>
      </c>
      <c r="B1469" s="9">
        <v>1465</v>
      </c>
      <c r="C1469">
        <v>27.8</v>
      </c>
      <c r="D1469">
        <v>12.5</v>
      </c>
      <c r="E1469">
        <v>17.899999999999999</v>
      </c>
      <c r="F1469" s="56">
        <v>0</v>
      </c>
      <c r="G1469">
        <v>0</v>
      </c>
      <c r="H1469" s="10">
        <v>30200</v>
      </c>
    </row>
    <row r="1470" spans="1:8" x14ac:dyDescent="0.25">
      <c r="A1470" s="5">
        <v>43835</v>
      </c>
      <c r="B1470" s="9">
        <v>1466</v>
      </c>
      <c r="C1470">
        <v>35.5</v>
      </c>
      <c r="D1470">
        <v>14</v>
      </c>
      <c r="E1470">
        <v>30.2</v>
      </c>
      <c r="F1470" s="56">
        <v>0</v>
      </c>
      <c r="G1470">
        <v>0</v>
      </c>
      <c r="H1470" s="10">
        <v>31700</v>
      </c>
    </row>
    <row r="1471" spans="1:8" x14ac:dyDescent="0.25">
      <c r="A1471" s="5">
        <v>43836</v>
      </c>
      <c r="B1471" s="9">
        <v>1467</v>
      </c>
      <c r="C1471">
        <v>34.5</v>
      </c>
      <c r="D1471">
        <v>16.7</v>
      </c>
      <c r="E1471">
        <v>27.5</v>
      </c>
      <c r="F1471" s="56">
        <v>0</v>
      </c>
      <c r="G1471">
        <v>0</v>
      </c>
      <c r="H1471" s="10">
        <v>31700</v>
      </c>
    </row>
    <row r="1472" spans="1:8" x14ac:dyDescent="0.25">
      <c r="A1472" s="5">
        <v>43837</v>
      </c>
      <c r="B1472" s="9">
        <v>1468</v>
      </c>
      <c r="C1472">
        <v>33</v>
      </c>
      <c r="D1472">
        <v>19.100000000000001</v>
      </c>
      <c r="E1472">
        <v>26.2</v>
      </c>
      <c r="F1472" s="56">
        <v>0</v>
      </c>
      <c r="G1472">
        <v>0</v>
      </c>
      <c r="H1472" s="10">
        <v>31300</v>
      </c>
    </row>
    <row r="1473" spans="1:8" x14ac:dyDescent="0.25">
      <c r="A1473" s="5">
        <v>43838</v>
      </c>
      <c r="B1473" s="9">
        <v>1469</v>
      </c>
      <c r="C1473">
        <v>30.5</v>
      </c>
      <c r="D1473">
        <v>17</v>
      </c>
      <c r="E1473">
        <v>16.600000000000001</v>
      </c>
      <c r="F1473" s="56">
        <v>0</v>
      </c>
      <c r="G1473">
        <v>0</v>
      </c>
      <c r="H1473" s="10">
        <v>30900</v>
      </c>
    </row>
    <row r="1474" spans="1:8" x14ac:dyDescent="0.25">
      <c r="A1474" s="5">
        <v>43839</v>
      </c>
      <c r="B1474" s="9">
        <v>1470</v>
      </c>
      <c r="C1474">
        <v>28</v>
      </c>
      <c r="D1474">
        <v>17</v>
      </c>
      <c r="E1474">
        <v>16.3</v>
      </c>
      <c r="F1474" s="56">
        <v>0</v>
      </c>
      <c r="G1474">
        <v>0</v>
      </c>
      <c r="H1474" s="10">
        <v>30500</v>
      </c>
    </row>
    <row r="1475" spans="1:8" x14ac:dyDescent="0.25">
      <c r="A1475" s="5">
        <v>43840</v>
      </c>
      <c r="B1475" s="9">
        <v>1471</v>
      </c>
      <c r="C1475">
        <v>33.4</v>
      </c>
      <c r="D1475">
        <v>15.4</v>
      </c>
      <c r="E1475">
        <v>29.5</v>
      </c>
      <c r="F1475" s="56">
        <v>0</v>
      </c>
      <c r="G1475">
        <v>0</v>
      </c>
      <c r="H1475" s="10">
        <v>30900</v>
      </c>
    </row>
    <row r="1476" spans="1:8" x14ac:dyDescent="0.25">
      <c r="A1476" s="5">
        <v>43841</v>
      </c>
      <c r="B1476" s="9">
        <v>1472</v>
      </c>
      <c r="C1476">
        <v>36.5</v>
      </c>
      <c r="D1476">
        <v>18.2</v>
      </c>
      <c r="E1476">
        <v>32</v>
      </c>
      <c r="F1476" s="56">
        <v>0</v>
      </c>
      <c r="G1476">
        <v>0</v>
      </c>
      <c r="H1476" s="10">
        <v>30900</v>
      </c>
    </row>
    <row r="1477" spans="1:8" x14ac:dyDescent="0.25">
      <c r="A1477" s="5">
        <v>43842</v>
      </c>
      <c r="B1477" s="9">
        <v>1473</v>
      </c>
      <c r="C1477">
        <v>34.1</v>
      </c>
      <c r="D1477">
        <v>19.5</v>
      </c>
      <c r="E1477">
        <v>24.5</v>
      </c>
      <c r="F1477" s="56">
        <v>0</v>
      </c>
      <c r="G1477">
        <v>0</v>
      </c>
      <c r="H1477" s="10">
        <v>31000</v>
      </c>
    </row>
    <row r="1478" spans="1:8" x14ac:dyDescent="0.25">
      <c r="A1478" s="5">
        <v>43843</v>
      </c>
      <c r="B1478" s="9">
        <v>1474</v>
      </c>
      <c r="C1478">
        <v>34.700000000000003</v>
      </c>
      <c r="D1478">
        <v>18.899999999999999</v>
      </c>
      <c r="E1478">
        <v>26.5</v>
      </c>
      <c r="F1478" s="56">
        <v>0</v>
      </c>
      <c r="G1478">
        <v>0</v>
      </c>
      <c r="H1478" s="10">
        <v>30600</v>
      </c>
    </row>
    <row r="1479" spans="1:8" x14ac:dyDescent="0.25">
      <c r="A1479" s="5">
        <v>43844</v>
      </c>
      <c r="B1479" s="9">
        <v>1475</v>
      </c>
      <c r="C1479">
        <v>34.799999999999997</v>
      </c>
      <c r="D1479">
        <v>19.7</v>
      </c>
      <c r="E1479">
        <v>27.6</v>
      </c>
      <c r="F1479" s="56">
        <v>0</v>
      </c>
      <c r="G1479">
        <v>0</v>
      </c>
      <c r="H1479" s="10">
        <v>28500</v>
      </c>
    </row>
    <row r="1480" spans="1:8" x14ac:dyDescent="0.25">
      <c r="A1480" s="5">
        <v>43845</v>
      </c>
      <c r="B1480" s="9">
        <v>1476</v>
      </c>
      <c r="C1480">
        <v>34.5</v>
      </c>
      <c r="D1480">
        <v>19.2</v>
      </c>
      <c r="E1480">
        <v>23.3</v>
      </c>
      <c r="F1480" s="56">
        <v>0</v>
      </c>
      <c r="G1480">
        <v>0</v>
      </c>
      <c r="H1480" s="10">
        <v>28200</v>
      </c>
    </row>
    <row r="1481" spans="1:8" x14ac:dyDescent="0.25">
      <c r="A1481" s="5">
        <v>43846</v>
      </c>
      <c r="B1481" s="9">
        <v>1477</v>
      </c>
      <c r="C1481">
        <v>36.1</v>
      </c>
      <c r="D1481">
        <v>20</v>
      </c>
      <c r="E1481">
        <v>25.3</v>
      </c>
      <c r="F1481" s="56">
        <v>0</v>
      </c>
      <c r="G1481">
        <v>0</v>
      </c>
      <c r="H1481" s="10">
        <v>27000</v>
      </c>
    </row>
    <row r="1482" spans="1:8" x14ac:dyDescent="0.25">
      <c r="A1482" s="5">
        <v>43847</v>
      </c>
      <c r="B1482" s="9">
        <v>1478</v>
      </c>
      <c r="C1482">
        <v>29.4</v>
      </c>
      <c r="D1482">
        <v>22</v>
      </c>
      <c r="E1482">
        <v>10.5</v>
      </c>
      <c r="F1482" s="56">
        <v>0</v>
      </c>
      <c r="G1482">
        <v>0</v>
      </c>
      <c r="H1482" s="10">
        <v>21700</v>
      </c>
    </row>
    <row r="1483" spans="1:8" x14ac:dyDescent="0.25">
      <c r="A1483" s="5">
        <v>43848</v>
      </c>
      <c r="B1483" s="9">
        <v>1479</v>
      </c>
      <c r="C1483">
        <v>33</v>
      </c>
      <c r="D1483">
        <v>19.399999999999999</v>
      </c>
      <c r="E1483">
        <v>16.5</v>
      </c>
      <c r="F1483" s="56">
        <v>0</v>
      </c>
      <c r="G1483">
        <v>0</v>
      </c>
      <c r="H1483" s="10">
        <v>30600</v>
      </c>
    </row>
    <row r="1484" spans="1:8" x14ac:dyDescent="0.25">
      <c r="A1484" s="5">
        <v>43849</v>
      </c>
      <c r="B1484" s="9">
        <v>1480</v>
      </c>
      <c r="C1484">
        <v>31.5</v>
      </c>
      <c r="D1484">
        <v>16.7</v>
      </c>
      <c r="E1484">
        <v>16.100000000000001</v>
      </c>
      <c r="F1484" s="56">
        <v>0</v>
      </c>
      <c r="G1484">
        <v>0</v>
      </c>
      <c r="H1484" s="10">
        <v>29500</v>
      </c>
    </row>
    <row r="1485" spans="1:8" x14ac:dyDescent="0.25">
      <c r="A1485" s="5">
        <v>43850</v>
      </c>
      <c r="B1485" s="9">
        <v>1481</v>
      </c>
      <c r="C1485">
        <v>33.1</v>
      </c>
      <c r="D1485">
        <v>17.5</v>
      </c>
      <c r="E1485">
        <v>13.1</v>
      </c>
      <c r="F1485" s="56">
        <v>0</v>
      </c>
      <c r="G1485">
        <v>0</v>
      </c>
      <c r="H1485" s="10">
        <v>29700</v>
      </c>
    </row>
    <row r="1486" spans="1:8" x14ac:dyDescent="0.25">
      <c r="A1486" s="5">
        <v>43851</v>
      </c>
      <c r="B1486" s="9">
        <v>1482</v>
      </c>
      <c r="C1486">
        <v>26</v>
      </c>
      <c r="D1486">
        <v>16.7</v>
      </c>
      <c r="E1486">
        <v>12.4</v>
      </c>
      <c r="F1486" s="56">
        <v>0</v>
      </c>
      <c r="G1486">
        <v>0</v>
      </c>
      <c r="H1486" s="10">
        <v>18100</v>
      </c>
    </row>
    <row r="1487" spans="1:8" x14ac:dyDescent="0.25">
      <c r="A1487" s="5">
        <v>43852</v>
      </c>
      <c r="B1487" s="9">
        <v>1483</v>
      </c>
      <c r="C1487">
        <v>25.1</v>
      </c>
      <c r="D1487">
        <v>13</v>
      </c>
      <c r="E1487">
        <v>13.4</v>
      </c>
      <c r="F1487" s="56">
        <v>0</v>
      </c>
      <c r="G1487">
        <v>0</v>
      </c>
      <c r="H1487" s="10">
        <v>21700</v>
      </c>
    </row>
    <row r="1488" spans="1:8" x14ac:dyDescent="0.25">
      <c r="A1488" s="5">
        <v>43853</v>
      </c>
      <c r="B1488" s="9">
        <v>1484</v>
      </c>
      <c r="C1488">
        <v>30</v>
      </c>
      <c r="D1488">
        <v>17.2</v>
      </c>
      <c r="E1488">
        <v>18.8</v>
      </c>
      <c r="F1488" s="56">
        <v>0</v>
      </c>
      <c r="G1488">
        <v>0</v>
      </c>
      <c r="H1488" s="10">
        <v>28600</v>
      </c>
    </row>
    <row r="1489" spans="1:8" x14ac:dyDescent="0.25">
      <c r="A1489" s="5">
        <v>43854</v>
      </c>
      <c r="B1489" s="9">
        <v>1485</v>
      </c>
      <c r="C1489">
        <v>33.5</v>
      </c>
      <c r="D1489">
        <v>18.5</v>
      </c>
      <c r="E1489">
        <v>13.9</v>
      </c>
      <c r="F1489" s="56">
        <v>0</v>
      </c>
      <c r="G1489">
        <v>0</v>
      </c>
      <c r="H1489" s="10">
        <v>29700</v>
      </c>
    </row>
    <row r="1490" spans="1:8" x14ac:dyDescent="0.25">
      <c r="A1490" s="5">
        <v>43855</v>
      </c>
      <c r="B1490" s="9">
        <v>1486</v>
      </c>
      <c r="C1490">
        <v>33.799999999999997</v>
      </c>
      <c r="D1490">
        <v>18.5</v>
      </c>
      <c r="E1490">
        <v>14.5</v>
      </c>
      <c r="F1490" s="56">
        <v>0</v>
      </c>
      <c r="G1490">
        <v>0</v>
      </c>
      <c r="H1490" s="10">
        <v>28600</v>
      </c>
    </row>
    <row r="1491" spans="1:8" x14ac:dyDescent="0.25">
      <c r="A1491" s="5">
        <v>43856</v>
      </c>
      <c r="B1491" s="9">
        <v>1487</v>
      </c>
      <c r="C1491">
        <v>37.700000000000003</v>
      </c>
      <c r="D1491">
        <v>21.4</v>
      </c>
      <c r="E1491">
        <v>23.5</v>
      </c>
      <c r="F1491" s="56">
        <v>0</v>
      </c>
      <c r="G1491">
        <v>0</v>
      </c>
      <c r="H1491" s="10">
        <v>29300</v>
      </c>
    </row>
    <row r="1492" spans="1:8" x14ac:dyDescent="0.25">
      <c r="A1492" s="5">
        <v>43857</v>
      </c>
      <c r="B1492" s="9">
        <v>1488</v>
      </c>
      <c r="C1492">
        <v>40.5</v>
      </c>
      <c r="D1492">
        <v>24</v>
      </c>
      <c r="E1492">
        <v>29.8</v>
      </c>
      <c r="F1492" s="56">
        <v>0</v>
      </c>
      <c r="G1492">
        <v>0</v>
      </c>
      <c r="H1492" s="10">
        <v>30200</v>
      </c>
    </row>
    <row r="1493" spans="1:8" x14ac:dyDescent="0.25">
      <c r="A1493" s="5">
        <v>43858</v>
      </c>
      <c r="B1493" s="9">
        <v>1489</v>
      </c>
      <c r="C1493">
        <v>36.5</v>
      </c>
      <c r="D1493">
        <v>24.5</v>
      </c>
      <c r="E1493">
        <v>17.100000000000001</v>
      </c>
      <c r="F1493" s="56">
        <v>0</v>
      </c>
      <c r="G1493">
        <v>0</v>
      </c>
      <c r="H1493" s="10">
        <v>29000</v>
      </c>
    </row>
    <row r="1494" spans="1:8" x14ac:dyDescent="0.25">
      <c r="A1494" s="5">
        <v>43859</v>
      </c>
      <c r="B1494" s="9">
        <v>1490</v>
      </c>
      <c r="C1494">
        <v>28</v>
      </c>
      <c r="D1494">
        <v>18.5</v>
      </c>
      <c r="E1494">
        <v>5.6</v>
      </c>
      <c r="F1494" s="56">
        <v>0</v>
      </c>
      <c r="G1494">
        <v>0</v>
      </c>
      <c r="H1494" s="10">
        <v>27600</v>
      </c>
    </row>
    <row r="1495" spans="1:8" x14ac:dyDescent="0.25">
      <c r="A1495" s="5">
        <v>43860</v>
      </c>
      <c r="B1495" s="9">
        <v>1491</v>
      </c>
      <c r="C1495">
        <v>24.5</v>
      </c>
      <c r="D1495">
        <v>18</v>
      </c>
      <c r="E1495">
        <v>13.3</v>
      </c>
      <c r="F1495" s="56">
        <v>0</v>
      </c>
      <c r="G1495">
        <v>0</v>
      </c>
      <c r="H1495" s="10">
        <v>23600</v>
      </c>
    </row>
    <row r="1496" spans="1:8" x14ac:dyDescent="0.25">
      <c r="A1496" s="5">
        <v>43861</v>
      </c>
      <c r="B1496" s="9">
        <v>1492</v>
      </c>
      <c r="C1496">
        <v>24.6</v>
      </c>
      <c r="D1496">
        <v>10.3</v>
      </c>
      <c r="E1496">
        <v>5.5</v>
      </c>
      <c r="F1496" s="56">
        <v>0</v>
      </c>
      <c r="G1496">
        <v>0</v>
      </c>
      <c r="H1496" s="10">
        <v>28500</v>
      </c>
    </row>
    <row r="1497" spans="1:8" x14ac:dyDescent="0.25">
      <c r="A1497" s="5">
        <v>43862</v>
      </c>
      <c r="B1497" s="9">
        <v>1493</v>
      </c>
      <c r="C1497">
        <v>30</v>
      </c>
      <c r="D1497">
        <v>14.1</v>
      </c>
      <c r="E1497">
        <v>14.9</v>
      </c>
      <c r="F1497" s="56">
        <v>0</v>
      </c>
      <c r="G1497">
        <v>0</v>
      </c>
      <c r="H1497" s="10">
        <v>29200</v>
      </c>
    </row>
    <row r="1498" spans="1:8" x14ac:dyDescent="0.25">
      <c r="A1498" s="5">
        <v>43863</v>
      </c>
      <c r="B1498" s="9">
        <v>1494</v>
      </c>
      <c r="C1498">
        <v>35</v>
      </c>
      <c r="D1498">
        <v>17</v>
      </c>
      <c r="E1498">
        <v>20.7</v>
      </c>
      <c r="F1498" s="56">
        <v>0</v>
      </c>
      <c r="G1498">
        <v>0</v>
      </c>
      <c r="H1498" s="10">
        <v>29800</v>
      </c>
    </row>
    <row r="1499" spans="1:8" x14ac:dyDescent="0.25">
      <c r="A1499" s="5">
        <v>43864</v>
      </c>
      <c r="B1499" s="9">
        <v>1495</v>
      </c>
      <c r="C1499">
        <v>38.5</v>
      </c>
      <c r="D1499">
        <v>18.100000000000001</v>
      </c>
      <c r="E1499">
        <v>26.4</v>
      </c>
      <c r="F1499" s="56">
        <v>0</v>
      </c>
      <c r="G1499">
        <v>0</v>
      </c>
      <c r="H1499" s="10">
        <v>28900</v>
      </c>
    </row>
    <row r="1500" spans="1:8" x14ac:dyDescent="0.25">
      <c r="A1500" s="5">
        <v>43865</v>
      </c>
      <c r="B1500" s="9">
        <v>1496</v>
      </c>
      <c r="C1500">
        <v>42.5</v>
      </c>
      <c r="D1500">
        <v>23</v>
      </c>
      <c r="E1500">
        <v>33.4</v>
      </c>
      <c r="F1500" s="56">
        <v>0</v>
      </c>
      <c r="G1500">
        <v>0</v>
      </c>
      <c r="H1500" s="10">
        <v>25700</v>
      </c>
    </row>
    <row r="1501" spans="1:8" x14ac:dyDescent="0.25">
      <c r="A1501" s="5">
        <v>43866</v>
      </c>
      <c r="B1501" s="9">
        <v>1497</v>
      </c>
      <c r="C1501">
        <v>37.1</v>
      </c>
      <c r="D1501">
        <v>26.1</v>
      </c>
      <c r="E1501">
        <v>14.8</v>
      </c>
      <c r="F1501" s="56">
        <v>0</v>
      </c>
      <c r="G1501">
        <v>0</v>
      </c>
      <c r="H1501" s="10">
        <v>27900</v>
      </c>
    </row>
    <row r="1502" spans="1:8" x14ac:dyDescent="0.25">
      <c r="A1502" s="5">
        <v>43867</v>
      </c>
      <c r="B1502" s="9">
        <v>1498</v>
      </c>
      <c r="C1502">
        <v>32.1</v>
      </c>
      <c r="D1502">
        <v>22.7</v>
      </c>
      <c r="E1502">
        <v>9.9</v>
      </c>
      <c r="F1502" s="56">
        <v>0</v>
      </c>
      <c r="G1502">
        <v>0</v>
      </c>
      <c r="H1502" s="10">
        <v>27300</v>
      </c>
    </row>
    <row r="1503" spans="1:8" x14ac:dyDescent="0.25">
      <c r="A1503" s="5">
        <v>43868</v>
      </c>
      <c r="B1503" s="9">
        <v>1499</v>
      </c>
      <c r="C1503">
        <v>30.8</v>
      </c>
      <c r="D1503">
        <v>21</v>
      </c>
      <c r="E1503">
        <v>10.8</v>
      </c>
      <c r="F1503" s="56">
        <v>0</v>
      </c>
      <c r="G1503">
        <v>0</v>
      </c>
      <c r="H1503" s="10">
        <v>23600</v>
      </c>
    </row>
    <row r="1504" spans="1:8" x14ac:dyDescent="0.25">
      <c r="A1504" s="5">
        <v>43869</v>
      </c>
      <c r="B1504" s="9">
        <v>1500</v>
      </c>
      <c r="C1504">
        <v>29.6</v>
      </c>
      <c r="D1504">
        <v>20</v>
      </c>
      <c r="E1504">
        <v>7.5</v>
      </c>
      <c r="F1504" s="56">
        <v>0</v>
      </c>
      <c r="G1504">
        <v>0</v>
      </c>
      <c r="H1504" s="10">
        <v>25700</v>
      </c>
    </row>
    <row r="1505" spans="1:8" x14ac:dyDescent="0.25">
      <c r="A1505" s="5">
        <v>43870</v>
      </c>
      <c r="B1505" s="9">
        <v>1501</v>
      </c>
      <c r="C1505">
        <v>30</v>
      </c>
      <c r="D1505">
        <v>13.7</v>
      </c>
      <c r="E1505">
        <v>11.8</v>
      </c>
      <c r="F1505" s="56">
        <v>0</v>
      </c>
      <c r="G1505">
        <v>0</v>
      </c>
      <c r="H1505" s="10">
        <v>29100</v>
      </c>
    </row>
    <row r="1506" spans="1:8" x14ac:dyDescent="0.25">
      <c r="A1506" s="5">
        <v>43871</v>
      </c>
      <c r="B1506" s="9">
        <v>1502</v>
      </c>
      <c r="C1506">
        <v>33.1</v>
      </c>
      <c r="D1506">
        <v>15.5</v>
      </c>
      <c r="E1506">
        <v>18.399999999999999</v>
      </c>
      <c r="F1506" s="56">
        <v>0</v>
      </c>
      <c r="G1506">
        <v>0</v>
      </c>
      <c r="H1506" s="10">
        <v>28300</v>
      </c>
    </row>
    <row r="1507" spans="1:8" x14ac:dyDescent="0.25">
      <c r="A1507" s="5">
        <v>43872</v>
      </c>
      <c r="B1507" s="9">
        <v>1503</v>
      </c>
      <c r="C1507">
        <v>35</v>
      </c>
      <c r="D1507">
        <v>19.5</v>
      </c>
      <c r="E1507">
        <v>22</v>
      </c>
      <c r="F1507" s="56">
        <v>0</v>
      </c>
      <c r="G1507">
        <v>0</v>
      </c>
      <c r="H1507" s="10">
        <v>22700</v>
      </c>
    </row>
    <row r="1508" spans="1:8" x14ac:dyDescent="0.25">
      <c r="A1508" s="5">
        <v>43873</v>
      </c>
      <c r="B1508" s="9">
        <v>1504</v>
      </c>
      <c r="C1508">
        <v>34.6</v>
      </c>
      <c r="D1508">
        <v>20</v>
      </c>
      <c r="E1508">
        <v>16.5</v>
      </c>
      <c r="F1508" s="56">
        <v>0</v>
      </c>
      <c r="G1508">
        <v>0</v>
      </c>
      <c r="H1508" s="10">
        <v>26100</v>
      </c>
    </row>
    <row r="1509" spans="1:8" x14ac:dyDescent="0.25">
      <c r="A1509" s="5">
        <v>43874</v>
      </c>
      <c r="B1509" s="9">
        <v>1505</v>
      </c>
      <c r="C1509">
        <v>36.4</v>
      </c>
      <c r="D1509">
        <v>21.3</v>
      </c>
      <c r="E1509">
        <v>32.200000000000003</v>
      </c>
      <c r="F1509" s="56">
        <v>0</v>
      </c>
      <c r="G1509">
        <v>0</v>
      </c>
      <c r="H1509" s="10">
        <v>25500</v>
      </c>
    </row>
    <row r="1510" spans="1:8" x14ac:dyDescent="0.25">
      <c r="A1510" s="5">
        <v>43875</v>
      </c>
      <c r="B1510" s="9">
        <v>1506</v>
      </c>
      <c r="C1510">
        <v>41.5</v>
      </c>
      <c r="D1510">
        <v>23.5</v>
      </c>
      <c r="E1510">
        <v>25.2</v>
      </c>
      <c r="F1510" s="56">
        <v>0</v>
      </c>
      <c r="G1510">
        <v>0</v>
      </c>
      <c r="H1510" s="10">
        <v>26500</v>
      </c>
    </row>
    <row r="1511" spans="1:8" x14ac:dyDescent="0.25">
      <c r="A1511" s="5">
        <v>43876</v>
      </c>
      <c r="B1511" s="9">
        <v>1507</v>
      </c>
      <c r="C1511">
        <v>27.3</v>
      </c>
      <c r="D1511">
        <v>22.5</v>
      </c>
      <c r="E1511">
        <v>9.6999999999999993</v>
      </c>
      <c r="F1511" s="56">
        <v>0</v>
      </c>
      <c r="G1511">
        <v>0</v>
      </c>
      <c r="H1511" s="10">
        <v>10600</v>
      </c>
    </row>
    <row r="1512" spans="1:8" x14ac:dyDescent="0.25">
      <c r="A1512" s="5">
        <v>43877</v>
      </c>
      <c r="B1512" s="9">
        <v>1508</v>
      </c>
      <c r="C1512">
        <v>27.5</v>
      </c>
      <c r="D1512">
        <v>17.100000000000001</v>
      </c>
      <c r="E1512">
        <v>15.5</v>
      </c>
      <c r="F1512" s="56">
        <v>0</v>
      </c>
      <c r="G1512">
        <v>0</v>
      </c>
      <c r="H1512" s="10">
        <v>26400</v>
      </c>
    </row>
    <row r="1513" spans="1:8" x14ac:dyDescent="0.25">
      <c r="A1513" s="5">
        <v>43878</v>
      </c>
      <c r="B1513" s="9">
        <v>1509</v>
      </c>
      <c r="C1513">
        <v>33</v>
      </c>
      <c r="D1513">
        <v>18</v>
      </c>
      <c r="E1513">
        <v>23.7</v>
      </c>
      <c r="F1513" s="56">
        <v>0</v>
      </c>
      <c r="G1513">
        <v>0</v>
      </c>
      <c r="H1513" s="10">
        <v>27900</v>
      </c>
    </row>
    <row r="1514" spans="1:8" x14ac:dyDescent="0.25">
      <c r="A1514" s="5">
        <v>43879</v>
      </c>
      <c r="B1514" s="9">
        <v>1510</v>
      </c>
      <c r="C1514">
        <v>34.5</v>
      </c>
      <c r="D1514">
        <v>17.5</v>
      </c>
      <c r="E1514">
        <v>28.9</v>
      </c>
      <c r="F1514" s="56">
        <v>0</v>
      </c>
      <c r="G1514">
        <v>0</v>
      </c>
      <c r="H1514" s="10">
        <v>20700</v>
      </c>
    </row>
    <row r="1515" spans="1:8" x14ac:dyDescent="0.25">
      <c r="A1515" s="5">
        <v>43880</v>
      </c>
      <c r="B1515" s="9">
        <v>1511</v>
      </c>
      <c r="C1515">
        <v>36</v>
      </c>
      <c r="D1515">
        <v>22.5</v>
      </c>
      <c r="E1515">
        <v>34.200000000000003</v>
      </c>
      <c r="F1515" s="56">
        <v>0</v>
      </c>
      <c r="G1515">
        <v>0</v>
      </c>
      <c r="H1515" s="10">
        <v>22600</v>
      </c>
    </row>
    <row r="1516" spans="1:8" x14ac:dyDescent="0.25">
      <c r="A1516" s="5">
        <v>43881</v>
      </c>
      <c r="B1516" s="9">
        <v>1512</v>
      </c>
      <c r="C1516">
        <v>37.5</v>
      </c>
      <c r="D1516">
        <v>25</v>
      </c>
      <c r="E1516">
        <v>38.6</v>
      </c>
      <c r="F1516" s="56">
        <v>0</v>
      </c>
      <c r="G1516">
        <v>0</v>
      </c>
      <c r="H1516" s="10">
        <v>22500</v>
      </c>
    </row>
    <row r="1517" spans="1:8" x14ac:dyDescent="0.25">
      <c r="A1517" s="5">
        <v>43882</v>
      </c>
      <c r="B1517" s="9">
        <v>1513</v>
      </c>
      <c r="C1517">
        <v>33.6</v>
      </c>
      <c r="D1517">
        <v>23</v>
      </c>
      <c r="E1517">
        <v>28.9</v>
      </c>
      <c r="F1517" s="56">
        <v>0</v>
      </c>
      <c r="G1517">
        <v>0</v>
      </c>
      <c r="H1517" s="10">
        <v>7400</v>
      </c>
    </row>
    <row r="1518" spans="1:8" x14ac:dyDescent="0.25">
      <c r="A1518" s="5">
        <v>43883</v>
      </c>
      <c r="B1518" s="9">
        <v>1514</v>
      </c>
      <c r="C1518">
        <v>28.8</v>
      </c>
      <c r="D1518">
        <v>20.9</v>
      </c>
      <c r="E1518">
        <v>11.5</v>
      </c>
      <c r="F1518" s="56">
        <v>8.0000000000000004E-4</v>
      </c>
      <c r="G1518">
        <v>1</v>
      </c>
      <c r="H1518" s="10">
        <v>8000</v>
      </c>
    </row>
    <row r="1519" spans="1:8" x14ac:dyDescent="0.25">
      <c r="A1519" s="5">
        <v>43884</v>
      </c>
      <c r="B1519" s="9">
        <v>1515</v>
      </c>
      <c r="C1519">
        <v>34.5</v>
      </c>
      <c r="D1519">
        <v>20</v>
      </c>
      <c r="E1519">
        <v>20.8</v>
      </c>
      <c r="F1519" s="56">
        <v>0</v>
      </c>
      <c r="G1519">
        <v>0</v>
      </c>
      <c r="H1519" s="10">
        <v>23600</v>
      </c>
    </row>
    <row r="1520" spans="1:8" x14ac:dyDescent="0.25">
      <c r="A1520" s="5">
        <v>43885</v>
      </c>
      <c r="B1520" s="9">
        <v>1516</v>
      </c>
      <c r="C1520">
        <v>31.6</v>
      </c>
      <c r="D1520">
        <v>21.2</v>
      </c>
      <c r="E1520">
        <v>13.2</v>
      </c>
      <c r="F1520" s="56">
        <v>0</v>
      </c>
      <c r="G1520">
        <v>0</v>
      </c>
      <c r="H1520" s="10">
        <v>22500</v>
      </c>
    </row>
    <row r="1521" spans="1:8" x14ac:dyDescent="0.25">
      <c r="A1521" s="5">
        <v>43886</v>
      </c>
      <c r="B1521" s="9">
        <v>1517</v>
      </c>
      <c r="C1521">
        <v>33.799999999999997</v>
      </c>
      <c r="D1521">
        <v>21.2</v>
      </c>
      <c r="E1521">
        <v>23.4</v>
      </c>
      <c r="F1521" s="56">
        <v>4.0000000000000002E-4</v>
      </c>
      <c r="G1521">
        <v>1</v>
      </c>
      <c r="H1521" s="10">
        <v>18200</v>
      </c>
    </row>
    <row r="1522" spans="1:8" x14ac:dyDescent="0.25">
      <c r="A1522" s="5">
        <v>43887</v>
      </c>
      <c r="B1522" s="9">
        <v>1518</v>
      </c>
      <c r="C1522">
        <v>31.5</v>
      </c>
      <c r="D1522">
        <v>20.7</v>
      </c>
      <c r="E1522">
        <v>16.899999999999999</v>
      </c>
      <c r="F1522" s="56">
        <v>6.6E-3</v>
      </c>
      <c r="G1522">
        <v>1</v>
      </c>
      <c r="H1522" s="10">
        <v>17000</v>
      </c>
    </row>
    <row r="1523" spans="1:8" x14ac:dyDescent="0.25">
      <c r="A1523" s="5">
        <v>43888</v>
      </c>
      <c r="B1523" s="9">
        <v>1519</v>
      </c>
      <c r="C1523">
        <v>26.5</v>
      </c>
      <c r="D1523">
        <v>20.7</v>
      </c>
      <c r="E1523">
        <v>6.2</v>
      </c>
      <c r="F1523" s="56">
        <v>4.0000000000000001E-3</v>
      </c>
      <c r="G1523">
        <v>1</v>
      </c>
      <c r="H1523" s="10">
        <v>7100</v>
      </c>
    </row>
    <row r="1524" spans="1:8" x14ac:dyDescent="0.25">
      <c r="A1524" s="5">
        <v>43889</v>
      </c>
      <c r="B1524" s="9">
        <v>1520</v>
      </c>
      <c r="C1524">
        <v>31.2</v>
      </c>
      <c r="D1524">
        <v>21.2</v>
      </c>
      <c r="E1524">
        <v>16.899999999999999</v>
      </c>
      <c r="F1524" s="56">
        <v>1.06E-2</v>
      </c>
      <c r="G1524">
        <v>1</v>
      </c>
      <c r="H1524" s="10">
        <v>14800</v>
      </c>
    </row>
    <row r="1525" spans="1:8" x14ac:dyDescent="0.25">
      <c r="A1525" s="5">
        <v>43890</v>
      </c>
      <c r="B1525" s="9">
        <v>1521</v>
      </c>
      <c r="C1525">
        <v>28.2</v>
      </c>
      <c r="D1525">
        <v>20.9</v>
      </c>
      <c r="E1525">
        <v>10.6</v>
      </c>
      <c r="F1525" s="56">
        <v>4.0000000000000002E-4</v>
      </c>
      <c r="G1525">
        <v>1</v>
      </c>
      <c r="H1525" s="10">
        <v>23900</v>
      </c>
    </row>
    <row r="1526" spans="1:8" x14ac:dyDescent="0.25">
      <c r="A1526" s="5">
        <v>43891</v>
      </c>
      <c r="B1526" s="9">
        <v>1522</v>
      </c>
      <c r="C1526">
        <v>28.1</v>
      </c>
      <c r="D1526">
        <v>20.5</v>
      </c>
      <c r="E1526">
        <v>13.1</v>
      </c>
      <c r="F1526" s="56">
        <v>0</v>
      </c>
      <c r="G1526">
        <v>0</v>
      </c>
      <c r="H1526" s="10">
        <v>18800</v>
      </c>
    </row>
    <row r="1527" spans="1:8" x14ac:dyDescent="0.25">
      <c r="A1527" s="5">
        <v>43892</v>
      </c>
      <c r="B1527" s="9">
        <v>1523</v>
      </c>
      <c r="C1527">
        <v>29.3</v>
      </c>
      <c r="D1527">
        <v>16.100000000000001</v>
      </c>
      <c r="E1527">
        <v>20.3</v>
      </c>
      <c r="F1527" s="56">
        <v>0</v>
      </c>
      <c r="G1527">
        <v>0</v>
      </c>
      <c r="H1527" s="10">
        <v>23900</v>
      </c>
    </row>
    <row r="1528" spans="1:8" x14ac:dyDescent="0.25">
      <c r="A1528" s="5">
        <v>43893</v>
      </c>
      <c r="B1528" s="9">
        <v>1524</v>
      </c>
      <c r="C1528">
        <v>32.799999999999997</v>
      </c>
      <c r="D1528">
        <v>15.4</v>
      </c>
      <c r="E1528">
        <v>26.4</v>
      </c>
      <c r="F1528" s="56">
        <v>0</v>
      </c>
      <c r="G1528">
        <v>0</v>
      </c>
      <c r="H1528" s="10">
        <v>25400</v>
      </c>
    </row>
    <row r="1529" spans="1:8" x14ac:dyDescent="0.25">
      <c r="A1529" s="5">
        <v>43894</v>
      </c>
      <c r="B1529" s="9">
        <v>1525</v>
      </c>
      <c r="C1529">
        <v>33.6</v>
      </c>
      <c r="D1529">
        <v>16.100000000000001</v>
      </c>
      <c r="E1529">
        <v>25.5</v>
      </c>
      <c r="F1529" s="56">
        <v>0</v>
      </c>
      <c r="G1529">
        <v>0</v>
      </c>
      <c r="H1529" s="10">
        <v>24600</v>
      </c>
    </row>
    <row r="1530" spans="1:8" x14ac:dyDescent="0.25">
      <c r="A1530" s="5">
        <v>43895</v>
      </c>
      <c r="B1530" s="9">
        <v>1526</v>
      </c>
      <c r="C1530">
        <v>32.5</v>
      </c>
      <c r="D1530">
        <v>15.5</v>
      </c>
      <c r="E1530">
        <v>23</v>
      </c>
      <c r="F1530" s="56">
        <v>0</v>
      </c>
      <c r="G1530">
        <v>0</v>
      </c>
      <c r="H1530" s="10">
        <v>20500</v>
      </c>
    </row>
    <row r="1531" spans="1:8" x14ac:dyDescent="0.25">
      <c r="A1531" s="5">
        <v>43896</v>
      </c>
      <c r="B1531" s="9">
        <v>1527</v>
      </c>
      <c r="C1531">
        <v>27</v>
      </c>
      <c r="D1531">
        <v>19.100000000000001</v>
      </c>
      <c r="E1531">
        <v>13.8</v>
      </c>
      <c r="F1531" s="56">
        <v>0</v>
      </c>
      <c r="G1531">
        <v>0</v>
      </c>
      <c r="H1531" s="10">
        <v>21000</v>
      </c>
    </row>
    <row r="1532" spans="1:8" x14ac:dyDescent="0.25">
      <c r="A1532" s="5">
        <v>43897</v>
      </c>
      <c r="B1532" s="9">
        <v>1528</v>
      </c>
      <c r="C1532">
        <v>27.6</v>
      </c>
      <c r="D1532">
        <v>19.8</v>
      </c>
      <c r="E1532">
        <v>8.3000000000000007</v>
      </c>
      <c r="F1532" s="56">
        <v>0</v>
      </c>
      <c r="G1532">
        <v>0</v>
      </c>
      <c r="H1532" s="10">
        <v>11200</v>
      </c>
    </row>
    <row r="1533" spans="1:8" x14ac:dyDescent="0.25">
      <c r="A1533" s="5">
        <v>43898</v>
      </c>
      <c r="B1533" s="9">
        <v>1529</v>
      </c>
      <c r="C1533">
        <v>32.5</v>
      </c>
      <c r="D1533">
        <v>18</v>
      </c>
      <c r="E1533">
        <v>17</v>
      </c>
      <c r="F1533" s="56">
        <v>0</v>
      </c>
      <c r="G1533">
        <v>0</v>
      </c>
      <c r="H1533" s="10">
        <v>23400</v>
      </c>
    </row>
    <row r="1534" spans="1:8" x14ac:dyDescent="0.25">
      <c r="A1534" s="5">
        <v>43899</v>
      </c>
      <c r="B1534" s="9">
        <v>1530</v>
      </c>
      <c r="C1534">
        <v>35.5</v>
      </c>
      <c r="D1534">
        <v>21.8</v>
      </c>
      <c r="E1534">
        <v>27.7</v>
      </c>
      <c r="F1534" s="56">
        <v>0</v>
      </c>
      <c r="G1534">
        <v>0</v>
      </c>
      <c r="H1534" s="10">
        <v>20100</v>
      </c>
    </row>
    <row r="1535" spans="1:8" x14ac:dyDescent="0.25">
      <c r="A1535" s="5">
        <v>43900</v>
      </c>
      <c r="B1535" s="9">
        <v>1531</v>
      </c>
      <c r="C1535">
        <v>34.299999999999997</v>
      </c>
      <c r="D1535">
        <v>19.3</v>
      </c>
      <c r="E1535">
        <v>28.8</v>
      </c>
      <c r="F1535" s="56">
        <v>0</v>
      </c>
      <c r="G1535">
        <v>0</v>
      </c>
      <c r="H1535" s="10">
        <v>23800</v>
      </c>
    </row>
    <row r="1536" spans="1:8" x14ac:dyDescent="0.25">
      <c r="A1536" s="5">
        <v>43901</v>
      </c>
      <c r="B1536" s="9">
        <v>1532</v>
      </c>
      <c r="C1536">
        <v>36</v>
      </c>
      <c r="D1536">
        <v>18.899999999999999</v>
      </c>
      <c r="E1536">
        <v>27.7</v>
      </c>
      <c r="F1536" s="56">
        <v>0</v>
      </c>
      <c r="G1536">
        <v>0</v>
      </c>
      <c r="H1536" s="10">
        <v>24100</v>
      </c>
    </row>
    <row r="1537" spans="1:8" x14ac:dyDescent="0.25">
      <c r="A1537" s="5">
        <v>43902</v>
      </c>
      <c r="B1537" s="9">
        <v>1533</v>
      </c>
      <c r="C1537">
        <v>34</v>
      </c>
      <c r="D1537">
        <v>17.100000000000001</v>
      </c>
      <c r="E1537">
        <v>20.100000000000001</v>
      </c>
      <c r="F1537" s="56">
        <v>0</v>
      </c>
      <c r="G1537">
        <v>0</v>
      </c>
      <c r="H1537" s="10">
        <v>20400</v>
      </c>
    </row>
    <row r="1538" spans="1:8" x14ac:dyDescent="0.25">
      <c r="A1538" s="5">
        <v>43903</v>
      </c>
      <c r="B1538" s="9">
        <v>1534</v>
      </c>
      <c r="C1538">
        <v>33.5</v>
      </c>
      <c r="D1538">
        <v>19</v>
      </c>
      <c r="E1538">
        <v>22.7</v>
      </c>
      <c r="F1538" s="56">
        <v>0</v>
      </c>
      <c r="G1538">
        <v>0</v>
      </c>
      <c r="H1538" s="10">
        <v>18500</v>
      </c>
    </row>
    <row r="1539" spans="1:8" x14ac:dyDescent="0.25">
      <c r="A1539" s="5">
        <v>43904</v>
      </c>
      <c r="B1539" s="9">
        <v>1535</v>
      </c>
      <c r="C1539">
        <v>32.5</v>
      </c>
      <c r="D1539">
        <v>22.3</v>
      </c>
      <c r="E1539">
        <v>23</v>
      </c>
      <c r="F1539" s="56">
        <v>0</v>
      </c>
      <c r="G1539">
        <v>0</v>
      </c>
      <c r="H1539" s="10">
        <v>8800</v>
      </c>
    </row>
    <row r="1540" spans="1:8" x14ac:dyDescent="0.25">
      <c r="A1540" s="5">
        <v>43905</v>
      </c>
      <c r="B1540" s="9">
        <v>1536</v>
      </c>
      <c r="C1540">
        <v>26.5</v>
      </c>
      <c r="D1540">
        <v>19.399999999999999</v>
      </c>
      <c r="E1540">
        <v>4.4000000000000004</v>
      </c>
      <c r="F1540" s="56">
        <v>8.0000000000000002E-3</v>
      </c>
      <c r="G1540">
        <v>1</v>
      </c>
      <c r="H1540" s="10">
        <v>6500</v>
      </c>
    </row>
    <row r="1541" spans="1:8" x14ac:dyDescent="0.25">
      <c r="A1541" s="5">
        <v>43906</v>
      </c>
      <c r="B1541" s="9">
        <v>1537</v>
      </c>
      <c r="C1541">
        <v>28</v>
      </c>
      <c r="D1541">
        <v>18.5</v>
      </c>
      <c r="E1541">
        <v>10.1</v>
      </c>
      <c r="F1541" s="56">
        <v>0</v>
      </c>
      <c r="G1541">
        <v>0</v>
      </c>
      <c r="H1541" s="10">
        <v>19700</v>
      </c>
    </row>
    <row r="1542" spans="1:8" x14ac:dyDescent="0.25">
      <c r="A1542" s="5">
        <v>43907</v>
      </c>
      <c r="B1542" s="9">
        <v>1538</v>
      </c>
      <c r="C1542">
        <v>26</v>
      </c>
      <c r="D1542">
        <v>18.399999999999999</v>
      </c>
      <c r="E1542">
        <v>12.4</v>
      </c>
      <c r="F1542" s="56">
        <v>0</v>
      </c>
      <c r="G1542">
        <v>0</v>
      </c>
      <c r="H1542" s="10">
        <v>12100</v>
      </c>
    </row>
    <row r="1543" spans="1:8" x14ac:dyDescent="0.25">
      <c r="A1543" s="5">
        <v>43908</v>
      </c>
      <c r="B1543" s="9">
        <v>1539</v>
      </c>
      <c r="C1543">
        <v>24</v>
      </c>
      <c r="D1543">
        <v>13</v>
      </c>
      <c r="E1543">
        <v>9.1999999999999993</v>
      </c>
      <c r="F1543" s="56">
        <v>0.01</v>
      </c>
      <c r="G1543">
        <v>1</v>
      </c>
      <c r="H1543" s="10">
        <v>20100</v>
      </c>
    </row>
    <row r="1544" spans="1:8" x14ac:dyDescent="0.25">
      <c r="A1544" s="5">
        <v>43909</v>
      </c>
      <c r="B1544" s="9">
        <v>1540</v>
      </c>
      <c r="C1544">
        <v>25</v>
      </c>
      <c r="D1544">
        <v>13.8</v>
      </c>
      <c r="E1544">
        <v>11.2</v>
      </c>
      <c r="F1544" s="56">
        <v>0</v>
      </c>
      <c r="G1544">
        <v>0</v>
      </c>
      <c r="H1544" s="10">
        <v>10900</v>
      </c>
    </row>
    <row r="1545" spans="1:8" x14ac:dyDescent="0.25">
      <c r="A1545" s="5">
        <v>43910</v>
      </c>
      <c r="B1545" s="9">
        <v>1541</v>
      </c>
      <c r="C1545">
        <v>32.5</v>
      </c>
      <c r="D1545">
        <v>15.8</v>
      </c>
      <c r="E1545">
        <v>23</v>
      </c>
      <c r="F1545" s="56">
        <v>0</v>
      </c>
      <c r="G1545">
        <v>0</v>
      </c>
      <c r="H1545" s="10">
        <v>15500</v>
      </c>
    </row>
    <row r="1546" spans="1:8" x14ac:dyDescent="0.25">
      <c r="A1546" s="5">
        <v>43911</v>
      </c>
      <c r="B1546" s="9">
        <v>1542</v>
      </c>
      <c r="C1546">
        <v>32.5</v>
      </c>
      <c r="D1546">
        <v>16</v>
      </c>
      <c r="E1546">
        <v>15.9</v>
      </c>
      <c r="F1546" s="56">
        <v>0</v>
      </c>
      <c r="G1546">
        <v>0</v>
      </c>
      <c r="H1546" s="10">
        <v>19500</v>
      </c>
    </row>
    <row r="1547" spans="1:8" x14ac:dyDescent="0.25">
      <c r="A1547" s="5">
        <v>43912</v>
      </c>
      <c r="B1547" s="9">
        <v>1543</v>
      </c>
      <c r="C1547">
        <v>32.5</v>
      </c>
      <c r="D1547">
        <v>18.5</v>
      </c>
      <c r="E1547">
        <v>20.100000000000001</v>
      </c>
      <c r="F1547" s="56">
        <v>0</v>
      </c>
      <c r="G1547">
        <v>0</v>
      </c>
      <c r="H1547" s="10">
        <v>19600</v>
      </c>
    </row>
    <row r="1548" spans="1:8" x14ac:dyDescent="0.25">
      <c r="A1548" s="5">
        <v>43913</v>
      </c>
      <c r="B1548" s="9">
        <v>1544</v>
      </c>
      <c r="C1548">
        <v>32.5</v>
      </c>
      <c r="D1548">
        <v>19</v>
      </c>
      <c r="E1548">
        <v>19.399999999999999</v>
      </c>
      <c r="F1548" s="56">
        <v>0</v>
      </c>
      <c r="G1548">
        <v>0</v>
      </c>
      <c r="H1548" s="10">
        <v>21200</v>
      </c>
    </row>
    <row r="1549" spans="1:8" x14ac:dyDescent="0.25">
      <c r="A1549" s="5">
        <v>43914</v>
      </c>
      <c r="B1549" s="9">
        <v>1545</v>
      </c>
      <c r="C1549">
        <v>33.700000000000003</v>
      </c>
      <c r="D1549">
        <v>19.8</v>
      </c>
      <c r="E1549">
        <v>28.8</v>
      </c>
      <c r="F1549" s="56">
        <v>0</v>
      </c>
      <c r="G1549">
        <v>0</v>
      </c>
      <c r="H1549" s="10">
        <v>21500</v>
      </c>
    </row>
    <row r="1550" spans="1:8" x14ac:dyDescent="0.25">
      <c r="A1550" s="5">
        <v>43915</v>
      </c>
      <c r="B1550" s="9">
        <v>1546</v>
      </c>
      <c r="C1550">
        <v>34.700000000000003</v>
      </c>
      <c r="D1550">
        <v>21.2</v>
      </c>
      <c r="E1550">
        <v>35.1</v>
      </c>
      <c r="F1550" s="56">
        <v>0</v>
      </c>
      <c r="G1550">
        <v>0</v>
      </c>
      <c r="H1550" s="10">
        <v>17300</v>
      </c>
    </row>
    <row r="1551" spans="1:8" x14ac:dyDescent="0.25">
      <c r="A1551" s="5">
        <v>43916</v>
      </c>
      <c r="B1551" s="9">
        <v>1547</v>
      </c>
      <c r="C1551">
        <v>36.5</v>
      </c>
      <c r="D1551">
        <v>17.100000000000001</v>
      </c>
      <c r="E1551">
        <v>25.4</v>
      </c>
      <c r="F1551" s="56">
        <v>0</v>
      </c>
      <c r="G1551">
        <v>0</v>
      </c>
      <c r="H1551" s="10">
        <v>20800</v>
      </c>
    </row>
    <row r="1552" spans="1:8" x14ac:dyDescent="0.25">
      <c r="A1552" s="5">
        <v>43917</v>
      </c>
      <c r="B1552" s="9">
        <v>1548</v>
      </c>
      <c r="C1552">
        <v>28.6</v>
      </c>
      <c r="D1552">
        <v>23.5</v>
      </c>
      <c r="E1552">
        <v>8</v>
      </c>
      <c r="F1552" s="56">
        <v>0</v>
      </c>
      <c r="G1552">
        <v>0</v>
      </c>
      <c r="H1552" s="10">
        <v>16800</v>
      </c>
    </row>
    <row r="1553" spans="1:8" x14ac:dyDescent="0.25">
      <c r="A1553" s="5">
        <v>43918</v>
      </c>
      <c r="B1553" s="9">
        <v>1549</v>
      </c>
      <c r="C1553">
        <v>24.1</v>
      </c>
      <c r="D1553">
        <v>18.8</v>
      </c>
      <c r="E1553">
        <v>7.1</v>
      </c>
      <c r="F1553" s="56">
        <v>2.3E-3</v>
      </c>
      <c r="G1553">
        <v>1</v>
      </c>
      <c r="H1553" s="10">
        <v>10300</v>
      </c>
    </row>
    <row r="1554" spans="1:8" x14ac:dyDescent="0.25">
      <c r="A1554" s="5">
        <v>43919</v>
      </c>
      <c r="B1554" s="9">
        <v>1550</v>
      </c>
      <c r="C1554">
        <v>23.5</v>
      </c>
      <c r="D1554">
        <v>13.2</v>
      </c>
      <c r="E1554">
        <v>8.4</v>
      </c>
      <c r="F1554" s="56">
        <v>0</v>
      </c>
      <c r="G1554">
        <v>0</v>
      </c>
      <c r="H1554" s="10">
        <v>13600</v>
      </c>
    </row>
    <row r="1555" spans="1:8" x14ac:dyDescent="0.25">
      <c r="A1555" s="5">
        <v>43920</v>
      </c>
      <c r="B1555" s="9">
        <v>1551</v>
      </c>
      <c r="C1555">
        <v>24.5</v>
      </c>
      <c r="D1555">
        <v>11.5</v>
      </c>
      <c r="E1555">
        <v>10.199999999999999</v>
      </c>
      <c r="F1555" s="56">
        <v>0</v>
      </c>
      <c r="G1555">
        <v>0</v>
      </c>
      <c r="H1555" s="10">
        <v>17200</v>
      </c>
    </row>
    <row r="1556" spans="1:8" x14ac:dyDescent="0.25">
      <c r="A1556" s="5">
        <v>43921</v>
      </c>
      <c r="B1556" s="9">
        <v>1552</v>
      </c>
      <c r="C1556">
        <v>26.1</v>
      </c>
      <c r="D1556">
        <v>12</v>
      </c>
      <c r="E1556">
        <v>8.6</v>
      </c>
      <c r="F1556" s="56">
        <v>0</v>
      </c>
      <c r="G1556">
        <v>0</v>
      </c>
      <c r="H1556" s="10">
        <v>19700</v>
      </c>
    </row>
    <row r="1557" spans="1:8" x14ac:dyDescent="0.25">
      <c r="A1557" s="5">
        <v>43922</v>
      </c>
      <c r="B1557" s="9">
        <v>1553</v>
      </c>
      <c r="C1557">
        <v>28.2</v>
      </c>
      <c r="D1557">
        <v>14.3</v>
      </c>
      <c r="E1557">
        <v>10.8</v>
      </c>
      <c r="F1557" s="56">
        <v>0</v>
      </c>
      <c r="G1557">
        <v>0</v>
      </c>
      <c r="H1557" s="10">
        <v>14300</v>
      </c>
    </row>
    <row r="1558" spans="1:8" x14ac:dyDescent="0.25">
      <c r="A1558" s="5">
        <v>43923</v>
      </c>
      <c r="B1558" s="9">
        <v>1554</v>
      </c>
      <c r="C1558">
        <v>24.8</v>
      </c>
      <c r="D1558">
        <v>17.399999999999999</v>
      </c>
      <c r="E1558">
        <v>12.1</v>
      </c>
      <c r="F1558" s="56">
        <v>0</v>
      </c>
      <c r="G1558">
        <v>0</v>
      </c>
      <c r="H1558" s="10">
        <v>14200</v>
      </c>
    </row>
    <row r="1559" spans="1:8" x14ac:dyDescent="0.25">
      <c r="A1559" s="5">
        <v>43924</v>
      </c>
      <c r="B1559" s="9">
        <v>1555</v>
      </c>
      <c r="C1559">
        <v>24.5</v>
      </c>
      <c r="D1559">
        <v>7.6</v>
      </c>
      <c r="E1559">
        <v>10</v>
      </c>
      <c r="F1559" s="56">
        <v>0</v>
      </c>
      <c r="G1559">
        <v>0</v>
      </c>
      <c r="H1559" s="10">
        <v>20800</v>
      </c>
    </row>
    <row r="1560" spans="1:8" x14ac:dyDescent="0.25">
      <c r="A1560" s="5">
        <v>43925</v>
      </c>
      <c r="B1560" s="9">
        <v>1556</v>
      </c>
      <c r="C1560">
        <v>26.2</v>
      </c>
      <c r="D1560">
        <v>10.3</v>
      </c>
      <c r="E1560">
        <v>16.8</v>
      </c>
      <c r="F1560" s="56">
        <v>0</v>
      </c>
      <c r="G1560">
        <v>0</v>
      </c>
      <c r="H1560" s="10">
        <v>12600</v>
      </c>
    </row>
    <row r="1561" spans="1:8" x14ac:dyDescent="0.25">
      <c r="A1561" s="5">
        <v>43926</v>
      </c>
      <c r="B1561" s="9">
        <v>1557</v>
      </c>
      <c r="C1561">
        <v>25.5</v>
      </c>
      <c r="D1561">
        <v>15.2</v>
      </c>
      <c r="E1561">
        <v>11.9</v>
      </c>
      <c r="F1561" s="56">
        <v>0</v>
      </c>
      <c r="G1561">
        <v>0</v>
      </c>
      <c r="H1561" s="10">
        <v>8200</v>
      </c>
    </row>
    <row r="1562" spans="1:8" x14ac:dyDescent="0.25">
      <c r="A1562" s="5">
        <v>43927</v>
      </c>
      <c r="B1562" s="9">
        <v>1558</v>
      </c>
      <c r="C1562">
        <v>32.5</v>
      </c>
      <c r="D1562">
        <v>16.8</v>
      </c>
      <c r="E1562">
        <v>22.9</v>
      </c>
      <c r="F1562" s="56">
        <v>0</v>
      </c>
      <c r="G1562">
        <v>0</v>
      </c>
      <c r="H1562" s="10">
        <v>18400</v>
      </c>
    </row>
    <row r="1563" spans="1:8" x14ac:dyDescent="0.25">
      <c r="A1563" s="5">
        <v>43928</v>
      </c>
      <c r="B1563" s="9">
        <v>1559</v>
      </c>
      <c r="C1563">
        <v>34.5</v>
      </c>
      <c r="D1563">
        <v>20.100000000000001</v>
      </c>
      <c r="E1563">
        <v>24.7</v>
      </c>
      <c r="F1563" s="56">
        <v>0</v>
      </c>
      <c r="G1563">
        <v>0</v>
      </c>
      <c r="H1563" s="10">
        <v>18900</v>
      </c>
    </row>
    <row r="1564" spans="1:8" x14ac:dyDescent="0.25">
      <c r="A1564" s="5">
        <v>43929</v>
      </c>
      <c r="B1564" s="9">
        <v>1560</v>
      </c>
      <c r="C1564">
        <v>33.5</v>
      </c>
      <c r="D1564">
        <v>16.7</v>
      </c>
      <c r="E1564">
        <v>28.6</v>
      </c>
      <c r="F1564" s="56">
        <v>0</v>
      </c>
      <c r="G1564">
        <v>0</v>
      </c>
      <c r="H1564" s="10">
        <v>19300</v>
      </c>
    </row>
    <row r="1565" spans="1:8" x14ac:dyDescent="0.25">
      <c r="A1565" s="5">
        <v>43930</v>
      </c>
      <c r="B1565" s="9">
        <v>1561</v>
      </c>
      <c r="C1565">
        <v>34.700000000000003</v>
      </c>
      <c r="D1565">
        <v>14.6</v>
      </c>
      <c r="E1565">
        <v>26.7</v>
      </c>
      <c r="F1565" s="56">
        <v>0</v>
      </c>
      <c r="G1565">
        <v>0</v>
      </c>
      <c r="H1565" s="10">
        <v>18000</v>
      </c>
    </row>
    <row r="1566" spans="1:8" x14ac:dyDescent="0.25">
      <c r="A1566" s="5">
        <v>43931</v>
      </c>
      <c r="B1566" s="9">
        <v>1562</v>
      </c>
      <c r="C1566">
        <v>36</v>
      </c>
      <c r="D1566">
        <v>19.8</v>
      </c>
      <c r="E1566">
        <v>27.1</v>
      </c>
      <c r="F1566" s="56">
        <v>0</v>
      </c>
      <c r="G1566">
        <v>0</v>
      </c>
      <c r="H1566" s="10">
        <v>18100</v>
      </c>
    </row>
    <row r="1567" spans="1:8" x14ac:dyDescent="0.25">
      <c r="A1567" s="5">
        <v>43932</v>
      </c>
      <c r="B1567" s="9">
        <v>1563</v>
      </c>
      <c r="C1567">
        <v>39.5</v>
      </c>
      <c r="D1567">
        <v>20.9</v>
      </c>
      <c r="E1567">
        <v>32.4</v>
      </c>
      <c r="F1567" s="56">
        <v>0</v>
      </c>
      <c r="G1567">
        <v>0</v>
      </c>
      <c r="H1567" s="10">
        <v>18200</v>
      </c>
    </row>
    <row r="1568" spans="1:8" x14ac:dyDescent="0.25">
      <c r="A1568" s="5">
        <v>43933</v>
      </c>
      <c r="B1568" s="9">
        <v>1564</v>
      </c>
      <c r="C1568">
        <v>26.6</v>
      </c>
      <c r="D1568">
        <v>21.5</v>
      </c>
      <c r="E1568">
        <v>7.7</v>
      </c>
      <c r="F1568" s="56">
        <v>0</v>
      </c>
      <c r="G1568">
        <v>0</v>
      </c>
      <c r="H1568" s="10">
        <v>9100</v>
      </c>
    </row>
    <row r="1569" spans="1:8" x14ac:dyDescent="0.25">
      <c r="A1569" s="5">
        <v>43934</v>
      </c>
      <c r="B1569" s="9">
        <v>1565</v>
      </c>
      <c r="C1569">
        <v>26.5</v>
      </c>
      <c r="D1569">
        <v>16.100000000000001</v>
      </c>
      <c r="E1569">
        <v>7</v>
      </c>
      <c r="F1569" s="56">
        <v>0</v>
      </c>
      <c r="G1569">
        <v>0</v>
      </c>
      <c r="H1569" s="10">
        <v>16600</v>
      </c>
    </row>
    <row r="1570" spans="1:8" x14ac:dyDescent="0.25">
      <c r="A1570" s="5">
        <v>43935</v>
      </c>
      <c r="B1570" s="9">
        <v>1566</v>
      </c>
      <c r="C1570">
        <v>25.5</v>
      </c>
      <c r="D1570">
        <v>14</v>
      </c>
      <c r="E1570">
        <v>5</v>
      </c>
      <c r="F1570" s="56">
        <v>0</v>
      </c>
      <c r="G1570">
        <v>0</v>
      </c>
      <c r="H1570" s="10">
        <v>15200</v>
      </c>
    </row>
    <row r="1571" spans="1:8" x14ac:dyDescent="0.25">
      <c r="A1571" s="5">
        <v>43936</v>
      </c>
      <c r="B1571" s="9">
        <v>1567</v>
      </c>
      <c r="C1571">
        <v>25</v>
      </c>
      <c r="D1571">
        <v>13.8</v>
      </c>
      <c r="E1571">
        <v>7.5</v>
      </c>
      <c r="F1571" s="56">
        <v>0</v>
      </c>
      <c r="G1571">
        <v>0</v>
      </c>
      <c r="H1571" s="10">
        <v>13900</v>
      </c>
    </row>
    <row r="1572" spans="1:8" x14ac:dyDescent="0.25">
      <c r="A1572" s="5">
        <v>43937</v>
      </c>
      <c r="B1572" s="9">
        <v>1568</v>
      </c>
      <c r="C1572">
        <v>26.1</v>
      </c>
      <c r="D1572">
        <v>13</v>
      </c>
      <c r="E1572">
        <v>10.7</v>
      </c>
      <c r="F1572" s="56">
        <v>0</v>
      </c>
      <c r="G1572">
        <v>0</v>
      </c>
      <c r="H1572" s="10">
        <v>16000</v>
      </c>
    </row>
    <row r="1573" spans="1:8" x14ac:dyDescent="0.25">
      <c r="A1573" s="5">
        <v>43938</v>
      </c>
      <c r="B1573" s="9">
        <v>1569</v>
      </c>
      <c r="C1573">
        <v>28.2</v>
      </c>
      <c r="D1573">
        <v>15.5</v>
      </c>
      <c r="E1573">
        <v>14.8</v>
      </c>
      <c r="F1573" s="56">
        <v>0</v>
      </c>
      <c r="G1573">
        <v>0</v>
      </c>
      <c r="H1573" s="10">
        <v>12400</v>
      </c>
    </row>
    <row r="1574" spans="1:8" x14ac:dyDescent="0.25">
      <c r="A1574" s="5">
        <v>43939</v>
      </c>
      <c r="B1574" s="9">
        <v>1570</v>
      </c>
      <c r="C1574">
        <v>21.5</v>
      </c>
      <c r="D1574">
        <v>13.1</v>
      </c>
      <c r="E1574">
        <v>5</v>
      </c>
      <c r="F1574" s="56">
        <v>0</v>
      </c>
      <c r="G1574">
        <v>0</v>
      </c>
      <c r="H1574" s="10">
        <v>8500</v>
      </c>
    </row>
    <row r="1575" spans="1:8" x14ac:dyDescent="0.25">
      <c r="A1575" s="5">
        <v>43940</v>
      </c>
      <c r="B1575" s="9">
        <v>1571</v>
      </c>
      <c r="C1575">
        <v>23</v>
      </c>
      <c r="D1575">
        <v>14.3</v>
      </c>
      <c r="E1575">
        <v>4</v>
      </c>
      <c r="F1575" s="56">
        <v>5.0000000000000001E-3</v>
      </c>
      <c r="G1575">
        <v>1</v>
      </c>
      <c r="H1575" s="10">
        <v>11300</v>
      </c>
    </row>
    <row r="1576" spans="1:8" x14ac:dyDescent="0.25">
      <c r="A1576" s="5">
        <v>43941</v>
      </c>
      <c r="B1576" s="9">
        <v>1572</v>
      </c>
      <c r="C1576">
        <v>24.5</v>
      </c>
      <c r="D1576">
        <v>10</v>
      </c>
      <c r="E1576">
        <v>6.5</v>
      </c>
      <c r="F1576" s="56">
        <v>0</v>
      </c>
      <c r="G1576">
        <v>0</v>
      </c>
      <c r="H1576" s="10">
        <v>12100</v>
      </c>
    </row>
    <row r="1577" spans="1:8" x14ac:dyDescent="0.25">
      <c r="A1577" s="5">
        <v>43942</v>
      </c>
      <c r="B1577" s="9">
        <v>1573</v>
      </c>
      <c r="C1577">
        <v>25</v>
      </c>
      <c r="D1577">
        <v>16</v>
      </c>
      <c r="E1577">
        <v>7.2</v>
      </c>
      <c r="F1577" s="56">
        <v>0</v>
      </c>
      <c r="G1577">
        <v>0</v>
      </c>
      <c r="H1577" s="10">
        <v>14200</v>
      </c>
    </row>
    <row r="1578" spans="1:8" x14ac:dyDescent="0.25">
      <c r="A1578" s="5">
        <v>43943</v>
      </c>
      <c r="B1578" s="9">
        <v>1574</v>
      </c>
      <c r="C1578">
        <v>25</v>
      </c>
      <c r="D1578">
        <v>15</v>
      </c>
      <c r="E1578">
        <v>4.5</v>
      </c>
      <c r="F1578" s="56">
        <v>0</v>
      </c>
      <c r="G1578">
        <v>0</v>
      </c>
      <c r="H1578" s="10">
        <v>6100</v>
      </c>
    </row>
    <row r="1579" spans="1:8" x14ac:dyDescent="0.25">
      <c r="A1579" s="5">
        <v>43944</v>
      </c>
      <c r="B1579" s="9">
        <v>1575</v>
      </c>
      <c r="C1579">
        <v>25.4</v>
      </c>
      <c r="D1579">
        <v>15</v>
      </c>
      <c r="E1579">
        <v>7.3</v>
      </c>
      <c r="F1579" s="56">
        <v>1E-3</v>
      </c>
      <c r="G1579">
        <v>1</v>
      </c>
      <c r="H1579" s="10">
        <v>15900</v>
      </c>
    </row>
    <row r="1580" spans="1:8" x14ac:dyDescent="0.25">
      <c r="A1580" s="5">
        <v>43945</v>
      </c>
      <c r="B1580" s="9">
        <v>1576</v>
      </c>
      <c r="C1580">
        <v>23.2</v>
      </c>
      <c r="D1580">
        <v>12.5</v>
      </c>
      <c r="E1580">
        <v>8</v>
      </c>
      <c r="F1580" s="56">
        <v>0</v>
      </c>
      <c r="G1580">
        <v>0</v>
      </c>
      <c r="H1580" s="10">
        <v>10600</v>
      </c>
    </row>
    <row r="1581" spans="1:8" x14ac:dyDescent="0.25">
      <c r="A1581" s="5">
        <v>43946</v>
      </c>
      <c r="B1581" s="9">
        <v>1577</v>
      </c>
      <c r="C1581">
        <v>24.4</v>
      </c>
      <c r="D1581">
        <v>17</v>
      </c>
      <c r="E1581">
        <v>7</v>
      </c>
      <c r="F1581" s="56">
        <v>2E-3</v>
      </c>
      <c r="G1581">
        <v>1</v>
      </c>
      <c r="H1581" s="10">
        <v>11800</v>
      </c>
    </row>
    <row r="1582" spans="1:8" x14ac:dyDescent="0.25">
      <c r="A1582" s="5">
        <v>43947</v>
      </c>
      <c r="B1582" s="9">
        <v>1578</v>
      </c>
      <c r="C1582">
        <v>26.4</v>
      </c>
      <c r="D1582">
        <v>12.5</v>
      </c>
      <c r="E1582">
        <v>10</v>
      </c>
      <c r="F1582" s="56">
        <v>0</v>
      </c>
      <c r="G1582">
        <v>0</v>
      </c>
      <c r="H1582" s="10">
        <v>14900</v>
      </c>
    </row>
    <row r="1583" spans="1:8" x14ac:dyDescent="0.25">
      <c r="A1583" s="5">
        <v>43948</v>
      </c>
      <c r="B1583" s="9">
        <v>1579</v>
      </c>
      <c r="C1583">
        <v>23.5</v>
      </c>
      <c r="D1583">
        <v>11.6</v>
      </c>
      <c r="E1583">
        <v>8.1999999999999993</v>
      </c>
      <c r="F1583" s="56">
        <v>0</v>
      </c>
      <c r="G1583">
        <v>0</v>
      </c>
      <c r="H1583" s="10">
        <v>13700</v>
      </c>
    </row>
    <row r="1584" spans="1:8" x14ac:dyDescent="0.25">
      <c r="A1584" s="5">
        <v>43949</v>
      </c>
      <c r="B1584" s="9">
        <v>1580</v>
      </c>
      <c r="C1584">
        <v>21.6</v>
      </c>
      <c r="D1584">
        <v>13</v>
      </c>
      <c r="E1584">
        <v>7.7</v>
      </c>
      <c r="F1584" s="56">
        <v>0</v>
      </c>
      <c r="G1584">
        <v>0</v>
      </c>
      <c r="H1584" s="10">
        <v>16900</v>
      </c>
    </row>
    <row r="1585" spans="1:8" x14ac:dyDescent="0.25">
      <c r="A1585" s="5">
        <v>43950</v>
      </c>
      <c r="B1585" s="9">
        <v>1581</v>
      </c>
      <c r="C1585">
        <v>22.8</v>
      </c>
      <c r="D1585">
        <v>11</v>
      </c>
      <c r="E1585">
        <v>10.9</v>
      </c>
      <c r="F1585" s="56">
        <v>0</v>
      </c>
      <c r="G1585">
        <v>0</v>
      </c>
      <c r="H1585" s="10">
        <v>15700</v>
      </c>
    </row>
    <row r="1586" spans="1:8" x14ac:dyDescent="0.25">
      <c r="A1586" s="5">
        <v>43951</v>
      </c>
      <c r="B1586" s="9">
        <v>1582</v>
      </c>
      <c r="C1586">
        <v>22.5</v>
      </c>
      <c r="D1586">
        <v>10.7</v>
      </c>
      <c r="E1586">
        <v>10.199999999999999</v>
      </c>
      <c r="F1586" s="56">
        <v>0</v>
      </c>
      <c r="G1586">
        <v>0</v>
      </c>
      <c r="H1586" s="10">
        <v>16500</v>
      </c>
    </row>
    <row r="1587" spans="1:8" x14ac:dyDescent="0.25">
      <c r="A1587" s="5">
        <v>43952</v>
      </c>
      <c r="B1587" s="9">
        <v>1583</v>
      </c>
      <c r="C1587">
        <v>25.2</v>
      </c>
      <c r="D1587">
        <v>8.5</v>
      </c>
      <c r="E1587">
        <v>16.899999999999999</v>
      </c>
      <c r="F1587" s="56">
        <v>2.0000000000000001E-4</v>
      </c>
      <c r="G1587">
        <v>1</v>
      </c>
      <c r="H1587" s="10">
        <v>15800</v>
      </c>
    </row>
    <row r="1588" spans="1:8" x14ac:dyDescent="0.25">
      <c r="A1588" s="5">
        <v>43953</v>
      </c>
      <c r="B1588" s="9">
        <v>1584</v>
      </c>
      <c r="C1588">
        <v>28.6</v>
      </c>
      <c r="D1588">
        <v>15</v>
      </c>
      <c r="E1588">
        <v>18.600000000000001</v>
      </c>
      <c r="F1588" s="56">
        <v>2.0000000000000001E-4</v>
      </c>
      <c r="G1588">
        <v>1</v>
      </c>
      <c r="H1588" s="10">
        <v>16600</v>
      </c>
    </row>
    <row r="1589" spans="1:8" x14ac:dyDescent="0.25">
      <c r="A1589" s="5">
        <v>43954</v>
      </c>
      <c r="B1589" s="9">
        <v>1585</v>
      </c>
      <c r="C1589">
        <v>29.5</v>
      </c>
      <c r="D1589">
        <v>16.899999999999999</v>
      </c>
      <c r="E1589">
        <v>21</v>
      </c>
      <c r="F1589" s="56">
        <v>0</v>
      </c>
      <c r="G1589">
        <v>0</v>
      </c>
      <c r="H1589" s="10">
        <v>15300</v>
      </c>
    </row>
    <row r="1590" spans="1:8" x14ac:dyDescent="0.25">
      <c r="A1590" s="5">
        <v>43955</v>
      </c>
      <c r="B1590" s="9">
        <v>1586</v>
      </c>
      <c r="C1590">
        <v>24.1</v>
      </c>
      <c r="D1590">
        <v>18.100000000000001</v>
      </c>
      <c r="E1590">
        <v>3</v>
      </c>
      <c r="F1590" s="56">
        <v>0</v>
      </c>
      <c r="G1590">
        <v>0</v>
      </c>
      <c r="H1590" s="10">
        <v>4200</v>
      </c>
    </row>
    <row r="1591" spans="1:8" x14ac:dyDescent="0.25">
      <c r="A1591" s="5">
        <v>43956</v>
      </c>
      <c r="B1591" s="9">
        <v>1587</v>
      </c>
      <c r="C1591">
        <v>23.5</v>
      </c>
      <c r="D1591">
        <v>15.5</v>
      </c>
      <c r="E1591">
        <v>5.3</v>
      </c>
      <c r="F1591" s="56">
        <v>0</v>
      </c>
      <c r="G1591">
        <v>0</v>
      </c>
      <c r="H1591" s="10">
        <v>4800</v>
      </c>
    </row>
    <row r="1592" spans="1:8" x14ac:dyDescent="0.25">
      <c r="A1592" s="5">
        <v>43957</v>
      </c>
      <c r="B1592" s="9">
        <v>1588</v>
      </c>
      <c r="C1592">
        <v>17.100000000000001</v>
      </c>
      <c r="D1592">
        <v>11</v>
      </c>
      <c r="E1592">
        <v>3.7</v>
      </c>
      <c r="F1592" s="56">
        <v>0</v>
      </c>
      <c r="G1592">
        <v>0</v>
      </c>
      <c r="H1592" s="10">
        <v>8100</v>
      </c>
    </row>
    <row r="1593" spans="1:8" x14ac:dyDescent="0.25">
      <c r="A1593" s="5">
        <v>43958</v>
      </c>
      <c r="B1593" s="9">
        <v>1589</v>
      </c>
      <c r="C1593">
        <v>18.5</v>
      </c>
      <c r="D1593">
        <v>10</v>
      </c>
      <c r="E1593">
        <v>3.9</v>
      </c>
      <c r="F1593" s="56">
        <v>0</v>
      </c>
      <c r="G1593">
        <v>0</v>
      </c>
      <c r="H1593" s="10">
        <v>7200</v>
      </c>
    </row>
    <row r="1594" spans="1:8" x14ac:dyDescent="0.25">
      <c r="A1594" s="5">
        <v>43959</v>
      </c>
      <c r="B1594" s="9">
        <v>1590</v>
      </c>
      <c r="C1594">
        <v>18.8</v>
      </c>
      <c r="D1594">
        <v>12</v>
      </c>
      <c r="E1594">
        <v>6.1</v>
      </c>
      <c r="F1594" s="56">
        <v>0</v>
      </c>
      <c r="G1594">
        <v>0</v>
      </c>
      <c r="H1594" s="10">
        <v>13600</v>
      </c>
    </row>
    <row r="1595" spans="1:8" x14ac:dyDescent="0.25">
      <c r="A1595" s="5">
        <v>43960</v>
      </c>
      <c r="B1595" s="9">
        <v>1591</v>
      </c>
      <c r="C1595">
        <v>21.5</v>
      </c>
      <c r="D1595">
        <v>9</v>
      </c>
      <c r="E1595">
        <v>10.199999999999999</v>
      </c>
      <c r="F1595" s="56">
        <v>0</v>
      </c>
      <c r="G1595">
        <v>0</v>
      </c>
      <c r="H1595" s="10">
        <v>14500</v>
      </c>
    </row>
    <row r="1596" spans="1:8" x14ac:dyDescent="0.25">
      <c r="A1596" s="5">
        <v>43961</v>
      </c>
      <c r="B1596" s="9">
        <v>1592</v>
      </c>
      <c r="C1596">
        <v>24.4</v>
      </c>
      <c r="D1596">
        <v>8.5</v>
      </c>
      <c r="E1596">
        <v>12.5</v>
      </c>
      <c r="F1596" s="56">
        <v>0</v>
      </c>
      <c r="G1596">
        <v>0</v>
      </c>
      <c r="H1596" s="10">
        <v>15200</v>
      </c>
    </row>
    <row r="1597" spans="1:8" x14ac:dyDescent="0.25">
      <c r="A1597" s="5">
        <v>43962</v>
      </c>
      <c r="B1597" s="9">
        <v>1593</v>
      </c>
      <c r="C1597">
        <v>23.5</v>
      </c>
      <c r="D1597">
        <v>6.7</v>
      </c>
      <c r="E1597">
        <v>11.1</v>
      </c>
      <c r="F1597" s="56">
        <v>0</v>
      </c>
      <c r="G1597">
        <v>0</v>
      </c>
      <c r="H1597" s="10">
        <v>13800</v>
      </c>
    </row>
    <row r="1598" spans="1:8" x14ac:dyDescent="0.25">
      <c r="A1598" s="5">
        <v>43963</v>
      </c>
      <c r="B1598" s="9">
        <v>1594</v>
      </c>
      <c r="C1598">
        <v>23</v>
      </c>
      <c r="D1598">
        <v>10.5</v>
      </c>
      <c r="E1598">
        <v>8.5</v>
      </c>
      <c r="F1598" s="56">
        <v>0</v>
      </c>
      <c r="G1598">
        <v>0</v>
      </c>
      <c r="H1598" s="10">
        <v>13800</v>
      </c>
    </row>
    <row r="1599" spans="1:8" x14ac:dyDescent="0.25">
      <c r="A1599" s="5">
        <v>43964</v>
      </c>
      <c r="B1599" s="9">
        <v>1595</v>
      </c>
      <c r="C1599">
        <v>28.5</v>
      </c>
      <c r="D1599">
        <v>15</v>
      </c>
      <c r="E1599">
        <v>21.5</v>
      </c>
      <c r="F1599" s="56">
        <v>0</v>
      </c>
      <c r="G1599">
        <v>0</v>
      </c>
      <c r="H1599" s="10">
        <v>12600</v>
      </c>
    </row>
    <row r="1600" spans="1:8" x14ac:dyDescent="0.25">
      <c r="A1600" s="5">
        <v>43965</v>
      </c>
      <c r="B1600" s="9">
        <v>1596</v>
      </c>
      <c r="C1600">
        <v>28</v>
      </c>
      <c r="D1600">
        <v>10.5</v>
      </c>
      <c r="E1600">
        <v>19.7</v>
      </c>
      <c r="F1600" s="56">
        <v>0</v>
      </c>
      <c r="G1600">
        <v>0</v>
      </c>
      <c r="H1600" s="10">
        <v>14600</v>
      </c>
    </row>
    <row r="1601" spans="1:8" x14ac:dyDescent="0.25">
      <c r="A1601" s="5">
        <v>43966</v>
      </c>
      <c r="B1601" s="9">
        <v>1597</v>
      </c>
      <c r="C1601">
        <v>24.8</v>
      </c>
      <c r="D1601">
        <v>7.1</v>
      </c>
      <c r="E1601">
        <v>12.8</v>
      </c>
      <c r="F1601" s="56">
        <v>0</v>
      </c>
      <c r="G1601">
        <v>0</v>
      </c>
      <c r="H1601" s="10">
        <v>14000</v>
      </c>
    </row>
    <row r="1602" spans="1:8" x14ac:dyDescent="0.25">
      <c r="A1602" s="5">
        <v>43967</v>
      </c>
      <c r="B1602" s="9">
        <v>1598</v>
      </c>
      <c r="C1602">
        <v>21</v>
      </c>
      <c r="D1602">
        <v>12.2</v>
      </c>
      <c r="E1602">
        <v>8.1</v>
      </c>
      <c r="F1602" s="56">
        <v>0</v>
      </c>
      <c r="G1602">
        <v>0</v>
      </c>
      <c r="H1602" s="10">
        <v>12100</v>
      </c>
    </row>
    <row r="1603" spans="1:8" x14ac:dyDescent="0.25">
      <c r="A1603" s="5">
        <v>43968</v>
      </c>
      <c r="B1603" s="9">
        <v>1599</v>
      </c>
      <c r="C1603">
        <v>22.8</v>
      </c>
      <c r="D1603">
        <v>9.1999999999999993</v>
      </c>
      <c r="E1603">
        <v>10.1</v>
      </c>
      <c r="F1603" s="56">
        <v>0</v>
      </c>
      <c r="G1603">
        <v>0</v>
      </c>
      <c r="H1603" s="10">
        <v>12100</v>
      </c>
    </row>
    <row r="1604" spans="1:8" x14ac:dyDescent="0.25">
      <c r="A1604" s="5">
        <v>43969</v>
      </c>
      <c r="B1604" s="9">
        <v>1600</v>
      </c>
      <c r="C1604">
        <v>19.399999999999999</v>
      </c>
      <c r="D1604">
        <v>7.2</v>
      </c>
      <c r="E1604">
        <v>6.9</v>
      </c>
      <c r="F1604" s="56">
        <v>0</v>
      </c>
      <c r="G1604">
        <v>0</v>
      </c>
      <c r="H1604" s="10">
        <v>13000</v>
      </c>
    </row>
    <row r="1605" spans="1:8" x14ac:dyDescent="0.25">
      <c r="A1605" s="5">
        <v>43970</v>
      </c>
      <c r="B1605" s="9">
        <v>1601</v>
      </c>
      <c r="C1605">
        <v>19.100000000000001</v>
      </c>
      <c r="D1605">
        <v>4.3</v>
      </c>
      <c r="E1605">
        <v>8.1999999999999993</v>
      </c>
      <c r="F1605" s="56">
        <v>0</v>
      </c>
      <c r="G1605">
        <v>0</v>
      </c>
      <c r="H1605" s="10">
        <v>13700</v>
      </c>
    </row>
    <row r="1606" spans="1:8" x14ac:dyDescent="0.25">
      <c r="A1606" s="5">
        <v>43971</v>
      </c>
      <c r="B1606" s="9">
        <v>1602</v>
      </c>
      <c r="C1606">
        <v>20.5</v>
      </c>
      <c r="D1606">
        <v>4.8</v>
      </c>
      <c r="E1606">
        <v>7.2</v>
      </c>
      <c r="F1606" s="56">
        <v>0</v>
      </c>
      <c r="G1606">
        <v>0</v>
      </c>
      <c r="H1606" s="10">
        <v>14100</v>
      </c>
    </row>
    <row r="1607" spans="1:8" x14ac:dyDescent="0.25">
      <c r="A1607" s="5">
        <v>43972</v>
      </c>
      <c r="B1607" s="9">
        <v>1603</v>
      </c>
      <c r="C1607">
        <v>22.1</v>
      </c>
      <c r="D1607">
        <v>6.9</v>
      </c>
      <c r="E1607">
        <v>9.4</v>
      </c>
      <c r="F1607" s="56">
        <v>0</v>
      </c>
      <c r="G1607">
        <v>0</v>
      </c>
      <c r="H1607" s="10">
        <v>13800</v>
      </c>
    </row>
    <row r="1608" spans="1:8" x14ac:dyDescent="0.25">
      <c r="A1608" s="5">
        <v>43973</v>
      </c>
      <c r="B1608" s="9">
        <v>1604</v>
      </c>
      <c r="C1608">
        <v>25.1</v>
      </c>
      <c r="D1608">
        <v>10.9</v>
      </c>
      <c r="E1608">
        <v>15.8</v>
      </c>
      <c r="F1608" s="56">
        <v>0</v>
      </c>
      <c r="G1608">
        <v>0</v>
      </c>
      <c r="H1608" s="10">
        <v>14000</v>
      </c>
    </row>
    <row r="1609" spans="1:8" x14ac:dyDescent="0.25">
      <c r="A1609" s="5">
        <v>43974</v>
      </c>
      <c r="B1609" s="9">
        <v>1605</v>
      </c>
      <c r="C1609">
        <v>27.2</v>
      </c>
      <c r="D1609">
        <v>12</v>
      </c>
      <c r="E1609">
        <v>21.6</v>
      </c>
      <c r="F1609" s="56">
        <v>0</v>
      </c>
      <c r="G1609">
        <v>0</v>
      </c>
      <c r="H1609" s="10">
        <v>13600</v>
      </c>
    </row>
    <row r="1610" spans="1:8" x14ac:dyDescent="0.25">
      <c r="A1610" s="5">
        <v>43975</v>
      </c>
      <c r="B1610" s="9">
        <v>1606</v>
      </c>
      <c r="C1610">
        <v>22.5</v>
      </c>
      <c r="D1610">
        <v>18.2</v>
      </c>
      <c r="E1610">
        <v>19.100000000000001</v>
      </c>
      <c r="F1610" s="56">
        <v>0</v>
      </c>
      <c r="G1610">
        <v>0</v>
      </c>
      <c r="H1610" s="10">
        <v>4500</v>
      </c>
    </row>
    <row r="1611" spans="1:8" x14ac:dyDescent="0.25">
      <c r="A1611" s="5">
        <v>43976</v>
      </c>
      <c r="B1611" s="9">
        <v>1607</v>
      </c>
      <c r="C1611">
        <v>17</v>
      </c>
      <c r="D1611">
        <v>12.3</v>
      </c>
      <c r="E1611">
        <v>5.2</v>
      </c>
      <c r="F1611" s="56">
        <v>2.4300000000000002E-2</v>
      </c>
      <c r="G1611">
        <v>1</v>
      </c>
      <c r="H1611" s="10">
        <v>5200</v>
      </c>
    </row>
    <row r="1612" spans="1:8" x14ac:dyDescent="0.25">
      <c r="A1612" s="5">
        <v>43977</v>
      </c>
      <c r="B1612" s="9">
        <v>1608</v>
      </c>
      <c r="C1612">
        <v>18</v>
      </c>
      <c r="D1612">
        <v>9.5</v>
      </c>
      <c r="E1612">
        <v>4.8</v>
      </c>
      <c r="F1612" s="56">
        <v>8.5000000000000006E-3</v>
      </c>
      <c r="G1612">
        <v>1</v>
      </c>
      <c r="H1612" s="10">
        <v>8100</v>
      </c>
    </row>
    <row r="1613" spans="1:8" x14ac:dyDescent="0.25">
      <c r="A1613" s="5">
        <v>43978</v>
      </c>
      <c r="B1613" s="9">
        <v>1609</v>
      </c>
      <c r="C1613">
        <v>21.2</v>
      </c>
      <c r="D1613">
        <v>12.3</v>
      </c>
      <c r="E1613">
        <v>7.7</v>
      </c>
      <c r="F1613" s="56">
        <v>2E-3</v>
      </c>
      <c r="G1613">
        <v>1</v>
      </c>
      <c r="H1613" s="10">
        <v>8900</v>
      </c>
    </row>
    <row r="1614" spans="1:8" x14ac:dyDescent="0.25">
      <c r="A1614" s="5">
        <v>43979</v>
      </c>
      <c r="B1614" s="9">
        <v>1610</v>
      </c>
      <c r="C1614">
        <v>21</v>
      </c>
      <c r="D1614">
        <v>12.7</v>
      </c>
      <c r="E1614">
        <v>5.6</v>
      </c>
      <c r="F1614" s="56">
        <v>5.9000000000000007E-3</v>
      </c>
      <c r="G1614">
        <v>1</v>
      </c>
      <c r="H1614" s="10">
        <v>6100</v>
      </c>
    </row>
    <row r="1615" spans="1:8" x14ac:dyDescent="0.25">
      <c r="A1615" s="5">
        <v>43980</v>
      </c>
      <c r="B1615" s="9">
        <v>1611</v>
      </c>
      <c r="C1615">
        <v>21.6</v>
      </c>
      <c r="D1615">
        <v>14.1</v>
      </c>
      <c r="E1615">
        <v>6.5</v>
      </c>
      <c r="F1615" s="56">
        <v>2.64E-2</v>
      </c>
      <c r="G1615">
        <v>1</v>
      </c>
      <c r="H1615" s="10">
        <v>6500</v>
      </c>
    </row>
    <row r="1616" spans="1:8" x14ac:dyDescent="0.25">
      <c r="A1616" s="5">
        <v>43981</v>
      </c>
      <c r="B1616" s="9">
        <v>1612</v>
      </c>
      <c r="C1616">
        <v>18.100000000000001</v>
      </c>
      <c r="D1616">
        <v>9.1999999999999993</v>
      </c>
      <c r="E1616">
        <v>5.7</v>
      </c>
      <c r="F1616" s="56">
        <v>2.7E-2</v>
      </c>
      <c r="G1616">
        <v>1</v>
      </c>
      <c r="H1616" s="10">
        <v>7500</v>
      </c>
    </row>
    <row r="1617" spans="1:8" x14ac:dyDescent="0.25">
      <c r="A1617" s="5">
        <v>43982</v>
      </c>
      <c r="B1617" s="9">
        <v>1613</v>
      </c>
      <c r="C1617">
        <v>20.7</v>
      </c>
      <c r="D1617">
        <v>11</v>
      </c>
      <c r="E1617">
        <v>5.4</v>
      </c>
      <c r="F1617" s="56">
        <v>4.4000000000000003E-3</v>
      </c>
      <c r="G1617">
        <v>1</v>
      </c>
      <c r="H1617" s="10">
        <v>8100</v>
      </c>
    </row>
    <row r="1618" spans="1:8" x14ac:dyDescent="0.25">
      <c r="A1618" s="5">
        <v>43983</v>
      </c>
      <c r="B1618" s="9">
        <v>1614</v>
      </c>
      <c r="C1618">
        <v>20.2</v>
      </c>
      <c r="D1618">
        <v>10.9</v>
      </c>
      <c r="E1618">
        <v>6.3</v>
      </c>
      <c r="F1618" s="56">
        <v>2E-3</v>
      </c>
      <c r="G1618">
        <v>1</v>
      </c>
      <c r="H1618" s="10">
        <v>4600</v>
      </c>
    </row>
    <row r="1619" spans="1:8" x14ac:dyDescent="0.25">
      <c r="A1619" s="5">
        <v>43984</v>
      </c>
      <c r="B1619" s="9">
        <v>1615</v>
      </c>
      <c r="C1619">
        <v>21.5</v>
      </c>
      <c r="D1619">
        <v>11.6</v>
      </c>
      <c r="E1619">
        <v>9.4</v>
      </c>
      <c r="F1619" s="56">
        <v>0</v>
      </c>
      <c r="G1619">
        <v>0</v>
      </c>
      <c r="H1619" s="10">
        <v>9500</v>
      </c>
    </row>
    <row r="1620" spans="1:8" x14ac:dyDescent="0.25">
      <c r="A1620" s="5">
        <v>43985</v>
      </c>
      <c r="B1620" s="9">
        <v>1616</v>
      </c>
      <c r="C1620">
        <v>25</v>
      </c>
      <c r="D1620">
        <v>13.6</v>
      </c>
      <c r="E1620">
        <v>13.8</v>
      </c>
      <c r="F1620" s="56">
        <v>0</v>
      </c>
      <c r="G1620">
        <v>0</v>
      </c>
      <c r="H1620" s="10">
        <v>12800</v>
      </c>
    </row>
    <row r="1621" spans="1:8" x14ac:dyDescent="0.25">
      <c r="A1621" s="5">
        <v>43986</v>
      </c>
      <c r="B1621" s="9">
        <v>1617</v>
      </c>
      <c r="C1621">
        <v>26.1</v>
      </c>
      <c r="D1621">
        <v>13.1</v>
      </c>
      <c r="E1621">
        <v>14</v>
      </c>
      <c r="F1621" s="56">
        <v>0</v>
      </c>
      <c r="G1621">
        <v>0</v>
      </c>
      <c r="H1621" s="10">
        <v>10000</v>
      </c>
    </row>
    <row r="1622" spans="1:8" x14ac:dyDescent="0.25">
      <c r="A1622" s="5">
        <v>43987</v>
      </c>
      <c r="B1622" s="9">
        <v>1618</v>
      </c>
      <c r="C1622">
        <v>25.1</v>
      </c>
      <c r="D1622">
        <v>15.7</v>
      </c>
      <c r="E1622">
        <v>14.3</v>
      </c>
      <c r="F1622" s="56">
        <v>0</v>
      </c>
      <c r="G1622">
        <v>0</v>
      </c>
      <c r="H1622" s="10">
        <v>10800</v>
      </c>
    </row>
    <row r="1623" spans="1:8" x14ac:dyDescent="0.25">
      <c r="A1623" s="5">
        <v>43988</v>
      </c>
      <c r="B1623" s="9">
        <v>1619</v>
      </c>
      <c r="C1623">
        <v>25</v>
      </c>
      <c r="D1623">
        <v>17.899999999999999</v>
      </c>
      <c r="E1623">
        <v>19.3</v>
      </c>
      <c r="F1623" s="56">
        <v>0</v>
      </c>
      <c r="G1623">
        <v>0</v>
      </c>
      <c r="H1623" s="10">
        <v>5800</v>
      </c>
    </row>
    <row r="1624" spans="1:8" x14ac:dyDescent="0.25">
      <c r="A1624" s="5">
        <v>43989</v>
      </c>
      <c r="B1624" s="9">
        <v>1620</v>
      </c>
      <c r="C1624">
        <v>23.8</v>
      </c>
      <c r="D1624">
        <v>15.3</v>
      </c>
      <c r="E1624">
        <v>9</v>
      </c>
      <c r="F1624" s="56">
        <v>3.2000000000000002E-3</v>
      </c>
      <c r="G1624">
        <v>1</v>
      </c>
      <c r="H1624" s="10">
        <v>6700</v>
      </c>
    </row>
    <row r="1625" spans="1:8" x14ac:dyDescent="0.25">
      <c r="A1625" s="5">
        <v>43990</v>
      </c>
      <c r="B1625" s="9">
        <v>1621</v>
      </c>
      <c r="C1625">
        <v>24.1</v>
      </c>
      <c r="D1625">
        <v>11</v>
      </c>
      <c r="E1625">
        <v>13.4</v>
      </c>
      <c r="F1625" s="56">
        <v>0</v>
      </c>
      <c r="G1625">
        <v>0</v>
      </c>
      <c r="H1625" s="10">
        <v>12600</v>
      </c>
    </row>
    <row r="1626" spans="1:8" x14ac:dyDescent="0.25">
      <c r="A1626" s="5">
        <v>43991</v>
      </c>
      <c r="B1626" s="9">
        <v>1622</v>
      </c>
      <c r="C1626">
        <v>24.6</v>
      </c>
      <c r="D1626">
        <v>7.6</v>
      </c>
      <c r="E1626">
        <v>13.6</v>
      </c>
      <c r="F1626" s="56">
        <v>0</v>
      </c>
      <c r="G1626">
        <v>0</v>
      </c>
      <c r="H1626" s="10">
        <v>12400</v>
      </c>
    </row>
    <row r="1627" spans="1:8" x14ac:dyDescent="0.25">
      <c r="A1627" s="5">
        <v>43992</v>
      </c>
      <c r="B1627" s="9">
        <v>1623</v>
      </c>
      <c r="C1627">
        <v>23.9</v>
      </c>
      <c r="D1627">
        <v>9.1</v>
      </c>
      <c r="E1627">
        <v>15.1</v>
      </c>
      <c r="F1627" s="56">
        <v>0</v>
      </c>
      <c r="G1627">
        <v>0</v>
      </c>
      <c r="H1627" s="10">
        <v>6500</v>
      </c>
    </row>
    <row r="1628" spans="1:8" x14ac:dyDescent="0.25">
      <c r="A1628" s="5">
        <v>43993</v>
      </c>
      <c r="B1628" s="9">
        <v>1624</v>
      </c>
      <c r="C1628">
        <v>21.4</v>
      </c>
      <c r="D1628">
        <v>13.3</v>
      </c>
      <c r="E1628">
        <v>4.9000000000000004</v>
      </c>
      <c r="F1628" s="56">
        <v>2.0000000000000001E-4</v>
      </c>
      <c r="G1628">
        <v>1</v>
      </c>
      <c r="H1628" s="10">
        <v>4700</v>
      </c>
    </row>
    <row r="1629" spans="1:8" x14ac:dyDescent="0.25">
      <c r="A1629" s="5">
        <v>43994</v>
      </c>
      <c r="B1629" s="9">
        <v>1625</v>
      </c>
      <c r="C1629">
        <v>18.5</v>
      </c>
      <c r="D1629">
        <v>13.6</v>
      </c>
      <c r="E1629">
        <v>4.0999999999999996</v>
      </c>
      <c r="F1629" s="56">
        <v>2.9999999999999997E-4</v>
      </c>
      <c r="G1629">
        <v>1</v>
      </c>
      <c r="H1629" s="10">
        <v>9400</v>
      </c>
    </row>
    <row r="1630" spans="1:8" x14ac:dyDescent="0.25">
      <c r="A1630" s="5">
        <v>43995</v>
      </c>
      <c r="B1630" s="9">
        <v>1626</v>
      </c>
      <c r="C1630">
        <v>19.399999999999999</v>
      </c>
      <c r="D1630">
        <v>9.5</v>
      </c>
      <c r="E1630">
        <v>7</v>
      </c>
      <c r="F1630" s="56">
        <v>0</v>
      </c>
      <c r="G1630">
        <v>0</v>
      </c>
      <c r="H1630" s="10">
        <v>8000</v>
      </c>
    </row>
    <row r="1631" spans="1:8" x14ac:dyDescent="0.25">
      <c r="A1631" s="5">
        <v>43996</v>
      </c>
      <c r="B1631" s="9">
        <v>1627</v>
      </c>
      <c r="C1631">
        <v>20.6</v>
      </c>
      <c r="D1631">
        <v>12</v>
      </c>
      <c r="E1631">
        <v>5.2</v>
      </c>
      <c r="F1631" s="56">
        <v>7.4999999999999997E-3</v>
      </c>
      <c r="G1631">
        <v>1</v>
      </c>
      <c r="H1631" s="10">
        <v>6600</v>
      </c>
    </row>
    <row r="1632" spans="1:8" x14ac:dyDescent="0.25">
      <c r="A1632" s="5">
        <v>43997</v>
      </c>
      <c r="B1632" s="9">
        <v>1628</v>
      </c>
      <c r="C1632">
        <v>19.399999999999999</v>
      </c>
      <c r="D1632">
        <v>11.9</v>
      </c>
      <c r="E1632">
        <v>5.9</v>
      </c>
      <c r="F1632" s="56">
        <v>4.0000000000000002E-4</v>
      </c>
      <c r="G1632">
        <v>1</v>
      </c>
      <c r="H1632" s="10">
        <v>6200</v>
      </c>
    </row>
    <row r="1633" spans="1:8" x14ac:dyDescent="0.25">
      <c r="A1633" s="5">
        <v>43998</v>
      </c>
      <c r="B1633" s="9">
        <v>1629</v>
      </c>
      <c r="C1633">
        <v>20.9</v>
      </c>
      <c r="D1633">
        <v>10.6</v>
      </c>
      <c r="E1633">
        <v>9.5</v>
      </c>
      <c r="F1633" s="56">
        <v>0</v>
      </c>
      <c r="G1633">
        <v>0</v>
      </c>
      <c r="H1633" s="10">
        <v>12100</v>
      </c>
    </row>
    <row r="1634" spans="1:8" x14ac:dyDescent="0.25">
      <c r="A1634" s="5">
        <v>43999</v>
      </c>
      <c r="B1634" s="9">
        <v>1630</v>
      </c>
      <c r="C1634">
        <v>22.6</v>
      </c>
      <c r="D1634">
        <v>8</v>
      </c>
      <c r="E1634">
        <v>15</v>
      </c>
      <c r="F1634" s="56">
        <v>0</v>
      </c>
      <c r="G1634">
        <v>0</v>
      </c>
      <c r="H1634" s="10">
        <v>6200</v>
      </c>
    </row>
    <row r="1635" spans="1:8" x14ac:dyDescent="0.25">
      <c r="A1635" s="5">
        <v>44000</v>
      </c>
      <c r="B1635" s="9">
        <v>1631</v>
      </c>
      <c r="C1635">
        <v>17.899999999999999</v>
      </c>
      <c r="D1635">
        <v>11.8</v>
      </c>
      <c r="E1635">
        <v>7.6</v>
      </c>
      <c r="F1635" s="56">
        <v>1.5099999999999999E-2</v>
      </c>
      <c r="G1635">
        <v>1</v>
      </c>
      <c r="H1635" s="10">
        <v>9900</v>
      </c>
    </row>
    <row r="1636" spans="1:8" x14ac:dyDescent="0.25">
      <c r="A1636" s="5">
        <v>44001</v>
      </c>
      <c r="B1636" s="9">
        <v>1632</v>
      </c>
      <c r="C1636">
        <v>19.399999999999999</v>
      </c>
      <c r="D1636">
        <v>6.4</v>
      </c>
      <c r="E1636">
        <v>7.2</v>
      </c>
      <c r="F1636" s="56">
        <v>2.8E-3</v>
      </c>
      <c r="G1636">
        <v>1</v>
      </c>
      <c r="H1636" s="10">
        <v>11400</v>
      </c>
    </row>
    <row r="1637" spans="1:8" x14ac:dyDescent="0.25">
      <c r="A1637" s="5">
        <v>44002</v>
      </c>
      <c r="B1637" s="9">
        <v>1633</v>
      </c>
      <c r="C1637">
        <v>19.7</v>
      </c>
      <c r="D1637">
        <v>7.2</v>
      </c>
      <c r="E1637">
        <v>9.1</v>
      </c>
      <c r="F1637" s="56">
        <v>0</v>
      </c>
      <c r="G1637">
        <v>0</v>
      </c>
      <c r="H1637" s="10">
        <v>12400</v>
      </c>
    </row>
    <row r="1638" spans="1:8" x14ac:dyDescent="0.25">
      <c r="A1638" s="5">
        <v>44003</v>
      </c>
      <c r="B1638" s="9">
        <v>1634</v>
      </c>
      <c r="C1638">
        <v>22.2</v>
      </c>
      <c r="D1638">
        <v>10.4</v>
      </c>
      <c r="E1638">
        <v>14.3</v>
      </c>
      <c r="F1638" s="56">
        <v>0</v>
      </c>
      <c r="G1638">
        <v>0</v>
      </c>
      <c r="H1638" s="10">
        <v>12500</v>
      </c>
    </row>
    <row r="1639" spans="1:8" x14ac:dyDescent="0.25">
      <c r="A1639" s="5">
        <v>44004</v>
      </c>
      <c r="B1639" s="9">
        <v>1635</v>
      </c>
      <c r="C1639">
        <v>21.6</v>
      </c>
      <c r="D1639">
        <v>12.4</v>
      </c>
      <c r="E1639">
        <v>15.9</v>
      </c>
      <c r="F1639" s="56">
        <v>0</v>
      </c>
      <c r="G1639">
        <v>0</v>
      </c>
      <c r="H1639" s="10">
        <v>5000</v>
      </c>
    </row>
    <row r="1640" spans="1:8" x14ac:dyDescent="0.25">
      <c r="A1640" s="5">
        <v>44005</v>
      </c>
      <c r="B1640" s="9">
        <v>1636</v>
      </c>
      <c r="C1640">
        <v>19.7</v>
      </c>
      <c r="D1640">
        <v>14.2</v>
      </c>
      <c r="E1640">
        <v>7.1</v>
      </c>
      <c r="F1640" s="56">
        <v>1.0699999999999999E-2</v>
      </c>
      <c r="G1640">
        <v>1</v>
      </c>
      <c r="H1640" s="10">
        <v>6700</v>
      </c>
    </row>
    <row r="1641" spans="1:8" x14ac:dyDescent="0.25">
      <c r="A1641" s="5">
        <v>44006</v>
      </c>
      <c r="B1641" s="9">
        <v>1637</v>
      </c>
      <c r="C1641">
        <v>19.2</v>
      </c>
      <c r="D1641">
        <v>9.4</v>
      </c>
      <c r="E1641">
        <v>6.2</v>
      </c>
      <c r="F1641" s="56">
        <v>3.5000000000000001E-3</v>
      </c>
      <c r="G1641">
        <v>1</v>
      </c>
      <c r="H1641" s="10">
        <v>10600</v>
      </c>
    </row>
    <row r="1642" spans="1:8" x14ac:dyDescent="0.25">
      <c r="A1642" s="5">
        <v>44007</v>
      </c>
      <c r="B1642" s="9">
        <v>1638</v>
      </c>
      <c r="C1642">
        <v>20.3</v>
      </c>
      <c r="D1642">
        <v>6.6</v>
      </c>
      <c r="E1642">
        <v>9</v>
      </c>
      <c r="F1642" s="56">
        <v>1E-4</v>
      </c>
      <c r="G1642">
        <v>1</v>
      </c>
      <c r="H1642" s="10">
        <v>11800</v>
      </c>
    </row>
    <row r="1643" spans="1:8" x14ac:dyDescent="0.25">
      <c r="A1643" s="5">
        <v>44008</v>
      </c>
      <c r="B1643" s="9">
        <v>1639</v>
      </c>
      <c r="C1643">
        <v>21.2</v>
      </c>
      <c r="D1643">
        <v>8.4</v>
      </c>
      <c r="E1643">
        <v>6.7</v>
      </c>
      <c r="F1643" s="56">
        <v>0</v>
      </c>
      <c r="G1643">
        <v>0</v>
      </c>
      <c r="H1643" s="10">
        <v>11300</v>
      </c>
    </row>
    <row r="1644" spans="1:8" x14ac:dyDescent="0.25">
      <c r="A1644" s="5">
        <v>44009</v>
      </c>
      <c r="B1644" s="9">
        <v>1640</v>
      </c>
      <c r="C1644">
        <v>19.7</v>
      </c>
      <c r="D1644">
        <v>13.6</v>
      </c>
      <c r="E1644">
        <v>4.5</v>
      </c>
      <c r="F1644" s="56">
        <v>2.3999999999999998E-3</v>
      </c>
      <c r="G1644">
        <v>1</v>
      </c>
      <c r="H1644" s="10">
        <v>8700</v>
      </c>
    </row>
    <row r="1645" spans="1:8" x14ac:dyDescent="0.25">
      <c r="A1645" s="5">
        <v>44010</v>
      </c>
      <c r="B1645" s="9">
        <v>1641</v>
      </c>
      <c r="C1645">
        <v>18.7</v>
      </c>
      <c r="D1645">
        <v>13.9</v>
      </c>
      <c r="E1645">
        <v>2.6</v>
      </c>
      <c r="F1645" s="56">
        <v>0</v>
      </c>
      <c r="G1645">
        <v>0</v>
      </c>
      <c r="H1645" s="10">
        <v>4800</v>
      </c>
    </row>
    <row r="1646" spans="1:8" x14ac:dyDescent="0.25">
      <c r="A1646" s="5">
        <v>44011</v>
      </c>
      <c r="B1646" s="9">
        <v>1642</v>
      </c>
      <c r="C1646">
        <v>18.2</v>
      </c>
      <c r="D1646">
        <v>13</v>
      </c>
      <c r="E1646">
        <v>6.4</v>
      </c>
      <c r="F1646" s="56">
        <v>3.8899999999999997E-2</v>
      </c>
      <c r="G1646">
        <v>1</v>
      </c>
      <c r="H1646" s="10">
        <v>7700</v>
      </c>
    </row>
    <row r="1647" spans="1:8" x14ac:dyDescent="0.25">
      <c r="A1647" s="5">
        <v>44012</v>
      </c>
      <c r="B1647" s="9">
        <v>1643</v>
      </c>
      <c r="C1647">
        <v>19</v>
      </c>
      <c r="D1647">
        <v>12</v>
      </c>
      <c r="E1647">
        <v>5.0999999999999996</v>
      </c>
      <c r="F1647" s="56">
        <v>3.8999999999999998E-3</v>
      </c>
      <c r="G1647">
        <v>1</v>
      </c>
      <c r="H1647" s="10">
        <v>5900</v>
      </c>
    </row>
    <row r="1648" spans="1:8" x14ac:dyDescent="0.25">
      <c r="A1648" s="5">
        <v>44013</v>
      </c>
      <c r="B1648" s="9">
        <v>1644</v>
      </c>
      <c r="C1648">
        <v>16.2</v>
      </c>
      <c r="D1648">
        <v>11.1</v>
      </c>
      <c r="E1648">
        <v>5.0999999999999996</v>
      </c>
      <c r="F1648" s="56">
        <v>4.7999999999999996E-3</v>
      </c>
      <c r="G1648">
        <v>1</v>
      </c>
      <c r="H1648" s="10">
        <v>5000</v>
      </c>
    </row>
    <row r="1649" spans="1:8" x14ac:dyDescent="0.25">
      <c r="A1649" s="5">
        <v>44014</v>
      </c>
      <c r="B1649" s="9">
        <v>1645</v>
      </c>
      <c r="C1649">
        <v>17.600000000000001</v>
      </c>
      <c r="D1649">
        <v>4.0999999999999996</v>
      </c>
      <c r="E1649">
        <v>5.5</v>
      </c>
      <c r="F1649" s="56">
        <v>0</v>
      </c>
      <c r="G1649">
        <v>0</v>
      </c>
      <c r="H1649" s="10">
        <v>12000</v>
      </c>
    </row>
    <row r="1650" spans="1:8" x14ac:dyDescent="0.25">
      <c r="A1650" s="5">
        <v>44015</v>
      </c>
      <c r="B1650" s="9">
        <v>1646</v>
      </c>
      <c r="C1650">
        <v>19.5</v>
      </c>
      <c r="D1650">
        <v>7</v>
      </c>
      <c r="E1650">
        <v>8.3000000000000007</v>
      </c>
      <c r="F1650" s="56">
        <v>0</v>
      </c>
      <c r="G1650">
        <v>0</v>
      </c>
      <c r="H1650" s="10">
        <v>12700</v>
      </c>
    </row>
    <row r="1651" spans="1:8" x14ac:dyDescent="0.25">
      <c r="A1651" s="5">
        <v>44016</v>
      </c>
      <c r="B1651" s="9">
        <v>1647</v>
      </c>
      <c r="C1651">
        <v>22.2</v>
      </c>
      <c r="D1651">
        <v>11.7</v>
      </c>
      <c r="E1651">
        <v>14.1</v>
      </c>
      <c r="F1651" s="56">
        <v>0</v>
      </c>
      <c r="G1651">
        <v>0</v>
      </c>
      <c r="H1651" s="10">
        <v>12500</v>
      </c>
    </row>
    <row r="1652" spans="1:8" x14ac:dyDescent="0.25">
      <c r="A1652" s="5">
        <v>44017</v>
      </c>
      <c r="B1652" s="9">
        <v>1648</v>
      </c>
      <c r="C1652">
        <v>22.9</v>
      </c>
      <c r="D1652">
        <v>14.3</v>
      </c>
      <c r="E1652">
        <v>15.6</v>
      </c>
      <c r="F1652" s="56">
        <v>0</v>
      </c>
      <c r="G1652">
        <v>0</v>
      </c>
      <c r="H1652" s="10">
        <v>6400</v>
      </c>
    </row>
    <row r="1653" spans="1:8" x14ac:dyDescent="0.25">
      <c r="A1653" s="5">
        <v>44018</v>
      </c>
      <c r="B1653" s="9">
        <v>1649</v>
      </c>
      <c r="C1653">
        <v>19.399999999999999</v>
      </c>
      <c r="D1653">
        <v>12.5</v>
      </c>
      <c r="E1653">
        <v>6.3</v>
      </c>
      <c r="F1653" s="56">
        <v>1.1000000000000001E-3</v>
      </c>
      <c r="G1653">
        <v>1</v>
      </c>
      <c r="H1653" s="10">
        <v>8800</v>
      </c>
    </row>
    <row r="1654" spans="1:8" x14ac:dyDescent="0.25">
      <c r="A1654" s="5">
        <v>44019</v>
      </c>
      <c r="B1654" s="9">
        <v>1650</v>
      </c>
      <c r="C1654">
        <v>17.8</v>
      </c>
      <c r="D1654">
        <v>11.5</v>
      </c>
      <c r="E1654">
        <v>5.4</v>
      </c>
      <c r="F1654" s="56">
        <v>1.6999999999999999E-3</v>
      </c>
      <c r="G1654">
        <v>1</v>
      </c>
      <c r="H1654" s="10">
        <v>7500</v>
      </c>
    </row>
    <row r="1655" spans="1:8" x14ac:dyDescent="0.25">
      <c r="A1655" s="5">
        <v>44020</v>
      </c>
      <c r="B1655" s="9">
        <v>1651</v>
      </c>
      <c r="C1655">
        <v>16.8</v>
      </c>
      <c r="D1655">
        <v>9.1999999999999993</v>
      </c>
      <c r="E1655">
        <v>3.9</v>
      </c>
      <c r="F1655" s="56">
        <v>8.0000000000000004E-4</v>
      </c>
      <c r="G1655">
        <v>1</v>
      </c>
      <c r="H1655" s="10">
        <v>7700</v>
      </c>
    </row>
    <row r="1656" spans="1:8" x14ac:dyDescent="0.25">
      <c r="A1656" s="5">
        <v>44021</v>
      </c>
      <c r="B1656" s="9">
        <v>1652</v>
      </c>
      <c r="C1656">
        <v>17</v>
      </c>
      <c r="D1656">
        <v>3.9</v>
      </c>
      <c r="E1656">
        <v>4.8</v>
      </c>
      <c r="F1656" s="56">
        <v>4.0000000000000002E-4</v>
      </c>
      <c r="G1656">
        <v>1</v>
      </c>
      <c r="H1656" s="10">
        <v>11700</v>
      </c>
    </row>
    <row r="1657" spans="1:8" x14ac:dyDescent="0.25">
      <c r="A1657" s="5">
        <v>44022</v>
      </c>
      <c r="B1657" s="9">
        <v>1653</v>
      </c>
      <c r="C1657">
        <v>16.8</v>
      </c>
      <c r="D1657">
        <v>4.5999999999999996</v>
      </c>
      <c r="E1657">
        <v>6.4</v>
      </c>
      <c r="F1657" s="56">
        <v>0</v>
      </c>
      <c r="G1657">
        <v>0</v>
      </c>
      <c r="H1657" s="10">
        <v>12500</v>
      </c>
    </row>
    <row r="1658" spans="1:8" x14ac:dyDescent="0.25">
      <c r="A1658" s="5">
        <v>44023</v>
      </c>
      <c r="B1658" s="9">
        <v>1654</v>
      </c>
      <c r="C1658">
        <v>18.7</v>
      </c>
      <c r="D1658">
        <v>8.5</v>
      </c>
      <c r="E1658">
        <v>10.3</v>
      </c>
      <c r="F1658" s="56">
        <v>0</v>
      </c>
      <c r="G1658">
        <v>0</v>
      </c>
      <c r="H1658" s="10">
        <v>13100</v>
      </c>
    </row>
    <row r="1659" spans="1:8" x14ac:dyDescent="0.25">
      <c r="A1659" s="5">
        <v>44024</v>
      </c>
      <c r="B1659" s="9">
        <v>1655</v>
      </c>
      <c r="C1659">
        <v>21.3</v>
      </c>
      <c r="D1659">
        <v>7.8</v>
      </c>
      <c r="E1659">
        <v>13.5</v>
      </c>
      <c r="F1659" s="56">
        <v>0</v>
      </c>
      <c r="G1659">
        <v>0</v>
      </c>
      <c r="H1659" s="10">
        <v>12400</v>
      </c>
    </row>
    <row r="1660" spans="1:8" x14ac:dyDescent="0.25">
      <c r="A1660" s="5">
        <v>44025</v>
      </c>
      <c r="B1660" s="9">
        <v>1656</v>
      </c>
      <c r="C1660">
        <v>19.100000000000001</v>
      </c>
      <c r="D1660">
        <v>9.1999999999999993</v>
      </c>
      <c r="E1660">
        <v>3.9</v>
      </c>
      <c r="F1660" s="56">
        <v>3.3999999999999998E-3</v>
      </c>
      <c r="G1660">
        <v>1</v>
      </c>
      <c r="H1660" s="10">
        <v>6500</v>
      </c>
    </row>
    <row r="1661" spans="1:8" x14ac:dyDescent="0.25">
      <c r="A1661" s="5">
        <v>44026</v>
      </c>
      <c r="B1661" s="9">
        <v>1657</v>
      </c>
      <c r="C1661">
        <v>17.3</v>
      </c>
      <c r="D1661">
        <v>11.9</v>
      </c>
      <c r="E1661">
        <v>7.3</v>
      </c>
      <c r="F1661" s="56">
        <v>2.81E-2</v>
      </c>
      <c r="G1661">
        <v>1</v>
      </c>
      <c r="H1661" s="10">
        <v>11200</v>
      </c>
    </row>
    <row r="1662" spans="1:8" x14ac:dyDescent="0.25">
      <c r="A1662" s="5">
        <v>44027</v>
      </c>
      <c r="B1662" s="9">
        <v>1658</v>
      </c>
      <c r="C1662">
        <v>17.399999999999999</v>
      </c>
      <c r="D1662">
        <v>8.5</v>
      </c>
      <c r="E1662">
        <v>5</v>
      </c>
      <c r="F1662" s="56">
        <v>1.1999999999999999E-3</v>
      </c>
      <c r="G1662">
        <v>1</v>
      </c>
      <c r="H1662" s="10">
        <v>4700</v>
      </c>
    </row>
    <row r="1663" spans="1:8" x14ac:dyDescent="0.25">
      <c r="A1663" s="5">
        <v>44028</v>
      </c>
      <c r="B1663" s="9">
        <v>1659</v>
      </c>
      <c r="C1663">
        <v>19.899999999999999</v>
      </c>
      <c r="D1663">
        <v>12.1</v>
      </c>
      <c r="E1663">
        <v>5.7</v>
      </c>
      <c r="F1663" s="56">
        <v>1.9E-3</v>
      </c>
      <c r="G1663">
        <v>1</v>
      </c>
      <c r="H1663" s="10">
        <v>5900</v>
      </c>
    </row>
    <row r="1664" spans="1:8" x14ac:dyDescent="0.25">
      <c r="A1664" s="5">
        <v>44029</v>
      </c>
      <c r="B1664" s="9">
        <v>1660</v>
      </c>
      <c r="C1664">
        <v>15.2</v>
      </c>
      <c r="D1664">
        <v>10.9</v>
      </c>
      <c r="E1664">
        <v>3.5</v>
      </c>
      <c r="F1664" s="56">
        <v>1.55E-2</v>
      </c>
      <c r="G1664">
        <v>1</v>
      </c>
      <c r="H1664" s="10">
        <v>9200</v>
      </c>
    </row>
    <row r="1665" spans="1:8" x14ac:dyDescent="0.25">
      <c r="A1665" s="5">
        <v>44030</v>
      </c>
      <c r="B1665" s="9">
        <v>1661</v>
      </c>
      <c r="C1665">
        <v>18.7</v>
      </c>
      <c r="D1665">
        <v>6.1</v>
      </c>
      <c r="E1665">
        <v>7.1</v>
      </c>
      <c r="F1665" s="56">
        <v>6.0000000000000001E-3</v>
      </c>
      <c r="G1665">
        <v>1</v>
      </c>
      <c r="H1665" s="10">
        <v>8200</v>
      </c>
    </row>
    <row r="1666" spans="1:8" x14ac:dyDescent="0.25">
      <c r="A1666" s="5">
        <v>44031</v>
      </c>
      <c r="B1666" s="9">
        <v>1662</v>
      </c>
      <c r="C1666">
        <v>15.7</v>
      </c>
      <c r="D1666">
        <v>5.6</v>
      </c>
      <c r="E1666">
        <v>4.9000000000000004</v>
      </c>
      <c r="F1666" s="56">
        <v>1.8E-3</v>
      </c>
      <c r="G1666">
        <v>1</v>
      </c>
      <c r="H1666" s="10">
        <v>4700</v>
      </c>
    </row>
    <row r="1667" spans="1:8" x14ac:dyDescent="0.25">
      <c r="A1667" s="5">
        <v>44032</v>
      </c>
      <c r="B1667" s="9">
        <v>1663</v>
      </c>
      <c r="C1667">
        <v>18.7</v>
      </c>
      <c r="D1667">
        <v>5.2</v>
      </c>
      <c r="E1667">
        <v>7.6</v>
      </c>
      <c r="F1667" s="56">
        <v>0</v>
      </c>
      <c r="G1667">
        <v>0</v>
      </c>
      <c r="H1667" s="10">
        <v>13200</v>
      </c>
    </row>
    <row r="1668" spans="1:8" x14ac:dyDescent="0.25">
      <c r="A1668" s="5">
        <v>44033</v>
      </c>
      <c r="B1668" s="9">
        <v>1664</v>
      </c>
      <c r="C1668">
        <v>20.399999999999999</v>
      </c>
      <c r="D1668">
        <v>8.1</v>
      </c>
      <c r="E1668">
        <v>10.6</v>
      </c>
      <c r="F1668" s="56">
        <v>0</v>
      </c>
      <c r="G1668">
        <v>0</v>
      </c>
      <c r="H1668" s="10">
        <v>9900</v>
      </c>
    </row>
    <row r="1669" spans="1:8" x14ac:dyDescent="0.25">
      <c r="A1669" s="5">
        <v>44034</v>
      </c>
      <c r="B1669" s="9">
        <v>1665</v>
      </c>
      <c r="C1669">
        <v>23.1</v>
      </c>
      <c r="D1669">
        <v>8.3000000000000007</v>
      </c>
      <c r="E1669">
        <v>11.1</v>
      </c>
      <c r="F1669" s="56">
        <v>0</v>
      </c>
      <c r="G1669">
        <v>0</v>
      </c>
      <c r="H1669" s="10">
        <v>13800</v>
      </c>
    </row>
    <row r="1670" spans="1:8" x14ac:dyDescent="0.25">
      <c r="A1670" s="5">
        <v>44035</v>
      </c>
      <c r="B1670" s="9">
        <v>1666</v>
      </c>
      <c r="C1670">
        <v>18.899999999999999</v>
      </c>
      <c r="D1670">
        <v>13.7</v>
      </c>
      <c r="E1670">
        <v>8.6</v>
      </c>
      <c r="F1670" s="56">
        <v>0</v>
      </c>
      <c r="G1670">
        <v>0</v>
      </c>
      <c r="H1670" s="10">
        <v>9100</v>
      </c>
    </row>
    <row r="1671" spans="1:8" x14ac:dyDescent="0.25">
      <c r="A1671" s="5">
        <v>44036</v>
      </c>
      <c r="B1671" s="9">
        <v>1667</v>
      </c>
      <c r="C1671">
        <v>18.899999999999999</v>
      </c>
      <c r="D1671">
        <v>4.4000000000000004</v>
      </c>
      <c r="E1671">
        <v>6</v>
      </c>
      <c r="F1671" s="56">
        <v>0</v>
      </c>
      <c r="G1671">
        <v>0</v>
      </c>
      <c r="H1671" s="10">
        <v>14100</v>
      </c>
    </row>
    <row r="1672" spans="1:8" x14ac:dyDescent="0.25">
      <c r="A1672" s="5">
        <v>44037</v>
      </c>
      <c r="B1672" s="9">
        <v>1668</v>
      </c>
      <c r="C1672">
        <v>23.2</v>
      </c>
      <c r="D1672">
        <v>7</v>
      </c>
      <c r="E1672">
        <v>13.7</v>
      </c>
      <c r="F1672" s="56">
        <v>0</v>
      </c>
      <c r="G1672">
        <v>0</v>
      </c>
      <c r="H1672" s="10">
        <v>9700</v>
      </c>
    </row>
    <row r="1673" spans="1:8" x14ac:dyDescent="0.25">
      <c r="A1673" s="5">
        <v>44038</v>
      </c>
      <c r="B1673" s="9">
        <v>1669</v>
      </c>
      <c r="C1673">
        <v>20.9</v>
      </c>
      <c r="D1673">
        <v>9.6</v>
      </c>
      <c r="E1673">
        <v>2.6</v>
      </c>
      <c r="F1673" s="56">
        <v>2.5999999999999999E-3</v>
      </c>
      <c r="G1673">
        <v>1</v>
      </c>
      <c r="H1673" s="10">
        <v>6300</v>
      </c>
    </row>
    <row r="1674" spans="1:8" x14ac:dyDescent="0.25">
      <c r="A1674" s="5">
        <v>44039</v>
      </c>
      <c r="B1674" s="9">
        <v>1670</v>
      </c>
      <c r="C1674">
        <v>24.3</v>
      </c>
      <c r="D1674">
        <v>13.1</v>
      </c>
      <c r="E1674">
        <v>11.6</v>
      </c>
      <c r="F1674" s="56">
        <v>6.9999999999999999E-4</v>
      </c>
      <c r="G1674">
        <v>1</v>
      </c>
      <c r="H1674" s="10">
        <v>9000</v>
      </c>
    </row>
    <row r="1675" spans="1:8" x14ac:dyDescent="0.25">
      <c r="A1675" s="5">
        <v>44040</v>
      </c>
      <c r="B1675" s="9">
        <v>1671</v>
      </c>
      <c r="C1675">
        <v>19.399999999999999</v>
      </c>
      <c r="D1675">
        <v>10.1</v>
      </c>
      <c r="E1675">
        <v>4.0999999999999996</v>
      </c>
      <c r="F1675" s="56">
        <v>1.14E-2</v>
      </c>
      <c r="G1675">
        <v>1</v>
      </c>
      <c r="H1675" s="10">
        <v>8600</v>
      </c>
    </row>
    <row r="1676" spans="1:8" x14ac:dyDescent="0.25">
      <c r="A1676" s="5">
        <v>44041</v>
      </c>
      <c r="B1676" s="9">
        <v>1672</v>
      </c>
      <c r="C1676">
        <v>20.5</v>
      </c>
      <c r="D1676">
        <v>8.6999999999999993</v>
      </c>
      <c r="E1676">
        <v>8</v>
      </c>
      <c r="F1676" s="56">
        <v>0</v>
      </c>
      <c r="G1676">
        <v>0</v>
      </c>
      <c r="H1676" s="10">
        <v>12800</v>
      </c>
    </row>
    <row r="1677" spans="1:8" x14ac:dyDescent="0.25">
      <c r="A1677" s="5">
        <v>44042</v>
      </c>
      <c r="B1677" s="9">
        <v>1673</v>
      </c>
      <c r="C1677">
        <v>20.6</v>
      </c>
      <c r="D1677">
        <v>5.9</v>
      </c>
      <c r="E1677">
        <v>7.6</v>
      </c>
      <c r="F1677" s="56">
        <v>0</v>
      </c>
      <c r="G1677">
        <v>0</v>
      </c>
      <c r="H1677" s="10">
        <v>14300</v>
      </c>
    </row>
    <row r="1678" spans="1:8" x14ac:dyDescent="0.25">
      <c r="A1678" s="5">
        <v>44043</v>
      </c>
      <c r="B1678" s="9">
        <v>1674</v>
      </c>
      <c r="C1678">
        <v>20.2</v>
      </c>
      <c r="D1678">
        <v>8</v>
      </c>
      <c r="E1678">
        <v>6.5</v>
      </c>
      <c r="F1678" s="56">
        <v>2.0000000000000001E-4</v>
      </c>
      <c r="G1678">
        <v>1</v>
      </c>
      <c r="H1678" s="10">
        <v>12700</v>
      </c>
    </row>
    <row r="1679" spans="1:8" x14ac:dyDescent="0.25">
      <c r="A1679" s="5">
        <v>44044</v>
      </c>
      <c r="B1679" s="9">
        <v>1675</v>
      </c>
      <c r="C1679">
        <v>18.8</v>
      </c>
      <c r="D1679">
        <v>5</v>
      </c>
      <c r="E1679">
        <v>5.4</v>
      </c>
      <c r="F1679" s="56">
        <v>0</v>
      </c>
      <c r="G1679">
        <v>0</v>
      </c>
      <c r="H1679" s="10">
        <v>13600</v>
      </c>
    </row>
    <row r="1680" spans="1:8" x14ac:dyDescent="0.25">
      <c r="A1680" s="5">
        <v>44045</v>
      </c>
      <c r="B1680" s="9">
        <v>1676</v>
      </c>
      <c r="C1680">
        <v>18.7</v>
      </c>
      <c r="D1680">
        <v>4.5999999999999996</v>
      </c>
      <c r="E1680">
        <v>6.4</v>
      </c>
      <c r="F1680" s="56">
        <v>1E-4</v>
      </c>
      <c r="G1680">
        <v>1</v>
      </c>
      <c r="H1680" s="10">
        <v>8600</v>
      </c>
    </row>
    <row r="1681" spans="1:8" x14ac:dyDescent="0.25">
      <c r="A1681" s="5">
        <v>44046</v>
      </c>
      <c r="B1681" s="9">
        <v>1677</v>
      </c>
      <c r="C1681">
        <v>13.4</v>
      </c>
      <c r="D1681">
        <v>6</v>
      </c>
      <c r="E1681">
        <v>2.4</v>
      </c>
      <c r="F1681" s="56">
        <v>4.7999999999999996E-3</v>
      </c>
      <c r="G1681">
        <v>1</v>
      </c>
      <c r="H1681" s="10">
        <v>9200</v>
      </c>
    </row>
    <row r="1682" spans="1:8" x14ac:dyDescent="0.25">
      <c r="A1682" s="5">
        <v>44047</v>
      </c>
      <c r="B1682" s="9">
        <v>1678</v>
      </c>
      <c r="C1682">
        <v>16.100000000000001</v>
      </c>
      <c r="D1682">
        <v>5.3</v>
      </c>
      <c r="E1682">
        <v>4.9000000000000004</v>
      </c>
      <c r="F1682" s="56">
        <v>4.7000000000000002E-3</v>
      </c>
      <c r="G1682">
        <v>1</v>
      </c>
      <c r="H1682" s="10">
        <v>12100</v>
      </c>
    </row>
    <row r="1683" spans="1:8" x14ac:dyDescent="0.25">
      <c r="A1683" s="5">
        <v>44048</v>
      </c>
      <c r="B1683" s="9">
        <v>1679</v>
      </c>
      <c r="C1683">
        <v>19.7</v>
      </c>
      <c r="D1683">
        <v>8.6999999999999993</v>
      </c>
      <c r="E1683">
        <v>7.2</v>
      </c>
      <c r="F1683" s="56">
        <v>1E-4</v>
      </c>
      <c r="G1683">
        <v>1</v>
      </c>
      <c r="H1683" s="10">
        <v>12600</v>
      </c>
    </row>
    <row r="1684" spans="1:8" x14ac:dyDescent="0.25">
      <c r="A1684" s="5">
        <v>44049</v>
      </c>
      <c r="B1684" s="9">
        <v>1680</v>
      </c>
      <c r="C1684">
        <v>18</v>
      </c>
      <c r="D1684">
        <v>7</v>
      </c>
      <c r="E1684">
        <v>7.5</v>
      </c>
      <c r="F1684" s="56">
        <v>0</v>
      </c>
      <c r="G1684">
        <v>0</v>
      </c>
      <c r="H1684" s="10">
        <v>13700</v>
      </c>
    </row>
    <row r="1685" spans="1:8" x14ac:dyDescent="0.25">
      <c r="A1685" s="5">
        <v>44050</v>
      </c>
      <c r="B1685" s="9">
        <v>1681</v>
      </c>
      <c r="C1685">
        <v>17.399999999999999</v>
      </c>
      <c r="D1685">
        <v>6.7</v>
      </c>
      <c r="E1685">
        <v>6.7</v>
      </c>
      <c r="F1685" s="56">
        <v>0</v>
      </c>
      <c r="G1685">
        <v>0</v>
      </c>
      <c r="H1685" s="10">
        <v>10500</v>
      </c>
    </row>
    <row r="1686" spans="1:8" x14ac:dyDescent="0.25">
      <c r="A1686" s="5">
        <v>44051</v>
      </c>
      <c r="B1686" s="9">
        <v>1682</v>
      </c>
      <c r="C1686">
        <v>22</v>
      </c>
      <c r="D1686">
        <v>7.5</v>
      </c>
      <c r="E1686">
        <v>11.7</v>
      </c>
      <c r="F1686" s="56">
        <v>0</v>
      </c>
      <c r="G1686">
        <v>0</v>
      </c>
      <c r="H1686" s="10">
        <v>10900</v>
      </c>
    </row>
    <row r="1687" spans="1:8" x14ac:dyDescent="0.25">
      <c r="A1687" s="5">
        <v>44052</v>
      </c>
      <c r="B1687" s="9">
        <v>1683</v>
      </c>
      <c r="C1687">
        <v>16.2</v>
      </c>
      <c r="D1687">
        <v>12.3</v>
      </c>
      <c r="E1687">
        <v>4.3</v>
      </c>
      <c r="F1687" s="56">
        <v>0</v>
      </c>
      <c r="G1687">
        <v>0</v>
      </c>
      <c r="H1687" s="10">
        <v>5800</v>
      </c>
    </row>
    <row r="1688" spans="1:8" x14ac:dyDescent="0.25">
      <c r="A1688" s="5">
        <v>44053</v>
      </c>
      <c r="B1688" s="9">
        <v>1684</v>
      </c>
      <c r="C1688">
        <v>18.7</v>
      </c>
      <c r="D1688">
        <v>11</v>
      </c>
      <c r="E1688">
        <v>6</v>
      </c>
      <c r="F1688" s="56">
        <v>0</v>
      </c>
      <c r="G1688">
        <v>0</v>
      </c>
      <c r="H1688" s="10">
        <v>7500</v>
      </c>
    </row>
    <row r="1689" spans="1:8" x14ac:dyDescent="0.25">
      <c r="A1689" s="5">
        <v>44054</v>
      </c>
      <c r="B1689" s="9">
        <v>1685</v>
      </c>
      <c r="C1689">
        <v>18.3</v>
      </c>
      <c r="D1689">
        <v>12.7</v>
      </c>
      <c r="E1689">
        <v>5.6</v>
      </c>
      <c r="F1689" s="56">
        <v>0</v>
      </c>
      <c r="G1689">
        <v>0</v>
      </c>
      <c r="H1689" s="10">
        <v>6900</v>
      </c>
    </row>
    <row r="1690" spans="1:8" x14ac:dyDescent="0.25">
      <c r="A1690" s="5">
        <v>44055</v>
      </c>
      <c r="B1690" s="9">
        <v>1686</v>
      </c>
      <c r="C1690">
        <v>16.5</v>
      </c>
      <c r="D1690">
        <v>11.1</v>
      </c>
      <c r="E1690">
        <v>5.4</v>
      </c>
      <c r="F1690" s="56">
        <v>0</v>
      </c>
      <c r="G1690">
        <v>0</v>
      </c>
      <c r="H1690" s="10">
        <v>8300</v>
      </c>
    </row>
    <row r="1691" spans="1:8" x14ac:dyDescent="0.25">
      <c r="A1691" s="5">
        <v>44056</v>
      </c>
      <c r="B1691" s="9">
        <v>1687</v>
      </c>
      <c r="C1691">
        <v>16.600000000000001</v>
      </c>
      <c r="D1691">
        <v>7.6</v>
      </c>
      <c r="E1691">
        <v>4.4000000000000004</v>
      </c>
      <c r="F1691" s="56">
        <v>0</v>
      </c>
      <c r="G1691">
        <v>0</v>
      </c>
      <c r="H1691" s="10">
        <v>7400</v>
      </c>
    </row>
    <row r="1692" spans="1:8" x14ac:dyDescent="0.25">
      <c r="A1692" s="5">
        <v>44057</v>
      </c>
      <c r="B1692" s="9">
        <v>1688</v>
      </c>
      <c r="C1692">
        <v>17.600000000000001</v>
      </c>
      <c r="D1692">
        <v>6.6</v>
      </c>
      <c r="E1692">
        <v>3.8</v>
      </c>
      <c r="F1692" s="56">
        <v>0</v>
      </c>
      <c r="G1692">
        <v>0</v>
      </c>
      <c r="H1692" s="10">
        <v>6200</v>
      </c>
    </row>
    <row r="1693" spans="1:8" x14ac:dyDescent="0.25">
      <c r="A1693" s="5">
        <v>44058</v>
      </c>
      <c r="B1693" s="9">
        <v>1689</v>
      </c>
      <c r="C1693">
        <v>23</v>
      </c>
      <c r="D1693">
        <v>10.1</v>
      </c>
      <c r="E1693">
        <v>10.3</v>
      </c>
      <c r="F1693" s="56">
        <v>0</v>
      </c>
      <c r="G1693">
        <v>0</v>
      </c>
      <c r="H1693" s="10">
        <v>12600</v>
      </c>
    </row>
    <row r="1694" spans="1:8" x14ac:dyDescent="0.25">
      <c r="A1694" s="5">
        <v>44059</v>
      </c>
      <c r="B1694" s="9">
        <v>1690</v>
      </c>
      <c r="C1694">
        <v>15.3</v>
      </c>
      <c r="D1694">
        <v>11</v>
      </c>
      <c r="E1694">
        <v>2.7</v>
      </c>
      <c r="F1694" s="56">
        <v>8.0000000000000002E-3</v>
      </c>
      <c r="G1694">
        <v>1</v>
      </c>
      <c r="H1694" s="10">
        <v>8400</v>
      </c>
    </row>
    <row r="1695" spans="1:8" x14ac:dyDescent="0.25">
      <c r="A1695" s="5">
        <v>44060</v>
      </c>
      <c r="B1695" s="9">
        <v>1691</v>
      </c>
      <c r="C1695">
        <v>17.100000000000001</v>
      </c>
      <c r="D1695">
        <v>10.199999999999999</v>
      </c>
      <c r="E1695">
        <v>3.8</v>
      </c>
      <c r="F1695" s="56">
        <v>8.9999999999999993E-3</v>
      </c>
      <c r="G1695">
        <v>1</v>
      </c>
      <c r="H1695" s="10">
        <v>12400</v>
      </c>
    </row>
    <row r="1696" spans="1:8" x14ac:dyDescent="0.25">
      <c r="A1696" s="5">
        <v>44061</v>
      </c>
      <c r="B1696" s="9">
        <v>1692</v>
      </c>
      <c r="C1696">
        <v>16.8</v>
      </c>
      <c r="D1696">
        <v>11.9</v>
      </c>
      <c r="E1696">
        <v>3.6</v>
      </c>
      <c r="F1696" s="56">
        <v>8.9999999999999993E-3</v>
      </c>
      <c r="G1696">
        <v>1</v>
      </c>
      <c r="H1696" s="10">
        <v>10000</v>
      </c>
    </row>
    <row r="1697" spans="1:8" x14ac:dyDescent="0.25">
      <c r="A1697" s="5">
        <v>44062</v>
      </c>
      <c r="B1697" s="9">
        <v>1693</v>
      </c>
      <c r="C1697">
        <v>18.100000000000001</v>
      </c>
      <c r="D1697">
        <v>4.5</v>
      </c>
      <c r="E1697">
        <v>5.6</v>
      </c>
      <c r="F1697" s="56">
        <v>1.6000000000000001E-3</v>
      </c>
      <c r="G1697">
        <v>1</v>
      </c>
      <c r="H1697" s="10">
        <v>14600</v>
      </c>
    </row>
    <row r="1698" spans="1:8" x14ac:dyDescent="0.25">
      <c r="A1698" s="5">
        <v>44063</v>
      </c>
      <c r="B1698" s="9">
        <v>1694</v>
      </c>
      <c r="C1698">
        <v>20.5</v>
      </c>
      <c r="D1698">
        <v>5.0999999999999996</v>
      </c>
      <c r="E1698">
        <v>6.9</v>
      </c>
      <c r="F1698" s="56">
        <v>0</v>
      </c>
      <c r="G1698">
        <v>0</v>
      </c>
      <c r="H1698" s="10">
        <v>16200</v>
      </c>
    </row>
    <row r="1699" spans="1:8" x14ac:dyDescent="0.25">
      <c r="A1699" s="5">
        <v>44064</v>
      </c>
      <c r="B1699" s="9">
        <v>1695</v>
      </c>
      <c r="C1699">
        <v>20</v>
      </c>
      <c r="D1699">
        <v>5.6</v>
      </c>
      <c r="E1699">
        <v>4.8</v>
      </c>
      <c r="F1699" s="56">
        <v>0</v>
      </c>
      <c r="G1699">
        <v>0</v>
      </c>
      <c r="H1699" s="10">
        <v>11100</v>
      </c>
    </row>
    <row r="1700" spans="1:8" x14ac:dyDescent="0.25">
      <c r="A1700" s="5">
        <v>44065</v>
      </c>
      <c r="B1700" s="9">
        <v>1696</v>
      </c>
      <c r="C1700">
        <v>22.5</v>
      </c>
      <c r="D1700">
        <v>9.6999999999999993</v>
      </c>
      <c r="E1700">
        <v>9.6</v>
      </c>
      <c r="F1700" s="56">
        <v>0</v>
      </c>
      <c r="G1700">
        <v>0</v>
      </c>
      <c r="H1700" s="10">
        <v>12100</v>
      </c>
    </row>
    <row r="1701" spans="1:8" x14ac:dyDescent="0.25">
      <c r="A1701" s="5">
        <v>44066</v>
      </c>
      <c r="B1701" s="9">
        <v>1697</v>
      </c>
      <c r="C1701">
        <v>18.899999999999999</v>
      </c>
      <c r="D1701">
        <v>11.1</v>
      </c>
      <c r="E1701">
        <v>5.8</v>
      </c>
      <c r="F1701" s="56">
        <v>0</v>
      </c>
      <c r="G1701">
        <v>0</v>
      </c>
      <c r="H1701" s="10">
        <v>13100</v>
      </c>
    </row>
    <row r="1702" spans="1:8" x14ac:dyDescent="0.25">
      <c r="A1702" s="5">
        <v>44067</v>
      </c>
      <c r="B1702" s="9">
        <v>1698</v>
      </c>
      <c r="C1702">
        <v>20.100000000000001</v>
      </c>
      <c r="D1702">
        <v>5.8</v>
      </c>
      <c r="E1702">
        <v>6.3</v>
      </c>
      <c r="F1702" s="56">
        <v>0</v>
      </c>
      <c r="G1702">
        <v>0</v>
      </c>
      <c r="H1702" s="10">
        <v>14800</v>
      </c>
    </row>
    <row r="1703" spans="1:8" x14ac:dyDescent="0.25">
      <c r="A1703" s="5">
        <v>44068</v>
      </c>
      <c r="B1703" s="9">
        <v>1699</v>
      </c>
      <c r="C1703">
        <v>21.5</v>
      </c>
      <c r="D1703">
        <v>7.1</v>
      </c>
      <c r="E1703">
        <v>9.1</v>
      </c>
      <c r="F1703" s="56">
        <v>0</v>
      </c>
      <c r="G1703">
        <v>0</v>
      </c>
      <c r="H1703" s="10">
        <v>16700</v>
      </c>
    </row>
    <row r="1704" spans="1:8" x14ac:dyDescent="0.25">
      <c r="A1704" s="5">
        <v>44069</v>
      </c>
      <c r="B1704" s="9">
        <v>1700</v>
      </c>
      <c r="C1704">
        <v>21.6</v>
      </c>
      <c r="D1704">
        <v>5.4</v>
      </c>
      <c r="E1704">
        <v>5.6</v>
      </c>
      <c r="F1704" s="56">
        <v>0</v>
      </c>
      <c r="G1704">
        <v>0</v>
      </c>
      <c r="H1704" s="10">
        <v>16900</v>
      </c>
    </row>
    <row r="1705" spans="1:8" x14ac:dyDescent="0.25">
      <c r="A1705" s="5">
        <v>44070</v>
      </c>
      <c r="B1705" s="9">
        <v>1701</v>
      </c>
      <c r="C1705">
        <v>26.5</v>
      </c>
      <c r="D1705">
        <v>6.1</v>
      </c>
      <c r="E1705">
        <v>10.199999999999999</v>
      </c>
      <c r="F1705" s="56">
        <v>0</v>
      </c>
      <c r="G1705">
        <v>0</v>
      </c>
      <c r="H1705" s="10">
        <v>19200</v>
      </c>
    </row>
    <row r="1706" spans="1:8" x14ac:dyDescent="0.25">
      <c r="A1706" s="5">
        <v>44071</v>
      </c>
      <c r="B1706" s="9">
        <v>1702</v>
      </c>
      <c r="C1706">
        <v>25</v>
      </c>
      <c r="D1706">
        <v>10</v>
      </c>
      <c r="E1706">
        <v>12.3</v>
      </c>
      <c r="F1706" s="56">
        <v>0</v>
      </c>
      <c r="G1706">
        <v>0</v>
      </c>
      <c r="H1706" s="10">
        <v>12300</v>
      </c>
    </row>
    <row r="1707" spans="1:8" x14ac:dyDescent="0.25">
      <c r="A1707" s="5">
        <v>44072</v>
      </c>
      <c r="B1707" s="9">
        <v>1703</v>
      </c>
      <c r="C1707">
        <v>17.7</v>
      </c>
      <c r="D1707">
        <v>9.9</v>
      </c>
      <c r="E1707">
        <v>6.1</v>
      </c>
      <c r="F1707" s="56">
        <v>1.1999999999999999E-3</v>
      </c>
      <c r="G1707">
        <v>1</v>
      </c>
      <c r="H1707" s="10">
        <v>17300</v>
      </c>
    </row>
    <row r="1708" spans="1:8" x14ac:dyDescent="0.25">
      <c r="A1708" s="5">
        <v>44073</v>
      </c>
      <c r="B1708" s="9">
        <v>1704</v>
      </c>
      <c r="C1708">
        <v>24</v>
      </c>
      <c r="D1708">
        <v>5</v>
      </c>
      <c r="E1708">
        <v>11.6</v>
      </c>
      <c r="F1708" s="56">
        <v>0</v>
      </c>
      <c r="G1708">
        <v>0</v>
      </c>
      <c r="H1708" s="10">
        <v>19100</v>
      </c>
    </row>
    <row r="1709" spans="1:8" x14ac:dyDescent="0.25">
      <c r="A1709" s="5">
        <v>44074</v>
      </c>
      <c r="B1709" s="9">
        <v>1705</v>
      </c>
      <c r="C1709">
        <v>21</v>
      </c>
      <c r="D1709">
        <v>4.8</v>
      </c>
      <c r="E1709">
        <v>10.5</v>
      </c>
      <c r="F1709" s="56">
        <v>0</v>
      </c>
      <c r="G1709">
        <v>0</v>
      </c>
      <c r="H1709" s="10">
        <v>18100</v>
      </c>
    </row>
    <row r="1710" spans="1:8" x14ac:dyDescent="0.25">
      <c r="A1710" s="5">
        <v>44075</v>
      </c>
      <c r="B1710" s="9">
        <v>1706</v>
      </c>
      <c r="C1710">
        <v>17.600000000000001</v>
      </c>
      <c r="D1710">
        <v>10.7</v>
      </c>
      <c r="E1710">
        <v>4.3</v>
      </c>
      <c r="F1710" s="56">
        <v>0</v>
      </c>
      <c r="G1710">
        <v>0</v>
      </c>
      <c r="H1710" s="10">
        <v>15700</v>
      </c>
    </row>
    <row r="1711" spans="1:8" x14ac:dyDescent="0.25">
      <c r="A1711" s="5">
        <v>44076</v>
      </c>
      <c r="B1711" s="9">
        <v>1707</v>
      </c>
      <c r="C1711">
        <v>18.7</v>
      </c>
      <c r="D1711">
        <v>11.1</v>
      </c>
      <c r="E1711">
        <v>6.1</v>
      </c>
      <c r="F1711" s="56">
        <v>1.1000000000000001E-3</v>
      </c>
      <c r="G1711">
        <v>1</v>
      </c>
      <c r="H1711" s="10">
        <v>15200</v>
      </c>
    </row>
    <row r="1712" spans="1:8" x14ac:dyDescent="0.25">
      <c r="A1712" s="5">
        <v>44077</v>
      </c>
      <c r="B1712" s="9">
        <v>1708</v>
      </c>
      <c r="C1712">
        <v>20</v>
      </c>
      <c r="D1712">
        <v>7.9</v>
      </c>
      <c r="E1712">
        <v>6.7</v>
      </c>
      <c r="F1712" s="56">
        <v>1.1000000000000001E-3</v>
      </c>
      <c r="G1712">
        <v>1</v>
      </c>
      <c r="H1712" s="10">
        <v>16500</v>
      </c>
    </row>
    <row r="1713" spans="1:8" x14ac:dyDescent="0.25">
      <c r="A1713" s="5">
        <v>44078</v>
      </c>
      <c r="B1713" s="9">
        <v>1709</v>
      </c>
      <c r="C1713">
        <v>22</v>
      </c>
      <c r="D1713">
        <v>14</v>
      </c>
      <c r="E1713">
        <v>6.7</v>
      </c>
      <c r="F1713" s="56">
        <v>0</v>
      </c>
      <c r="G1713">
        <v>0</v>
      </c>
      <c r="H1713" s="10">
        <v>11500</v>
      </c>
    </row>
    <row r="1714" spans="1:8" x14ac:dyDescent="0.25">
      <c r="A1714" s="5">
        <v>44079</v>
      </c>
      <c r="B1714" s="9">
        <v>1710</v>
      </c>
      <c r="C1714">
        <v>22.5</v>
      </c>
      <c r="D1714">
        <v>9.3000000000000007</v>
      </c>
      <c r="E1714">
        <v>8.4</v>
      </c>
      <c r="F1714" s="56">
        <v>0</v>
      </c>
      <c r="G1714">
        <v>0</v>
      </c>
      <c r="H1714" s="10">
        <v>11800</v>
      </c>
    </row>
    <row r="1715" spans="1:8" x14ac:dyDescent="0.25">
      <c r="A1715" s="5">
        <v>44080</v>
      </c>
      <c r="B1715" s="9">
        <v>1711</v>
      </c>
      <c r="C1715">
        <v>21.3</v>
      </c>
      <c r="D1715">
        <v>15</v>
      </c>
      <c r="E1715">
        <v>5</v>
      </c>
      <c r="F1715" s="56">
        <v>0</v>
      </c>
      <c r="G1715">
        <v>0</v>
      </c>
      <c r="H1715" s="10">
        <v>5800</v>
      </c>
    </row>
    <row r="1716" spans="1:8" x14ac:dyDescent="0.25">
      <c r="A1716" s="5">
        <v>44081</v>
      </c>
      <c r="B1716" s="9">
        <v>1712</v>
      </c>
      <c r="C1716">
        <v>18.7</v>
      </c>
      <c r="D1716">
        <v>11.5</v>
      </c>
      <c r="E1716">
        <v>7</v>
      </c>
      <c r="F1716" s="56">
        <v>3.0199999999999998E-2</v>
      </c>
      <c r="G1716">
        <v>1</v>
      </c>
      <c r="H1716" s="10">
        <v>15700</v>
      </c>
    </row>
    <row r="1717" spans="1:8" x14ac:dyDescent="0.25">
      <c r="A1717" s="5">
        <v>44082</v>
      </c>
      <c r="B1717" s="9">
        <v>1713</v>
      </c>
      <c r="C1717">
        <v>20.2</v>
      </c>
      <c r="D1717">
        <v>11</v>
      </c>
      <c r="E1717">
        <v>7.5</v>
      </c>
      <c r="F1717" s="56">
        <v>4.0000000000000002E-4</v>
      </c>
      <c r="G1717">
        <v>1</v>
      </c>
      <c r="H1717" s="10">
        <v>14100</v>
      </c>
    </row>
    <row r="1718" spans="1:8" x14ac:dyDescent="0.25">
      <c r="A1718" s="5">
        <v>44083</v>
      </c>
      <c r="B1718" s="9">
        <v>1714</v>
      </c>
      <c r="C1718">
        <v>25.2</v>
      </c>
      <c r="D1718">
        <v>7.2</v>
      </c>
      <c r="E1718">
        <v>12</v>
      </c>
      <c r="F1718" s="56">
        <v>0</v>
      </c>
      <c r="G1718">
        <v>0</v>
      </c>
      <c r="H1718" s="10">
        <v>14900</v>
      </c>
    </row>
    <row r="1719" spans="1:8" x14ac:dyDescent="0.25">
      <c r="A1719" s="5">
        <v>44084</v>
      </c>
      <c r="B1719" s="9">
        <v>1715</v>
      </c>
      <c r="C1719">
        <v>18.7</v>
      </c>
      <c r="D1719">
        <v>13.3</v>
      </c>
      <c r="E1719">
        <v>7.2</v>
      </c>
      <c r="F1719" s="56">
        <v>1.6000000000000001E-3</v>
      </c>
      <c r="G1719">
        <v>1</v>
      </c>
      <c r="H1719" s="10">
        <v>18000</v>
      </c>
    </row>
    <row r="1720" spans="1:8" x14ac:dyDescent="0.25">
      <c r="A1720" s="5">
        <v>44085</v>
      </c>
      <c r="B1720" s="9">
        <v>1716</v>
      </c>
      <c r="C1720">
        <v>19.600000000000001</v>
      </c>
      <c r="D1720">
        <v>7.4</v>
      </c>
      <c r="E1720">
        <v>8.9</v>
      </c>
      <c r="F1720" s="56">
        <v>0</v>
      </c>
      <c r="G1720">
        <v>0</v>
      </c>
      <c r="H1720" s="10">
        <v>18100</v>
      </c>
    </row>
    <row r="1721" spans="1:8" x14ac:dyDescent="0.25">
      <c r="A1721" s="5">
        <v>44086</v>
      </c>
      <c r="B1721" s="9">
        <v>1717</v>
      </c>
      <c r="C1721">
        <v>21.2</v>
      </c>
      <c r="D1721">
        <v>6.1</v>
      </c>
      <c r="E1721">
        <v>8.4</v>
      </c>
      <c r="F1721" s="56">
        <v>0</v>
      </c>
      <c r="G1721">
        <v>0</v>
      </c>
      <c r="H1721" s="10">
        <v>19500</v>
      </c>
    </row>
    <row r="1722" spans="1:8" x14ac:dyDescent="0.25">
      <c r="A1722" s="5">
        <v>44087</v>
      </c>
      <c r="B1722" s="9">
        <v>1718</v>
      </c>
      <c r="C1722">
        <v>23.9</v>
      </c>
      <c r="D1722">
        <v>9.4</v>
      </c>
      <c r="E1722">
        <v>11.7</v>
      </c>
      <c r="F1722" s="56">
        <v>0</v>
      </c>
      <c r="G1722">
        <v>0</v>
      </c>
      <c r="H1722" s="10">
        <v>21300</v>
      </c>
    </row>
    <row r="1723" spans="1:8" x14ac:dyDescent="0.25">
      <c r="A1723" s="5">
        <v>44088</v>
      </c>
      <c r="B1723" s="9">
        <v>1719</v>
      </c>
      <c r="C1723">
        <v>26.6</v>
      </c>
      <c r="D1723">
        <v>11.4</v>
      </c>
      <c r="E1723">
        <v>18</v>
      </c>
      <c r="F1723" s="56">
        <v>0</v>
      </c>
      <c r="G1723">
        <v>0</v>
      </c>
      <c r="H1723" s="10">
        <v>17000</v>
      </c>
    </row>
    <row r="1724" spans="1:8" x14ac:dyDescent="0.25">
      <c r="A1724" s="5">
        <v>44089</v>
      </c>
      <c r="B1724" s="9">
        <v>1720</v>
      </c>
      <c r="C1724">
        <v>28.2</v>
      </c>
      <c r="D1724">
        <v>12.3</v>
      </c>
      <c r="E1724">
        <v>19.600000000000001</v>
      </c>
      <c r="F1724" s="56">
        <v>0</v>
      </c>
      <c r="G1724">
        <v>0</v>
      </c>
      <c r="H1724" s="10">
        <v>21400</v>
      </c>
    </row>
    <row r="1725" spans="1:8" x14ac:dyDescent="0.25">
      <c r="A1725" s="5">
        <v>44090</v>
      </c>
      <c r="B1725" s="9">
        <v>1721</v>
      </c>
      <c r="C1725">
        <v>21.1</v>
      </c>
      <c r="D1725">
        <v>12</v>
      </c>
      <c r="E1725">
        <v>10.7</v>
      </c>
      <c r="F1725" s="56">
        <v>0</v>
      </c>
      <c r="G1725">
        <v>0</v>
      </c>
      <c r="H1725" s="10">
        <v>19700</v>
      </c>
    </row>
    <row r="1726" spans="1:8" x14ac:dyDescent="0.25">
      <c r="A1726" s="5">
        <v>44091</v>
      </c>
      <c r="B1726" s="9">
        <v>1722</v>
      </c>
      <c r="C1726">
        <v>20.100000000000001</v>
      </c>
      <c r="D1726">
        <v>10.5</v>
      </c>
      <c r="E1726">
        <v>10.3</v>
      </c>
      <c r="F1726" s="56">
        <v>0</v>
      </c>
      <c r="G1726">
        <v>0</v>
      </c>
      <c r="H1726" s="10">
        <v>17100</v>
      </c>
    </row>
    <row r="1727" spans="1:8" x14ac:dyDescent="0.25">
      <c r="A1727" s="5">
        <v>44092</v>
      </c>
      <c r="B1727" s="9">
        <v>1723</v>
      </c>
      <c r="C1727">
        <v>23.5</v>
      </c>
      <c r="D1727">
        <v>7.7</v>
      </c>
      <c r="E1727">
        <v>13.4</v>
      </c>
      <c r="F1727" s="56">
        <v>0</v>
      </c>
      <c r="G1727">
        <v>0</v>
      </c>
      <c r="H1727" s="10">
        <v>18900</v>
      </c>
    </row>
    <row r="1728" spans="1:8" x14ac:dyDescent="0.25">
      <c r="A1728" s="5">
        <v>44093</v>
      </c>
      <c r="B1728" s="9">
        <v>1724</v>
      </c>
      <c r="C1728">
        <v>18.3</v>
      </c>
      <c r="D1728">
        <v>10</v>
      </c>
      <c r="E1728">
        <v>1</v>
      </c>
      <c r="F1728" s="56">
        <v>5.9000000000000007E-3</v>
      </c>
      <c r="G1728">
        <v>1</v>
      </c>
      <c r="H1728" s="10">
        <v>13300</v>
      </c>
    </row>
    <row r="1729" spans="1:8" x14ac:dyDescent="0.25">
      <c r="A1729" s="5">
        <v>44094</v>
      </c>
      <c r="B1729" s="9">
        <v>1725</v>
      </c>
      <c r="C1729">
        <v>16.600000000000001</v>
      </c>
      <c r="D1729">
        <v>8.5</v>
      </c>
      <c r="E1729">
        <v>6</v>
      </c>
      <c r="F1729" s="56">
        <v>1.04E-2</v>
      </c>
      <c r="G1729">
        <v>1</v>
      </c>
      <c r="H1729" s="10">
        <v>12600</v>
      </c>
    </row>
    <row r="1730" spans="1:8" x14ac:dyDescent="0.25">
      <c r="A1730" s="5">
        <v>44095</v>
      </c>
      <c r="B1730" s="9">
        <v>1726</v>
      </c>
      <c r="C1730">
        <v>18.3</v>
      </c>
      <c r="D1730">
        <v>9</v>
      </c>
      <c r="E1730">
        <v>7.9</v>
      </c>
      <c r="F1730" s="56">
        <v>0</v>
      </c>
      <c r="G1730">
        <v>0</v>
      </c>
      <c r="H1730" s="10">
        <v>10900</v>
      </c>
    </row>
    <row r="1731" spans="1:8" x14ac:dyDescent="0.25">
      <c r="A1731" s="5">
        <v>44096</v>
      </c>
      <c r="B1731" s="9">
        <v>1727</v>
      </c>
      <c r="C1731">
        <v>20.7</v>
      </c>
      <c r="D1731">
        <v>9.5</v>
      </c>
      <c r="E1731">
        <v>5.3</v>
      </c>
      <c r="F1731" s="56">
        <v>0</v>
      </c>
      <c r="G1731">
        <v>0</v>
      </c>
      <c r="H1731" s="10">
        <v>13500</v>
      </c>
    </row>
    <row r="1732" spans="1:8" x14ac:dyDescent="0.25">
      <c r="A1732" s="5">
        <v>44097</v>
      </c>
      <c r="B1732" s="9">
        <v>1728</v>
      </c>
      <c r="C1732">
        <v>25.8</v>
      </c>
      <c r="D1732">
        <v>7.5</v>
      </c>
      <c r="E1732">
        <v>14</v>
      </c>
      <c r="F1732" s="56">
        <v>0</v>
      </c>
      <c r="G1732">
        <v>0</v>
      </c>
      <c r="H1732" s="10">
        <v>22500</v>
      </c>
    </row>
    <row r="1733" spans="1:8" x14ac:dyDescent="0.25">
      <c r="A1733" s="5">
        <v>44098</v>
      </c>
      <c r="B1733" s="9">
        <v>1729</v>
      </c>
      <c r="C1733">
        <v>29.5</v>
      </c>
      <c r="D1733">
        <v>12.1</v>
      </c>
      <c r="E1733">
        <v>21.8</v>
      </c>
      <c r="F1733" s="56">
        <v>0</v>
      </c>
      <c r="G1733">
        <v>0</v>
      </c>
      <c r="H1733" s="10">
        <v>19300</v>
      </c>
    </row>
    <row r="1734" spans="1:8" x14ac:dyDescent="0.25">
      <c r="A1734" s="5">
        <v>44099</v>
      </c>
      <c r="B1734" s="9">
        <v>1730</v>
      </c>
      <c r="C1734">
        <v>24.6</v>
      </c>
      <c r="D1734">
        <v>13.1</v>
      </c>
      <c r="E1734">
        <v>15.4</v>
      </c>
      <c r="F1734" s="56">
        <v>0</v>
      </c>
      <c r="G1734">
        <v>0</v>
      </c>
      <c r="H1734" s="10">
        <v>18700</v>
      </c>
    </row>
    <row r="1735" spans="1:8" x14ac:dyDescent="0.25">
      <c r="A1735" s="5">
        <v>44100</v>
      </c>
      <c r="B1735" s="9">
        <v>1731</v>
      </c>
      <c r="C1735">
        <v>22.2</v>
      </c>
      <c r="D1735">
        <v>11.5</v>
      </c>
      <c r="E1735">
        <v>6.9</v>
      </c>
      <c r="F1735" s="56">
        <v>0</v>
      </c>
      <c r="G1735">
        <v>0</v>
      </c>
      <c r="H1735" s="10">
        <v>12500</v>
      </c>
    </row>
    <row r="1736" spans="1:8" x14ac:dyDescent="0.25">
      <c r="A1736" s="5">
        <v>44101</v>
      </c>
      <c r="B1736" s="9">
        <v>1732</v>
      </c>
      <c r="C1736">
        <v>21.4</v>
      </c>
      <c r="D1736">
        <v>14</v>
      </c>
      <c r="E1736">
        <v>9</v>
      </c>
      <c r="F1736" s="56">
        <v>5.1999999999999998E-3</v>
      </c>
      <c r="G1736">
        <v>1</v>
      </c>
      <c r="H1736" s="10">
        <v>14500</v>
      </c>
    </row>
    <row r="1737" spans="1:8" x14ac:dyDescent="0.25">
      <c r="A1737" s="5">
        <v>44102</v>
      </c>
      <c r="B1737" s="9">
        <v>1733</v>
      </c>
      <c r="C1737">
        <v>21</v>
      </c>
      <c r="D1737">
        <v>11.6</v>
      </c>
      <c r="E1737">
        <v>4.8</v>
      </c>
      <c r="F1737" s="56">
        <v>2.8E-3</v>
      </c>
      <c r="G1737">
        <v>1</v>
      </c>
      <c r="H1737" s="10">
        <v>16600</v>
      </c>
    </row>
    <row r="1738" spans="1:8" x14ac:dyDescent="0.25">
      <c r="A1738" s="5">
        <v>44103</v>
      </c>
      <c r="B1738" s="9">
        <v>1734</v>
      </c>
      <c r="C1738">
        <v>20.5</v>
      </c>
      <c r="D1738">
        <v>9.1</v>
      </c>
      <c r="E1738">
        <v>5.7</v>
      </c>
      <c r="F1738" s="56">
        <v>2.1000000000000003E-3</v>
      </c>
      <c r="G1738">
        <v>1</v>
      </c>
      <c r="H1738" s="10">
        <v>10100</v>
      </c>
    </row>
    <row r="1739" spans="1:8" x14ac:dyDescent="0.25">
      <c r="A1739" s="5">
        <v>44104</v>
      </c>
      <c r="B1739" s="9">
        <v>1735</v>
      </c>
      <c r="C1739">
        <v>21.4</v>
      </c>
      <c r="D1739">
        <v>14.2</v>
      </c>
      <c r="E1739">
        <v>7.5</v>
      </c>
      <c r="F1739" s="56">
        <v>0</v>
      </c>
      <c r="G1739">
        <v>0</v>
      </c>
      <c r="H1739" s="10">
        <v>8700</v>
      </c>
    </row>
    <row r="1740" spans="1:8" x14ac:dyDescent="0.25">
      <c r="A1740" s="5">
        <v>44105</v>
      </c>
      <c r="B1740" s="9">
        <v>1736</v>
      </c>
      <c r="C1740">
        <v>21.9</v>
      </c>
      <c r="D1740">
        <v>16.600000000000001</v>
      </c>
      <c r="E1740">
        <v>11.2</v>
      </c>
      <c r="F1740" s="56">
        <v>0</v>
      </c>
      <c r="G1740">
        <v>0</v>
      </c>
      <c r="H1740" s="10">
        <v>6600</v>
      </c>
    </row>
    <row r="1741" spans="1:8" x14ac:dyDescent="0.25">
      <c r="A1741" s="5">
        <v>44106</v>
      </c>
      <c r="B1741" s="9">
        <v>1737</v>
      </c>
      <c r="C1741">
        <v>18</v>
      </c>
      <c r="D1741">
        <v>13.5</v>
      </c>
      <c r="E1741">
        <v>5</v>
      </c>
      <c r="F1741" s="56">
        <v>4.5999999999999999E-3</v>
      </c>
      <c r="G1741">
        <v>1</v>
      </c>
      <c r="H1741" s="10">
        <v>6800</v>
      </c>
    </row>
    <row r="1742" spans="1:8" x14ac:dyDescent="0.25">
      <c r="A1742" s="5">
        <v>44107</v>
      </c>
      <c r="B1742" s="9">
        <v>1738</v>
      </c>
      <c r="C1742">
        <v>18.600000000000001</v>
      </c>
      <c r="D1742">
        <v>4.8</v>
      </c>
      <c r="E1742">
        <v>8.1</v>
      </c>
      <c r="F1742" s="56">
        <v>4.2000000000000006E-3</v>
      </c>
      <c r="G1742">
        <v>1</v>
      </c>
      <c r="H1742" s="10">
        <v>24200</v>
      </c>
    </row>
    <row r="1743" spans="1:8" x14ac:dyDescent="0.25">
      <c r="A1743" s="5">
        <v>44108</v>
      </c>
      <c r="B1743" s="9">
        <v>1739</v>
      </c>
      <c r="C1743">
        <v>21.1</v>
      </c>
      <c r="D1743">
        <v>7</v>
      </c>
      <c r="E1743">
        <v>10.7</v>
      </c>
      <c r="F1743" s="56">
        <v>0</v>
      </c>
      <c r="G1743">
        <v>0</v>
      </c>
      <c r="H1743" s="10">
        <v>23700</v>
      </c>
    </row>
    <row r="1744" spans="1:8" x14ac:dyDescent="0.25">
      <c r="A1744" s="5">
        <v>44109</v>
      </c>
      <c r="B1744" s="9">
        <v>1740</v>
      </c>
      <c r="C1744">
        <v>22</v>
      </c>
      <c r="D1744">
        <v>7.4</v>
      </c>
      <c r="E1744">
        <v>14.5</v>
      </c>
      <c r="F1744" s="56">
        <v>0</v>
      </c>
      <c r="G1744">
        <v>0</v>
      </c>
      <c r="H1744" s="10">
        <v>26000</v>
      </c>
    </row>
    <row r="1745" spans="1:8" x14ac:dyDescent="0.25">
      <c r="A1745" s="5">
        <v>44110</v>
      </c>
      <c r="B1745" s="9">
        <v>1741</v>
      </c>
      <c r="C1745">
        <v>23</v>
      </c>
      <c r="D1745">
        <v>9.1</v>
      </c>
      <c r="E1745">
        <v>15</v>
      </c>
      <c r="F1745" s="56">
        <v>0</v>
      </c>
      <c r="G1745">
        <v>0</v>
      </c>
      <c r="H1745" s="10">
        <v>23300</v>
      </c>
    </row>
    <row r="1746" spans="1:8" x14ac:dyDescent="0.25">
      <c r="A1746" s="5">
        <v>44111</v>
      </c>
      <c r="B1746" s="9">
        <v>1742</v>
      </c>
      <c r="C1746">
        <v>23.5</v>
      </c>
      <c r="D1746">
        <v>9</v>
      </c>
      <c r="E1746">
        <v>15.3</v>
      </c>
      <c r="F1746" s="56">
        <v>0</v>
      </c>
      <c r="G1746">
        <v>0</v>
      </c>
      <c r="H1746" s="10">
        <v>23200</v>
      </c>
    </row>
    <row r="1747" spans="1:8" x14ac:dyDescent="0.25">
      <c r="A1747" s="5">
        <v>44112</v>
      </c>
      <c r="B1747" s="9">
        <v>1743</v>
      </c>
      <c r="C1747">
        <v>21.2</v>
      </c>
      <c r="D1747">
        <v>10.1</v>
      </c>
      <c r="E1747">
        <v>7</v>
      </c>
      <c r="F1747" s="56">
        <v>3.2000000000000001E-2</v>
      </c>
      <c r="G1747">
        <v>1</v>
      </c>
      <c r="H1747" s="10">
        <v>21500</v>
      </c>
    </row>
    <row r="1748" spans="1:8" x14ac:dyDescent="0.25">
      <c r="A1748" s="5">
        <v>44113</v>
      </c>
      <c r="B1748" s="9">
        <v>1744</v>
      </c>
      <c r="C1748">
        <v>23.6</v>
      </c>
      <c r="D1748">
        <v>8.4</v>
      </c>
      <c r="E1748">
        <v>12.2</v>
      </c>
      <c r="F1748" s="56">
        <v>0</v>
      </c>
      <c r="G1748">
        <v>0</v>
      </c>
      <c r="H1748" s="10">
        <v>24200</v>
      </c>
    </row>
    <row r="1749" spans="1:8" x14ac:dyDescent="0.25">
      <c r="A1749" s="5">
        <v>44114</v>
      </c>
      <c r="B1749" s="9">
        <v>1745</v>
      </c>
      <c r="C1749">
        <v>24.2</v>
      </c>
      <c r="D1749">
        <v>8.9</v>
      </c>
      <c r="E1749">
        <v>11.2</v>
      </c>
      <c r="F1749" s="56">
        <v>0</v>
      </c>
      <c r="G1749">
        <v>0</v>
      </c>
      <c r="H1749" s="10">
        <v>22400</v>
      </c>
    </row>
    <row r="1750" spans="1:8" x14ac:dyDescent="0.25">
      <c r="A1750" s="5">
        <v>44115</v>
      </c>
      <c r="B1750" s="9">
        <v>1746</v>
      </c>
      <c r="C1750">
        <v>26.5</v>
      </c>
      <c r="D1750">
        <v>10.199999999999999</v>
      </c>
      <c r="E1750">
        <v>16.7</v>
      </c>
      <c r="F1750" s="56">
        <v>0</v>
      </c>
      <c r="G1750">
        <v>0</v>
      </c>
      <c r="H1750" s="10">
        <v>24000</v>
      </c>
    </row>
    <row r="1751" spans="1:8" x14ac:dyDescent="0.25">
      <c r="A1751" s="5">
        <v>44116</v>
      </c>
      <c r="B1751" s="9">
        <v>1747</v>
      </c>
      <c r="C1751">
        <v>29.5</v>
      </c>
      <c r="D1751">
        <v>10.9</v>
      </c>
      <c r="E1751">
        <v>19.100000000000001</v>
      </c>
      <c r="F1751" s="56">
        <v>0</v>
      </c>
      <c r="G1751">
        <v>0</v>
      </c>
      <c r="H1751" s="10">
        <v>26300</v>
      </c>
    </row>
    <row r="1752" spans="1:8" x14ac:dyDescent="0.25">
      <c r="A1752" s="5">
        <v>44117</v>
      </c>
      <c r="B1752" s="9">
        <v>1748</v>
      </c>
      <c r="C1752">
        <v>31.5</v>
      </c>
      <c r="D1752">
        <v>15.4</v>
      </c>
      <c r="E1752">
        <v>22.7</v>
      </c>
      <c r="F1752" s="56">
        <v>0</v>
      </c>
      <c r="G1752">
        <v>0</v>
      </c>
      <c r="H1752" s="10">
        <v>24700</v>
      </c>
    </row>
    <row r="1753" spans="1:8" x14ac:dyDescent="0.25">
      <c r="A1753" s="5">
        <v>44118</v>
      </c>
      <c r="B1753" s="9">
        <v>1749</v>
      </c>
      <c r="C1753">
        <v>24.5</v>
      </c>
      <c r="D1753">
        <v>14</v>
      </c>
      <c r="E1753">
        <v>8.5</v>
      </c>
      <c r="F1753" s="56">
        <v>0</v>
      </c>
      <c r="G1753">
        <v>0</v>
      </c>
      <c r="H1753" s="10">
        <v>16600</v>
      </c>
    </row>
    <row r="1754" spans="1:8" x14ac:dyDescent="0.25">
      <c r="A1754" s="5">
        <v>44119</v>
      </c>
      <c r="B1754" s="9">
        <v>1750</v>
      </c>
      <c r="C1754">
        <v>23.4</v>
      </c>
      <c r="D1754">
        <v>13.4</v>
      </c>
      <c r="E1754">
        <v>11.6</v>
      </c>
      <c r="F1754" s="56">
        <v>0</v>
      </c>
      <c r="G1754">
        <v>0</v>
      </c>
      <c r="H1754" s="10">
        <v>15100</v>
      </c>
    </row>
    <row r="1755" spans="1:8" x14ac:dyDescent="0.25">
      <c r="A1755" s="5">
        <v>44120</v>
      </c>
      <c r="B1755" s="9">
        <v>1751</v>
      </c>
      <c r="C1755">
        <v>26</v>
      </c>
      <c r="D1755">
        <v>13.1</v>
      </c>
      <c r="E1755">
        <v>14.7</v>
      </c>
      <c r="F1755" s="56">
        <v>0</v>
      </c>
      <c r="G1755">
        <v>0</v>
      </c>
      <c r="H1755" s="10">
        <v>24500</v>
      </c>
    </row>
    <row r="1756" spans="1:8" x14ac:dyDescent="0.25">
      <c r="A1756" s="5">
        <v>44121</v>
      </c>
      <c r="B1756" s="9">
        <v>1752</v>
      </c>
      <c r="C1756">
        <v>27.7</v>
      </c>
      <c r="D1756">
        <v>15.8</v>
      </c>
      <c r="E1756">
        <v>19.7</v>
      </c>
      <c r="F1756" s="56">
        <v>0</v>
      </c>
      <c r="G1756">
        <v>0</v>
      </c>
      <c r="H1756" s="10">
        <v>25600</v>
      </c>
    </row>
    <row r="1757" spans="1:8" x14ac:dyDescent="0.25">
      <c r="A1757" s="5">
        <v>44122</v>
      </c>
      <c r="B1757" s="9">
        <v>1753</v>
      </c>
      <c r="C1757">
        <v>31</v>
      </c>
      <c r="D1757">
        <v>13.5</v>
      </c>
      <c r="E1757">
        <v>23.3</v>
      </c>
      <c r="F1757" s="56">
        <v>0</v>
      </c>
      <c r="G1757">
        <v>0</v>
      </c>
      <c r="H1757" s="10">
        <v>25300</v>
      </c>
    </row>
    <row r="1758" spans="1:8" x14ac:dyDescent="0.25">
      <c r="A1758" s="5">
        <v>44123</v>
      </c>
      <c r="B1758" s="9">
        <v>1754</v>
      </c>
      <c r="C1758">
        <v>29.2</v>
      </c>
      <c r="D1758">
        <v>16.5</v>
      </c>
      <c r="E1758">
        <v>21.1</v>
      </c>
      <c r="F1758" s="56">
        <v>0</v>
      </c>
      <c r="G1758">
        <v>0</v>
      </c>
      <c r="H1758" s="10">
        <v>27700</v>
      </c>
    </row>
    <row r="1759" spans="1:8" x14ac:dyDescent="0.25">
      <c r="A1759" s="5">
        <v>44124</v>
      </c>
      <c r="B1759" s="9">
        <v>1755</v>
      </c>
      <c r="C1759">
        <v>26.6</v>
      </c>
      <c r="D1759">
        <v>19.5</v>
      </c>
      <c r="E1759">
        <v>14.9</v>
      </c>
      <c r="F1759" s="56">
        <v>0</v>
      </c>
      <c r="G1759">
        <v>0</v>
      </c>
      <c r="H1759" s="10">
        <v>27100</v>
      </c>
    </row>
    <row r="1760" spans="1:8" x14ac:dyDescent="0.25">
      <c r="A1760" s="5">
        <v>44125</v>
      </c>
      <c r="B1760" s="9">
        <v>1756</v>
      </c>
      <c r="C1760">
        <v>25.5</v>
      </c>
      <c r="D1760">
        <v>13.8</v>
      </c>
      <c r="E1760">
        <v>12.9</v>
      </c>
      <c r="F1760" s="56">
        <v>0</v>
      </c>
      <c r="G1760">
        <v>0</v>
      </c>
      <c r="H1760" s="10">
        <v>25600</v>
      </c>
    </row>
    <row r="1761" spans="1:8" x14ac:dyDescent="0.25">
      <c r="A1761" s="5">
        <v>44126</v>
      </c>
      <c r="B1761" s="9">
        <v>1757</v>
      </c>
      <c r="C1761">
        <v>25.6</v>
      </c>
      <c r="D1761">
        <v>11.1</v>
      </c>
      <c r="E1761">
        <v>15.2</v>
      </c>
      <c r="F1761" s="56">
        <v>0</v>
      </c>
      <c r="G1761">
        <v>0</v>
      </c>
      <c r="H1761" s="10">
        <v>26600</v>
      </c>
    </row>
    <row r="1762" spans="1:8" x14ac:dyDescent="0.25">
      <c r="A1762" s="5">
        <v>44127</v>
      </c>
      <c r="B1762" s="9">
        <v>1758</v>
      </c>
      <c r="C1762">
        <v>27</v>
      </c>
      <c r="D1762">
        <v>11.9</v>
      </c>
      <c r="E1762">
        <v>16.100000000000001</v>
      </c>
      <c r="F1762" s="56">
        <v>0</v>
      </c>
      <c r="G1762">
        <v>0</v>
      </c>
      <c r="H1762" s="10">
        <v>26400</v>
      </c>
    </row>
    <row r="1763" spans="1:8" x14ac:dyDescent="0.25">
      <c r="A1763" s="5">
        <v>44128</v>
      </c>
      <c r="B1763" s="9">
        <v>1759</v>
      </c>
      <c r="C1763">
        <v>29.7</v>
      </c>
      <c r="D1763">
        <v>11.9</v>
      </c>
      <c r="E1763">
        <v>21.1</v>
      </c>
      <c r="F1763" s="56">
        <v>0</v>
      </c>
      <c r="G1763">
        <v>0</v>
      </c>
      <c r="H1763" s="10">
        <v>27500</v>
      </c>
    </row>
    <row r="1764" spans="1:8" x14ac:dyDescent="0.25">
      <c r="A1764" s="5">
        <v>44129</v>
      </c>
      <c r="B1764" s="9">
        <v>1760</v>
      </c>
      <c r="C1764">
        <v>34.5</v>
      </c>
      <c r="D1764">
        <v>14.9</v>
      </c>
      <c r="E1764">
        <v>32.1</v>
      </c>
      <c r="F1764" s="56">
        <v>0</v>
      </c>
      <c r="G1764">
        <v>0</v>
      </c>
      <c r="H1764" s="10">
        <v>27800</v>
      </c>
    </row>
    <row r="1765" spans="1:8" x14ac:dyDescent="0.25">
      <c r="A1765" s="5">
        <v>44130</v>
      </c>
      <c r="B1765" s="9">
        <v>1761</v>
      </c>
      <c r="C1765">
        <v>27</v>
      </c>
      <c r="D1765">
        <v>20.5</v>
      </c>
      <c r="E1765">
        <v>19.8</v>
      </c>
      <c r="F1765" s="56">
        <v>0</v>
      </c>
      <c r="G1765">
        <v>0</v>
      </c>
      <c r="H1765" s="10">
        <v>28100</v>
      </c>
    </row>
    <row r="1766" spans="1:8" x14ac:dyDescent="0.25">
      <c r="A1766" s="5">
        <v>44131</v>
      </c>
      <c r="B1766" s="9">
        <v>1762</v>
      </c>
      <c r="C1766">
        <v>24.5</v>
      </c>
      <c r="D1766">
        <v>15.4</v>
      </c>
      <c r="E1766">
        <v>9.4</v>
      </c>
      <c r="F1766" s="56">
        <v>0</v>
      </c>
      <c r="G1766">
        <v>0</v>
      </c>
      <c r="H1766" s="10">
        <v>24200</v>
      </c>
    </row>
    <row r="1767" spans="1:8" x14ac:dyDescent="0.25">
      <c r="A1767" s="5">
        <v>44132</v>
      </c>
      <c r="B1767" s="9">
        <v>1763</v>
      </c>
      <c r="C1767">
        <v>25.5</v>
      </c>
      <c r="D1767">
        <v>14.1</v>
      </c>
      <c r="E1767">
        <v>13.8</v>
      </c>
      <c r="F1767" s="56">
        <v>0</v>
      </c>
      <c r="G1767">
        <v>0</v>
      </c>
      <c r="H1767" s="10">
        <v>26300</v>
      </c>
    </row>
    <row r="1768" spans="1:8" x14ac:dyDescent="0.25">
      <c r="A1768" s="5">
        <v>44133</v>
      </c>
      <c r="B1768" s="9">
        <v>1764</v>
      </c>
      <c r="C1768">
        <v>32</v>
      </c>
      <c r="D1768">
        <v>14.3</v>
      </c>
      <c r="E1768">
        <v>24.9</v>
      </c>
      <c r="F1768" s="56">
        <v>0</v>
      </c>
      <c r="G1768">
        <v>0</v>
      </c>
      <c r="H1768" s="10">
        <v>29000</v>
      </c>
    </row>
    <row r="1769" spans="1:8" x14ac:dyDescent="0.25">
      <c r="A1769" s="5">
        <v>44134</v>
      </c>
      <c r="B1769" s="9">
        <v>1765</v>
      </c>
      <c r="C1769">
        <v>35.799999999999997</v>
      </c>
      <c r="D1769">
        <v>16.8</v>
      </c>
      <c r="E1769">
        <v>33.1</v>
      </c>
      <c r="F1769" s="56">
        <v>0</v>
      </c>
      <c r="G1769">
        <v>0</v>
      </c>
      <c r="H1769" s="10">
        <v>23100</v>
      </c>
    </row>
    <row r="1770" spans="1:8" x14ac:dyDescent="0.25">
      <c r="A1770" s="5">
        <v>44135</v>
      </c>
      <c r="B1770" s="9">
        <v>1766</v>
      </c>
      <c r="C1770">
        <v>25.7</v>
      </c>
      <c r="D1770">
        <v>18.899999999999999</v>
      </c>
      <c r="E1770">
        <v>10.5</v>
      </c>
      <c r="F1770" s="56">
        <v>0</v>
      </c>
      <c r="G1770">
        <v>0</v>
      </c>
      <c r="H1770" s="10">
        <v>14500</v>
      </c>
    </row>
    <row r="1771" spans="1:8" x14ac:dyDescent="0.25">
      <c r="A1771" s="5">
        <v>44136</v>
      </c>
      <c r="B1771" s="9">
        <v>1767</v>
      </c>
      <c r="C1771">
        <v>18.7</v>
      </c>
      <c r="D1771">
        <v>15.2</v>
      </c>
      <c r="E1771">
        <v>3</v>
      </c>
      <c r="F1771" s="56">
        <v>1.72E-2</v>
      </c>
      <c r="G1771">
        <v>1</v>
      </c>
      <c r="H1771" s="10">
        <v>7100</v>
      </c>
    </row>
    <row r="1772" spans="1:8" x14ac:dyDescent="0.25">
      <c r="A1772" s="5">
        <v>44137</v>
      </c>
      <c r="B1772" s="9">
        <v>1768</v>
      </c>
      <c r="C1772">
        <v>23.1</v>
      </c>
      <c r="D1772">
        <v>13.4</v>
      </c>
      <c r="E1772">
        <v>9.1999999999999993</v>
      </c>
      <c r="F1772" s="56">
        <v>1.0999999999999999E-2</v>
      </c>
      <c r="G1772">
        <v>1</v>
      </c>
      <c r="H1772" s="10">
        <v>14300</v>
      </c>
    </row>
    <row r="1773" spans="1:8" x14ac:dyDescent="0.25">
      <c r="A1773" s="5">
        <v>44138</v>
      </c>
      <c r="B1773" s="9">
        <v>1769</v>
      </c>
      <c r="C1773">
        <v>22.5</v>
      </c>
      <c r="D1773">
        <v>13.5</v>
      </c>
      <c r="E1773">
        <v>9.1999999999999993</v>
      </c>
      <c r="F1773" s="56">
        <v>3.0000000000000001E-3</v>
      </c>
      <c r="G1773">
        <v>1</v>
      </c>
      <c r="H1773" s="10">
        <v>24300</v>
      </c>
    </row>
    <row r="1774" spans="1:8" x14ac:dyDescent="0.25">
      <c r="A1774" s="5">
        <v>44139</v>
      </c>
      <c r="B1774" s="9">
        <v>1770</v>
      </c>
      <c r="C1774">
        <v>26.1</v>
      </c>
      <c r="D1774">
        <v>13.9</v>
      </c>
      <c r="E1774">
        <v>16.8</v>
      </c>
      <c r="F1774" s="56">
        <v>0</v>
      </c>
      <c r="G1774">
        <v>0</v>
      </c>
      <c r="H1774" s="10">
        <v>22900</v>
      </c>
    </row>
    <row r="1775" spans="1:8" x14ac:dyDescent="0.25">
      <c r="A1775" s="5">
        <v>44140</v>
      </c>
      <c r="B1775" s="9">
        <v>1771</v>
      </c>
      <c r="C1775">
        <v>31.1</v>
      </c>
      <c r="D1775">
        <v>12.2</v>
      </c>
      <c r="E1775">
        <v>23</v>
      </c>
      <c r="F1775" s="56">
        <v>0</v>
      </c>
      <c r="G1775">
        <v>0</v>
      </c>
      <c r="H1775" s="10">
        <v>28700</v>
      </c>
    </row>
    <row r="1776" spans="1:8" x14ac:dyDescent="0.25">
      <c r="A1776" s="5">
        <v>44141</v>
      </c>
      <c r="B1776" s="9">
        <v>1772</v>
      </c>
      <c r="C1776">
        <v>29.5</v>
      </c>
      <c r="D1776">
        <v>16.5</v>
      </c>
      <c r="E1776">
        <v>19.2</v>
      </c>
      <c r="F1776" s="56">
        <v>0</v>
      </c>
      <c r="G1776">
        <v>0</v>
      </c>
      <c r="H1776" s="10">
        <v>19000</v>
      </c>
    </row>
    <row r="1777" spans="1:8" x14ac:dyDescent="0.25">
      <c r="A1777" s="5">
        <v>44142</v>
      </c>
      <c r="B1777" s="9">
        <v>1773</v>
      </c>
      <c r="C1777">
        <v>30.1</v>
      </c>
      <c r="D1777">
        <v>17</v>
      </c>
      <c r="E1777">
        <v>21.3</v>
      </c>
      <c r="F1777" s="56">
        <v>0</v>
      </c>
      <c r="G1777">
        <v>0</v>
      </c>
      <c r="H1777" s="10">
        <v>26900</v>
      </c>
    </row>
    <row r="1778" spans="1:8" x14ac:dyDescent="0.25">
      <c r="A1778" s="5">
        <v>44143</v>
      </c>
      <c r="B1778" s="9">
        <v>1774</v>
      </c>
      <c r="C1778">
        <v>25.5</v>
      </c>
      <c r="D1778">
        <v>14.9</v>
      </c>
      <c r="E1778">
        <v>9.6</v>
      </c>
      <c r="F1778" s="56">
        <v>0</v>
      </c>
      <c r="G1778">
        <v>0</v>
      </c>
      <c r="H1778" s="10">
        <v>18500</v>
      </c>
    </row>
    <row r="1779" spans="1:8" x14ac:dyDescent="0.25">
      <c r="A1779" s="5">
        <v>44144</v>
      </c>
      <c r="B1779" s="9">
        <v>1775</v>
      </c>
      <c r="C1779">
        <v>18.5</v>
      </c>
      <c r="D1779">
        <v>14</v>
      </c>
      <c r="E1779">
        <v>0.4</v>
      </c>
      <c r="F1779" s="56">
        <v>1.2E-2</v>
      </c>
      <c r="G1779">
        <v>1</v>
      </c>
      <c r="H1779" s="10">
        <v>10400</v>
      </c>
    </row>
    <row r="1780" spans="1:8" x14ac:dyDescent="0.25">
      <c r="A1780" s="5">
        <v>44145</v>
      </c>
      <c r="B1780" s="9">
        <v>1776</v>
      </c>
      <c r="C1780">
        <v>19</v>
      </c>
      <c r="D1780">
        <v>10.199999999999999</v>
      </c>
      <c r="E1780">
        <v>7.9</v>
      </c>
      <c r="F1780" s="56">
        <v>1.9399999999999997E-2</v>
      </c>
      <c r="G1780">
        <v>1</v>
      </c>
      <c r="H1780" s="10">
        <v>19200</v>
      </c>
    </row>
    <row r="1781" spans="1:8" x14ac:dyDescent="0.25">
      <c r="A1781" s="5">
        <v>44146</v>
      </c>
      <c r="B1781" s="9">
        <v>1777</v>
      </c>
      <c r="C1781">
        <v>20.6</v>
      </c>
      <c r="D1781">
        <v>9.6</v>
      </c>
      <c r="E1781">
        <v>10</v>
      </c>
      <c r="F1781" s="56">
        <v>8.0000000000000004E-4</v>
      </c>
      <c r="G1781">
        <v>1</v>
      </c>
      <c r="H1781" s="10">
        <v>22000</v>
      </c>
    </row>
    <row r="1782" spans="1:8" x14ac:dyDescent="0.25">
      <c r="A1782" s="5">
        <v>44147</v>
      </c>
      <c r="B1782" s="9">
        <v>1778</v>
      </c>
      <c r="C1782">
        <v>22.7</v>
      </c>
      <c r="D1782">
        <v>8.1</v>
      </c>
      <c r="E1782">
        <v>10.6</v>
      </c>
      <c r="F1782" s="56">
        <v>0</v>
      </c>
      <c r="G1782">
        <v>0</v>
      </c>
      <c r="H1782" s="10">
        <v>25000</v>
      </c>
    </row>
    <row r="1783" spans="1:8" x14ac:dyDescent="0.25">
      <c r="A1783" s="5">
        <v>44148</v>
      </c>
      <c r="B1783" s="9">
        <v>1779</v>
      </c>
      <c r="C1783">
        <v>23.5</v>
      </c>
      <c r="D1783">
        <v>16.8</v>
      </c>
      <c r="E1783">
        <v>9.1999999999999993</v>
      </c>
      <c r="F1783" s="56">
        <v>1.1599999999999999E-2</v>
      </c>
      <c r="G1783">
        <v>1</v>
      </c>
      <c r="H1783" s="10">
        <v>10800</v>
      </c>
    </row>
    <row r="1784" spans="1:8" x14ac:dyDescent="0.25">
      <c r="A1784" s="5">
        <v>44149</v>
      </c>
      <c r="B1784" s="9">
        <v>1780</v>
      </c>
      <c r="C1784">
        <v>22</v>
      </c>
      <c r="D1784">
        <v>14.1</v>
      </c>
      <c r="E1784">
        <v>6</v>
      </c>
      <c r="F1784" s="56">
        <v>5.4000000000000003E-3</v>
      </c>
      <c r="G1784">
        <v>1</v>
      </c>
      <c r="H1784" s="10">
        <v>13600</v>
      </c>
    </row>
    <row r="1785" spans="1:8" x14ac:dyDescent="0.25">
      <c r="A1785" s="5">
        <v>44150</v>
      </c>
      <c r="B1785" s="9">
        <v>1781</v>
      </c>
      <c r="C1785">
        <v>21.3</v>
      </c>
      <c r="D1785">
        <v>10.6</v>
      </c>
      <c r="E1785">
        <v>9.9</v>
      </c>
      <c r="F1785" s="56">
        <v>1.3599999999999999E-2</v>
      </c>
      <c r="G1785">
        <v>1</v>
      </c>
      <c r="H1785" s="10">
        <v>20700</v>
      </c>
    </row>
    <row r="1786" spans="1:8" x14ac:dyDescent="0.25">
      <c r="A1786" s="5">
        <v>44151</v>
      </c>
      <c r="B1786" s="9">
        <v>1782</v>
      </c>
      <c r="C1786">
        <v>25.3</v>
      </c>
      <c r="D1786">
        <v>11.1</v>
      </c>
      <c r="E1786">
        <v>13.6</v>
      </c>
      <c r="F1786" s="56">
        <v>0</v>
      </c>
      <c r="G1786">
        <v>0</v>
      </c>
      <c r="H1786" s="10">
        <v>29300</v>
      </c>
    </row>
    <row r="1787" spans="1:8" x14ac:dyDescent="0.25">
      <c r="A1787" s="5">
        <v>44152</v>
      </c>
      <c r="B1787" s="9">
        <v>1783</v>
      </c>
      <c r="C1787">
        <v>23.4</v>
      </c>
      <c r="D1787">
        <v>17</v>
      </c>
      <c r="E1787">
        <v>11.1</v>
      </c>
      <c r="F1787" s="56">
        <v>0</v>
      </c>
      <c r="G1787">
        <v>0</v>
      </c>
      <c r="H1787" s="10">
        <v>15400</v>
      </c>
    </row>
    <row r="1788" spans="1:8" x14ac:dyDescent="0.25">
      <c r="A1788" s="5">
        <v>44153</v>
      </c>
      <c r="B1788" s="9">
        <v>1784</v>
      </c>
      <c r="C1788">
        <v>25.1</v>
      </c>
      <c r="D1788">
        <v>14.5</v>
      </c>
      <c r="E1788">
        <v>9.5</v>
      </c>
      <c r="F1788" s="56">
        <v>0</v>
      </c>
      <c r="G1788">
        <v>0</v>
      </c>
      <c r="H1788" s="10">
        <v>11400</v>
      </c>
    </row>
    <row r="1789" spans="1:8" x14ac:dyDescent="0.25">
      <c r="A1789" s="5">
        <v>44154</v>
      </c>
      <c r="B1789" s="9">
        <v>1785</v>
      </c>
      <c r="C1789">
        <v>27.2</v>
      </c>
      <c r="D1789">
        <v>14.8</v>
      </c>
      <c r="E1789">
        <v>15.5</v>
      </c>
      <c r="F1789" s="56">
        <v>0</v>
      </c>
      <c r="G1789">
        <v>0</v>
      </c>
      <c r="H1789" s="10">
        <v>24700</v>
      </c>
    </row>
    <row r="1790" spans="1:8" x14ac:dyDescent="0.25">
      <c r="A1790" s="5">
        <v>44155</v>
      </c>
      <c r="B1790" s="9">
        <v>1786</v>
      </c>
      <c r="C1790">
        <v>26.4</v>
      </c>
      <c r="D1790">
        <v>14</v>
      </c>
      <c r="E1790">
        <v>12.1</v>
      </c>
      <c r="F1790" s="56">
        <v>0</v>
      </c>
      <c r="G1790">
        <v>0</v>
      </c>
      <c r="H1790" s="10">
        <v>19100</v>
      </c>
    </row>
    <row r="1791" spans="1:8" x14ac:dyDescent="0.25">
      <c r="A1791" s="5">
        <v>44156</v>
      </c>
      <c r="B1791" s="9">
        <v>1787</v>
      </c>
      <c r="C1791">
        <v>29.2</v>
      </c>
      <c r="D1791">
        <v>12.5</v>
      </c>
      <c r="E1791">
        <v>17.600000000000001</v>
      </c>
      <c r="F1791" s="56">
        <v>0</v>
      </c>
      <c r="G1791">
        <v>0</v>
      </c>
      <c r="H1791" s="10">
        <v>27800</v>
      </c>
    </row>
    <row r="1792" spans="1:8" x14ac:dyDescent="0.25">
      <c r="A1792" s="5">
        <v>44157</v>
      </c>
      <c r="B1792" s="9">
        <v>1788</v>
      </c>
      <c r="C1792">
        <v>29.5</v>
      </c>
      <c r="D1792">
        <v>15</v>
      </c>
      <c r="E1792">
        <v>19.7</v>
      </c>
      <c r="F1792" s="56">
        <v>0</v>
      </c>
      <c r="G1792">
        <v>0</v>
      </c>
      <c r="H1792" s="10">
        <v>29600</v>
      </c>
    </row>
    <row r="1793" spans="1:8" x14ac:dyDescent="0.25">
      <c r="A1793" s="5">
        <v>44158</v>
      </c>
      <c r="B1793" s="9">
        <v>1789</v>
      </c>
      <c r="C1793">
        <v>36</v>
      </c>
      <c r="D1793">
        <v>13.5</v>
      </c>
      <c r="E1793">
        <v>31.7</v>
      </c>
      <c r="F1793" s="56">
        <v>0</v>
      </c>
      <c r="G1793">
        <v>0</v>
      </c>
      <c r="H1793" s="10">
        <v>30800</v>
      </c>
    </row>
    <row r="1794" spans="1:8" x14ac:dyDescent="0.25">
      <c r="A1794" s="5">
        <v>44159</v>
      </c>
      <c r="B1794" s="9">
        <v>1790</v>
      </c>
      <c r="C1794">
        <v>34.5</v>
      </c>
      <c r="D1794">
        <v>19.2</v>
      </c>
      <c r="E1794">
        <v>32.5</v>
      </c>
      <c r="F1794" s="56">
        <v>0</v>
      </c>
      <c r="G1794">
        <v>0</v>
      </c>
      <c r="H1794" s="10">
        <v>31200</v>
      </c>
    </row>
    <row r="1795" spans="1:8" x14ac:dyDescent="0.25">
      <c r="A1795" s="5">
        <v>44160</v>
      </c>
      <c r="B1795" s="9">
        <v>1791</v>
      </c>
      <c r="C1795">
        <v>29.5</v>
      </c>
      <c r="D1795">
        <v>14.5</v>
      </c>
      <c r="E1795">
        <v>21.9</v>
      </c>
      <c r="F1795" s="56">
        <v>0</v>
      </c>
      <c r="G1795">
        <v>0</v>
      </c>
      <c r="H1795" s="10">
        <v>27900</v>
      </c>
    </row>
    <row r="1796" spans="1:8" x14ac:dyDescent="0.25">
      <c r="A1796" s="5">
        <v>44161</v>
      </c>
      <c r="B1796" s="9">
        <v>1792</v>
      </c>
      <c r="C1796">
        <v>25</v>
      </c>
      <c r="D1796">
        <v>15.3</v>
      </c>
      <c r="E1796">
        <v>14.7</v>
      </c>
      <c r="F1796" s="56">
        <v>0</v>
      </c>
      <c r="G1796">
        <v>0</v>
      </c>
      <c r="H1796" s="10">
        <v>29200</v>
      </c>
    </row>
    <row r="1797" spans="1:8" x14ac:dyDescent="0.25">
      <c r="A1797" s="5">
        <v>44162</v>
      </c>
      <c r="B1797" s="9">
        <v>1793</v>
      </c>
      <c r="C1797">
        <v>24</v>
      </c>
      <c r="D1797">
        <v>13.9</v>
      </c>
      <c r="E1797">
        <v>13.1</v>
      </c>
      <c r="F1797" s="56">
        <v>0</v>
      </c>
      <c r="G1797">
        <v>0</v>
      </c>
      <c r="H1797" s="10">
        <v>26200</v>
      </c>
    </row>
    <row r="1798" spans="1:8" x14ac:dyDescent="0.25">
      <c r="A1798" s="5">
        <v>44163</v>
      </c>
      <c r="B1798" s="9">
        <v>1794</v>
      </c>
      <c r="C1798">
        <v>24.8</v>
      </c>
      <c r="D1798">
        <v>9.9</v>
      </c>
      <c r="E1798">
        <v>16.5</v>
      </c>
      <c r="F1798" s="56">
        <v>0</v>
      </c>
      <c r="G1798">
        <v>0</v>
      </c>
      <c r="H1798" s="10">
        <v>29300</v>
      </c>
    </row>
    <row r="1799" spans="1:8" x14ac:dyDescent="0.25">
      <c r="A1799" s="5">
        <v>44164</v>
      </c>
      <c r="B1799" s="9">
        <v>1795</v>
      </c>
      <c r="C1799">
        <v>23.9</v>
      </c>
      <c r="D1799">
        <v>13</v>
      </c>
      <c r="E1799">
        <v>12.1</v>
      </c>
      <c r="F1799" s="56">
        <v>0</v>
      </c>
      <c r="G1799">
        <v>0</v>
      </c>
      <c r="H1799" s="10">
        <v>16900</v>
      </c>
    </row>
    <row r="1800" spans="1:8" x14ac:dyDescent="0.25">
      <c r="A1800" s="5">
        <v>44165</v>
      </c>
      <c r="B1800" s="9">
        <v>1796</v>
      </c>
      <c r="C1800">
        <v>19.5</v>
      </c>
      <c r="D1800">
        <v>14</v>
      </c>
      <c r="E1800">
        <v>9.6999999999999993</v>
      </c>
      <c r="F1800" s="56">
        <v>6.1999999999999998E-3</v>
      </c>
      <c r="G1800">
        <v>1</v>
      </c>
      <c r="H1800" s="10">
        <v>17800</v>
      </c>
    </row>
    <row r="1801" spans="1:8" x14ac:dyDescent="0.25">
      <c r="A1801" s="5">
        <v>44166</v>
      </c>
      <c r="B1801" s="9">
        <v>1797</v>
      </c>
      <c r="C1801">
        <v>24.6</v>
      </c>
      <c r="D1801">
        <v>8</v>
      </c>
      <c r="E1801">
        <v>14.3</v>
      </c>
      <c r="F1801" s="56">
        <v>2.0000000000000001E-4</v>
      </c>
      <c r="G1801">
        <v>1</v>
      </c>
      <c r="H1801" s="10">
        <v>29200</v>
      </c>
    </row>
    <row r="1802" spans="1:8" x14ac:dyDescent="0.25">
      <c r="A1802" s="5">
        <v>44167</v>
      </c>
      <c r="B1802" s="9">
        <v>1798</v>
      </c>
      <c r="C1802">
        <v>28.5</v>
      </c>
      <c r="D1802">
        <v>12.5</v>
      </c>
      <c r="E1802">
        <v>18.8</v>
      </c>
      <c r="F1802" s="56">
        <v>0</v>
      </c>
      <c r="G1802">
        <v>0</v>
      </c>
      <c r="H1802" s="10">
        <v>30900</v>
      </c>
    </row>
    <row r="1803" spans="1:8" x14ac:dyDescent="0.25">
      <c r="A1803" s="5">
        <v>44168</v>
      </c>
      <c r="B1803" s="9">
        <v>1799</v>
      </c>
      <c r="C1803">
        <v>31</v>
      </c>
      <c r="D1803">
        <v>13.3</v>
      </c>
      <c r="E1803">
        <v>19.3</v>
      </c>
      <c r="F1803" s="56">
        <v>0</v>
      </c>
      <c r="G1803">
        <v>0</v>
      </c>
      <c r="H1803" s="10">
        <v>31100</v>
      </c>
    </row>
    <row r="1804" spans="1:8" x14ac:dyDescent="0.25">
      <c r="A1804" s="5">
        <v>44169</v>
      </c>
      <c r="B1804" s="9">
        <v>1800</v>
      </c>
      <c r="C1804">
        <v>23.7</v>
      </c>
      <c r="D1804">
        <v>14</v>
      </c>
      <c r="E1804">
        <v>10</v>
      </c>
      <c r="F1804" s="56">
        <v>0</v>
      </c>
      <c r="G1804">
        <v>0</v>
      </c>
      <c r="H1804" s="10">
        <v>23800</v>
      </c>
    </row>
    <row r="1805" spans="1:8" x14ac:dyDescent="0.25">
      <c r="A1805" s="5">
        <v>44170</v>
      </c>
      <c r="B1805" s="9">
        <v>1801</v>
      </c>
      <c r="C1805">
        <v>24.3</v>
      </c>
      <c r="D1805">
        <v>11.8</v>
      </c>
      <c r="E1805">
        <v>14.7</v>
      </c>
      <c r="F1805" s="56">
        <v>0</v>
      </c>
      <c r="G1805">
        <v>0</v>
      </c>
      <c r="H1805" s="10">
        <v>27900</v>
      </c>
    </row>
    <row r="1806" spans="1:8" x14ac:dyDescent="0.25">
      <c r="A1806" s="5">
        <v>44171</v>
      </c>
      <c r="B1806" s="9">
        <v>1802</v>
      </c>
      <c r="C1806">
        <v>27.5</v>
      </c>
      <c r="D1806">
        <v>11.7</v>
      </c>
      <c r="E1806">
        <v>16.899999999999999</v>
      </c>
      <c r="F1806" s="56">
        <v>0</v>
      </c>
      <c r="G1806">
        <v>0</v>
      </c>
      <c r="H1806" s="10">
        <v>25800</v>
      </c>
    </row>
    <row r="1807" spans="1:8" x14ac:dyDescent="0.25">
      <c r="A1807" s="5">
        <v>44172</v>
      </c>
      <c r="B1807" s="9">
        <v>1803</v>
      </c>
      <c r="C1807">
        <v>33.5</v>
      </c>
      <c r="D1807">
        <v>15.6</v>
      </c>
      <c r="E1807">
        <v>26.6</v>
      </c>
      <c r="F1807" s="56">
        <v>0</v>
      </c>
      <c r="G1807">
        <v>0</v>
      </c>
      <c r="H1807" s="10">
        <v>31800</v>
      </c>
    </row>
    <row r="1808" spans="1:8" x14ac:dyDescent="0.25">
      <c r="A1808" s="5">
        <v>44173</v>
      </c>
      <c r="B1808" s="9">
        <v>1804</v>
      </c>
      <c r="C1808">
        <v>39.5</v>
      </c>
      <c r="D1808">
        <v>18.100000000000001</v>
      </c>
      <c r="E1808">
        <v>41.7</v>
      </c>
      <c r="F1808" s="56">
        <v>0</v>
      </c>
      <c r="G1808">
        <v>0</v>
      </c>
      <c r="H1808" s="10">
        <v>31800</v>
      </c>
    </row>
    <row r="1809" spans="1:8" x14ac:dyDescent="0.25">
      <c r="A1809" s="5">
        <v>44174</v>
      </c>
      <c r="B1809" s="9">
        <v>1805</v>
      </c>
      <c r="C1809">
        <v>34.9</v>
      </c>
      <c r="D1809">
        <v>24</v>
      </c>
      <c r="E1809">
        <v>33</v>
      </c>
      <c r="F1809" s="56">
        <v>0</v>
      </c>
      <c r="G1809">
        <v>0</v>
      </c>
      <c r="H1809" s="10">
        <v>27600</v>
      </c>
    </row>
    <row r="1810" spans="1:8" x14ac:dyDescent="0.25">
      <c r="A1810" s="5">
        <v>44175</v>
      </c>
      <c r="B1810" s="9">
        <v>1806</v>
      </c>
      <c r="C1810">
        <v>36.200000000000003</v>
      </c>
      <c r="D1810">
        <v>21.8</v>
      </c>
      <c r="E1810">
        <v>35.5</v>
      </c>
      <c r="F1810" s="56">
        <v>0</v>
      </c>
      <c r="G1810">
        <v>0</v>
      </c>
      <c r="H1810" s="10">
        <v>20000</v>
      </c>
    </row>
    <row r="1811" spans="1:8" x14ac:dyDescent="0.25">
      <c r="A1811" s="5">
        <v>44176</v>
      </c>
      <c r="B1811" s="9">
        <v>1807</v>
      </c>
      <c r="C1811">
        <v>32.299999999999997</v>
      </c>
      <c r="D1811">
        <v>23.6</v>
      </c>
      <c r="E1811">
        <v>22.8</v>
      </c>
      <c r="F1811" s="56">
        <v>0</v>
      </c>
      <c r="G1811">
        <v>0</v>
      </c>
      <c r="H1811" s="10">
        <v>12300</v>
      </c>
    </row>
    <row r="1812" spans="1:8" x14ac:dyDescent="0.25">
      <c r="A1812" s="5">
        <v>44177</v>
      </c>
      <c r="B1812" s="9">
        <v>1808</v>
      </c>
      <c r="C1812">
        <v>33.1</v>
      </c>
      <c r="D1812">
        <v>20.5</v>
      </c>
      <c r="E1812">
        <v>24.2</v>
      </c>
      <c r="F1812" s="56">
        <v>0</v>
      </c>
      <c r="G1812">
        <v>0</v>
      </c>
      <c r="H1812" s="10">
        <v>27100</v>
      </c>
    </row>
    <row r="1813" spans="1:8" x14ac:dyDescent="0.25">
      <c r="A1813" s="5">
        <v>44178</v>
      </c>
      <c r="B1813" s="9">
        <v>1809</v>
      </c>
      <c r="C1813">
        <v>29.6</v>
      </c>
      <c r="D1813">
        <v>17.8</v>
      </c>
      <c r="E1813">
        <v>16.600000000000001</v>
      </c>
      <c r="F1813" s="56">
        <v>1.1999999999999999E-3</v>
      </c>
      <c r="G1813">
        <v>1</v>
      </c>
      <c r="H1813" s="10">
        <v>19800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B1D6-0410-4D42-88BB-EA306281DE2F}">
  <dimension ref="A1:Y40"/>
  <sheetViews>
    <sheetView topLeftCell="A7" zoomScale="85" zoomScaleNormal="85" workbookViewId="0">
      <selection activeCell="N40" sqref="N40:S43"/>
    </sheetView>
  </sheetViews>
  <sheetFormatPr defaultRowHeight="15" x14ac:dyDescent="0.25"/>
  <cols>
    <col min="1" max="1" width="13.140625" bestFit="1" customWidth="1"/>
    <col min="2" max="2" width="21.28515625" customWidth="1"/>
    <col min="3" max="3" width="11.28515625" customWidth="1"/>
    <col min="14" max="14" width="12.140625" customWidth="1"/>
    <col min="15" max="15" width="19.140625" bestFit="1" customWidth="1"/>
    <col min="16" max="16" width="17.28515625" bestFit="1" customWidth="1"/>
    <col min="17" max="17" width="4.28515625" customWidth="1"/>
    <col min="18" max="18" width="12.140625" bestFit="1" customWidth="1"/>
    <col min="19" max="19" width="19.140625" bestFit="1" customWidth="1"/>
    <col min="20" max="20" width="17.28515625" bestFit="1" customWidth="1"/>
    <col min="21" max="21" width="3.28515625" customWidth="1"/>
    <col min="22" max="22" width="12.140625" bestFit="1" customWidth="1"/>
    <col min="23" max="23" width="19.140625" bestFit="1" customWidth="1"/>
    <col min="24" max="24" width="17.28515625" bestFit="1" customWidth="1"/>
    <col min="25" max="25" width="2.5703125" customWidth="1"/>
  </cols>
  <sheetData>
    <row r="1" spans="1:25" x14ac:dyDescent="0.25">
      <c r="N1" s="47" t="s">
        <v>139</v>
      </c>
      <c r="O1" s="47"/>
      <c r="P1" s="47"/>
      <c r="R1" s="48" t="s">
        <v>140</v>
      </c>
      <c r="S1" s="48"/>
      <c r="T1" s="48"/>
      <c r="V1" s="49" t="s">
        <v>141</v>
      </c>
      <c r="W1" s="49"/>
      <c r="X1" s="49"/>
    </row>
    <row r="2" spans="1:25" x14ac:dyDescent="0.25">
      <c r="B2" t="s">
        <v>89</v>
      </c>
      <c r="C2">
        <v>61113</v>
      </c>
      <c r="D2" t="s">
        <v>99</v>
      </c>
      <c r="G2" t="s">
        <v>82</v>
      </c>
      <c r="M2" t="s">
        <v>129</v>
      </c>
      <c r="N2" t="s">
        <v>105</v>
      </c>
      <c r="O2" t="s">
        <v>110</v>
      </c>
      <c r="R2" t="s">
        <v>105</v>
      </c>
      <c r="S2" t="s">
        <v>110</v>
      </c>
      <c r="T2" s="30"/>
      <c r="V2" t="s">
        <v>105</v>
      </c>
      <c r="W2" t="s">
        <v>110</v>
      </c>
      <c r="X2" s="30"/>
    </row>
    <row r="3" spans="1:25" x14ac:dyDescent="0.25">
      <c r="B3" t="s">
        <v>104</v>
      </c>
      <c r="C3">
        <v>370</v>
      </c>
      <c r="D3" t="s">
        <v>106</v>
      </c>
      <c r="F3" s="39" t="s">
        <v>136</v>
      </c>
      <c r="G3" s="39" t="s">
        <v>135</v>
      </c>
      <c r="H3" s="39"/>
      <c r="I3" s="30" t="s">
        <v>136</v>
      </c>
      <c r="J3" s="30" t="s">
        <v>134</v>
      </c>
      <c r="K3" s="30"/>
      <c r="M3">
        <f>N3*$C$3-(N3^2)</f>
        <v>0</v>
      </c>
      <c r="N3">
        <v>0</v>
      </c>
      <c r="O3" s="38">
        <f>((N3*$C$3-N3^2)*$C$7/1000+$C$9/1000*($C$2-(N3*$C$3-N3^2)))-$H$4</f>
        <v>6278.2546046999942</v>
      </c>
      <c r="P3" s="41"/>
      <c r="R3">
        <v>0</v>
      </c>
      <c r="S3" s="38">
        <f>((R3*$C$3-R3^2)*$C$7/1000+$C$9/1000*($C$2-(R3*$C$3-R3^2)))-$H$5</f>
        <v>6494.6190698999962</v>
      </c>
      <c r="T3" s="41"/>
      <c r="U3" s="38"/>
      <c r="V3" s="38">
        <v>0</v>
      </c>
      <c r="W3" s="38">
        <f>((V3*$C$3-V3^2)*$C$7/1000+$C$9/1000*($C$2-(V3*$C$3-V3^2)))-$H$6</f>
        <v>6691.5679349999973</v>
      </c>
      <c r="X3" s="41"/>
      <c r="Y3" s="32"/>
    </row>
    <row r="4" spans="1:25" x14ac:dyDescent="0.25">
      <c r="B4" t="s">
        <v>105</v>
      </c>
      <c r="C4">
        <v>30</v>
      </c>
      <c r="D4" t="s">
        <v>106</v>
      </c>
      <c r="E4" s="34"/>
      <c r="F4" s="39">
        <v>-0.4</v>
      </c>
      <c r="G4" s="39">
        <v>213.75309999999999</v>
      </c>
      <c r="H4" s="39">
        <v>13063.0932003</v>
      </c>
      <c r="I4" s="30">
        <v>-0.4</v>
      </c>
      <c r="J4" s="40">
        <v>-144.96389999999997</v>
      </c>
      <c r="K4" s="40">
        <v>14634.569024999995</v>
      </c>
      <c r="M4">
        <f t="shared" ref="M4:M18" si="0">N4*$C$3-(N4^2)</f>
        <v>1825</v>
      </c>
      <c r="N4">
        <v>5</v>
      </c>
      <c r="O4" s="38">
        <f t="shared" ref="O4:O18" si="1">((N4*$C$3-N4^2)*$C$7/1000+$C$9/1000*($C$2-(N4*$C$3-N4^2)))-$H$4</f>
        <v>5076.5194796999949</v>
      </c>
      <c r="P4" s="41"/>
      <c r="R4">
        <v>5</v>
      </c>
      <c r="S4" s="38">
        <f t="shared" ref="S4:S18" si="2">((R4*$C$3-R4^2)*$C$7/1000+$C$9/1000*($C$2-(R4*$C$3-R4^2)))-$H$5</f>
        <v>5292.883944899997</v>
      </c>
      <c r="T4" s="41"/>
      <c r="U4" s="38"/>
      <c r="V4" s="38">
        <v>5</v>
      </c>
      <c r="W4" s="38">
        <f t="shared" ref="W4:W18" si="3">((V4*$C$3-V4^2)*$C$7/1000+$C$9/1000*($C$2-(V4*$C$3-V4^2)))-$H$6</f>
        <v>5489.8328099999981</v>
      </c>
      <c r="X4" s="41"/>
      <c r="Y4" s="32"/>
    </row>
    <row r="5" spans="1:25" x14ac:dyDescent="0.25">
      <c r="B5" t="s">
        <v>122</v>
      </c>
      <c r="C5" s="17">
        <f>C4*C3-(C4^2)</f>
        <v>10200</v>
      </c>
      <c r="D5" t="s">
        <v>99</v>
      </c>
      <c r="E5" s="34"/>
      <c r="F5" s="39">
        <v>-0.5</v>
      </c>
      <c r="G5" s="39">
        <v>210.21269999999998</v>
      </c>
      <c r="H5" s="39">
        <v>12846.728735099998</v>
      </c>
      <c r="I5" s="30">
        <v>-0.5</v>
      </c>
      <c r="J5" s="40">
        <v>-192.34100000000001</v>
      </c>
      <c r="K5" s="40">
        <v>14151.322604999994</v>
      </c>
      <c r="M5">
        <f t="shared" si="0"/>
        <v>3600</v>
      </c>
      <c r="N5">
        <v>10</v>
      </c>
      <c r="O5" s="38">
        <f t="shared" si="1"/>
        <v>3907.7086046999957</v>
      </c>
      <c r="P5" s="41"/>
      <c r="R5">
        <v>10</v>
      </c>
      <c r="S5" s="38">
        <f t="shared" si="2"/>
        <v>4124.0730698999978</v>
      </c>
      <c r="T5" s="41"/>
      <c r="U5" s="38"/>
      <c r="V5" s="38">
        <v>10</v>
      </c>
      <c r="W5" s="38">
        <f t="shared" si="3"/>
        <v>4321.0219349999988</v>
      </c>
      <c r="X5" s="41"/>
      <c r="Y5" s="32"/>
    </row>
    <row r="6" spans="1:25" x14ac:dyDescent="0.25">
      <c r="B6" t="s">
        <v>90</v>
      </c>
      <c r="C6" s="17">
        <f>C2-C5</f>
        <v>50913</v>
      </c>
      <c r="D6" t="s">
        <v>99</v>
      </c>
      <c r="E6" s="34"/>
      <c r="F6" s="39">
        <v>-0.6</v>
      </c>
      <c r="G6" s="39">
        <v>206.98999999999995</v>
      </c>
      <c r="H6" s="39">
        <v>12649.779869999997</v>
      </c>
      <c r="I6" s="30">
        <v>-0.6</v>
      </c>
      <c r="J6" s="40">
        <v>-238.15080000000012</v>
      </c>
      <c r="K6" s="40">
        <v>13684.062644999995</v>
      </c>
      <c r="M6">
        <f t="shared" si="0"/>
        <v>5325</v>
      </c>
      <c r="N6">
        <v>15</v>
      </c>
      <c r="O6" s="38">
        <f t="shared" si="1"/>
        <v>2771.8219796999947</v>
      </c>
      <c r="P6" s="41"/>
      <c r="R6">
        <v>15</v>
      </c>
      <c r="S6" s="38">
        <f t="shared" si="2"/>
        <v>2988.1864448999968</v>
      </c>
      <c r="T6" s="41"/>
      <c r="U6" s="38"/>
      <c r="V6" s="38">
        <v>15</v>
      </c>
      <c r="W6" s="38">
        <f t="shared" si="3"/>
        <v>3185.1353099999978</v>
      </c>
      <c r="X6" s="41"/>
      <c r="Y6" s="32"/>
    </row>
    <row r="7" spans="1:25" x14ac:dyDescent="0.25">
      <c r="A7" t="s">
        <v>91</v>
      </c>
      <c r="B7" t="s">
        <v>94</v>
      </c>
      <c r="C7">
        <v>-342</v>
      </c>
      <c r="D7" t="s">
        <v>100</v>
      </c>
      <c r="E7" s="34"/>
      <c r="F7" s="39">
        <v>-0.7</v>
      </c>
      <c r="G7" s="39">
        <v>204.02250000000009</v>
      </c>
      <c r="H7" s="39">
        <v>12468.427042500007</v>
      </c>
      <c r="I7" s="30">
        <v>-0.7</v>
      </c>
      <c r="J7" s="40">
        <v>-324.99249999999984</v>
      </c>
      <c r="K7" s="40">
        <v>12798.277304999996</v>
      </c>
      <c r="M7">
        <f t="shared" si="0"/>
        <v>7000</v>
      </c>
      <c r="N7">
        <v>20</v>
      </c>
      <c r="O7" s="38">
        <f t="shared" si="1"/>
        <v>1668.8596046999937</v>
      </c>
      <c r="P7" s="41"/>
      <c r="R7">
        <v>20</v>
      </c>
      <c r="S7" s="38">
        <f t="shared" si="2"/>
        <v>1885.2240698999958</v>
      </c>
      <c r="T7" s="41"/>
      <c r="U7" s="38"/>
      <c r="V7" s="38">
        <v>20</v>
      </c>
      <c r="W7" s="38">
        <f t="shared" si="3"/>
        <v>2082.1729349999969</v>
      </c>
      <c r="X7" s="41"/>
      <c r="Y7" s="32"/>
    </row>
    <row r="8" spans="1:25" x14ac:dyDescent="0.25">
      <c r="B8" t="s">
        <v>114</v>
      </c>
      <c r="C8">
        <f>'Urban Recharge '!I3</f>
        <v>292.1400000000001</v>
      </c>
      <c r="D8" t="s">
        <v>100</v>
      </c>
      <c r="E8" s="34"/>
      <c r="F8" s="39">
        <v>-0.8</v>
      </c>
      <c r="G8" s="39">
        <v>201.21890000000013</v>
      </c>
      <c r="H8" s="39">
        <v>12297.090635700009</v>
      </c>
      <c r="I8" s="30">
        <v>-0.8</v>
      </c>
      <c r="J8" s="40">
        <v>-356.98959999999994</v>
      </c>
      <c r="K8" s="40">
        <v>12471.906884999995</v>
      </c>
      <c r="M8">
        <f t="shared" si="0"/>
        <v>8625</v>
      </c>
      <c r="N8">
        <v>25</v>
      </c>
      <c r="O8" s="38">
        <f t="shared" si="1"/>
        <v>598.8214796999946</v>
      </c>
      <c r="P8" s="41"/>
      <c r="R8">
        <v>25</v>
      </c>
      <c r="S8" s="38">
        <f t="shared" si="2"/>
        <v>815.18594489999668</v>
      </c>
      <c r="T8" s="41"/>
      <c r="U8" s="38"/>
      <c r="V8" s="38">
        <v>25</v>
      </c>
      <c r="W8" s="38">
        <f t="shared" si="3"/>
        <v>1012.1348099999977</v>
      </c>
      <c r="X8" s="41"/>
      <c r="Y8" s="32"/>
    </row>
    <row r="9" spans="1:25" x14ac:dyDescent="0.25">
      <c r="B9" t="s">
        <v>127</v>
      </c>
      <c r="C9">
        <f>'Urban Recharge '!K3</f>
        <v>316.4849999999999</v>
      </c>
      <c r="D9" t="s">
        <v>100</v>
      </c>
      <c r="E9" s="34"/>
      <c r="F9" s="39">
        <v>-0.9</v>
      </c>
      <c r="G9" s="39">
        <v>198.75140000000002</v>
      </c>
      <c r="H9" s="39">
        <v>12146.294308200002</v>
      </c>
      <c r="I9" s="30">
        <v>-0.9</v>
      </c>
      <c r="J9" s="40">
        <v>-386.47209999999995</v>
      </c>
      <c r="K9" s="40">
        <v>12171.185384999995</v>
      </c>
      <c r="M9">
        <f t="shared" si="0"/>
        <v>10200</v>
      </c>
      <c r="N9">
        <v>30</v>
      </c>
      <c r="O9" s="38">
        <f t="shared" si="1"/>
        <v>-438.2923953000045</v>
      </c>
      <c r="P9" s="41"/>
      <c r="R9">
        <v>30</v>
      </c>
      <c r="S9" s="38">
        <f t="shared" si="2"/>
        <v>-221.92793010000241</v>
      </c>
      <c r="T9" s="41"/>
      <c r="U9" s="38"/>
      <c r="V9" s="38">
        <v>30</v>
      </c>
      <c r="W9" s="38">
        <f t="shared" si="3"/>
        <v>-24.979065000001356</v>
      </c>
      <c r="X9" s="41"/>
      <c r="Y9" s="32"/>
    </row>
    <row r="10" spans="1:25" x14ac:dyDescent="0.25">
      <c r="B10" t="s">
        <v>128</v>
      </c>
      <c r="C10">
        <f>'Urban Recharge '!M3</f>
        <v>340.82999999999993</v>
      </c>
      <c r="D10" t="s">
        <v>100</v>
      </c>
      <c r="M10">
        <f t="shared" si="0"/>
        <v>11725</v>
      </c>
      <c r="N10">
        <v>35</v>
      </c>
      <c r="O10" s="38">
        <f t="shared" si="1"/>
        <v>-1442.4820203000036</v>
      </c>
      <c r="P10" s="41"/>
      <c r="R10">
        <v>35</v>
      </c>
      <c r="S10" s="38">
        <f t="shared" si="2"/>
        <v>-1226.1175551000015</v>
      </c>
      <c r="T10" s="41"/>
      <c r="U10" s="38"/>
      <c r="V10" s="38">
        <v>35</v>
      </c>
      <c r="W10" s="38">
        <f t="shared" si="3"/>
        <v>-1029.1686900000004</v>
      </c>
      <c r="X10" s="41"/>
      <c r="Y10" s="32"/>
    </row>
    <row r="11" spans="1:25" x14ac:dyDescent="0.25">
      <c r="A11" t="s">
        <v>123</v>
      </c>
      <c r="B11" t="s">
        <v>96</v>
      </c>
      <c r="C11" s="32">
        <f>C7/1000*C5+C9/1000*C6</f>
        <v>12624.800804999995</v>
      </c>
      <c r="D11" t="s">
        <v>101</v>
      </c>
      <c r="M11">
        <f t="shared" si="0"/>
        <v>13200</v>
      </c>
      <c r="N11">
        <v>40</v>
      </c>
      <c r="O11" s="38">
        <f t="shared" si="1"/>
        <v>-2413.7473953000044</v>
      </c>
      <c r="P11" s="41"/>
      <c r="R11">
        <v>40</v>
      </c>
      <c r="S11" s="38">
        <f t="shared" si="2"/>
        <v>-2197.3829301000023</v>
      </c>
      <c r="T11" s="41"/>
      <c r="U11" s="38"/>
      <c r="V11" s="38">
        <v>40</v>
      </c>
      <c r="W11" s="38">
        <f t="shared" si="3"/>
        <v>-2000.4340650000013</v>
      </c>
      <c r="X11" s="41"/>
      <c r="Y11" s="32"/>
    </row>
    <row r="12" spans="1:25" x14ac:dyDescent="0.25">
      <c r="M12">
        <f t="shared" si="0"/>
        <v>14625</v>
      </c>
      <c r="N12">
        <v>45</v>
      </c>
      <c r="O12" s="38">
        <f t="shared" si="1"/>
        <v>-3352.0885203000034</v>
      </c>
      <c r="P12" s="41"/>
      <c r="R12">
        <v>45</v>
      </c>
      <c r="S12" s="38">
        <f t="shared" si="2"/>
        <v>-3135.7240551000014</v>
      </c>
      <c r="T12" s="41"/>
      <c r="U12" s="38"/>
      <c r="V12" s="38">
        <v>45</v>
      </c>
      <c r="W12" s="38">
        <f t="shared" si="3"/>
        <v>-2938.7751900000003</v>
      </c>
      <c r="X12" s="41"/>
      <c r="Y12" s="32"/>
    </row>
    <row r="13" spans="1:25" x14ac:dyDescent="0.25">
      <c r="A13" t="s">
        <v>92</v>
      </c>
      <c r="B13" t="s">
        <v>95</v>
      </c>
      <c r="C13">
        <v>205.7</v>
      </c>
      <c r="D13" t="s">
        <v>100</v>
      </c>
      <c r="E13" s="34"/>
      <c r="F13" s="34"/>
      <c r="G13" s="34"/>
      <c r="H13" s="34"/>
      <c r="I13" s="34"/>
      <c r="J13" s="34"/>
      <c r="K13" s="34"/>
      <c r="L13" s="34"/>
      <c r="M13">
        <f t="shared" si="0"/>
        <v>16000</v>
      </c>
      <c r="N13">
        <v>50</v>
      </c>
      <c r="O13" s="38">
        <f t="shared" si="1"/>
        <v>-4257.5053953000042</v>
      </c>
      <c r="P13" s="41"/>
      <c r="R13">
        <v>50</v>
      </c>
      <c r="S13" s="38">
        <f t="shared" si="2"/>
        <v>-4041.1409301000022</v>
      </c>
      <c r="T13" s="41"/>
      <c r="U13" s="38"/>
      <c r="V13" s="38">
        <v>50</v>
      </c>
      <c r="W13" s="38">
        <f t="shared" si="3"/>
        <v>-3844.1920650000011</v>
      </c>
      <c r="X13" s="41"/>
      <c r="Y13" s="32"/>
    </row>
    <row r="14" spans="1:25" x14ac:dyDescent="0.25">
      <c r="B14" t="s">
        <v>97</v>
      </c>
      <c r="C14" s="32">
        <f>C13/1000*C2</f>
        <v>12570.944099999999</v>
      </c>
      <c r="D14" t="s">
        <v>101</v>
      </c>
      <c r="M14">
        <f t="shared" si="0"/>
        <v>17325</v>
      </c>
      <c r="N14">
        <v>55</v>
      </c>
      <c r="O14" s="38">
        <f t="shared" si="1"/>
        <v>-5129.9980203000032</v>
      </c>
      <c r="P14" s="41"/>
      <c r="R14">
        <v>55</v>
      </c>
      <c r="S14" s="38">
        <f t="shared" si="2"/>
        <v>-4913.6335551000011</v>
      </c>
      <c r="T14" s="41"/>
      <c r="U14" s="38"/>
      <c r="V14" s="38">
        <v>55</v>
      </c>
      <c r="W14" s="38">
        <f t="shared" si="3"/>
        <v>-4716.68469</v>
      </c>
      <c r="X14" s="41"/>
      <c r="Y14" s="32"/>
    </row>
    <row r="15" spans="1:25" x14ac:dyDescent="0.25">
      <c r="M15">
        <f t="shared" si="0"/>
        <v>18600</v>
      </c>
      <c r="N15">
        <v>60</v>
      </c>
      <c r="O15" s="38">
        <f t="shared" si="1"/>
        <v>-5969.566395300003</v>
      </c>
      <c r="P15" s="41"/>
      <c r="R15">
        <v>60</v>
      </c>
      <c r="S15" s="38">
        <f t="shared" si="2"/>
        <v>-5753.2019301000009</v>
      </c>
      <c r="T15" s="41"/>
      <c r="U15" s="38"/>
      <c r="V15" s="38">
        <v>60</v>
      </c>
      <c r="W15" s="38">
        <f t="shared" si="3"/>
        <v>-5556.2530649999999</v>
      </c>
      <c r="X15" s="41"/>
      <c r="Y15" s="32"/>
    </row>
    <row r="16" spans="1:25" x14ac:dyDescent="0.25">
      <c r="A16" t="s">
        <v>93</v>
      </c>
      <c r="B16" t="s">
        <v>102</v>
      </c>
      <c r="C16" s="32">
        <f>C11-C14</f>
        <v>53.856704999996509</v>
      </c>
      <c r="D16" t="s">
        <v>101</v>
      </c>
      <c r="M16">
        <f t="shared" si="0"/>
        <v>19825</v>
      </c>
      <c r="N16">
        <v>65</v>
      </c>
      <c r="O16" s="38">
        <f t="shared" si="1"/>
        <v>-6776.2105203000028</v>
      </c>
      <c r="P16" s="41"/>
      <c r="R16">
        <v>65</v>
      </c>
      <c r="S16" s="38">
        <f t="shared" si="2"/>
        <v>-6559.8460551000007</v>
      </c>
      <c r="T16" s="41"/>
      <c r="U16" s="38"/>
      <c r="V16" s="38">
        <v>65</v>
      </c>
      <c r="W16" s="38">
        <f t="shared" si="3"/>
        <v>-6362.8971899999997</v>
      </c>
      <c r="X16" s="41"/>
      <c r="Y16" s="32"/>
    </row>
    <row r="17" spans="2:25" x14ac:dyDescent="0.25">
      <c r="B17" t="s">
        <v>103</v>
      </c>
      <c r="C17" s="31">
        <f>C16/C14</f>
        <v>4.2842211827190061E-3</v>
      </c>
      <c r="D17" t="s">
        <v>98</v>
      </c>
      <c r="M17">
        <f t="shared" si="0"/>
        <v>21000</v>
      </c>
      <c r="N17">
        <v>70</v>
      </c>
      <c r="O17" s="38">
        <f t="shared" si="1"/>
        <v>-7549.9303953000035</v>
      </c>
      <c r="P17" s="41"/>
      <c r="R17">
        <v>70</v>
      </c>
      <c r="S17" s="38">
        <f t="shared" si="2"/>
        <v>-7333.5659301000014</v>
      </c>
      <c r="T17" s="41"/>
      <c r="U17" s="38"/>
      <c r="V17" s="38">
        <v>70</v>
      </c>
      <c r="W17" s="38">
        <f t="shared" si="3"/>
        <v>-7136.6170650000004</v>
      </c>
      <c r="X17" s="41"/>
      <c r="Y17" s="32"/>
    </row>
    <row r="18" spans="2:25" x14ac:dyDescent="0.25">
      <c r="M18">
        <f t="shared" si="0"/>
        <v>22125</v>
      </c>
      <c r="N18">
        <v>75</v>
      </c>
      <c r="O18" s="38">
        <f t="shared" si="1"/>
        <v>-8290.7260203000042</v>
      </c>
      <c r="P18" s="41"/>
      <c r="R18">
        <v>75</v>
      </c>
      <c r="S18" s="38">
        <f t="shared" si="2"/>
        <v>-8074.3615551000021</v>
      </c>
      <c r="T18" s="41"/>
      <c r="U18" s="38"/>
      <c r="V18" s="38">
        <v>75</v>
      </c>
      <c r="W18" s="38">
        <f t="shared" si="3"/>
        <v>-7877.412690000001</v>
      </c>
      <c r="X18" s="41"/>
      <c r="Y18" s="32"/>
    </row>
    <row r="19" spans="2:25" x14ac:dyDescent="0.25">
      <c r="O19" s="38"/>
      <c r="P19" s="38"/>
      <c r="S19" s="38"/>
      <c r="T19" s="38"/>
      <c r="U19" s="38"/>
      <c r="V19" s="38"/>
      <c r="W19" s="38"/>
      <c r="X19" s="38"/>
    </row>
    <row r="20" spans="2:25" x14ac:dyDescent="0.25">
      <c r="N20" s="50" t="s">
        <v>142</v>
      </c>
      <c r="O20" s="50"/>
      <c r="P20" s="50"/>
      <c r="Q20" s="45"/>
      <c r="R20" s="51" t="s">
        <v>143</v>
      </c>
      <c r="S20" s="51"/>
      <c r="T20" s="51"/>
      <c r="U20" s="45"/>
      <c r="V20" s="52" t="s">
        <v>144</v>
      </c>
      <c r="W20" s="52"/>
      <c r="X20" s="52"/>
    </row>
    <row r="21" spans="2:25" x14ac:dyDescent="0.25">
      <c r="M21" t="s">
        <v>129</v>
      </c>
      <c r="N21" t="s">
        <v>105</v>
      </c>
      <c r="O21" t="s">
        <v>110</v>
      </c>
      <c r="P21" s="30"/>
      <c r="R21" t="s">
        <v>105</v>
      </c>
      <c r="S21" t="s">
        <v>110</v>
      </c>
      <c r="T21" s="30"/>
      <c r="V21" t="s">
        <v>105</v>
      </c>
      <c r="W21" t="s">
        <v>110</v>
      </c>
      <c r="X21" s="30"/>
    </row>
    <row r="22" spans="2:25" x14ac:dyDescent="0.25">
      <c r="M22">
        <f>N22*$C$3-(N22^2)</f>
        <v>0</v>
      </c>
      <c r="N22">
        <v>0</v>
      </c>
      <c r="O22" s="38">
        <f>((N22*$C$3-N22^2)*$C$7/1000+$C$9/1000*($C$2-(N22*$C$3-N22^2)))-$H$7</f>
        <v>6872.9207624999872</v>
      </c>
      <c r="P22" s="41"/>
      <c r="R22">
        <v>0</v>
      </c>
      <c r="S22" s="38">
        <f>((R22*$C$3-R22^2)*$C$7/1000+$C$9/1000*($C$2-(R22*$C$3-R22^2)))-$H$8</f>
        <v>7044.2571692999845</v>
      </c>
      <c r="T22" s="41"/>
      <c r="U22" s="38"/>
      <c r="V22" s="38">
        <v>0</v>
      </c>
      <c r="W22" s="38">
        <f>((V22*$C$3-V22^2)*$C$7/1000+$C$9/1000*($C$2-(V22*$C$3-V22^2)))-$H$9</f>
        <v>7195.053496799992</v>
      </c>
      <c r="X22" s="41"/>
    </row>
    <row r="23" spans="2:25" x14ac:dyDescent="0.25">
      <c r="M23">
        <f t="shared" ref="M23:M37" si="4">N23*$C$3-(N23^2)</f>
        <v>1825</v>
      </c>
      <c r="N23">
        <v>5</v>
      </c>
      <c r="O23" s="38">
        <f t="shared" ref="O23:O37" si="5">((N23*$C$3-N23^2)*$C$7/1000+$C$9/1000*($C$2-(N23*$C$3-N23^2)))-$H$7</f>
        <v>5671.1856374999879</v>
      </c>
      <c r="P23" s="41"/>
      <c r="R23">
        <v>5</v>
      </c>
      <c r="S23" s="38">
        <f t="shared" ref="S23:S37" si="6">((R23*$C$3-R23^2)*$C$7/1000+$C$9/1000*($C$2-(R23*$C$3-R23^2)))-$H$8</f>
        <v>5842.5220442999853</v>
      </c>
      <c r="T23" s="41"/>
      <c r="U23" s="38"/>
      <c r="V23" s="38">
        <v>5</v>
      </c>
      <c r="W23" s="38">
        <f t="shared" ref="W23:W37" si="7">((V23*$C$3-V23^2)*$C$7/1000+$C$9/1000*($C$2-(V23*$C$3-V23^2)))-$H$9</f>
        <v>5993.3183717999927</v>
      </c>
      <c r="X23" s="41"/>
    </row>
    <row r="24" spans="2:25" x14ac:dyDescent="0.25">
      <c r="M24">
        <f t="shared" si="4"/>
        <v>3600</v>
      </c>
      <c r="N24">
        <v>10</v>
      </c>
      <c r="O24" s="38">
        <f t="shared" si="5"/>
        <v>4502.3747624999887</v>
      </c>
      <c r="P24" s="41"/>
      <c r="R24">
        <v>10</v>
      </c>
      <c r="S24" s="38">
        <f t="shared" si="6"/>
        <v>4673.7111692999861</v>
      </c>
      <c r="T24" s="41"/>
      <c r="U24" s="38"/>
      <c r="V24" s="38">
        <v>10</v>
      </c>
      <c r="W24" s="38">
        <f t="shared" si="7"/>
        <v>4824.5074967999935</v>
      </c>
      <c r="X24" s="41"/>
    </row>
    <row r="25" spans="2:25" x14ac:dyDescent="0.25">
      <c r="M25">
        <f t="shared" si="4"/>
        <v>5325</v>
      </c>
      <c r="N25">
        <v>15</v>
      </c>
      <c r="O25" s="38">
        <f t="shared" si="5"/>
        <v>3366.4881374999877</v>
      </c>
      <c r="P25" s="41"/>
      <c r="R25">
        <v>15</v>
      </c>
      <c r="S25" s="38">
        <f t="shared" si="6"/>
        <v>3537.8245442999851</v>
      </c>
      <c r="T25" s="41"/>
      <c r="U25" s="38"/>
      <c r="V25" s="38">
        <v>15</v>
      </c>
      <c r="W25" s="38">
        <f t="shared" si="7"/>
        <v>3688.6208717999925</v>
      </c>
      <c r="X25" s="41"/>
    </row>
    <row r="26" spans="2:25" x14ac:dyDescent="0.25">
      <c r="M26">
        <f t="shared" si="4"/>
        <v>7000</v>
      </c>
      <c r="N26">
        <v>20</v>
      </c>
      <c r="O26" s="38">
        <f t="shared" si="5"/>
        <v>2263.5257624999867</v>
      </c>
      <c r="P26" s="41"/>
      <c r="R26">
        <v>20</v>
      </c>
      <c r="S26" s="38">
        <f t="shared" si="6"/>
        <v>2434.8621692999841</v>
      </c>
      <c r="T26" s="41"/>
      <c r="U26" s="38"/>
      <c r="V26" s="38">
        <v>20</v>
      </c>
      <c r="W26" s="38">
        <f t="shared" si="7"/>
        <v>2585.6584967999916</v>
      </c>
      <c r="X26" s="41"/>
    </row>
    <row r="27" spans="2:25" x14ac:dyDescent="0.25">
      <c r="M27">
        <f t="shared" si="4"/>
        <v>8625</v>
      </c>
      <c r="N27">
        <v>25</v>
      </c>
      <c r="O27" s="38">
        <f t="shared" si="5"/>
        <v>1193.4876374999876</v>
      </c>
      <c r="P27" s="41"/>
      <c r="R27">
        <v>25</v>
      </c>
      <c r="S27" s="38">
        <f t="shared" si="6"/>
        <v>1364.824044299985</v>
      </c>
      <c r="T27" s="41"/>
      <c r="U27" s="38"/>
      <c r="V27" s="38">
        <v>25</v>
      </c>
      <c r="W27" s="38">
        <f t="shared" si="7"/>
        <v>1515.6203717999924</v>
      </c>
      <c r="X27" s="41"/>
    </row>
    <row r="28" spans="2:25" x14ac:dyDescent="0.25">
      <c r="M28">
        <f t="shared" si="4"/>
        <v>10200</v>
      </c>
      <c r="N28">
        <v>30</v>
      </c>
      <c r="O28" s="38">
        <f t="shared" si="5"/>
        <v>156.37376249998852</v>
      </c>
      <c r="P28" s="41"/>
      <c r="R28">
        <v>30</v>
      </c>
      <c r="S28" s="38">
        <f t="shared" si="6"/>
        <v>327.71016929998586</v>
      </c>
      <c r="T28" s="41"/>
      <c r="U28" s="38"/>
      <c r="V28" s="38">
        <v>30</v>
      </c>
      <c r="W28" s="38">
        <f t="shared" si="7"/>
        <v>478.50649679999333</v>
      </c>
      <c r="X28" s="41"/>
    </row>
    <row r="29" spans="2:25" x14ac:dyDescent="0.25">
      <c r="M29">
        <f t="shared" si="4"/>
        <v>11725</v>
      </c>
      <c r="N29">
        <v>35</v>
      </c>
      <c r="O29" s="38">
        <f t="shared" si="5"/>
        <v>-847.81586250001055</v>
      </c>
      <c r="P29" s="41"/>
      <c r="R29">
        <v>35</v>
      </c>
      <c r="S29" s="38">
        <f t="shared" si="6"/>
        <v>-676.4794557000132</v>
      </c>
      <c r="T29" s="41"/>
      <c r="U29" s="38"/>
      <c r="V29" s="38">
        <v>35</v>
      </c>
      <c r="W29" s="38">
        <f t="shared" si="7"/>
        <v>-525.68312820000574</v>
      </c>
      <c r="X29" s="41"/>
    </row>
    <row r="30" spans="2:25" x14ac:dyDescent="0.25">
      <c r="M30">
        <f t="shared" si="4"/>
        <v>13200</v>
      </c>
      <c r="N30">
        <v>40</v>
      </c>
      <c r="O30" s="38">
        <f t="shared" si="5"/>
        <v>-1819.0812375000114</v>
      </c>
      <c r="P30" s="41"/>
      <c r="R30">
        <v>40</v>
      </c>
      <c r="S30" s="38">
        <f t="shared" si="6"/>
        <v>-1647.7448307000141</v>
      </c>
      <c r="T30" s="41"/>
      <c r="U30" s="38"/>
      <c r="V30" s="38">
        <v>40</v>
      </c>
      <c r="W30" s="38">
        <f t="shared" si="7"/>
        <v>-1496.9485032000066</v>
      </c>
      <c r="X30" s="41"/>
    </row>
    <row r="31" spans="2:25" x14ac:dyDescent="0.25">
      <c r="M31">
        <f t="shared" si="4"/>
        <v>14625</v>
      </c>
      <c r="N31">
        <v>45</v>
      </c>
      <c r="O31" s="38">
        <f t="shared" si="5"/>
        <v>-2757.4223625000104</v>
      </c>
      <c r="P31" s="41"/>
      <c r="R31">
        <v>45</v>
      </c>
      <c r="S31" s="38">
        <f t="shared" si="6"/>
        <v>-2586.0859557000131</v>
      </c>
      <c r="T31" s="41"/>
      <c r="U31" s="38"/>
      <c r="V31" s="38">
        <v>45</v>
      </c>
      <c r="W31" s="38">
        <f t="shared" si="7"/>
        <v>-2435.2896282000056</v>
      </c>
      <c r="X31" s="41"/>
    </row>
    <row r="32" spans="2:25" x14ac:dyDescent="0.25">
      <c r="M32">
        <f t="shared" si="4"/>
        <v>16000</v>
      </c>
      <c r="N32">
        <v>50</v>
      </c>
      <c r="O32" s="38">
        <f t="shared" si="5"/>
        <v>-3662.8392375000112</v>
      </c>
      <c r="P32" s="41"/>
      <c r="R32">
        <v>50</v>
      </c>
      <c r="S32" s="38">
        <f t="shared" si="6"/>
        <v>-3491.5028307000139</v>
      </c>
      <c r="T32" s="41"/>
      <c r="U32" s="38"/>
      <c r="V32" s="38">
        <v>50</v>
      </c>
      <c r="W32" s="38">
        <f t="shared" si="7"/>
        <v>-3340.7065032000064</v>
      </c>
      <c r="X32" s="41"/>
    </row>
    <row r="33" spans="2:24" x14ac:dyDescent="0.25">
      <c r="M33">
        <f t="shared" si="4"/>
        <v>17325</v>
      </c>
      <c r="N33">
        <v>55</v>
      </c>
      <c r="O33" s="38">
        <f t="shared" si="5"/>
        <v>-4535.3318625000102</v>
      </c>
      <c r="P33" s="41"/>
      <c r="R33">
        <v>55</v>
      </c>
      <c r="S33" s="38">
        <f t="shared" si="6"/>
        <v>-4363.9954557000128</v>
      </c>
      <c r="T33" s="41"/>
      <c r="U33" s="38"/>
      <c r="V33" s="38">
        <v>55</v>
      </c>
      <c r="W33" s="38">
        <f t="shared" si="7"/>
        <v>-4213.1991282000054</v>
      </c>
      <c r="X33" s="41"/>
    </row>
    <row r="34" spans="2:24" x14ac:dyDescent="0.25">
      <c r="M34">
        <f t="shared" si="4"/>
        <v>18600</v>
      </c>
      <c r="N34">
        <v>60</v>
      </c>
      <c r="O34" s="38">
        <f t="shared" si="5"/>
        <v>-5374.90023750001</v>
      </c>
      <c r="P34" s="41"/>
      <c r="R34">
        <v>60</v>
      </c>
      <c r="S34" s="38">
        <f t="shared" si="6"/>
        <v>-5203.5638307000127</v>
      </c>
      <c r="T34" s="41"/>
      <c r="U34" s="38"/>
      <c r="V34" s="38">
        <v>60</v>
      </c>
      <c r="W34" s="38">
        <f t="shared" si="7"/>
        <v>-5052.7675032000052</v>
      </c>
      <c r="X34" s="41"/>
    </row>
    <row r="35" spans="2:24" x14ac:dyDescent="0.25">
      <c r="M35">
        <f t="shared" si="4"/>
        <v>19825</v>
      </c>
      <c r="N35">
        <v>65</v>
      </c>
      <c r="O35" s="38">
        <f t="shared" si="5"/>
        <v>-6181.5443625000098</v>
      </c>
      <c r="P35" s="41"/>
      <c r="R35">
        <v>65</v>
      </c>
      <c r="S35" s="38">
        <f t="shared" si="6"/>
        <v>-6010.2079557000125</v>
      </c>
      <c r="T35" s="41"/>
      <c r="U35" s="38"/>
      <c r="V35" s="38">
        <v>65</v>
      </c>
      <c r="W35" s="38">
        <f t="shared" si="7"/>
        <v>-5859.411628200005</v>
      </c>
      <c r="X35" s="41"/>
    </row>
    <row r="36" spans="2:24" x14ac:dyDescent="0.25">
      <c r="M36">
        <f t="shared" si="4"/>
        <v>21000</v>
      </c>
      <c r="N36">
        <v>70</v>
      </c>
      <c r="O36" s="38">
        <f t="shared" si="5"/>
        <v>-6955.2642375000105</v>
      </c>
      <c r="P36" s="41"/>
      <c r="R36">
        <v>70</v>
      </c>
      <c r="S36" s="38">
        <f t="shared" si="6"/>
        <v>-6783.9278307000131</v>
      </c>
      <c r="T36" s="41"/>
      <c r="U36" s="38"/>
      <c r="V36" s="38">
        <v>70</v>
      </c>
      <c r="W36" s="38">
        <f t="shared" si="7"/>
        <v>-6633.1315032000057</v>
      </c>
      <c r="X36" s="41"/>
    </row>
    <row r="37" spans="2:24" x14ac:dyDescent="0.25">
      <c r="C37" t="s">
        <v>132</v>
      </c>
      <c r="M37">
        <f t="shared" si="4"/>
        <v>22125</v>
      </c>
      <c r="N37">
        <v>75</v>
      </c>
      <c r="O37" s="38">
        <f t="shared" si="5"/>
        <v>-7696.0598625000111</v>
      </c>
      <c r="P37" s="41"/>
      <c r="R37">
        <v>75</v>
      </c>
      <c r="S37" s="38">
        <f t="shared" si="6"/>
        <v>-7524.7234557000138</v>
      </c>
      <c r="T37" s="41"/>
      <c r="U37" s="38"/>
      <c r="V37" s="38">
        <v>75</v>
      </c>
      <c r="W37" s="38">
        <f t="shared" si="7"/>
        <v>-7373.9271282000063</v>
      </c>
      <c r="X37" s="41"/>
    </row>
    <row r="38" spans="2:24" x14ac:dyDescent="0.25">
      <c r="B38" t="s">
        <v>130</v>
      </c>
      <c r="C38" s="38">
        <v>17568.471319999997</v>
      </c>
    </row>
    <row r="39" spans="2:24" x14ac:dyDescent="0.25">
      <c r="B39" t="s">
        <v>131</v>
      </c>
      <c r="C39" s="38">
        <v>18211.024319999997</v>
      </c>
    </row>
    <row r="40" spans="2:24" x14ac:dyDescent="0.25">
      <c r="B40" t="s">
        <v>133</v>
      </c>
      <c r="C40" s="38">
        <v>12570.7384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7733-6D86-46AD-A200-A20AD5A5BBFA}">
  <dimension ref="A1:Y42"/>
  <sheetViews>
    <sheetView topLeftCell="A19" zoomScale="85" zoomScaleNormal="85" workbookViewId="0">
      <selection activeCell="N40" sqref="N40:S43"/>
    </sheetView>
  </sheetViews>
  <sheetFormatPr defaultRowHeight="15" x14ac:dyDescent="0.25"/>
  <cols>
    <col min="1" max="1" width="13.140625" bestFit="1" customWidth="1"/>
    <col min="2" max="2" width="21.28515625" customWidth="1"/>
    <col min="3" max="3" width="11.28515625" customWidth="1"/>
    <col min="14" max="14" width="12.140625" customWidth="1"/>
    <col min="15" max="15" width="19.140625" bestFit="1" customWidth="1"/>
    <col min="16" max="16" width="17.28515625" bestFit="1" customWidth="1"/>
    <col min="17" max="17" width="4.28515625" customWidth="1"/>
    <col min="18" max="18" width="12.140625" bestFit="1" customWidth="1"/>
    <col min="19" max="19" width="19.140625" bestFit="1" customWidth="1"/>
    <col min="20" max="20" width="17.28515625" bestFit="1" customWidth="1"/>
    <col min="21" max="21" width="3.28515625" customWidth="1"/>
    <col min="22" max="22" width="12.140625" bestFit="1" customWidth="1"/>
    <col min="23" max="23" width="19.140625" bestFit="1" customWidth="1"/>
    <col min="24" max="24" width="17.28515625" bestFit="1" customWidth="1"/>
    <col min="25" max="25" width="2.5703125" customWidth="1"/>
  </cols>
  <sheetData>
    <row r="1" spans="1:25" x14ac:dyDescent="0.25">
      <c r="N1" s="47" t="s">
        <v>139</v>
      </c>
      <c r="O1" s="47"/>
      <c r="P1" s="47"/>
      <c r="R1" s="48" t="s">
        <v>140</v>
      </c>
      <c r="S1" s="48"/>
      <c r="T1" s="48"/>
      <c r="V1" s="49" t="s">
        <v>141</v>
      </c>
      <c r="W1" s="49"/>
      <c r="X1" s="49"/>
    </row>
    <row r="2" spans="1:25" x14ac:dyDescent="0.25">
      <c r="B2" t="s">
        <v>89</v>
      </c>
      <c r="C2">
        <v>61113</v>
      </c>
      <c r="D2" t="s">
        <v>99</v>
      </c>
      <c r="G2" t="s">
        <v>82</v>
      </c>
      <c r="M2" t="s">
        <v>129</v>
      </c>
      <c r="N2" s="45" t="s">
        <v>105</v>
      </c>
      <c r="O2" s="45" t="s">
        <v>110</v>
      </c>
      <c r="P2" s="45" t="s">
        <v>120</v>
      </c>
      <c r="Q2" s="45"/>
      <c r="R2" s="45" t="s">
        <v>105</v>
      </c>
      <c r="S2" s="45" t="s">
        <v>110</v>
      </c>
      <c r="T2" s="45" t="s">
        <v>120</v>
      </c>
      <c r="U2" s="45"/>
      <c r="V2" s="45" t="s">
        <v>105</v>
      </c>
      <c r="W2" s="45" t="s">
        <v>110</v>
      </c>
      <c r="X2" s="45" t="s">
        <v>120</v>
      </c>
    </row>
    <row r="3" spans="1:25" x14ac:dyDescent="0.25">
      <c r="B3" t="s">
        <v>104</v>
      </c>
      <c r="C3">
        <v>370</v>
      </c>
      <c r="D3" t="s">
        <v>106</v>
      </c>
      <c r="F3" s="42" t="s">
        <v>136</v>
      </c>
      <c r="G3" s="42" t="s">
        <v>135</v>
      </c>
      <c r="H3" s="42"/>
      <c r="I3" s="43" t="s">
        <v>136</v>
      </c>
      <c r="J3" s="43" t="s">
        <v>134</v>
      </c>
      <c r="K3" s="43"/>
      <c r="M3">
        <f>N3*$C$3-(N3^2)</f>
        <v>0</v>
      </c>
      <c r="N3" s="45">
        <v>0</v>
      </c>
      <c r="O3" s="46">
        <f>((N3*$C$3-N3^2)*$J$4/1000+$C$9/1000*($C$2-(N3*$C$3-N3^2)))-$C$14</f>
        <v>6770.4037049999952</v>
      </c>
      <c r="P3" s="46">
        <f>((N3*$C$3-N3^2)*$J$4/1000+$C$9/1000*($C$2-(N3*$C$3-N3^2)))</f>
        <v>19341.347804999994</v>
      </c>
      <c r="Q3" s="45"/>
      <c r="R3" s="45">
        <v>0</v>
      </c>
      <c r="S3" s="46">
        <f>((R3*$C$3-R3^2)*$J$5/1000+$C$9/1000*($C$2-(R3*$C$3-R3^2)))-$C$11</f>
        <v>6716.5469999999987</v>
      </c>
      <c r="T3" s="46">
        <f>((R3*$C$3-R3^2)*$C$7/1000+$C$9/1000*($C$2-(R3*$C$3-R3^2)))</f>
        <v>19341.347804999994</v>
      </c>
      <c r="U3" s="46"/>
      <c r="V3" s="46">
        <v>0</v>
      </c>
      <c r="W3" s="46">
        <f>((V3*$C$3-V3^2)*$J$6/1000+$C$9/1000*($C$2-(V3*$C$3-V3^2)))-$C$11</f>
        <v>6716.5469999999987</v>
      </c>
      <c r="X3" s="46">
        <f>((V3*$C$3-V3^2)*$J$6/1000+$C$9/1000*($C$2-(V3*$C$3-V3^2)))</f>
        <v>19341.347804999994</v>
      </c>
      <c r="Y3" s="32"/>
    </row>
    <row r="4" spans="1:25" x14ac:dyDescent="0.25">
      <c r="B4" t="s">
        <v>105</v>
      </c>
      <c r="C4">
        <v>30</v>
      </c>
      <c r="D4" t="s">
        <v>106</v>
      </c>
      <c r="E4" s="34"/>
      <c r="F4" s="42">
        <v>-0.4</v>
      </c>
      <c r="G4" s="42">
        <v>213.75309999999999</v>
      </c>
      <c r="H4" s="42">
        <v>13063.0932003</v>
      </c>
      <c r="I4" s="43">
        <v>-0.4</v>
      </c>
      <c r="J4" s="44">
        <v>-144.96389999999997</v>
      </c>
      <c r="K4" s="44">
        <v>14634.569024999995</v>
      </c>
      <c r="M4">
        <f t="shared" ref="M4:M18" si="0">N4*$C$3-(N4^2)</f>
        <v>1825</v>
      </c>
      <c r="N4" s="45">
        <v>5</v>
      </c>
      <c r="O4" s="46">
        <f t="shared" ref="O4:O18" si="1">((N4*$C$3-N4^2)*$J$4/1000+$C$9/1000*($C$2-(N4*$C$3-N4^2)))-$C$14</f>
        <v>5928.2594624999965</v>
      </c>
      <c r="P4" s="46">
        <f t="shared" ref="P4:P18" si="2">((N4*$C$3-N4^2)*$J$4/1000+$C$9/1000*($C$2-(N4*$C$3-N4^2)))</f>
        <v>18499.203562499995</v>
      </c>
      <c r="Q4" s="45"/>
      <c r="R4" s="45">
        <v>5</v>
      </c>
      <c r="S4" s="46">
        <f t="shared" ref="S4:S18" si="3">((R4*$C$3-R4^2)*$J$5/1000+$C$9/1000*($C$2-(R4*$C$3-R4^2)))-$C$11</f>
        <v>5787.9395499999991</v>
      </c>
      <c r="T4" s="46">
        <f t="shared" ref="T4:T18" si="4">((R4*$C$3-R4^2)*$C$7/1000+$C$9/1000*($C$2-(R4*$C$3-R4^2)))</f>
        <v>18139.612679999995</v>
      </c>
      <c r="U4" s="46"/>
      <c r="V4" s="46">
        <v>5</v>
      </c>
      <c r="W4" s="46">
        <f t="shared" ref="W4:W18" si="5">((V4*$C$3-V4^2)*$J$6/1000+$C$9/1000*($C$2-(V4*$C$3-V4^2)))-$C$11</f>
        <v>5704.3366649999989</v>
      </c>
      <c r="X4" s="46">
        <f t="shared" ref="X4:X18" si="6">((V4*$C$3-V4^2)*$J$6/1000+$C$9/1000*($C$2-(V4*$C$3-V4^2)))</f>
        <v>18329.137469999994</v>
      </c>
      <c r="Y4" s="32"/>
    </row>
    <row r="5" spans="1:25" x14ac:dyDescent="0.25">
      <c r="B5" t="s">
        <v>122</v>
      </c>
      <c r="C5" s="17">
        <f>C4*C3-(C4^2)</f>
        <v>10200</v>
      </c>
      <c r="D5" t="s">
        <v>99</v>
      </c>
      <c r="E5" s="34"/>
      <c r="F5" s="42">
        <v>-0.5</v>
      </c>
      <c r="G5" s="42">
        <v>210.21269999999998</v>
      </c>
      <c r="H5" s="42">
        <v>12846.728735099998</v>
      </c>
      <c r="I5" s="43">
        <v>-0.5</v>
      </c>
      <c r="J5" s="44">
        <v>-192.34100000000001</v>
      </c>
      <c r="K5" s="44">
        <v>14151.322604999994</v>
      </c>
      <c r="M5">
        <f t="shared" si="0"/>
        <v>3600</v>
      </c>
      <c r="N5" s="45">
        <v>10</v>
      </c>
      <c r="O5" s="46">
        <f t="shared" si="1"/>
        <v>5109.1876649999958</v>
      </c>
      <c r="P5" s="46">
        <f t="shared" si="2"/>
        <v>17680.131764999995</v>
      </c>
      <c r="Q5" s="45"/>
      <c r="R5" s="45">
        <v>10</v>
      </c>
      <c r="S5" s="46">
        <f t="shared" si="3"/>
        <v>4884.7734000000019</v>
      </c>
      <c r="T5" s="46">
        <f t="shared" si="4"/>
        <v>16970.801804999996</v>
      </c>
      <c r="U5" s="46"/>
      <c r="V5" s="46">
        <v>10</v>
      </c>
      <c r="W5" s="46">
        <f t="shared" si="5"/>
        <v>4719.8581200000008</v>
      </c>
      <c r="X5" s="46">
        <f t="shared" si="6"/>
        <v>17344.658924999996</v>
      </c>
      <c r="Y5" s="32"/>
    </row>
    <row r="6" spans="1:25" x14ac:dyDescent="0.25">
      <c r="B6" t="s">
        <v>90</v>
      </c>
      <c r="C6" s="17">
        <f>C2-C5</f>
        <v>50913</v>
      </c>
      <c r="D6" t="s">
        <v>99</v>
      </c>
      <c r="E6" s="34"/>
      <c r="F6" s="42">
        <v>-0.6</v>
      </c>
      <c r="G6" s="42">
        <v>206.98999999999995</v>
      </c>
      <c r="H6" s="42">
        <v>12649.779869999997</v>
      </c>
      <c r="I6" s="43">
        <v>-0.6</v>
      </c>
      <c r="J6" s="44">
        <v>-238.15080000000012</v>
      </c>
      <c r="K6" s="44">
        <v>13684.062644999995</v>
      </c>
      <c r="M6">
        <f t="shared" si="0"/>
        <v>5325</v>
      </c>
      <c r="N6" s="45">
        <v>15</v>
      </c>
      <c r="O6" s="46">
        <f t="shared" si="1"/>
        <v>4313.1883124999968</v>
      </c>
      <c r="P6" s="46">
        <f t="shared" si="2"/>
        <v>16884.132412499996</v>
      </c>
      <c r="Q6" s="45"/>
      <c r="R6" s="45">
        <v>15</v>
      </c>
      <c r="S6" s="46">
        <f t="shared" si="3"/>
        <v>4007.0485499999995</v>
      </c>
      <c r="T6" s="46">
        <f t="shared" si="4"/>
        <v>15834.915179999995</v>
      </c>
      <c r="U6" s="46"/>
      <c r="V6" s="46">
        <v>15</v>
      </c>
      <c r="W6" s="46">
        <f t="shared" si="5"/>
        <v>3763.111364999997</v>
      </c>
      <c r="X6" s="46">
        <f t="shared" si="6"/>
        <v>16387.912169999992</v>
      </c>
      <c r="Y6" s="32"/>
    </row>
    <row r="7" spans="1:25" x14ac:dyDescent="0.25">
      <c r="A7" t="s">
        <v>91</v>
      </c>
      <c r="B7" t="s">
        <v>94</v>
      </c>
      <c r="C7">
        <v>-342</v>
      </c>
      <c r="D7" t="s">
        <v>100</v>
      </c>
      <c r="E7" s="34"/>
      <c r="F7" s="42">
        <v>-0.7</v>
      </c>
      <c r="G7" s="42">
        <v>204.02250000000009</v>
      </c>
      <c r="H7" s="42">
        <v>12468.427042500007</v>
      </c>
      <c r="I7" s="43">
        <v>-0.7</v>
      </c>
      <c r="J7" s="44">
        <v>-324.99249999999984</v>
      </c>
      <c r="K7" s="44">
        <v>12798.277304999996</v>
      </c>
      <c r="M7">
        <f t="shared" si="0"/>
        <v>7000</v>
      </c>
      <c r="N7" s="45">
        <v>20</v>
      </c>
      <c r="O7" s="46">
        <f t="shared" si="1"/>
        <v>3540.2614049999956</v>
      </c>
      <c r="P7" s="46">
        <f t="shared" si="2"/>
        <v>16111.205504999994</v>
      </c>
      <c r="Q7" s="45"/>
      <c r="R7" s="45">
        <v>20</v>
      </c>
      <c r="S7" s="46">
        <f t="shared" si="3"/>
        <v>3154.7649999999976</v>
      </c>
      <c r="T7" s="46">
        <f t="shared" si="4"/>
        <v>14731.952804999994</v>
      </c>
      <c r="U7" s="46"/>
      <c r="V7" s="46">
        <v>20</v>
      </c>
      <c r="W7" s="46">
        <f t="shared" si="5"/>
        <v>2834.0963999999967</v>
      </c>
      <c r="X7" s="46">
        <f t="shared" si="6"/>
        <v>15458.897204999992</v>
      </c>
      <c r="Y7" s="32"/>
    </row>
    <row r="8" spans="1:25" x14ac:dyDescent="0.25">
      <c r="B8" t="s">
        <v>114</v>
      </c>
      <c r="C8">
        <f>'Urban Recharge '!I3</f>
        <v>292.1400000000001</v>
      </c>
      <c r="D8" t="s">
        <v>100</v>
      </c>
      <c r="E8" s="34"/>
      <c r="F8" s="42">
        <v>-0.8</v>
      </c>
      <c r="G8" s="42">
        <v>201.21890000000013</v>
      </c>
      <c r="H8" s="42">
        <v>12297.090635700009</v>
      </c>
      <c r="I8" s="43">
        <v>-0.8</v>
      </c>
      <c r="J8" s="44">
        <v>-356.98959999999994</v>
      </c>
      <c r="K8" s="44">
        <v>12471.906884999995</v>
      </c>
      <c r="M8">
        <f t="shared" si="0"/>
        <v>8625</v>
      </c>
      <c r="N8" s="45">
        <v>25</v>
      </c>
      <c r="O8" s="46">
        <f t="shared" si="1"/>
        <v>2790.4069424999961</v>
      </c>
      <c r="P8" s="46">
        <f t="shared" si="2"/>
        <v>15361.351042499995</v>
      </c>
      <c r="Q8" s="45"/>
      <c r="R8" s="45">
        <v>25</v>
      </c>
      <c r="S8" s="46">
        <f t="shared" si="3"/>
        <v>2327.9227499999997</v>
      </c>
      <c r="T8" s="46">
        <f t="shared" si="4"/>
        <v>13661.914679999994</v>
      </c>
      <c r="U8" s="46"/>
      <c r="V8" s="46">
        <v>25</v>
      </c>
      <c r="W8" s="46">
        <f t="shared" si="5"/>
        <v>1932.8132249999981</v>
      </c>
      <c r="X8" s="46">
        <f t="shared" si="6"/>
        <v>14557.614029999993</v>
      </c>
      <c r="Y8" s="32"/>
    </row>
    <row r="9" spans="1:25" x14ac:dyDescent="0.25">
      <c r="B9" t="s">
        <v>127</v>
      </c>
      <c r="C9">
        <f>'Urban Recharge '!K3</f>
        <v>316.4849999999999</v>
      </c>
      <c r="D9" t="s">
        <v>100</v>
      </c>
      <c r="E9" s="34"/>
      <c r="F9" s="42">
        <v>-0.9</v>
      </c>
      <c r="G9" s="42">
        <v>198.75140000000002</v>
      </c>
      <c r="H9" s="42">
        <v>12146.294308200002</v>
      </c>
      <c r="I9" s="43">
        <v>-0.9</v>
      </c>
      <c r="J9" s="44">
        <v>-386.47209999999995</v>
      </c>
      <c r="K9" s="44">
        <v>12171.185384999995</v>
      </c>
      <c r="M9">
        <f t="shared" si="0"/>
        <v>10200</v>
      </c>
      <c r="N9" s="45">
        <v>30</v>
      </c>
      <c r="O9" s="46">
        <f t="shared" si="1"/>
        <v>2063.6249249999964</v>
      </c>
      <c r="P9" s="46">
        <f t="shared" si="2"/>
        <v>14634.569024999995</v>
      </c>
      <c r="Q9" s="45"/>
      <c r="R9" s="45">
        <v>30</v>
      </c>
      <c r="S9" s="46">
        <f t="shared" si="3"/>
        <v>1526.5217999999986</v>
      </c>
      <c r="T9" s="46">
        <f t="shared" si="4"/>
        <v>12624.800804999995</v>
      </c>
      <c r="U9" s="46"/>
      <c r="V9" s="46">
        <v>30</v>
      </c>
      <c r="W9" s="46">
        <f t="shared" si="5"/>
        <v>1059.2618399999992</v>
      </c>
      <c r="X9" s="46">
        <f t="shared" si="6"/>
        <v>13684.062644999995</v>
      </c>
      <c r="Y9" s="32"/>
    </row>
    <row r="10" spans="1:25" x14ac:dyDescent="0.25">
      <c r="B10" t="s">
        <v>128</v>
      </c>
      <c r="C10">
        <f>'Urban Recharge '!M3</f>
        <v>340.82999999999993</v>
      </c>
      <c r="D10" t="s">
        <v>100</v>
      </c>
      <c r="M10">
        <f t="shared" si="0"/>
        <v>11725</v>
      </c>
      <c r="N10" s="45">
        <v>35</v>
      </c>
      <c r="O10" s="46">
        <f t="shared" si="1"/>
        <v>1359.9153524999965</v>
      </c>
      <c r="P10" s="46">
        <f t="shared" si="2"/>
        <v>13930.859452499995</v>
      </c>
      <c r="Q10" s="45"/>
      <c r="R10" s="45">
        <v>35</v>
      </c>
      <c r="S10" s="46">
        <f t="shared" si="3"/>
        <v>750.56214999999975</v>
      </c>
      <c r="T10" s="46">
        <f t="shared" si="4"/>
        <v>11620.611179999996</v>
      </c>
      <c r="U10" s="46"/>
      <c r="V10" s="46">
        <v>35</v>
      </c>
      <c r="W10" s="46">
        <f t="shared" si="5"/>
        <v>213.44224499999837</v>
      </c>
      <c r="X10" s="46">
        <f t="shared" si="6"/>
        <v>12838.243049999994</v>
      </c>
      <c r="Y10" s="32"/>
    </row>
    <row r="11" spans="1:25" x14ac:dyDescent="0.25">
      <c r="A11" t="s">
        <v>123</v>
      </c>
      <c r="B11" t="s">
        <v>96</v>
      </c>
      <c r="C11" s="32">
        <f>C7/1000*C5+C9/1000*C6</f>
        <v>12624.800804999995</v>
      </c>
      <c r="D11" t="s">
        <v>101</v>
      </c>
      <c r="M11">
        <f t="shared" si="0"/>
        <v>13200</v>
      </c>
      <c r="N11" s="45">
        <v>40</v>
      </c>
      <c r="O11" s="46">
        <f t="shared" si="1"/>
        <v>679.27822499999638</v>
      </c>
      <c r="P11" s="46">
        <f t="shared" si="2"/>
        <v>13250.222324999995</v>
      </c>
      <c r="Q11" s="45"/>
      <c r="R11" s="45">
        <v>40</v>
      </c>
      <c r="S11" s="46">
        <f t="shared" si="3"/>
        <v>4.379999999946449E-2</v>
      </c>
      <c r="T11" s="46">
        <f t="shared" si="4"/>
        <v>10649.345804999995</v>
      </c>
      <c r="U11" s="46"/>
      <c r="V11" s="46">
        <v>40</v>
      </c>
      <c r="W11" s="46">
        <f t="shared" si="5"/>
        <v>-604.64556000000084</v>
      </c>
      <c r="X11" s="46">
        <f t="shared" si="6"/>
        <v>12020.155244999994</v>
      </c>
      <c r="Y11" s="32"/>
    </row>
    <row r="12" spans="1:25" x14ac:dyDescent="0.25">
      <c r="M12">
        <f t="shared" si="0"/>
        <v>14625</v>
      </c>
      <c r="N12" s="45">
        <v>45</v>
      </c>
      <c r="O12" s="46">
        <f t="shared" si="1"/>
        <v>21.713542499997857</v>
      </c>
      <c r="P12" s="46">
        <f t="shared" si="2"/>
        <v>12592.657642499997</v>
      </c>
      <c r="Q12" s="45"/>
      <c r="R12" s="45">
        <v>45</v>
      </c>
      <c r="S12" s="46">
        <f t="shared" si="3"/>
        <v>-725.03324999999859</v>
      </c>
      <c r="T12" s="46">
        <f t="shared" si="4"/>
        <v>9711.0046799999964</v>
      </c>
      <c r="U12" s="46"/>
      <c r="V12" s="46">
        <v>45</v>
      </c>
      <c r="W12" s="46">
        <f t="shared" si="5"/>
        <v>-1395.0015750000002</v>
      </c>
      <c r="X12" s="46">
        <f t="shared" si="6"/>
        <v>11229.799229999995</v>
      </c>
      <c r="Y12" s="32"/>
    </row>
    <row r="13" spans="1:25" x14ac:dyDescent="0.25">
      <c r="A13" t="s">
        <v>92</v>
      </c>
      <c r="B13" t="s">
        <v>95</v>
      </c>
      <c r="C13">
        <v>205.7</v>
      </c>
      <c r="D13" t="s">
        <v>100</v>
      </c>
      <c r="E13" s="34"/>
      <c r="F13" s="34"/>
      <c r="G13" s="34"/>
      <c r="H13" s="34"/>
      <c r="I13" s="34"/>
      <c r="J13" s="34"/>
      <c r="K13" s="34"/>
      <c r="L13" s="34"/>
      <c r="M13">
        <f t="shared" si="0"/>
        <v>16000</v>
      </c>
      <c r="N13" s="45">
        <v>50</v>
      </c>
      <c r="O13" s="46">
        <f t="shared" si="1"/>
        <v>-612.7786950000027</v>
      </c>
      <c r="P13" s="46">
        <f t="shared" si="2"/>
        <v>11958.165404999996</v>
      </c>
      <c r="Q13" s="45"/>
      <c r="R13" s="45">
        <v>50</v>
      </c>
      <c r="S13" s="46">
        <f t="shared" si="3"/>
        <v>-1424.6689999999999</v>
      </c>
      <c r="T13" s="46">
        <f t="shared" si="4"/>
        <v>8805.5878049999956</v>
      </c>
      <c r="U13" s="46"/>
      <c r="V13" s="46">
        <v>50</v>
      </c>
      <c r="W13" s="46">
        <f t="shared" si="5"/>
        <v>-2157.6258000000016</v>
      </c>
      <c r="X13" s="46">
        <f t="shared" si="6"/>
        <v>10467.175004999994</v>
      </c>
      <c r="Y13" s="32"/>
    </row>
    <row r="14" spans="1:25" x14ac:dyDescent="0.25">
      <c r="B14" t="s">
        <v>97</v>
      </c>
      <c r="C14" s="32">
        <f>C13/1000*C2</f>
        <v>12570.944099999999</v>
      </c>
      <c r="D14" t="s">
        <v>101</v>
      </c>
      <c r="M14">
        <f t="shared" si="0"/>
        <v>17325</v>
      </c>
      <c r="N14" s="45">
        <v>55</v>
      </c>
      <c r="O14" s="46">
        <f t="shared" si="1"/>
        <v>-1224.1984875000016</v>
      </c>
      <c r="P14" s="46">
        <f t="shared" si="2"/>
        <v>11346.745612499997</v>
      </c>
      <c r="Q14" s="45"/>
      <c r="R14" s="45">
        <v>55</v>
      </c>
      <c r="S14" s="46">
        <f t="shared" si="3"/>
        <v>-2098.8634499999989</v>
      </c>
      <c r="T14" s="46">
        <f t="shared" si="4"/>
        <v>7933.0951799999966</v>
      </c>
      <c r="U14" s="46"/>
      <c r="V14" s="46">
        <v>55</v>
      </c>
      <c r="W14" s="46">
        <f t="shared" si="5"/>
        <v>-2892.5182350000014</v>
      </c>
      <c r="X14" s="46">
        <f t="shared" si="6"/>
        <v>9732.2825699999939</v>
      </c>
      <c r="Y14" s="32"/>
    </row>
    <row r="15" spans="1:25" x14ac:dyDescent="0.25">
      <c r="M15">
        <f t="shared" si="0"/>
        <v>18600</v>
      </c>
      <c r="N15" s="45">
        <v>60</v>
      </c>
      <c r="O15" s="46">
        <f t="shared" si="1"/>
        <v>-1812.5458350000026</v>
      </c>
      <c r="P15" s="46">
        <f t="shared" si="2"/>
        <v>10758.398264999996</v>
      </c>
      <c r="Q15" s="45"/>
      <c r="R15" s="45">
        <v>60</v>
      </c>
      <c r="S15" s="46">
        <f t="shared" si="3"/>
        <v>-2747.6165999999994</v>
      </c>
      <c r="T15" s="46">
        <f t="shared" si="4"/>
        <v>7093.5268049999968</v>
      </c>
      <c r="U15" s="46"/>
      <c r="V15" s="46">
        <v>60</v>
      </c>
      <c r="W15" s="46">
        <f t="shared" si="5"/>
        <v>-3599.6788799999995</v>
      </c>
      <c r="X15" s="46">
        <f t="shared" si="6"/>
        <v>9025.1219249999958</v>
      </c>
      <c r="Y15" s="32"/>
    </row>
    <row r="16" spans="1:25" x14ac:dyDescent="0.25">
      <c r="A16" t="s">
        <v>93</v>
      </c>
      <c r="B16" t="s">
        <v>102</v>
      </c>
      <c r="C16" s="32">
        <f>C11-C14</f>
        <v>53.856704999996509</v>
      </c>
      <c r="D16" t="s">
        <v>101</v>
      </c>
      <c r="M16">
        <f t="shared" si="0"/>
        <v>19825</v>
      </c>
      <c r="N16" s="45">
        <v>65</v>
      </c>
      <c r="O16" s="46">
        <f t="shared" si="1"/>
        <v>-2377.820737500002</v>
      </c>
      <c r="P16" s="46">
        <f t="shared" si="2"/>
        <v>10193.123362499997</v>
      </c>
      <c r="Q16" s="45"/>
      <c r="R16" s="45">
        <v>65</v>
      </c>
      <c r="S16" s="46">
        <f t="shared" si="3"/>
        <v>-3370.9284499999994</v>
      </c>
      <c r="T16" s="46">
        <f t="shared" si="4"/>
        <v>6286.882679999997</v>
      </c>
      <c r="U16" s="46"/>
      <c r="V16" s="46">
        <v>65</v>
      </c>
      <c r="W16" s="46">
        <f t="shared" si="5"/>
        <v>-4279.1077350000014</v>
      </c>
      <c r="X16" s="46">
        <f t="shared" si="6"/>
        <v>8345.6930699999939</v>
      </c>
      <c r="Y16" s="32"/>
    </row>
    <row r="17" spans="2:25" x14ac:dyDescent="0.25">
      <c r="B17" t="s">
        <v>103</v>
      </c>
      <c r="C17" s="31">
        <f>C16/C14</f>
        <v>4.2842211827190061E-3</v>
      </c>
      <c r="D17" t="s">
        <v>98</v>
      </c>
      <c r="M17">
        <f t="shared" si="0"/>
        <v>21000</v>
      </c>
      <c r="N17" s="45">
        <v>70</v>
      </c>
      <c r="O17" s="46">
        <f t="shared" si="1"/>
        <v>-2920.0231950000016</v>
      </c>
      <c r="P17" s="46">
        <f t="shared" si="2"/>
        <v>9650.9209049999972</v>
      </c>
      <c r="Q17" s="45"/>
      <c r="R17" s="45">
        <v>70</v>
      </c>
      <c r="S17" s="46">
        <f t="shared" si="3"/>
        <v>-3968.7989999999991</v>
      </c>
      <c r="T17" s="46">
        <f t="shared" si="4"/>
        <v>5513.1628049999963</v>
      </c>
      <c r="U17" s="46"/>
      <c r="V17" s="46">
        <v>70</v>
      </c>
      <c r="W17" s="46">
        <f t="shared" si="5"/>
        <v>-4930.8048000000017</v>
      </c>
      <c r="X17" s="46">
        <f t="shared" si="6"/>
        <v>7693.9960049999936</v>
      </c>
      <c r="Y17" s="32"/>
    </row>
    <row r="18" spans="2:25" x14ac:dyDescent="0.25">
      <c r="M18">
        <f t="shared" si="0"/>
        <v>22125</v>
      </c>
      <c r="N18" s="45">
        <v>75</v>
      </c>
      <c r="O18" s="46">
        <f t="shared" si="1"/>
        <v>-3439.1532075000014</v>
      </c>
      <c r="P18" s="46">
        <f t="shared" si="2"/>
        <v>9131.7908924999974</v>
      </c>
      <c r="Q18" s="45"/>
      <c r="R18" s="45">
        <v>75</v>
      </c>
      <c r="S18" s="46">
        <f t="shared" si="3"/>
        <v>-4541.2282500000001</v>
      </c>
      <c r="T18" s="46">
        <f t="shared" si="4"/>
        <v>4772.3671799999956</v>
      </c>
      <c r="U18" s="46"/>
      <c r="V18" s="46">
        <v>75</v>
      </c>
      <c r="W18" s="46">
        <f t="shared" si="5"/>
        <v>-5554.7700750000031</v>
      </c>
      <c r="X18" s="46">
        <f t="shared" si="6"/>
        <v>7070.0307299999922</v>
      </c>
      <c r="Y18" s="32"/>
    </row>
    <row r="19" spans="2:25" x14ac:dyDescent="0.25">
      <c r="N19" s="45"/>
      <c r="O19" s="46"/>
      <c r="P19" s="46"/>
      <c r="Q19" s="45"/>
      <c r="R19" s="45"/>
      <c r="S19" s="46"/>
      <c r="T19" s="46"/>
      <c r="U19" s="46"/>
      <c r="V19" s="46"/>
      <c r="W19" s="46"/>
      <c r="X19" s="46"/>
    </row>
    <row r="20" spans="2:25" x14ac:dyDescent="0.25">
      <c r="N20" s="50" t="s">
        <v>142</v>
      </c>
      <c r="O20" s="50"/>
      <c r="P20" s="50"/>
      <c r="Q20" s="45"/>
      <c r="R20" s="51" t="s">
        <v>143</v>
      </c>
      <c r="S20" s="51"/>
      <c r="T20" s="51"/>
      <c r="U20" s="45"/>
      <c r="V20" s="52" t="s">
        <v>144</v>
      </c>
      <c r="W20" s="52"/>
      <c r="X20" s="52"/>
    </row>
    <row r="21" spans="2:25" x14ac:dyDescent="0.25">
      <c r="M21" t="s">
        <v>129</v>
      </c>
      <c r="N21" s="45" t="s">
        <v>105</v>
      </c>
      <c r="O21" s="45" t="s">
        <v>110</v>
      </c>
      <c r="P21" s="45" t="s">
        <v>120</v>
      </c>
      <c r="Q21" s="45"/>
      <c r="R21" s="45" t="s">
        <v>105</v>
      </c>
      <c r="S21" s="45" t="s">
        <v>110</v>
      </c>
      <c r="T21" s="45" t="s">
        <v>120</v>
      </c>
      <c r="U21" s="45"/>
      <c r="V21" s="45" t="s">
        <v>105</v>
      </c>
      <c r="W21" s="45" t="s">
        <v>110</v>
      </c>
      <c r="X21" s="45" t="s">
        <v>120</v>
      </c>
    </row>
    <row r="22" spans="2:25" x14ac:dyDescent="0.25">
      <c r="M22">
        <f>N22*$C$3-(N22^2)</f>
        <v>0</v>
      </c>
      <c r="N22" s="45">
        <v>0</v>
      </c>
      <c r="O22" s="46">
        <f>((N22*$C$3-N22^2)*$J$7/1000+$C$9/1000*($C$2-(N22*$C$3-N22^2)))-$C$11</f>
        <v>6716.5469999999987</v>
      </c>
      <c r="P22" s="46">
        <f>((N22*$C$3-N22^2)*$J$7/1000+$C$10/1000*($C$2-(N22*$C$3-N22^2)))</f>
        <v>20829.143789999995</v>
      </c>
      <c r="Q22" s="45"/>
      <c r="R22" s="45">
        <v>0</v>
      </c>
      <c r="S22" s="46">
        <f>((R22*$C$3-R22^2)*$J$8/1000+$C$9/1000*($C$2-(R22*$C$3-R22^2)))-$C$11</f>
        <v>6716.5469999999987</v>
      </c>
      <c r="T22" s="46">
        <f>((R22*$C$3-R22^2)*$J$8/1000+$C$9/1000*($C$2-(R22*$C$3-R22^2)))</f>
        <v>19341.347804999994</v>
      </c>
      <c r="U22" s="46"/>
      <c r="V22" s="46">
        <v>0</v>
      </c>
      <c r="W22" s="46">
        <f>((V22*$C$3-V22^2)*$J$9/1000+$C$9/1000*($C$2-(V22*$C$3-V22^2)))-$C$11</f>
        <v>6716.5469999999987</v>
      </c>
      <c r="X22" s="46">
        <f>((V22*$C$3-V22^2)*$J$9/1000+$C$9/1000*($C$2-(V22*$C$3-V22^2)))</f>
        <v>19341.347804999994</v>
      </c>
    </row>
    <row r="23" spans="2:25" x14ac:dyDescent="0.25">
      <c r="M23">
        <f t="shared" ref="M23:M37" si="7">N23*$C$3-(N23^2)</f>
        <v>1825</v>
      </c>
      <c r="N23" s="45">
        <v>5</v>
      </c>
      <c r="O23" s="46">
        <f t="shared" ref="O23:O37" si="8">((N23*$C$3-N23^2)*$J$7/1000+$C$9/1000*($C$2-(N23*$C$3-N23^2)))-$C$11</f>
        <v>5545.8505624999998</v>
      </c>
      <c r="P23" s="46">
        <f t="shared" ref="P23:P37" si="9">((N23*$C$3-N23^2)*$J$7/1000+$C$10/1000*($C$2-(N23*$C$3-N23^2)))</f>
        <v>19614.017727499995</v>
      </c>
      <c r="Q23" s="45"/>
      <c r="R23" s="45">
        <v>5</v>
      </c>
      <c r="S23" s="46">
        <f t="shared" ref="S23:S37" si="10">((R23*$C$3-R23^2)*$J$8/1000+$C$9/1000*($C$2-(R23*$C$3-R23^2)))-$C$11</f>
        <v>5487.4558550000002</v>
      </c>
      <c r="T23" s="46">
        <f t="shared" ref="T23:T37" si="11">((R23*$C$3-R23^2)*$J$8/1000+$C$9/1000*($C$2-(R23*$C$3-R23^2)))</f>
        <v>18112.256659999995</v>
      </c>
      <c r="U23" s="46"/>
      <c r="V23" s="46">
        <v>5</v>
      </c>
      <c r="W23" s="46">
        <f t="shared" ref="W23:W37" si="12">((V23*$C$3-V23^2)*$J$9/1000+$C$9/1000*($C$2-(V23*$C$3-V23^2)))-$C$11</f>
        <v>5433.6502925000023</v>
      </c>
      <c r="X23" s="46">
        <f t="shared" ref="X23:X37" si="13">((V23*$C$3-V23^2)*$J$9/1000+$C$9/1000*($C$2-(V23*$C$3-V23^2)))</f>
        <v>18058.451097499998</v>
      </c>
    </row>
    <row r="24" spans="2:25" x14ac:dyDescent="0.25">
      <c r="M24">
        <f t="shared" si="7"/>
        <v>3600</v>
      </c>
      <c r="N24" s="45">
        <v>10</v>
      </c>
      <c r="O24" s="46">
        <f t="shared" si="8"/>
        <v>4407.2280000000028</v>
      </c>
      <c r="P24" s="46">
        <f t="shared" si="9"/>
        <v>18432.182789999995</v>
      </c>
      <c r="Q24" s="45"/>
      <c r="R24" s="45">
        <v>10</v>
      </c>
      <c r="S24" s="46">
        <f t="shared" si="10"/>
        <v>4292.0384400000003</v>
      </c>
      <c r="T24" s="46">
        <f t="shared" si="11"/>
        <v>16916.839244999996</v>
      </c>
      <c r="U24" s="46"/>
      <c r="V24" s="46">
        <v>10</v>
      </c>
      <c r="W24" s="46">
        <f t="shared" si="12"/>
        <v>4185.9014400000015</v>
      </c>
      <c r="X24" s="46">
        <f t="shared" si="13"/>
        <v>16810.702244999997</v>
      </c>
    </row>
    <row r="25" spans="2:25" x14ac:dyDescent="0.25">
      <c r="M25">
        <f t="shared" si="7"/>
        <v>5325</v>
      </c>
      <c r="N25" s="45">
        <v>15</v>
      </c>
      <c r="O25" s="46">
        <f t="shared" si="8"/>
        <v>3300.6793125000004</v>
      </c>
      <c r="P25" s="46">
        <f t="shared" si="9"/>
        <v>17283.638977499995</v>
      </c>
      <c r="Q25" s="45"/>
      <c r="R25" s="45">
        <v>15</v>
      </c>
      <c r="S25" s="46">
        <f t="shared" si="10"/>
        <v>3130.294754999999</v>
      </c>
      <c r="T25" s="46">
        <f t="shared" si="11"/>
        <v>15755.095559999994</v>
      </c>
      <c r="U25" s="46"/>
      <c r="V25" s="46">
        <v>15</v>
      </c>
      <c r="W25" s="46">
        <f t="shared" si="12"/>
        <v>2973.3004424999999</v>
      </c>
      <c r="X25" s="46">
        <f t="shared" si="13"/>
        <v>15598.101247499995</v>
      </c>
    </row>
    <row r="26" spans="2:25" x14ac:dyDescent="0.25">
      <c r="M26">
        <f t="shared" si="7"/>
        <v>7000</v>
      </c>
      <c r="N26" s="45">
        <v>20</v>
      </c>
      <c r="O26" s="46">
        <f t="shared" si="8"/>
        <v>2226.2044999999998</v>
      </c>
      <c r="P26" s="46">
        <f t="shared" si="9"/>
        <v>16168.386289999999</v>
      </c>
      <c r="Q26" s="45"/>
      <c r="R26" s="45">
        <v>20</v>
      </c>
      <c r="S26" s="46">
        <f t="shared" si="10"/>
        <v>2002.2247999999981</v>
      </c>
      <c r="T26" s="46">
        <f t="shared" si="11"/>
        <v>14627.025604999993</v>
      </c>
      <c r="U26" s="46"/>
      <c r="V26" s="46">
        <v>20</v>
      </c>
      <c r="W26" s="46">
        <f t="shared" si="12"/>
        <v>1795.8472999999976</v>
      </c>
      <c r="X26" s="46">
        <f t="shared" si="13"/>
        <v>14420.648104999993</v>
      </c>
    </row>
    <row r="27" spans="2:25" x14ac:dyDescent="0.25">
      <c r="M27">
        <f t="shared" si="7"/>
        <v>8625</v>
      </c>
      <c r="N27" s="45">
        <v>25</v>
      </c>
      <c r="O27" s="46">
        <f t="shared" si="8"/>
        <v>1183.8035625000011</v>
      </c>
      <c r="P27" s="46">
        <f t="shared" si="9"/>
        <v>15086.424727499998</v>
      </c>
      <c r="Q27" s="45"/>
      <c r="R27" s="45">
        <v>25</v>
      </c>
      <c r="S27" s="46">
        <f t="shared" si="10"/>
        <v>907.82857499999955</v>
      </c>
      <c r="T27" s="46">
        <f t="shared" si="11"/>
        <v>13532.629379999995</v>
      </c>
      <c r="U27" s="46"/>
      <c r="V27" s="46">
        <v>25</v>
      </c>
      <c r="W27" s="46">
        <f t="shared" si="12"/>
        <v>653.54201249999824</v>
      </c>
      <c r="X27" s="46">
        <f t="shared" si="13"/>
        <v>13278.342817499994</v>
      </c>
    </row>
    <row r="28" spans="2:25" x14ac:dyDescent="0.25">
      <c r="M28">
        <f t="shared" si="7"/>
        <v>10200</v>
      </c>
      <c r="N28" s="45">
        <v>30</v>
      </c>
      <c r="O28" s="46">
        <f t="shared" si="8"/>
        <v>173.47650000000067</v>
      </c>
      <c r="P28" s="46">
        <f t="shared" si="9"/>
        <v>14037.754289999997</v>
      </c>
      <c r="Q28" s="45"/>
      <c r="R28" s="45">
        <v>30</v>
      </c>
      <c r="S28" s="46">
        <f t="shared" si="10"/>
        <v>-152.89392000000043</v>
      </c>
      <c r="T28" s="46">
        <f t="shared" si="11"/>
        <v>12471.906884999995</v>
      </c>
      <c r="U28" s="46"/>
      <c r="V28" s="46">
        <v>30</v>
      </c>
      <c r="W28" s="46">
        <f t="shared" si="12"/>
        <v>-453.61542000000009</v>
      </c>
      <c r="X28" s="46">
        <f t="shared" si="13"/>
        <v>12171.185384999995</v>
      </c>
    </row>
    <row r="29" spans="2:25" x14ac:dyDescent="0.25">
      <c r="M29">
        <f t="shared" si="7"/>
        <v>11725</v>
      </c>
      <c r="N29" s="45">
        <v>35</v>
      </c>
      <c r="O29" s="46">
        <f t="shared" si="8"/>
        <v>-804.77668749999793</v>
      </c>
      <c r="P29" s="46">
        <f t="shared" si="9"/>
        <v>13022.374977499998</v>
      </c>
      <c r="Q29" s="45"/>
      <c r="R29" s="45">
        <v>35</v>
      </c>
      <c r="S29" s="46">
        <f t="shared" si="10"/>
        <v>-1179.9426849999982</v>
      </c>
      <c r="T29" s="46">
        <f t="shared" si="11"/>
        <v>11444.858119999997</v>
      </c>
      <c r="U29" s="46"/>
      <c r="V29" s="46">
        <v>35</v>
      </c>
      <c r="W29" s="46">
        <f t="shared" si="12"/>
        <v>-1525.6249974999992</v>
      </c>
      <c r="X29" s="46">
        <f t="shared" si="13"/>
        <v>11099.175807499996</v>
      </c>
    </row>
    <row r="30" spans="2:25" x14ac:dyDescent="0.25">
      <c r="M30">
        <f t="shared" si="7"/>
        <v>13200</v>
      </c>
      <c r="N30" s="45">
        <v>40</v>
      </c>
      <c r="O30" s="46">
        <f t="shared" si="8"/>
        <v>-1750.9559999999983</v>
      </c>
      <c r="P30" s="46">
        <f t="shared" si="9"/>
        <v>12040.286789999998</v>
      </c>
      <c r="Q30" s="45"/>
      <c r="R30" s="45">
        <v>40</v>
      </c>
      <c r="S30" s="46">
        <f t="shared" si="10"/>
        <v>-2173.3177199999991</v>
      </c>
      <c r="T30" s="46">
        <f t="shared" si="11"/>
        <v>10451.483084999996</v>
      </c>
      <c r="U30" s="46"/>
      <c r="V30" s="46">
        <v>40</v>
      </c>
      <c r="W30" s="46">
        <f t="shared" si="12"/>
        <v>-2562.4867200000008</v>
      </c>
      <c r="X30" s="46">
        <f t="shared" si="13"/>
        <v>10062.314084999995</v>
      </c>
    </row>
    <row r="31" spans="2:25" x14ac:dyDescent="0.25">
      <c r="M31">
        <f t="shared" si="7"/>
        <v>14625</v>
      </c>
      <c r="N31" s="45">
        <v>45</v>
      </c>
      <c r="O31" s="46">
        <f t="shared" si="8"/>
        <v>-2665.0614374999968</v>
      </c>
      <c r="P31" s="46">
        <f t="shared" si="9"/>
        <v>11091.4897275</v>
      </c>
      <c r="Q31" s="45"/>
      <c r="R31" s="45">
        <v>45</v>
      </c>
      <c r="S31" s="46">
        <f t="shared" si="10"/>
        <v>-3133.0190249999978</v>
      </c>
      <c r="T31" s="46">
        <f t="shared" si="11"/>
        <v>9491.7817799999975</v>
      </c>
      <c r="U31" s="46"/>
      <c r="V31" s="46">
        <v>45</v>
      </c>
      <c r="W31" s="46">
        <f t="shared" si="12"/>
        <v>-3564.2005874999995</v>
      </c>
      <c r="X31" s="46">
        <f t="shared" si="13"/>
        <v>9060.6002174999958</v>
      </c>
    </row>
    <row r="32" spans="2:25" x14ac:dyDescent="0.25">
      <c r="M32">
        <f t="shared" si="7"/>
        <v>16000</v>
      </c>
      <c r="N32" s="45">
        <v>50</v>
      </c>
      <c r="O32" s="46">
        <f t="shared" si="8"/>
        <v>-3547.0929999999971</v>
      </c>
      <c r="P32" s="46">
        <f t="shared" si="9"/>
        <v>10175.983789999998</v>
      </c>
      <c r="Q32" s="45"/>
      <c r="R32" s="45">
        <v>50</v>
      </c>
      <c r="S32" s="46">
        <f t="shared" si="10"/>
        <v>-4059.0465999999979</v>
      </c>
      <c r="T32" s="46">
        <f t="shared" si="11"/>
        <v>8565.7542049999975</v>
      </c>
      <c r="U32" s="46"/>
      <c r="V32" s="46">
        <v>50</v>
      </c>
      <c r="W32" s="46">
        <f t="shared" si="12"/>
        <v>-4530.766599999999</v>
      </c>
      <c r="X32" s="46">
        <f t="shared" si="13"/>
        <v>8094.0342049999963</v>
      </c>
    </row>
    <row r="33" spans="2:24" x14ac:dyDescent="0.25">
      <c r="M33">
        <f t="shared" si="7"/>
        <v>17325</v>
      </c>
      <c r="N33" s="45">
        <v>55</v>
      </c>
      <c r="O33" s="46">
        <f t="shared" si="8"/>
        <v>-4397.0506874999955</v>
      </c>
      <c r="P33" s="46">
        <f t="shared" si="9"/>
        <v>9293.7689774999999</v>
      </c>
      <c r="Q33" s="45"/>
      <c r="R33" s="45">
        <v>55</v>
      </c>
      <c r="S33" s="46">
        <f t="shared" si="10"/>
        <v>-4951.4004449999984</v>
      </c>
      <c r="T33" s="46">
        <f t="shared" si="11"/>
        <v>7673.4003599999969</v>
      </c>
      <c r="U33" s="46"/>
      <c r="V33" s="46">
        <v>55</v>
      </c>
      <c r="W33" s="46">
        <f t="shared" si="12"/>
        <v>-5462.1847574999983</v>
      </c>
      <c r="X33" s="46">
        <f t="shared" si="13"/>
        <v>7162.616047499997</v>
      </c>
    </row>
    <row r="34" spans="2:24" x14ac:dyDescent="0.25">
      <c r="M34">
        <f t="shared" si="7"/>
        <v>18600</v>
      </c>
      <c r="N34" s="45">
        <v>60</v>
      </c>
      <c r="O34" s="46">
        <f t="shared" si="8"/>
        <v>-5214.9344999999958</v>
      </c>
      <c r="P34" s="46">
        <f t="shared" si="9"/>
        <v>8444.8452899999993</v>
      </c>
      <c r="Q34" s="45"/>
      <c r="R34" s="45">
        <v>60</v>
      </c>
      <c r="S34" s="46">
        <f t="shared" si="10"/>
        <v>-5810.0805599999976</v>
      </c>
      <c r="T34" s="46">
        <f t="shared" si="11"/>
        <v>6814.7202449999977</v>
      </c>
      <c r="U34" s="46"/>
      <c r="V34" s="46">
        <v>60</v>
      </c>
      <c r="W34" s="46">
        <f t="shared" si="12"/>
        <v>-6358.4550599999984</v>
      </c>
      <c r="X34" s="46">
        <f t="shared" si="13"/>
        <v>6266.3457449999969</v>
      </c>
    </row>
    <row r="35" spans="2:24" x14ac:dyDescent="0.25">
      <c r="M35">
        <f t="shared" si="7"/>
        <v>19825</v>
      </c>
      <c r="N35" s="45">
        <v>65</v>
      </c>
      <c r="O35" s="46">
        <f t="shared" si="8"/>
        <v>-6000.7444374999959</v>
      </c>
      <c r="P35" s="46">
        <f t="shared" si="9"/>
        <v>7629.2127274999984</v>
      </c>
      <c r="Q35" s="45"/>
      <c r="R35" s="45">
        <v>65</v>
      </c>
      <c r="S35" s="46">
        <f t="shared" si="10"/>
        <v>-6635.0869449999973</v>
      </c>
      <c r="T35" s="46">
        <f t="shared" si="11"/>
        <v>5989.713859999998</v>
      </c>
      <c r="U35" s="46"/>
      <c r="V35" s="46">
        <v>65</v>
      </c>
      <c r="W35" s="46">
        <f t="shared" si="12"/>
        <v>-7219.5775074999983</v>
      </c>
      <c r="X35" s="46">
        <f t="shared" si="13"/>
        <v>5405.223297499997</v>
      </c>
    </row>
    <row r="36" spans="2:24" x14ac:dyDescent="0.25">
      <c r="M36">
        <f t="shared" si="7"/>
        <v>21000</v>
      </c>
      <c r="N36" s="45">
        <v>70</v>
      </c>
      <c r="O36" s="46">
        <f t="shared" si="8"/>
        <v>-6754.4804999999951</v>
      </c>
      <c r="P36" s="46">
        <f t="shared" si="9"/>
        <v>6846.87129</v>
      </c>
      <c r="Q36" s="45"/>
      <c r="R36" s="45">
        <v>70</v>
      </c>
      <c r="S36" s="46">
        <f t="shared" si="10"/>
        <v>-7426.4195999999974</v>
      </c>
      <c r="T36" s="46">
        <f t="shared" si="11"/>
        <v>5198.3812049999979</v>
      </c>
      <c r="U36" s="46"/>
      <c r="V36" s="46">
        <v>70</v>
      </c>
      <c r="W36" s="46">
        <f t="shared" si="12"/>
        <v>-8045.5520999999981</v>
      </c>
      <c r="X36" s="46">
        <f t="shared" si="13"/>
        <v>4579.2487049999972</v>
      </c>
    </row>
    <row r="37" spans="2:24" x14ac:dyDescent="0.25">
      <c r="C37" t="s">
        <v>132</v>
      </c>
      <c r="M37">
        <f t="shared" si="7"/>
        <v>22125</v>
      </c>
      <c r="N37">
        <v>75</v>
      </c>
      <c r="O37" s="46">
        <f t="shared" si="8"/>
        <v>-7476.1426874999961</v>
      </c>
      <c r="P37" s="46">
        <f t="shared" si="9"/>
        <v>6097.8209774999996</v>
      </c>
      <c r="R37">
        <v>75</v>
      </c>
      <c r="S37" s="46">
        <f t="shared" si="10"/>
        <v>-8184.0785249999981</v>
      </c>
      <c r="T37" s="46">
        <f t="shared" si="11"/>
        <v>4440.7222799999972</v>
      </c>
      <c r="U37" s="38"/>
      <c r="V37" s="38">
        <v>75</v>
      </c>
      <c r="W37" s="46">
        <f t="shared" si="12"/>
        <v>-8836.3788374999986</v>
      </c>
      <c r="X37" s="46">
        <f t="shared" si="13"/>
        <v>3788.4219674999968</v>
      </c>
    </row>
    <row r="38" spans="2:24" x14ac:dyDescent="0.25">
      <c r="B38" t="s">
        <v>130</v>
      </c>
      <c r="C38" s="38">
        <v>17568.471319999997</v>
      </c>
    </row>
    <row r="39" spans="2:24" x14ac:dyDescent="0.25">
      <c r="B39" t="s">
        <v>131</v>
      </c>
      <c r="C39" s="38">
        <v>18211.024319999997</v>
      </c>
    </row>
    <row r="40" spans="2:24" x14ac:dyDescent="0.25">
      <c r="B40" t="s">
        <v>133</v>
      </c>
      <c r="C40" s="38">
        <v>12570.7384</v>
      </c>
    </row>
    <row r="41" spans="2:24" x14ac:dyDescent="0.25">
      <c r="N41" s="53"/>
      <c r="O41" s="53"/>
      <c r="P41" s="53"/>
      <c r="Q41" s="53"/>
      <c r="R41" s="53"/>
      <c r="S41" s="53"/>
    </row>
    <row r="42" spans="2:24" x14ac:dyDescent="0.25">
      <c r="N42" s="53"/>
      <c r="O42" s="53"/>
      <c r="P42" s="53"/>
      <c r="Q42" s="53"/>
      <c r="R42" s="53"/>
      <c r="S42" s="53"/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C39A-4A82-4456-81FA-7EED1FC4372B}">
  <dimension ref="A1:Y1241"/>
  <sheetViews>
    <sheetView workbookViewId="0">
      <selection activeCell="Q37" sqref="Q37"/>
    </sheetView>
  </sheetViews>
  <sheetFormatPr defaultRowHeight="15" x14ac:dyDescent="0.25"/>
  <cols>
    <col min="2" max="2" width="12.42578125" bestFit="1" customWidth="1"/>
    <col min="16" max="16" width="12.7109375" bestFit="1" customWidth="1"/>
    <col min="17" max="17" width="16" bestFit="1" customWidth="1"/>
  </cols>
  <sheetData>
    <row r="1" spans="1:2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W1">
        <v>2017</v>
      </c>
      <c r="X1">
        <v>2018</v>
      </c>
      <c r="Y1" t="s">
        <v>76</v>
      </c>
    </row>
    <row r="2" spans="1:25" x14ac:dyDescent="0.25">
      <c r="A2">
        <v>9106</v>
      </c>
      <c r="B2" s="5">
        <v>42736</v>
      </c>
      <c r="C2">
        <v>0</v>
      </c>
      <c r="D2">
        <v>0</v>
      </c>
      <c r="E2">
        <v>33</v>
      </c>
      <c r="F2">
        <v>0</v>
      </c>
      <c r="G2">
        <v>18</v>
      </c>
      <c r="H2">
        <v>0</v>
      </c>
      <c r="I2">
        <v>28.2</v>
      </c>
      <c r="J2">
        <v>26</v>
      </c>
      <c r="K2">
        <v>32</v>
      </c>
      <c r="L2">
        <v>25</v>
      </c>
      <c r="M2" t="s">
        <v>31</v>
      </c>
      <c r="W2">
        <f>SUM(D2:D366)</f>
        <v>575</v>
      </c>
      <c r="X2">
        <f>SUM(D367:D731)</f>
        <v>1045</v>
      </c>
      <c r="Y2">
        <f>SUM(D732:D1241)</f>
        <v>1125</v>
      </c>
    </row>
    <row r="3" spans="1:25" x14ac:dyDescent="0.25">
      <c r="A3">
        <v>9106</v>
      </c>
      <c r="B3" s="5">
        <v>42737</v>
      </c>
      <c r="C3">
        <v>0</v>
      </c>
      <c r="D3">
        <v>0</v>
      </c>
      <c r="E3">
        <v>38</v>
      </c>
      <c r="F3">
        <v>0</v>
      </c>
      <c r="G3">
        <v>22</v>
      </c>
      <c r="H3">
        <v>0</v>
      </c>
      <c r="I3">
        <v>39.4</v>
      </c>
      <c r="J3">
        <v>26</v>
      </c>
      <c r="K3">
        <v>31</v>
      </c>
      <c r="L3">
        <v>25</v>
      </c>
      <c r="M3" t="s">
        <v>32</v>
      </c>
    </row>
    <row r="4" spans="1:25" x14ac:dyDescent="0.25">
      <c r="A4">
        <v>9106</v>
      </c>
      <c r="B4" s="5">
        <v>42738</v>
      </c>
      <c r="C4">
        <v>0</v>
      </c>
      <c r="D4">
        <v>0</v>
      </c>
      <c r="E4">
        <v>40</v>
      </c>
      <c r="F4">
        <v>0</v>
      </c>
      <c r="G4">
        <v>22.5</v>
      </c>
      <c r="H4">
        <v>0</v>
      </c>
      <c r="I4">
        <v>42.3</v>
      </c>
      <c r="J4">
        <v>26</v>
      </c>
      <c r="K4">
        <v>31</v>
      </c>
      <c r="L4">
        <v>25</v>
      </c>
      <c r="M4" t="s">
        <v>33</v>
      </c>
      <c r="X4">
        <f>AVERAGE(W2:Y2)</f>
        <v>915</v>
      </c>
    </row>
    <row r="5" spans="1:25" x14ac:dyDescent="0.25">
      <c r="A5">
        <v>9106</v>
      </c>
      <c r="B5" s="5">
        <v>42739</v>
      </c>
      <c r="C5">
        <v>0</v>
      </c>
      <c r="D5">
        <v>0</v>
      </c>
      <c r="E5">
        <v>42.5</v>
      </c>
      <c r="F5">
        <v>0</v>
      </c>
      <c r="G5">
        <v>19</v>
      </c>
      <c r="H5">
        <v>25</v>
      </c>
      <c r="I5">
        <v>46</v>
      </c>
      <c r="J5">
        <v>26</v>
      </c>
      <c r="K5">
        <v>31</v>
      </c>
      <c r="L5">
        <v>25</v>
      </c>
      <c r="M5" t="s">
        <v>34</v>
      </c>
    </row>
    <row r="6" spans="1:25" x14ac:dyDescent="0.25">
      <c r="A6">
        <v>9106</v>
      </c>
      <c r="B6" s="5">
        <v>42740</v>
      </c>
      <c r="C6">
        <v>0</v>
      </c>
      <c r="D6">
        <v>0</v>
      </c>
      <c r="E6">
        <v>25.5</v>
      </c>
      <c r="F6">
        <v>0</v>
      </c>
      <c r="G6">
        <v>20</v>
      </c>
      <c r="H6">
        <v>25</v>
      </c>
      <c r="I6">
        <v>9.6</v>
      </c>
      <c r="J6">
        <v>26</v>
      </c>
      <c r="K6">
        <v>23</v>
      </c>
      <c r="L6">
        <v>25</v>
      </c>
      <c r="M6" t="s">
        <v>35</v>
      </c>
    </row>
    <row r="7" spans="1:25" x14ac:dyDescent="0.25">
      <c r="A7">
        <v>9106</v>
      </c>
      <c r="B7" s="5">
        <v>42741</v>
      </c>
      <c r="C7">
        <v>0</v>
      </c>
      <c r="D7">
        <v>0</v>
      </c>
      <c r="E7">
        <v>24.5</v>
      </c>
      <c r="F7">
        <v>0</v>
      </c>
      <c r="G7">
        <v>17.600000000000001</v>
      </c>
      <c r="H7">
        <v>0</v>
      </c>
      <c r="I7">
        <v>15.8</v>
      </c>
      <c r="J7">
        <v>26</v>
      </c>
      <c r="K7">
        <v>25</v>
      </c>
      <c r="L7">
        <v>25</v>
      </c>
      <c r="M7" t="s">
        <v>70</v>
      </c>
    </row>
    <row r="8" spans="1:25" x14ac:dyDescent="0.25">
      <c r="A8">
        <v>9106</v>
      </c>
      <c r="B8" s="5">
        <v>42742</v>
      </c>
      <c r="C8">
        <v>0</v>
      </c>
      <c r="D8">
        <v>0</v>
      </c>
      <c r="E8">
        <v>26</v>
      </c>
      <c r="F8">
        <v>0</v>
      </c>
      <c r="G8">
        <v>12</v>
      </c>
      <c r="H8">
        <v>0</v>
      </c>
      <c r="I8">
        <v>14.3</v>
      </c>
      <c r="J8">
        <v>26</v>
      </c>
      <c r="K8">
        <v>31</v>
      </c>
      <c r="L8">
        <v>25</v>
      </c>
      <c r="M8" t="s">
        <v>37</v>
      </c>
    </row>
    <row r="9" spans="1:25" x14ac:dyDescent="0.25">
      <c r="A9">
        <v>9106</v>
      </c>
      <c r="B9" s="5">
        <v>42743</v>
      </c>
      <c r="C9">
        <v>0</v>
      </c>
      <c r="D9">
        <v>0</v>
      </c>
      <c r="E9">
        <v>31.8</v>
      </c>
      <c r="F9">
        <v>0</v>
      </c>
      <c r="G9">
        <v>13.3</v>
      </c>
      <c r="H9">
        <v>0</v>
      </c>
      <c r="I9">
        <v>22.3</v>
      </c>
      <c r="J9">
        <v>26</v>
      </c>
      <c r="K9">
        <v>32</v>
      </c>
      <c r="L9">
        <v>25</v>
      </c>
    </row>
    <row r="10" spans="1:25" x14ac:dyDescent="0.25">
      <c r="A10">
        <v>9106</v>
      </c>
      <c r="B10" s="5">
        <v>42744</v>
      </c>
      <c r="C10">
        <v>0</v>
      </c>
      <c r="D10">
        <v>0</v>
      </c>
      <c r="E10">
        <v>36.799999999999997</v>
      </c>
      <c r="F10">
        <v>0</v>
      </c>
      <c r="G10">
        <v>18.100000000000001</v>
      </c>
      <c r="H10">
        <v>0</v>
      </c>
      <c r="I10">
        <v>34.799999999999997</v>
      </c>
      <c r="J10">
        <v>26</v>
      </c>
      <c r="K10">
        <v>32</v>
      </c>
      <c r="L10">
        <v>25</v>
      </c>
    </row>
    <row r="11" spans="1:25" x14ac:dyDescent="0.25">
      <c r="A11">
        <v>9106</v>
      </c>
      <c r="B11" s="5">
        <v>42745</v>
      </c>
      <c r="C11">
        <v>0</v>
      </c>
      <c r="D11">
        <v>0</v>
      </c>
      <c r="E11">
        <v>38</v>
      </c>
      <c r="F11">
        <v>0</v>
      </c>
      <c r="G11">
        <v>21.4</v>
      </c>
      <c r="H11">
        <v>0</v>
      </c>
      <c r="I11">
        <v>39</v>
      </c>
      <c r="J11">
        <v>26</v>
      </c>
      <c r="K11">
        <v>31</v>
      </c>
      <c r="L11">
        <v>25</v>
      </c>
    </row>
    <row r="12" spans="1:25" x14ac:dyDescent="0.25">
      <c r="A12">
        <v>9106</v>
      </c>
      <c r="B12" s="5">
        <v>42746</v>
      </c>
      <c r="C12">
        <v>0</v>
      </c>
      <c r="D12">
        <v>0</v>
      </c>
      <c r="E12">
        <v>37</v>
      </c>
      <c r="F12">
        <v>0</v>
      </c>
      <c r="G12">
        <v>22.6</v>
      </c>
      <c r="H12">
        <v>0</v>
      </c>
      <c r="I12">
        <v>33.1</v>
      </c>
      <c r="J12">
        <v>26</v>
      </c>
      <c r="K12">
        <v>31</v>
      </c>
      <c r="L12">
        <v>25</v>
      </c>
    </row>
    <row r="13" spans="1:25" x14ac:dyDescent="0.25">
      <c r="A13">
        <v>9106</v>
      </c>
      <c r="B13" s="5">
        <v>42747</v>
      </c>
      <c r="C13">
        <v>0.2</v>
      </c>
      <c r="D13">
        <v>0</v>
      </c>
      <c r="E13">
        <v>26</v>
      </c>
      <c r="F13">
        <v>0</v>
      </c>
      <c r="G13">
        <v>17.100000000000001</v>
      </c>
      <c r="H13">
        <v>0</v>
      </c>
      <c r="I13">
        <v>16.899999999999999</v>
      </c>
      <c r="J13">
        <v>26</v>
      </c>
      <c r="K13">
        <v>29</v>
      </c>
      <c r="L13">
        <v>25</v>
      </c>
      <c r="P13" s="54" t="s">
        <v>159</v>
      </c>
      <c r="Q13" t="s">
        <v>166</v>
      </c>
    </row>
    <row r="14" spans="1:25" x14ac:dyDescent="0.25">
      <c r="A14">
        <v>9106</v>
      </c>
      <c r="B14" s="5">
        <v>42748</v>
      </c>
      <c r="C14">
        <v>0</v>
      </c>
      <c r="D14">
        <v>0</v>
      </c>
      <c r="E14">
        <v>29</v>
      </c>
      <c r="F14">
        <v>0</v>
      </c>
      <c r="G14">
        <v>13</v>
      </c>
      <c r="H14">
        <v>0</v>
      </c>
      <c r="I14">
        <v>20.8</v>
      </c>
      <c r="J14">
        <v>26</v>
      </c>
      <c r="K14">
        <v>32</v>
      </c>
      <c r="L14">
        <v>25</v>
      </c>
      <c r="P14" s="55" t="s">
        <v>161</v>
      </c>
    </row>
    <row r="15" spans="1:25" x14ac:dyDescent="0.25">
      <c r="A15">
        <v>9106</v>
      </c>
      <c r="B15" s="5">
        <v>42749</v>
      </c>
      <c r="C15">
        <v>0</v>
      </c>
      <c r="D15">
        <v>0</v>
      </c>
      <c r="E15">
        <v>37</v>
      </c>
      <c r="F15">
        <v>0</v>
      </c>
      <c r="G15">
        <v>15.8</v>
      </c>
      <c r="H15">
        <v>0</v>
      </c>
      <c r="I15">
        <v>33.9</v>
      </c>
      <c r="J15">
        <v>26</v>
      </c>
      <c r="K15">
        <v>31</v>
      </c>
      <c r="L15">
        <v>25</v>
      </c>
      <c r="P15" s="55" t="s">
        <v>162</v>
      </c>
      <c r="Q15">
        <v>701.79999999999984</v>
      </c>
    </row>
    <row r="16" spans="1:25" x14ac:dyDescent="0.25">
      <c r="A16">
        <v>9106</v>
      </c>
      <c r="B16" s="5">
        <v>42750</v>
      </c>
      <c r="C16">
        <v>0</v>
      </c>
      <c r="D16">
        <v>0</v>
      </c>
      <c r="E16">
        <v>36.1</v>
      </c>
      <c r="F16">
        <v>0</v>
      </c>
      <c r="G16">
        <v>17.899999999999999</v>
      </c>
      <c r="H16">
        <v>0</v>
      </c>
      <c r="I16">
        <v>31.8</v>
      </c>
      <c r="J16">
        <v>26</v>
      </c>
      <c r="K16">
        <v>31</v>
      </c>
      <c r="L16">
        <v>25</v>
      </c>
      <c r="P16" s="55" t="s">
        <v>163</v>
      </c>
      <c r="Q16">
        <v>424.69999999999993</v>
      </c>
    </row>
    <row r="17" spans="1:17" x14ac:dyDescent="0.25">
      <c r="A17">
        <v>9106</v>
      </c>
      <c r="B17" s="5">
        <v>42751</v>
      </c>
      <c r="C17">
        <v>0</v>
      </c>
      <c r="D17">
        <v>0</v>
      </c>
      <c r="E17">
        <v>28</v>
      </c>
      <c r="F17">
        <v>0</v>
      </c>
      <c r="G17">
        <v>16.100000000000001</v>
      </c>
      <c r="H17">
        <v>0</v>
      </c>
      <c r="I17">
        <v>15.1</v>
      </c>
      <c r="J17">
        <v>26</v>
      </c>
      <c r="K17">
        <v>28</v>
      </c>
      <c r="L17">
        <v>25</v>
      </c>
      <c r="P17" s="55" t="s">
        <v>164</v>
      </c>
      <c r="Q17">
        <v>486.9</v>
      </c>
    </row>
    <row r="18" spans="1:17" x14ac:dyDescent="0.25">
      <c r="A18">
        <v>9106</v>
      </c>
      <c r="B18" s="5">
        <v>42752</v>
      </c>
      <c r="C18">
        <v>0</v>
      </c>
      <c r="D18">
        <v>0</v>
      </c>
      <c r="E18">
        <v>31.6</v>
      </c>
      <c r="F18">
        <v>0</v>
      </c>
      <c r="G18">
        <v>17.600000000000001</v>
      </c>
      <c r="H18">
        <v>0</v>
      </c>
      <c r="I18">
        <v>25.8</v>
      </c>
      <c r="J18">
        <v>26</v>
      </c>
      <c r="K18">
        <v>32</v>
      </c>
      <c r="L18">
        <v>25</v>
      </c>
      <c r="P18" s="55" t="s">
        <v>165</v>
      </c>
      <c r="Q18">
        <v>52.3</v>
      </c>
    </row>
    <row r="19" spans="1:17" x14ac:dyDescent="0.25">
      <c r="A19">
        <v>9106</v>
      </c>
      <c r="B19" s="5">
        <v>42753</v>
      </c>
      <c r="C19">
        <v>0</v>
      </c>
      <c r="D19">
        <v>0</v>
      </c>
      <c r="E19">
        <v>33.6</v>
      </c>
      <c r="F19">
        <v>0</v>
      </c>
      <c r="G19">
        <v>17.100000000000001</v>
      </c>
      <c r="H19">
        <v>0</v>
      </c>
      <c r="I19">
        <v>26.8</v>
      </c>
      <c r="J19">
        <v>26</v>
      </c>
      <c r="K19">
        <v>26</v>
      </c>
      <c r="L19">
        <v>25</v>
      </c>
      <c r="P19" s="55" t="s">
        <v>160</v>
      </c>
      <c r="Q19">
        <v>1665.6999999999996</v>
      </c>
    </row>
    <row r="20" spans="1:17" x14ac:dyDescent="0.25">
      <c r="A20">
        <v>9106</v>
      </c>
      <c r="B20" s="5">
        <v>42754</v>
      </c>
      <c r="C20">
        <v>0</v>
      </c>
      <c r="D20">
        <v>0</v>
      </c>
      <c r="E20">
        <v>25.5</v>
      </c>
      <c r="F20">
        <v>0</v>
      </c>
      <c r="G20">
        <v>16.600000000000001</v>
      </c>
      <c r="H20">
        <v>0</v>
      </c>
      <c r="I20">
        <v>15.4</v>
      </c>
      <c r="J20">
        <v>26</v>
      </c>
      <c r="K20">
        <v>27</v>
      </c>
      <c r="L20">
        <v>25</v>
      </c>
    </row>
    <row r="21" spans="1:17" x14ac:dyDescent="0.25">
      <c r="A21">
        <v>9106</v>
      </c>
      <c r="B21" s="5">
        <v>42755</v>
      </c>
      <c r="C21">
        <v>0</v>
      </c>
      <c r="D21">
        <v>0</v>
      </c>
      <c r="E21">
        <v>35.200000000000003</v>
      </c>
      <c r="F21">
        <v>0</v>
      </c>
      <c r="G21">
        <v>15.5</v>
      </c>
      <c r="H21">
        <v>0</v>
      </c>
      <c r="I21">
        <v>31.4</v>
      </c>
      <c r="J21">
        <v>26</v>
      </c>
      <c r="K21">
        <v>31</v>
      </c>
      <c r="L21">
        <v>25</v>
      </c>
    </row>
    <row r="22" spans="1:17" x14ac:dyDescent="0.25">
      <c r="A22">
        <v>9106</v>
      </c>
      <c r="B22" s="5">
        <v>42756</v>
      </c>
      <c r="C22">
        <v>0</v>
      </c>
      <c r="D22">
        <v>0</v>
      </c>
      <c r="E22">
        <v>34.1</v>
      </c>
      <c r="F22">
        <v>0</v>
      </c>
      <c r="G22">
        <v>15.7</v>
      </c>
      <c r="H22">
        <v>0</v>
      </c>
      <c r="I22">
        <v>27.5</v>
      </c>
      <c r="J22">
        <v>26</v>
      </c>
      <c r="K22">
        <v>30</v>
      </c>
      <c r="L22">
        <v>25</v>
      </c>
    </row>
    <row r="23" spans="1:17" x14ac:dyDescent="0.25">
      <c r="A23">
        <v>9106</v>
      </c>
      <c r="B23" s="5">
        <v>42757</v>
      </c>
      <c r="C23">
        <v>0</v>
      </c>
      <c r="D23">
        <v>0</v>
      </c>
      <c r="E23">
        <v>25.7</v>
      </c>
      <c r="F23">
        <v>0</v>
      </c>
      <c r="G23">
        <v>15.8</v>
      </c>
      <c r="H23">
        <v>0</v>
      </c>
      <c r="I23">
        <v>12.5</v>
      </c>
      <c r="J23">
        <v>26</v>
      </c>
      <c r="K23">
        <v>29</v>
      </c>
      <c r="L23">
        <v>25</v>
      </c>
    </row>
    <row r="24" spans="1:17" x14ac:dyDescent="0.25">
      <c r="A24">
        <v>9106</v>
      </c>
      <c r="B24" s="5">
        <v>42758</v>
      </c>
      <c r="C24">
        <v>0</v>
      </c>
      <c r="D24">
        <v>0</v>
      </c>
      <c r="E24">
        <v>26.5</v>
      </c>
      <c r="F24">
        <v>0</v>
      </c>
      <c r="G24">
        <v>12.6</v>
      </c>
      <c r="H24">
        <v>0</v>
      </c>
      <c r="I24">
        <v>14.9</v>
      </c>
      <c r="J24">
        <v>26</v>
      </c>
      <c r="K24">
        <v>29</v>
      </c>
      <c r="L24">
        <v>25</v>
      </c>
    </row>
    <row r="25" spans="1:17" x14ac:dyDescent="0.25">
      <c r="A25">
        <v>9106</v>
      </c>
      <c r="B25" s="5">
        <v>42759</v>
      </c>
      <c r="C25">
        <v>0</v>
      </c>
      <c r="D25">
        <v>0</v>
      </c>
      <c r="E25">
        <v>34.4</v>
      </c>
      <c r="F25">
        <v>0</v>
      </c>
      <c r="G25">
        <v>15.5</v>
      </c>
      <c r="H25">
        <v>0</v>
      </c>
      <c r="I25">
        <v>29.1</v>
      </c>
      <c r="J25">
        <v>26</v>
      </c>
      <c r="K25">
        <v>31</v>
      </c>
      <c r="L25">
        <v>25</v>
      </c>
    </row>
    <row r="26" spans="1:17" x14ac:dyDescent="0.25">
      <c r="A26">
        <v>9106</v>
      </c>
      <c r="B26" s="5">
        <v>42760</v>
      </c>
      <c r="C26">
        <v>0</v>
      </c>
      <c r="D26">
        <v>0</v>
      </c>
      <c r="E26">
        <v>40.200000000000003</v>
      </c>
      <c r="F26">
        <v>0</v>
      </c>
      <c r="G26">
        <v>20</v>
      </c>
      <c r="H26">
        <v>0</v>
      </c>
      <c r="I26">
        <v>43.8</v>
      </c>
      <c r="J26">
        <v>26</v>
      </c>
      <c r="K26">
        <v>31</v>
      </c>
      <c r="L26">
        <v>25</v>
      </c>
    </row>
    <row r="27" spans="1:17" x14ac:dyDescent="0.25">
      <c r="A27">
        <v>9106</v>
      </c>
      <c r="B27" s="5">
        <v>42761</v>
      </c>
      <c r="C27">
        <v>0</v>
      </c>
      <c r="D27">
        <v>0</v>
      </c>
      <c r="E27">
        <v>42</v>
      </c>
      <c r="F27">
        <v>0</v>
      </c>
      <c r="G27">
        <v>27</v>
      </c>
      <c r="H27">
        <v>0</v>
      </c>
      <c r="I27">
        <v>57.7</v>
      </c>
      <c r="J27">
        <v>26</v>
      </c>
      <c r="K27">
        <v>31</v>
      </c>
      <c r="L27">
        <v>25</v>
      </c>
    </row>
    <row r="28" spans="1:17" x14ac:dyDescent="0.25">
      <c r="A28">
        <v>9106</v>
      </c>
      <c r="B28" s="5">
        <v>42762</v>
      </c>
      <c r="C28">
        <v>0</v>
      </c>
      <c r="D28">
        <v>0</v>
      </c>
      <c r="E28">
        <v>37.6</v>
      </c>
      <c r="F28">
        <v>0</v>
      </c>
      <c r="G28">
        <v>21</v>
      </c>
      <c r="H28">
        <v>0</v>
      </c>
      <c r="I28">
        <v>35.5</v>
      </c>
      <c r="J28">
        <v>26</v>
      </c>
      <c r="K28">
        <v>28</v>
      </c>
      <c r="L28">
        <v>25</v>
      </c>
    </row>
    <row r="29" spans="1:17" x14ac:dyDescent="0.25">
      <c r="A29">
        <v>9106</v>
      </c>
      <c r="B29" s="5">
        <v>42763</v>
      </c>
      <c r="C29">
        <v>0</v>
      </c>
      <c r="D29">
        <v>0</v>
      </c>
      <c r="E29">
        <v>40.299999999999997</v>
      </c>
      <c r="F29">
        <v>0</v>
      </c>
      <c r="G29">
        <v>20.6</v>
      </c>
      <c r="H29">
        <v>0</v>
      </c>
      <c r="I29">
        <v>41.4</v>
      </c>
      <c r="J29">
        <v>26</v>
      </c>
      <c r="K29">
        <v>30</v>
      </c>
      <c r="L29">
        <v>25</v>
      </c>
    </row>
    <row r="30" spans="1:17" x14ac:dyDescent="0.25">
      <c r="A30">
        <v>9106</v>
      </c>
      <c r="B30" s="5">
        <v>42764</v>
      </c>
      <c r="C30">
        <v>0.1</v>
      </c>
      <c r="D30">
        <v>0</v>
      </c>
      <c r="E30">
        <v>28.1</v>
      </c>
      <c r="F30">
        <v>0</v>
      </c>
      <c r="G30">
        <v>23</v>
      </c>
      <c r="H30">
        <v>0</v>
      </c>
      <c r="I30">
        <v>11.3</v>
      </c>
      <c r="J30">
        <v>26</v>
      </c>
      <c r="K30">
        <v>9</v>
      </c>
      <c r="L30">
        <v>25</v>
      </c>
    </row>
    <row r="31" spans="1:17" x14ac:dyDescent="0.25">
      <c r="A31">
        <v>9106</v>
      </c>
      <c r="B31" s="5">
        <v>42765</v>
      </c>
      <c r="C31">
        <v>0</v>
      </c>
      <c r="D31">
        <v>0</v>
      </c>
      <c r="E31">
        <v>20.8</v>
      </c>
      <c r="F31">
        <v>0</v>
      </c>
      <c r="G31">
        <v>17.600000000000001</v>
      </c>
      <c r="H31">
        <v>0</v>
      </c>
      <c r="I31">
        <v>4.9000000000000004</v>
      </c>
      <c r="J31">
        <v>26</v>
      </c>
      <c r="K31">
        <v>8</v>
      </c>
      <c r="L31">
        <v>25</v>
      </c>
    </row>
    <row r="32" spans="1:17" x14ac:dyDescent="0.25">
      <c r="A32">
        <v>9106</v>
      </c>
      <c r="B32" s="5">
        <v>42766</v>
      </c>
      <c r="C32">
        <v>0</v>
      </c>
      <c r="D32">
        <v>0</v>
      </c>
      <c r="E32">
        <v>22.3</v>
      </c>
      <c r="F32">
        <v>0</v>
      </c>
      <c r="G32">
        <v>16.899999999999999</v>
      </c>
      <c r="H32">
        <v>0</v>
      </c>
      <c r="I32">
        <v>5.2</v>
      </c>
      <c r="J32">
        <v>26</v>
      </c>
      <c r="K32">
        <v>9</v>
      </c>
      <c r="L32">
        <v>25</v>
      </c>
    </row>
    <row r="33" spans="1:12" x14ac:dyDescent="0.25">
      <c r="A33">
        <v>9106</v>
      </c>
      <c r="B33" s="5">
        <v>42767</v>
      </c>
      <c r="C33">
        <v>0</v>
      </c>
      <c r="D33">
        <v>0</v>
      </c>
      <c r="E33">
        <v>31</v>
      </c>
      <c r="F33">
        <v>0</v>
      </c>
      <c r="G33">
        <v>18</v>
      </c>
      <c r="H33">
        <v>0</v>
      </c>
      <c r="I33">
        <v>17.2</v>
      </c>
      <c r="J33">
        <v>26</v>
      </c>
      <c r="K33">
        <v>28</v>
      </c>
      <c r="L33">
        <v>25</v>
      </c>
    </row>
    <row r="34" spans="1:12" x14ac:dyDescent="0.25">
      <c r="A34">
        <v>9106</v>
      </c>
      <c r="B34" s="5">
        <v>42768</v>
      </c>
      <c r="C34">
        <v>0</v>
      </c>
      <c r="D34">
        <v>0</v>
      </c>
      <c r="E34">
        <v>32.5</v>
      </c>
      <c r="F34">
        <v>0</v>
      </c>
      <c r="G34">
        <v>20</v>
      </c>
      <c r="H34">
        <v>0</v>
      </c>
      <c r="I34">
        <v>19.600000000000001</v>
      </c>
      <c r="J34">
        <v>26</v>
      </c>
      <c r="K34">
        <v>21</v>
      </c>
      <c r="L34">
        <v>25</v>
      </c>
    </row>
    <row r="35" spans="1:12" x14ac:dyDescent="0.25">
      <c r="A35">
        <v>9106</v>
      </c>
      <c r="B35" s="5">
        <v>42769</v>
      </c>
      <c r="C35">
        <v>0</v>
      </c>
      <c r="D35">
        <v>0</v>
      </c>
      <c r="E35">
        <v>34.5</v>
      </c>
      <c r="F35">
        <v>0</v>
      </c>
      <c r="G35">
        <v>21.3</v>
      </c>
      <c r="H35">
        <v>0</v>
      </c>
      <c r="I35">
        <v>20.5</v>
      </c>
      <c r="J35">
        <v>26</v>
      </c>
      <c r="K35">
        <v>28</v>
      </c>
      <c r="L35">
        <v>25</v>
      </c>
    </row>
    <row r="36" spans="1:12" x14ac:dyDescent="0.25">
      <c r="A36">
        <v>9106</v>
      </c>
      <c r="B36" s="5">
        <v>42770</v>
      </c>
      <c r="C36">
        <v>0</v>
      </c>
      <c r="D36">
        <v>0</v>
      </c>
      <c r="E36">
        <v>30</v>
      </c>
      <c r="F36">
        <v>0</v>
      </c>
      <c r="G36">
        <v>17</v>
      </c>
      <c r="H36">
        <v>0</v>
      </c>
      <c r="I36">
        <v>17.7</v>
      </c>
      <c r="J36">
        <v>26</v>
      </c>
      <c r="K36">
        <v>29</v>
      </c>
      <c r="L36">
        <v>25</v>
      </c>
    </row>
    <row r="37" spans="1:12" x14ac:dyDescent="0.25">
      <c r="A37">
        <v>9106</v>
      </c>
      <c r="B37" s="5">
        <v>42771</v>
      </c>
      <c r="C37">
        <v>0</v>
      </c>
      <c r="D37">
        <v>0</v>
      </c>
      <c r="E37">
        <v>30.9</v>
      </c>
      <c r="F37">
        <v>0</v>
      </c>
      <c r="G37">
        <v>18</v>
      </c>
      <c r="H37">
        <v>0</v>
      </c>
      <c r="I37">
        <v>21.7</v>
      </c>
      <c r="J37">
        <v>26</v>
      </c>
      <c r="K37">
        <v>28</v>
      </c>
      <c r="L37">
        <v>25</v>
      </c>
    </row>
    <row r="38" spans="1:12" x14ac:dyDescent="0.25">
      <c r="A38">
        <v>9106</v>
      </c>
      <c r="B38" s="5">
        <v>42772</v>
      </c>
      <c r="C38">
        <v>0</v>
      </c>
      <c r="D38">
        <v>0</v>
      </c>
      <c r="E38">
        <v>34.1</v>
      </c>
      <c r="F38">
        <v>0</v>
      </c>
      <c r="G38">
        <v>17.399999999999999</v>
      </c>
      <c r="H38">
        <v>0</v>
      </c>
      <c r="I38">
        <v>26.6</v>
      </c>
      <c r="J38">
        <v>26</v>
      </c>
      <c r="K38">
        <v>29</v>
      </c>
      <c r="L38">
        <v>25</v>
      </c>
    </row>
    <row r="39" spans="1:12" x14ac:dyDescent="0.25">
      <c r="A39">
        <v>9106</v>
      </c>
      <c r="B39" s="5">
        <v>42773</v>
      </c>
      <c r="C39">
        <v>0</v>
      </c>
      <c r="D39">
        <v>0</v>
      </c>
      <c r="E39">
        <v>29.4</v>
      </c>
      <c r="F39">
        <v>0</v>
      </c>
      <c r="G39">
        <v>21.5</v>
      </c>
      <c r="H39">
        <v>0</v>
      </c>
      <c r="I39">
        <v>14.8</v>
      </c>
      <c r="J39">
        <v>26</v>
      </c>
      <c r="K39">
        <v>20</v>
      </c>
      <c r="L39">
        <v>25</v>
      </c>
    </row>
    <row r="40" spans="1:12" x14ac:dyDescent="0.25">
      <c r="A40">
        <v>9106</v>
      </c>
      <c r="B40" s="5">
        <v>42774</v>
      </c>
      <c r="C40">
        <v>0</v>
      </c>
      <c r="D40">
        <v>0</v>
      </c>
      <c r="E40">
        <v>27</v>
      </c>
      <c r="F40">
        <v>0</v>
      </c>
      <c r="G40">
        <v>15.5</v>
      </c>
      <c r="H40">
        <v>0</v>
      </c>
      <c r="I40">
        <v>18.100000000000001</v>
      </c>
      <c r="J40">
        <v>26</v>
      </c>
      <c r="K40">
        <v>26</v>
      </c>
      <c r="L40">
        <v>25</v>
      </c>
    </row>
    <row r="41" spans="1:12" x14ac:dyDescent="0.25">
      <c r="A41">
        <v>9106</v>
      </c>
      <c r="B41" s="5">
        <v>42775</v>
      </c>
      <c r="C41">
        <v>0.8</v>
      </c>
      <c r="D41">
        <v>0</v>
      </c>
      <c r="E41">
        <v>18</v>
      </c>
      <c r="F41">
        <v>0</v>
      </c>
      <c r="G41">
        <v>14.9</v>
      </c>
      <c r="H41">
        <v>0</v>
      </c>
      <c r="I41">
        <v>4.3</v>
      </c>
      <c r="J41">
        <v>26</v>
      </c>
      <c r="K41">
        <v>7</v>
      </c>
      <c r="L41">
        <v>25</v>
      </c>
    </row>
    <row r="42" spans="1:12" x14ac:dyDescent="0.25">
      <c r="A42">
        <v>9106</v>
      </c>
      <c r="B42" s="5">
        <v>42776</v>
      </c>
      <c r="C42">
        <v>78.2</v>
      </c>
      <c r="D42">
        <v>0</v>
      </c>
      <c r="E42">
        <v>21.4</v>
      </c>
      <c r="F42">
        <v>0</v>
      </c>
      <c r="G42">
        <v>15.5</v>
      </c>
      <c r="H42">
        <v>0</v>
      </c>
      <c r="I42">
        <v>5.6</v>
      </c>
      <c r="J42">
        <v>26</v>
      </c>
      <c r="K42">
        <v>7</v>
      </c>
      <c r="L42">
        <v>25</v>
      </c>
    </row>
    <row r="43" spans="1:12" x14ac:dyDescent="0.25">
      <c r="A43">
        <v>9106</v>
      </c>
      <c r="B43" s="5">
        <v>42777</v>
      </c>
      <c r="C43">
        <v>24.2</v>
      </c>
      <c r="D43">
        <v>0</v>
      </c>
      <c r="E43">
        <v>25.7</v>
      </c>
      <c r="F43">
        <v>0</v>
      </c>
      <c r="G43">
        <v>16.5</v>
      </c>
      <c r="H43">
        <v>25</v>
      </c>
      <c r="I43">
        <v>8.4</v>
      </c>
      <c r="J43">
        <v>26</v>
      </c>
      <c r="K43">
        <v>16</v>
      </c>
      <c r="L43">
        <v>25</v>
      </c>
    </row>
    <row r="44" spans="1:12" x14ac:dyDescent="0.25">
      <c r="A44">
        <v>9106</v>
      </c>
      <c r="B44" s="5">
        <v>42778</v>
      </c>
      <c r="C44">
        <v>0.1</v>
      </c>
      <c r="D44">
        <v>0</v>
      </c>
      <c r="E44">
        <v>27.9</v>
      </c>
      <c r="F44">
        <v>0</v>
      </c>
      <c r="G44">
        <v>20.100000000000001</v>
      </c>
      <c r="H44">
        <v>0</v>
      </c>
      <c r="I44">
        <v>13.1</v>
      </c>
      <c r="J44">
        <v>26</v>
      </c>
      <c r="K44">
        <v>17</v>
      </c>
      <c r="L44">
        <v>25</v>
      </c>
    </row>
    <row r="45" spans="1:12" x14ac:dyDescent="0.25">
      <c r="A45">
        <v>9106</v>
      </c>
      <c r="B45" s="5">
        <v>42779</v>
      </c>
      <c r="C45">
        <v>0</v>
      </c>
      <c r="D45">
        <v>0</v>
      </c>
      <c r="E45">
        <v>33.5</v>
      </c>
      <c r="F45">
        <v>25</v>
      </c>
      <c r="G45">
        <v>22.2</v>
      </c>
      <c r="H45">
        <v>0</v>
      </c>
      <c r="I45">
        <v>21.1</v>
      </c>
      <c r="J45">
        <v>26</v>
      </c>
      <c r="K45">
        <v>17</v>
      </c>
      <c r="L45">
        <v>25</v>
      </c>
    </row>
    <row r="46" spans="1:12" x14ac:dyDescent="0.25">
      <c r="A46">
        <v>9106</v>
      </c>
      <c r="B46" s="5">
        <v>42780</v>
      </c>
      <c r="C46">
        <v>0</v>
      </c>
      <c r="D46">
        <v>0</v>
      </c>
      <c r="E46">
        <v>30.5</v>
      </c>
      <c r="F46">
        <v>25</v>
      </c>
      <c r="G46">
        <v>23.5</v>
      </c>
      <c r="H46">
        <v>25</v>
      </c>
      <c r="I46">
        <v>13.5</v>
      </c>
      <c r="J46">
        <v>26</v>
      </c>
      <c r="K46">
        <v>25</v>
      </c>
      <c r="L46">
        <v>25</v>
      </c>
    </row>
    <row r="47" spans="1:12" x14ac:dyDescent="0.25">
      <c r="A47">
        <v>9106</v>
      </c>
      <c r="B47" s="5">
        <v>42781</v>
      </c>
      <c r="C47">
        <v>0</v>
      </c>
      <c r="D47">
        <v>0</v>
      </c>
      <c r="E47">
        <v>31.2</v>
      </c>
      <c r="F47">
        <v>0</v>
      </c>
      <c r="G47">
        <v>19.5</v>
      </c>
      <c r="H47">
        <v>25</v>
      </c>
      <c r="I47">
        <v>15</v>
      </c>
      <c r="J47">
        <v>26</v>
      </c>
      <c r="K47">
        <v>18</v>
      </c>
      <c r="L47">
        <v>25</v>
      </c>
    </row>
    <row r="48" spans="1:12" x14ac:dyDescent="0.25">
      <c r="A48">
        <v>9106</v>
      </c>
      <c r="B48" s="5">
        <v>42782</v>
      </c>
      <c r="C48">
        <v>0</v>
      </c>
      <c r="D48">
        <v>0</v>
      </c>
      <c r="E48">
        <v>32.5</v>
      </c>
      <c r="F48">
        <v>0</v>
      </c>
      <c r="G48">
        <v>18.600000000000001</v>
      </c>
      <c r="H48">
        <v>0</v>
      </c>
      <c r="I48">
        <v>22.6</v>
      </c>
      <c r="J48">
        <v>26</v>
      </c>
      <c r="K48">
        <v>27</v>
      </c>
      <c r="L48">
        <v>25</v>
      </c>
    </row>
    <row r="49" spans="1:12" x14ac:dyDescent="0.25">
      <c r="A49">
        <v>9106</v>
      </c>
      <c r="B49" s="5">
        <v>42783</v>
      </c>
      <c r="C49">
        <v>0</v>
      </c>
      <c r="D49">
        <v>0</v>
      </c>
      <c r="E49">
        <v>32.5</v>
      </c>
      <c r="F49">
        <v>0</v>
      </c>
      <c r="G49">
        <v>16.899999999999999</v>
      </c>
      <c r="H49">
        <v>0</v>
      </c>
      <c r="I49">
        <v>24.3</v>
      </c>
      <c r="J49">
        <v>26</v>
      </c>
      <c r="K49">
        <v>28</v>
      </c>
      <c r="L49">
        <v>25</v>
      </c>
    </row>
    <row r="50" spans="1:12" x14ac:dyDescent="0.25">
      <c r="A50">
        <v>9106</v>
      </c>
      <c r="B50" s="5">
        <v>42784</v>
      </c>
      <c r="C50">
        <v>0</v>
      </c>
      <c r="D50">
        <v>0</v>
      </c>
      <c r="E50">
        <v>36.200000000000003</v>
      </c>
      <c r="F50">
        <v>0</v>
      </c>
      <c r="G50">
        <v>18.5</v>
      </c>
      <c r="H50">
        <v>0</v>
      </c>
      <c r="I50">
        <v>30.4</v>
      </c>
      <c r="J50">
        <v>26</v>
      </c>
      <c r="K50">
        <v>28</v>
      </c>
      <c r="L50">
        <v>25</v>
      </c>
    </row>
    <row r="51" spans="1:12" x14ac:dyDescent="0.25">
      <c r="A51">
        <v>9106</v>
      </c>
      <c r="B51" s="5">
        <v>42785</v>
      </c>
      <c r="C51">
        <v>0</v>
      </c>
      <c r="D51">
        <v>0</v>
      </c>
      <c r="E51">
        <v>38.799999999999997</v>
      </c>
      <c r="F51">
        <v>0</v>
      </c>
      <c r="G51">
        <v>21.6</v>
      </c>
      <c r="H51">
        <v>0</v>
      </c>
      <c r="I51">
        <v>39.6</v>
      </c>
      <c r="J51">
        <v>26</v>
      </c>
      <c r="K51">
        <v>27</v>
      </c>
      <c r="L51">
        <v>25</v>
      </c>
    </row>
    <row r="52" spans="1:12" x14ac:dyDescent="0.25">
      <c r="A52">
        <v>9106</v>
      </c>
      <c r="B52" s="5">
        <v>42786</v>
      </c>
      <c r="C52">
        <v>0</v>
      </c>
      <c r="D52">
        <v>0</v>
      </c>
      <c r="E52">
        <v>27.6</v>
      </c>
      <c r="F52">
        <v>0</v>
      </c>
      <c r="G52">
        <v>19.5</v>
      </c>
      <c r="H52">
        <v>0</v>
      </c>
      <c r="I52">
        <v>12.9</v>
      </c>
      <c r="J52">
        <v>26</v>
      </c>
      <c r="K52">
        <v>25</v>
      </c>
      <c r="L52">
        <v>25</v>
      </c>
    </row>
    <row r="53" spans="1:12" x14ac:dyDescent="0.25">
      <c r="A53">
        <v>9106</v>
      </c>
      <c r="B53" s="5">
        <v>42787</v>
      </c>
      <c r="C53">
        <v>0.3</v>
      </c>
      <c r="D53">
        <v>0</v>
      </c>
      <c r="E53">
        <v>22.5</v>
      </c>
      <c r="F53">
        <v>0</v>
      </c>
      <c r="G53">
        <v>17</v>
      </c>
      <c r="H53">
        <v>0</v>
      </c>
      <c r="I53">
        <v>10.3</v>
      </c>
      <c r="J53">
        <v>26</v>
      </c>
      <c r="K53">
        <v>23</v>
      </c>
      <c r="L53">
        <v>25</v>
      </c>
    </row>
    <row r="54" spans="1:12" x14ac:dyDescent="0.25">
      <c r="A54">
        <v>9106</v>
      </c>
      <c r="B54" s="5">
        <v>42788</v>
      </c>
      <c r="C54">
        <v>0</v>
      </c>
      <c r="D54">
        <v>0</v>
      </c>
      <c r="E54">
        <v>25.1</v>
      </c>
      <c r="F54">
        <v>0</v>
      </c>
      <c r="G54">
        <v>10.9</v>
      </c>
      <c r="H54">
        <v>0</v>
      </c>
      <c r="I54">
        <v>12.7</v>
      </c>
      <c r="J54">
        <v>26</v>
      </c>
      <c r="K54">
        <v>24</v>
      </c>
      <c r="L54">
        <v>25</v>
      </c>
    </row>
    <row r="55" spans="1:12" x14ac:dyDescent="0.25">
      <c r="A55">
        <v>9106</v>
      </c>
      <c r="B55" s="5">
        <v>42789</v>
      </c>
      <c r="C55">
        <v>0</v>
      </c>
      <c r="D55">
        <v>0</v>
      </c>
      <c r="E55">
        <v>32.200000000000003</v>
      </c>
      <c r="F55">
        <v>0</v>
      </c>
      <c r="G55">
        <v>14.1</v>
      </c>
      <c r="H55">
        <v>0</v>
      </c>
      <c r="I55">
        <v>19.7</v>
      </c>
      <c r="J55">
        <v>26</v>
      </c>
      <c r="K55">
        <v>26</v>
      </c>
      <c r="L55">
        <v>25</v>
      </c>
    </row>
    <row r="56" spans="1:12" x14ac:dyDescent="0.25">
      <c r="A56">
        <v>9106</v>
      </c>
      <c r="B56" s="5">
        <v>42790</v>
      </c>
      <c r="C56">
        <v>0</v>
      </c>
      <c r="D56">
        <v>0</v>
      </c>
      <c r="E56">
        <v>36.6</v>
      </c>
      <c r="F56">
        <v>0</v>
      </c>
      <c r="G56">
        <v>19.8</v>
      </c>
      <c r="H56">
        <v>0</v>
      </c>
      <c r="I56">
        <v>32</v>
      </c>
      <c r="J56">
        <v>26</v>
      </c>
      <c r="K56">
        <v>27</v>
      </c>
      <c r="L56">
        <v>25</v>
      </c>
    </row>
    <row r="57" spans="1:12" x14ac:dyDescent="0.25">
      <c r="A57">
        <v>9106</v>
      </c>
      <c r="B57" s="5">
        <v>42791</v>
      </c>
      <c r="C57">
        <v>0</v>
      </c>
      <c r="D57">
        <v>0</v>
      </c>
      <c r="E57">
        <v>39.5</v>
      </c>
      <c r="F57">
        <v>0</v>
      </c>
      <c r="G57">
        <v>25.9</v>
      </c>
      <c r="H57">
        <v>0</v>
      </c>
      <c r="I57">
        <v>43.9</v>
      </c>
      <c r="J57">
        <v>26</v>
      </c>
      <c r="K57">
        <v>27</v>
      </c>
      <c r="L57">
        <v>25</v>
      </c>
    </row>
    <row r="58" spans="1:12" x14ac:dyDescent="0.25">
      <c r="A58">
        <v>9106</v>
      </c>
      <c r="B58" s="5">
        <v>42792</v>
      </c>
      <c r="C58">
        <v>0</v>
      </c>
      <c r="D58">
        <v>0</v>
      </c>
      <c r="E58">
        <v>30.6</v>
      </c>
      <c r="F58">
        <v>0</v>
      </c>
      <c r="G58">
        <v>18.399999999999999</v>
      </c>
      <c r="H58">
        <v>0</v>
      </c>
      <c r="I58">
        <v>14.6</v>
      </c>
      <c r="J58">
        <v>26</v>
      </c>
      <c r="K58">
        <v>26</v>
      </c>
      <c r="L58">
        <v>25</v>
      </c>
    </row>
    <row r="59" spans="1:12" x14ac:dyDescent="0.25">
      <c r="A59">
        <v>9106</v>
      </c>
      <c r="B59" s="5">
        <v>42793</v>
      </c>
      <c r="C59">
        <v>0</v>
      </c>
      <c r="D59">
        <v>0</v>
      </c>
      <c r="E59">
        <v>31.6</v>
      </c>
      <c r="F59">
        <v>0</v>
      </c>
      <c r="G59">
        <v>15.9</v>
      </c>
      <c r="H59">
        <v>0</v>
      </c>
      <c r="I59">
        <v>17.600000000000001</v>
      </c>
      <c r="J59">
        <v>26</v>
      </c>
      <c r="K59">
        <v>26</v>
      </c>
      <c r="L59">
        <v>25</v>
      </c>
    </row>
    <row r="60" spans="1:12" x14ac:dyDescent="0.25">
      <c r="A60">
        <v>9106</v>
      </c>
      <c r="B60" s="5">
        <v>42794</v>
      </c>
      <c r="C60">
        <v>0</v>
      </c>
      <c r="D60">
        <v>0</v>
      </c>
      <c r="E60">
        <v>34.200000000000003</v>
      </c>
      <c r="F60">
        <v>0</v>
      </c>
      <c r="G60">
        <v>18.5</v>
      </c>
      <c r="H60">
        <v>0</v>
      </c>
      <c r="I60">
        <v>21</v>
      </c>
      <c r="J60">
        <v>26</v>
      </c>
      <c r="K60">
        <v>25</v>
      </c>
      <c r="L60">
        <v>25</v>
      </c>
    </row>
    <row r="61" spans="1:12" x14ac:dyDescent="0.25">
      <c r="A61">
        <v>9106</v>
      </c>
      <c r="B61" s="5">
        <v>42795</v>
      </c>
      <c r="C61">
        <v>0</v>
      </c>
      <c r="D61">
        <v>0</v>
      </c>
      <c r="E61">
        <v>38.6</v>
      </c>
      <c r="F61">
        <v>0</v>
      </c>
      <c r="G61">
        <v>22.9</v>
      </c>
      <c r="H61">
        <v>0</v>
      </c>
      <c r="I61">
        <v>31.5</v>
      </c>
      <c r="J61">
        <v>26</v>
      </c>
      <c r="K61">
        <v>25</v>
      </c>
      <c r="L61">
        <v>25</v>
      </c>
    </row>
    <row r="62" spans="1:12" x14ac:dyDescent="0.25">
      <c r="A62">
        <v>9106</v>
      </c>
      <c r="B62" s="5">
        <v>42796</v>
      </c>
      <c r="C62">
        <v>7.3</v>
      </c>
      <c r="D62">
        <v>0</v>
      </c>
      <c r="E62">
        <v>30.5</v>
      </c>
      <c r="F62">
        <v>0</v>
      </c>
      <c r="G62">
        <v>22.8</v>
      </c>
      <c r="H62">
        <v>0</v>
      </c>
      <c r="I62">
        <v>8.5</v>
      </c>
      <c r="J62">
        <v>26</v>
      </c>
      <c r="K62">
        <v>11</v>
      </c>
      <c r="L62">
        <v>25</v>
      </c>
    </row>
    <row r="63" spans="1:12" x14ac:dyDescent="0.25">
      <c r="A63">
        <v>9106</v>
      </c>
      <c r="B63" s="5">
        <v>42797</v>
      </c>
      <c r="C63">
        <v>0</v>
      </c>
      <c r="D63">
        <v>0</v>
      </c>
      <c r="E63">
        <v>36.5</v>
      </c>
      <c r="F63">
        <v>0</v>
      </c>
      <c r="G63">
        <v>21.1</v>
      </c>
      <c r="H63">
        <v>0</v>
      </c>
      <c r="I63">
        <v>26.1</v>
      </c>
      <c r="J63">
        <v>26</v>
      </c>
      <c r="K63">
        <v>25</v>
      </c>
      <c r="L63">
        <v>25</v>
      </c>
    </row>
    <row r="64" spans="1:12" x14ac:dyDescent="0.25">
      <c r="A64">
        <v>9106</v>
      </c>
      <c r="B64" s="5">
        <v>42798</v>
      </c>
      <c r="C64">
        <v>0</v>
      </c>
      <c r="D64">
        <v>0</v>
      </c>
      <c r="E64">
        <v>37</v>
      </c>
      <c r="F64">
        <v>0</v>
      </c>
      <c r="G64">
        <v>24.5</v>
      </c>
      <c r="H64">
        <v>0</v>
      </c>
      <c r="I64">
        <v>33.700000000000003</v>
      </c>
      <c r="J64">
        <v>26</v>
      </c>
      <c r="K64">
        <v>25</v>
      </c>
      <c r="L64">
        <v>25</v>
      </c>
    </row>
    <row r="65" spans="1:12" x14ac:dyDescent="0.25">
      <c r="A65">
        <v>9106</v>
      </c>
      <c r="B65" s="5">
        <v>42799</v>
      </c>
      <c r="C65">
        <v>0</v>
      </c>
      <c r="D65">
        <v>0</v>
      </c>
      <c r="E65">
        <v>36.799999999999997</v>
      </c>
      <c r="F65">
        <v>0</v>
      </c>
      <c r="G65">
        <v>22.5</v>
      </c>
      <c r="H65">
        <v>0</v>
      </c>
      <c r="I65">
        <v>32.5</v>
      </c>
      <c r="J65">
        <v>26</v>
      </c>
      <c r="K65">
        <v>25</v>
      </c>
      <c r="L65">
        <v>25</v>
      </c>
    </row>
    <row r="66" spans="1:12" x14ac:dyDescent="0.25">
      <c r="A66">
        <v>9106</v>
      </c>
      <c r="B66" s="5">
        <v>42800</v>
      </c>
      <c r="C66">
        <v>0</v>
      </c>
      <c r="D66">
        <v>0</v>
      </c>
      <c r="E66">
        <v>35.5</v>
      </c>
      <c r="F66">
        <v>0</v>
      </c>
      <c r="G66">
        <v>23.1</v>
      </c>
      <c r="H66">
        <v>0</v>
      </c>
      <c r="I66">
        <v>28.2</v>
      </c>
      <c r="J66">
        <v>26</v>
      </c>
      <c r="K66">
        <v>25</v>
      </c>
      <c r="L66">
        <v>25</v>
      </c>
    </row>
    <row r="67" spans="1:12" x14ac:dyDescent="0.25">
      <c r="A67">
        <v>9106</v>
      </c>
      <c r="B67" s="5">
        <v>42801</v>
      </c>
      <c r="C67">
        <v>0</v>
      </c>
      <c r="D67">
        <v>0</v>
      </c>
      <c r="E67">
        <v>36</v>
      </c>
      <c r="F67">
        <v>0</v>
      </c>
      <c r="G67">
        <v>18.8</v>
      </c>
      <c r="H67">
        <v>0</v>
      </c>
      <c r="I67">
        <v>25</v>
      </c>
      <c r="J67">
        <v>26</v>
      </c>
      <c r="K67">
        <v>24</v>
      </c>
      <c r="L67">
        <v>25</v>
      </c>
    </row>
    <row r="68" spans="1:12" x14ac:dyDescent="0.25">
      <c r="A68">
        <v>9106</v>
      </c>
      <c r="B68" s="5">
        <v>42802</v>
      </c>
      <c r="C68">
        <v>0</v>
      </c>
      <c r="D68">
        <v>0</v>
      </c>
      <c r="E68">
        <v>35.299999999999997</v>
      </c>
      <c r="F68">
        <v>0</v>
      </c>
      <c r="G68">
        <v>22.4</v>
      </c>
      <c r="H68">
        <v>0</v>
      </c>
      <c r="I68">
        <v>28.4</v>
      </c>
      <c r="J68">
        <v>26</v>
      </c>
      <c r="K68">
        <v>22</v>
      </c>
      <c r="L68">
        <v>25</v>
      </c>
    </row>
    <row r="69" spans="1:12" x14ac:dyDescent="0.25">
      <c r="A69">
        <v>9106</v>
      </c>
      <c r="B69" s="5">
        <v>42803</v>
      </c>
      <c r="C69">
        <v>0</v>
      </c>
      <c r="D69">
        <v>0</v>
      </c>
      <c r="E69">
        <v>32.5</v>
      </c>
      <c r="F69">
        <v>0</v>
      </c>
      <c r="G69">
        <v>18.399999999999999</v>
      </c>
      <c r="H69">
        <v>0</v>
      </c>
      <c r="I69">
        <v>21.1</v>
      </c>
      <c r="J69">
        <v>26</v>
      </c>
      <c r="K69">
        <v>24</v>
      </c>
      <c r="L69">
        <v>25</v>
      </c>
    </row>
    <row r="70" spans="1:12" x14ac:dyDescent="0.25">
      <c r="A70">
        <v>9106</v>
      </c>
      <c r="B70" s="5">
        <v>42804</v>
      </c>
      <c r="C70">
        <v>0</v>
      </c>
      <c r="D70">
        <v>0</v>
      </c>
      <c r="E70">
        <v>30.3</v>
      </c>
      <c r="F70">
        <v>0</v>
      </c>
      <c r="G70">
        <v>20</v>
      </c>
      <c r="H70">
        <v>0</v>
      </c>
      <c r="I70">
        <v>21.3</v>
      </c>
      <c r="J70">
        <v>26</v>
      </c>
      <c r="K70">
        <v>23</v>
      </c>
      <c r="L70">
        <v>25</v>
      </c>
    </row>
    <row r="71" spans="1:12" x14ac:dyDescent="0.25">
      <c r="A71">
        <v>9106</v>
      </c>
      <c r="B71" s="5">
        <v>42805</v>
      </c>
      <c r="C71">
        <v>0</v>
      </c>
      <c r="D71">
        <v>0</v>
      </c>
      <c r="E71">
        <v>31.1</v>
      </c>
      <c r="F71">
        <v>0</v>
      </c>
      <c r="G71">
        <v>15.6</v>
      </c>
      <c r="H71">
        <v>0</v>
      </c>
      <c r="I71">
        <v>21.9</v>
      </c>
      <c r="J71">
        <v>26</v>
      </c>
      <c r="K71">
        <v>24</v>
      </c>
      <c r="L71">
        <v>25</v>
      </c>
    </row>
    <row r="72" spans="1:12" x14ac:dyDescent="0.25">
      <c r="A72">
        <v>9106</v>
      </c>
      <c r="B72" s="5">
        <v>42806</v>
      </c>
      <c r="C72">
        <v>0</v>
      </c>
      <c r="D72">
        <v>0</v>
      </c>
      <c r="E72">
        <v>25.5</v>
      </c>
      <c r="F72">
        <v>0</v>
      </c>
      <c r="G72">
        <v>18.399999999999999</v>
      </c>
      <c r="H72">
        <v>0</v>
      </c>
      <c r="I72">
        <v>16</v>
      </c>
      <c r="J72">
        <v>26</v>
      </c>
      <c r="K72">
        <v>9</v>
      </c>
      <c r="L72">
        <v>25</v>
      </c>
    </row>
    <row r="73" spans="1:12" x14ac:dyDescent="0.25">
      <c r="A73">
        <v>9106</v>
      </c>
      <c r="B73" s="5">
        <v>42807</v>
      </c>
      <c r="C73">
        <v>5.6</v>
      </c>
      <c r="D73">
        <v>0</v>
      </c>
      <c r="E73">
        <v>24.2</v>
      </c>
      <c r="F73">
        <v>0</v>
      </c>
      <c r="G73">
        <v>19.8</v>
      </c>
      <c r="H73">
        <v>0</v>
      </c>
      <c r="I73">
        <v>3.1</v>
      </c>
      <c r="J73">
        <v>26</v>
      </c>
      <c r="K73">
        <v>9</v>
      </c>
      <c r="L73">
        <v>25</v>
      </c>
    </row>
    <row r="74" spans="1:12" x14ac:dyDescent="0.25">
      <c r="A74">
        <v>9106</v>
      </c>
      <c r="B74" s="5">
        <v>42808</v>
      </c>
      <c r="C74">
        <v>2.4</v>
      </c>
      <c r="D74">
        <v>0</v>
      </c>
      <c r="E74">
        <v>24.2</v>
      </c>
      <c r="F74">
        <v>0</v>
      </c>
      <c r="G74">
        <v>17.8</v>
      </c>
      <c r="H74">
        <v>0</v>
      </c>
      <c r="I74">
        <v>9.3000000000000007</v>
      </c>
      <c r="J74">
        <v>26</v>
      </c>
      <c r="K74">
        <v>14</v>
      </c>
      <c r="L74">
        <v>25</v>
      </c>
    </row>
    <row r="75" spans="1:12" x14ac:dyDescent="0.25">
      <c r="A75">
        <v>9106</v>
      </c>
      <c r="B75" s="5">
        <v>42809</v>
      </c>
      <c r="C75">
        <v>2.6</v>
      </c>
      <c r="D75">
        <v>0</v>
      </c>
      <c r="E75">
        <v>25.2</v>
      </c>
      <c r="F75">
        <v>0</v>
      </c>
      <c r="G75">
        <v>15.2</v>
      </c>
      <c r="H75">
        <v>0</v>
      </c>
      <c r="I75">
        <v>15.6</v>
      </c>
      <c r="J75">
        <v>26</v>
      </c>
      <c r="K75">
        <v>23</v>
      </c>
      <c r="L75">
        <v>25</v>
      </c>
    </row>
    <row r="76" spans="1:12" x14ac:dyDescent="0.25">
      <c r="A76">
        <v>9106</v>
      </c>
      <c r="B76" s="5">
        <v>42810</v>
      </c>
      <c r="C76">
        <v>0</v>
      </c>
      <c r="D76">
        <v>0</v>
      </c>
      <c r="E76">
        <v>28.6</v>
      </c>
      <c r="F76">
        <v>0</v>
      </c>
      <c r="G76">
        <v>14</v>
      </c>
      <c r="H76">
        <v>0</v>
      </c>
      <c r="I76">
        <v>20.2</v>
      </c>
      <c r="J76">
        <v>26</v>
      </c>
      <c r="K76">
        <v>24</v>
      </c>
      <c r="L76">
        <v>25</v>
      </c>
    </row>
    <row r="77" spans="1:12" x14ac:dyDescent="0.25">
      <c r="A77">
        <v>9106</v>
      </c>
      <c r="B77" s="5">
        <v>42811</v>
      </c>
      <c r="C77">
        <v>0</v>
      </c>
      <c r="D77">
        <v>0</v>
      </c>
      <c r="E77">
        <v>25.3</v>
      </c>
      <c r="F77">
        <v>0</v>
      </c>
      <c r="G77">
        <v>11.6</v>
      </c>
      <c r="H77">
        <v>0</v>
      </c>
      <c r="I77">
        <v>12.5</v>
      </c>
      <c r="J77">
        <v>26</v>
      </c>
      <c r="K77">
        <v>22</v>
      </c>
      <c r="L77">
        <v>25</v>
      </c>
    </row>
    <row r="78" spans="1:12" x14ac:dyDescent="0.25">
      <c r="A78">
        <v>9106</v>
      </c>
      <c r="B78" s="5">
        <v>42812</v>
      </c>
      <c r="C78">
        <v>0</v>
      </c>
      <c r="D78">
        <v>0</v>
      </c>
      <c r="E78">
        <v>20.5</v>
      </c>
      <c r="F78">
        <v>0</v>
      </c>
      <c r="G78">
        <v>17.100000000000001</v>
      </c>
      <c r="H78">
        <v>0</v>
      </c>
      <c r="I78">
        <v>3.8</v>
      </c>
      <c r="J78">
        <v>26</v>
      </c>
      <c r="K78">
        <v>6</v>
      </c>
      <c r="L78">
        <v>25</v>
      </c>
    </row>
    <row r="79" spans="1:12" x14ac:dyDescent="0.25">
      <c r="A79">
        <v>9106</v>
      </c>
      <c r="B79" s="5">
        <v>42813</v>
      </c>
      <c r="C79">
        <v>0</v>
      </c>
      <c r="D79">
        <v>0</v>
      </c>
      <c r="E79">
        <v>24.5</v>
      </c>
      <c r="F79">
        <v>0</v>
      </c>
      <c r="G79">
        <v>15.1</v>
      </c>
      <c r="H79">
        <v>0</v>
      </c>
      <c r="I79">
        <v>15.8</v>
      </c>
      <c r="J79">
        <v>26</v>
      </c>
      <c r="K79">
        <v>23</v>
      </c>
      <c r="L79">
        <v>25</v>
      </c>
    </row>
    <row r="80" spans="1:12" x14ac:dyDescent="0.25">
      <c r="A80">
        <v>9106</v>
      </c>
      <c r="B80" s="5">
        <v>42814</v>
      </c>
      <c r="C80">
        <v>0</v>
      </c>
      <c r="D80">
        <v>0</v>
      </c>
      <c r="E80">
        <v>26.6</v>
      </c>
      <c r="F80">
        <v>0</v>
      </c>
      <c r="G80">
        <v>18</v>
      </c>
      <c r="H80">
        <v>0</v>
      </c>
      <c r="I80">
        <v>18.7</v>
      </c>
      <c r="J80">
        <v>26</v>
      </c>
      <c r="K80">
        <v>21</v>
      </c>
      <c r="L80">
        <v>25</v>
      </c>
    </row>
    <row r="81" spans="1:12" x14ac:dyDescent="0.25">
      <c r="A81">
        <v>9106</v>
      </c>
      <c r="B81" s="5">
        <v>42815</v>
      </c>
      <c r="C81">
        <v>0</v>
      </c>
      <c r="D81">
        <v>0</v>
      </c>
      <c r="E81">
        <v>22.2</v>
      </c>
      <c r="F81">
        <v>0</v>
      </c>
      <c r="G81">
        <v>17</v>
      </c>
      <c r="H81">
        <v>25</v>
      </c>
      <c r="I81">
        <v>12.9</v>
      </c>
      <c r="J81">
        <v>26</v>
      </c>
      <c r="K81">
        <v>8</v>
      </c>
      <c r="L81">
        <v>25</v>
      </c>
    </row>
    <row r="82" spans="1:12" x14ac:dyDescent="0.25">
      <c r="A82">
        <v>9106</v>
      </c>
      <c r="B82" s="5">
        <v>42816</v>
      </c>
      <c r="C82">
        <v>0</v>
      </c>
      <c r="D82">
        <v>0</v>
      </c>
      <c r="E82">
        <v>24.6</v>
      </c>
      <c r="F82">
        <v>0</v>
      </c>
      <c r="G82">
        <v>16.5</v>
      </c>
      <c r="H82">
        <v>25</v>
      </c>
      <c r="I82">
        <v>9</v>
      </c>
      <c r="J82">
        <v>26</v>
      </c>
      <c r="K82">
        <v>17</v>
      </c>
      <c r="L82">
        <v>25</v>
      </c>
    </row>
    <row r="83" spans="1:12" x14ac:dyDescent="0.25">
      <c r="A83">
        <v>9106</v>
      </c>
      <c r="B83" s="5">
        <v>42817</v>
      </c>
      <c r="C83">
        <v>0</v>
      </c>
      <c r="D83">
        <v>0</v>
      </c>
      <c r="E83">
        <v>24.7</v>
      </c>
      <c r="F83">
        <v>0</v>
      </c>
      <c r="G83">
        <v>16</v>
      </c>
      <c r="H83">
        <v>25</v>
      </c>
      <c r="I83">
        <v>8.3000000000000007</v>
      </c>
      <c r="J83">
        <v>26</v>
      </c>
      <c r="K83">
        <v>16</v>
      </c>
      <c r="L83">
        <v>25</v>
      </c>
    </row>
    <row r="84" spans="1:12" x14ac:dyDescent="0.25">
      <c r="A84">
        <v>9106</v>
      </c>
      <c r="B84" s="5">
        <v>42818</v>
      </c>
      <c r="C84">
        <v>0</v>
      </c>
      <c r="D84">
        <v>0</v>
      </c>
      <c r="E84">
        <v>28.9</v>
      </c>
      <c r="F84">
        <v>0</v>
      </c>
      <c r="G84">
        <v>13.5</v>
      </c>
      <c r="H84">
        <v>25</v>
      </c>
      <c r="I84">
        <v>13.6</v>
      </c>
      <c r="J84">
        <v>26</v>
      </c>
      <c r="K84">
        <v>18</v>
      </c>
      <c r="L84">
        <v>25</v>
      </c>
    </row>
    <row r="85" spans="1:12" x14ac:dyDescent="0.25">
      <c r="A85">
        <v>9106</v>
      </c>
      <c r="B85" s="5">
        <v>42819</v>
      </c>
      <c r="C85">
        <v>0</v>
      </c>
      <c r="D85">
        <v>0</v>
      </c>
      <c r="E85">
        <v>27.5</v>
      </c>
      <c r="F85">
        <v>0</v>
      </c>
      <c r="G85">
        <v>15</v>
      </c>
      <c r="H85">
        <v>25</v>
      </c>
      <c r="I85">
        <v>12.9</v>
      </c>
      <c r="J85">
        <v>26</v>
      </c>
      <c r="K85">
        <v>20</v>
      </c>
      <c r="L85">
        <v>25</v>
      </c>
    </row>
    <row r="86" spans="1:12" x14ac:dyDescent="0.25">
      <c r="A86">
        <v>9106</v>
      </c>
      <c r="B86" s="5">
        <v>42820</v>
      </c>
      <c r="C86">
        <v>1.2</v>
      </c>
      <c r="D86">
        <v>0</v>
      </c>
      <c r="E86">
        <v>22.1</v>
      </c>
      <c r="F86">
        <v>0</v>
      </c>
      <c r="G86">
        <v>16.899999999999999</v>
      </c>
      <c r="H86">
        <v>0</v>
      </c>
      <c r="I86">
        <v>10.8</v>
      </c>
      <c r="J86">
        <v>26</v>
      </c>
      <c r="K86">
        <v>19</v>
      </c>
      <c r="L86">
        <v>25</v>
      </c>
    </row>
    <row r="87" spans="1:12" x14ac:dyDescent="0.25">
      <c r="A87">
        <v>9106</v>
      </c>
      <c r="B87" s="5">
        <v>42821</v>
      </c>
      <c r="C87">
        <v>0</v>
      </c>
      <c r="D87">
        <v>0</v>
      </c>
      <c r="E87">
        <v>23.8</v>
      </c>
      <c r="F87">
        <v>0</v>
      </c>
      <c r="G87">
        <v>9</v>
      </c>
      <c r="H87">
        <v>0</v>
      </c>
      <c r="I87">
        <v>11.5</v>
      </c>
      <c r="J87">
        <v>26</v>
      </c>
      <c r="K87">
        <v>21</v>
      </c>
      <c r="L87">
        <v>25</v>
      </c>
    </row>
    <row r="88" spans="1:12" x14ac:dyDescent="0.25">
      <c r="A88">
        <v>9106</v>
      </c>
      <c r="B88" s="5">
        <v>42822</v>
      </c>
      <c r="C88">
        <v>0</v>
      </c>
      <c r="D88">
        <v>0</v>
      </c>
      <c r="E88">
        <v>23.3</v>
      </c>
      <c r="F88">
        <v>0</v>
      </c>
      <c r="G88">
        <v>9.5</v>
      </c>
      <c r="H88">
        <v>0</v>
      </c>
      <c r="I88">
        <v>7.8</v>
      </c>
      <c r="J88">
        <v>26</v>
      </c>
      <c r="K88">
        <v>19</v>
      </c>
      <c r="L88">
        <v>25</v>
      </c>
    </row>
    <row r="89" spans="1:12" x14ac:dyDescent="0.25">
      <c r="A89">
        <v>9106</v>
      </c>
      <c r="B89" s="5">
        <v>42823</v>
      </c>
      <c r="C89">
        <v>0</v>
      </c>
      <c r="D89">
        <v>0</v>
      </c>
      <c r="E89">
        <v>25</v>
      </c>
      <c r="F89">
        <v>0</v>
      </c>
      <c r="G89">
        <v>13.4</v>
      </c>
      <c r="H89">
        <v>0</v>
      </c>
      <c r="I89">
        <v>16.399999999999999</v>
      </c>
      <c r="J89">
        <v>26</v>
      </c>
      <c r="K89">
        <v>23</v>
      </c>
      <c r="L89">
        <v>25</v>
      </c>
    </row>
    <row r="90" spans="1:12" x14ac:dyDescent="0.25">
      <c r="A90">
        <v>9106</v>
      </c>
      <c r="B90" s="5">
        <v>42824</v>
      </c>
      <c r="C90">
        <v>0</v>
      </c>
      <c r="D90">
        <v>0</v>
      </c>
      <c r="E90">
        <v>28</v>
      </c>
      <c r="F90">
        <v>0</v>
      </c>
      <c r="G90">
        <v>14.2</v>
      </c>
      <c r="H90">
        <v>0</v>
      </c>
      <c r="I90">
        <v>20.100000000000001</v>
      </c>
      <c r="J90">
        <v>26</v>
      </c>
      <c r="K90">
        <v>22</v>
      </c>
      <c r="L90">
        <v>25</v>
      </c>
    </row>
    <row r="91" spans="1:12" x14ac:dyDescent="0.25">
      <c r="A91">
        <v>9106</v>
      </c>
      <c r="B91" s="5">
        <v>42825</v>
      </c>
      <c r="C91">
        <v>0</v>
      </c>
      <c r="D91">
        <v>0</v>
      </c>
      <c r="E91">
        <v>30.2</v>
      </c>
      <c r="F91">
        <v>0</v>
      </c>
      <c r="G91">
        <v>15.5</v>
      </c>
      <c r="H91">
        <v>0</v>
      </c>
      <c r="I91">
        <v>24.3</v>
      </c>
      <c r="J91">
        <v>26</v>
      </c>
      <c r="K91">
        <v>22</v>
      </c>
      <c r="L91">
        <v>25</v>
      </c>
    </row>
    <row r="92" spans="1:12" x14ac:dyDescent="0.25">
      <c r="A92">
        <v>9106</v>
      </c>
      <c r="B92" s="5">
        <v>42826</v>
      </c>
      <c r="C92">
        <v>0</v>
      </c>
      <c r="D92">
        <v>0</v>
      </c>
      <c r="E92">
        <v>30.4</v>
      </c>
      <c r="F92">
        <v>0</v>
      </c>
      <c r="G92">
        <v>16</v>
      </c>
      <c r="H92">
        <v>0</v>
      </c>
      <c r="I92">
        <v>21.8</v>
      </c>
      <c r="J92">
        <v>26</v>
      </c>
      <c r="K92">
        <v>20</v>
      </c>
      <c r="L92">
        <v>25</v>
      </c>
    </row>
    <row r="93" spans="1:12" x14ac:dyDescent="0.25">
      <c r="A93">
        <v>9106</v>
      </c>
      <c r="B93" s="5">
        <v>42827</v>
      </c>
      <c r="C93">
        <v>0</v>
      </c>
      <c r="D93">
        <v>0</v>
      </c>
      <c r="E93">
        <v>31.5</v>
      </c>
      <c r="F93">
        <v>0</v>
      </c>
      <c r="G93">
        <v>18.899999999999999</v>
      </c>
      <c r="H93">
        <v>0</v>
      </c>
      <c r="I93">
        <v>27.3</v>
      </c>
      <c r="J93">
        <v>26</v>
      </c>
      <c r="K93">
        <v>22</v>
      </c>
      <c r="L93">
        <v>25</v>
      </c>
    </row>
    <row r="94" spans="1:12" x14ac:dyDescent="0.25">
      <c r="A94">
        <v>9106</v>
      </c>
      <c r="B94" s="5">
        <v>42828</v>
      </c>
      <c r="C94">
        <v>0</v>
      </c>
      <c r="D94">
        <v>0</v>
      </c>
      <c r="E94">
        <v>32.799999999999997</v>
      </c>
      <c r="F94">
        <v>0</v>
      </c>
      <c r="G94">
        <v>14.2</v>
      </c>
      <c r="H94">
        <v>0</v>
      </c>
      <c r="I94">
        <v>24</v>
      </c>
      <c r="J94">
        <v>26</v>
      </c>
      <c r="K94">
        <v>21</v>
      </c>
      <c r="L94">
        <v>25</v>
      </c>
    </row>
    <row r="95" spans="1:12" x14ac:dyDescent="0.25">
      <c r="A95">
        <v>9106</v>
      </c>
      <c r="B95" s="5">
        <v>42829</v>
      </c>
      <c r="C95">
        <v>0</v>
      </c>
      <c r="D95">
        <v>0</v>
      </c>
      <c r="E95">
        <v>32.1</v>
      </c>
      <c r="F95">
        <v>0</v>
      </c>
      <c r="G95">
        <v>16.5</v>
      </c>
      <c r="H95">
        <v>0</v>
      </c>
      <c r="I95">
        <v>22</v>
      </c>
      <c r="J95">
        <v>26</v>
      </c>
      <c r="K95">
        <v>21</v>
      </c>
      <c r="L95">
        <v>25</v>
      </c>
    </row>
    <row r="96" spans="1:12" x14ac:dyDescent="0.25">
      <c r="A96">
        <v>9106</v>
      </c>
      <c r="B96" s="5">
        <v>42830</v>
      </c>
      <c r="C96">
        <v>0</v>
      </c>
      <c r="D96">
        <v>0</v>
      </c>
      <c r="E96">
        <v>30.5</v>
      </c>
      <c r="F96">
        <v>0</v>
      </c>
      <c r="G96">
        <v>16</v>
      </c>
      <c r="H96">
        <v>0</v>
      </c>
      <c r="I96">
        <v>18.899999999999999</v>
      </c>
      <c r="J96">
        <v>26</v>
      </c>
      <c r="K96">
        <v>21</v>
      </c>
      <c r="L96">
        <v>25</v>
      </c>
    </row>
    <row r="97" spans="1:12" x14ac:dyDescent="0.25">
      <c r="A97">
        <v>9106</v>
      </c>
      <c r="B97" s="5">
        <v>42831</v>
      </c>
      <c r="C97">
        <v>0</v>
      </c>
      <c r="D97">
        <v>0</v>
      </c>
      <c r="E97">
        <v>25.5</v>
      </c>
      <c r="F97">
        <v>0</v>
      </c>
      <c r="G97">
        <v>12.8</v>
      </c>
      <c r="H97">
        <v>0</v>
      </c>
      <c r="I97">
        <v>6.7</v>
      </c>
      <c r="J97">
        <v>26</v>
      </c>
      <c r="K97">
        <v>15</v>
      </c>
      <c r="L97">
        <v>25</v>
      </c>
    </row>
    <row r="98" spans="1:12" x14ac:dyDescent="0.25">
      <c r="A98">
        <v>9106</v>
      </c>
      <c r="B98" s="5">
        <v>42832</v>
      </c>
      <c r="C98">
        <v>0</v>
      </c>
      <c r="D98">
        <v>0</v>
      </c>
      <c r="E98">
        <v>23.1</v>
      </c>
      <c r="F98">
        <v>0</v>
      </c>
      <c r="G98">
        <v>14.5</v>
      </c>
      <c r="H98">
        <v>0</v>
      </c>
      <c r="I98">
        <v>14.8</v>
      </c>
      <c r="J98">
        <v>26</v>
      </c>
      <c r="K98">
        <v>20</v>
      </c>
      <c r="L98">
        <v>25</v>
      </c>
    </row>
    <row r="99" spans="1:12" x14ac:dyDescent="0.25">
      <c r="A99">
        <v>9106</v>
      </c>
      <c r="B99" s="5">
        <v>42833</v>
      </c>
      <c r="C99">
        <v>0</v>
      </c>
      <c r="D99">
        <v>0</v>
      </c>
      <c r="E99">
        <v>24.6</v>
      </c>
      <c r="F99">
        <v>0</v>
      </c>
      <c r="G99">
        <v>11.4</v>
      </c>
      <c r="H99">
        <v>0</v>
      </c>
      <c r="I99">
        <v>15.4</v>
      </c>
      <c r="J99">
        <v>26</v>
      </c>
      <c r="K99">
        <v>20</v>
      </c>
      <c r="L99">
        <v>25</v>
      </c>
    </row>
    <row r="100" spans="1:12" x14ac:dyDescent="0.25">
      <c r="A100">
        <v>9106</v>
      </c>
      <c r="B100" s="5">
        <v>42834</v>
      </c>
      <c r="C100">
        <v>0</v>
      </c>
      <c r="D100">
        <v>0</v>
      </c>
      <c r="E100">
        <v>27</v>
      </c>
      <c r="F100">
        <v>25</v>
      </c>
      <c r="G100">
        <v>14.1</v>
      </c>
      <c r="H100">
        <v>0</v>
      </c>
      <c r="I100">
        <v>17.8</v>
      </c>
      <c r="J100">
        <v>26</v>
      </c>
      <c r="K100">
        <v>20</v>
      </c>
      <c r="L100">
        <v>25</v>
      </c>
    </row>
    <row r="101" spans="1:12" x14ac:dyDescent="0.25">
      <c r="A101">
        <v>9106</v>
      </c>
      <c r="B101" s="5">
        <v>42835</v>
      </c>
      <c r="C101">
        <v>0</v>
      </c>
      <c r="D101">
        <v>0</v>
      </c>
      <c r="E101">
        <v>29.5</v>
      </c>
      <c r="F101">
        <v>25</v>
      </c>
      <c r="G101">
        <v>13</v>
      </c>
      <c r="H101">
        <v>25</v>
      </c>
      <c r="I101">
        <v>22.4</v>
      </c>
      <c r="J101">
        <v>26</v>
      </c>
      <c r="K101">
        <v>19</v>
      </c>
      <c r="L101">
        <v>25</v>
      </c>
    </row>
    <row r="102" spans="1:12" x14ac:dyDescent="0.25">
      <c r="A102">
        <v>9106</v>
      </c>
      <c r="B102" s="5">
        <v>42836</v>
      </c>
      <c r="C102">
        <v>0</v>
      </c>
      <c r="D102">
        <v>0</v>
      </c>
      <c r="E102">
        <v>28.4</v>
      </c>
      <c r="F102">
        <v>0</v>
      </c>
      <c r="G102">
        <v>12.5</v>
      </c>
      <c r="H102">
        <v>25</v>
      </c>
      <c r="I102">
        <v>20.7</v>
      </c>
      <c r="J102">
        <v>26</v>
      </c>
      <c r="K102">
        <v>20</v>
      </c>
      <c r="L102">
        <v>25</v>
      </c>
    </row>
    <row r="103" spans="1:12" x14ac:dyDescent="0.25">
      <c r="A103">
        <v>9106</v>
      </c>
      <c r="B103" s="5">
        <v>42837</v>
      </c>
      <c r="C103">
        <v>0</v>
      </c>
      <c r="D103">
        <v>0</v>
      </c>
      <c r="E103">
        <v>24.8</v>
      </c>
      <c r="F103">
        <v>0</v>
      </c>
      <c r="G103">
        <v>11.9</v>
      </c>
      <c r="H103">
        <v>0</v>
      </c>
      <c r="I103">
        <v>11.8</v>
      </c>
      <c r="J103">
        <v>26</v>
      </c>
      <c r="K103">
        <v>19</v>
      </c>
      <c r="L103">
        <v>25</v>
      </c>
    </row>
    <row r="104" spans="1:12" x14ac:dyDescent="0.25">
      <c r="A104">
        <v>9106</v>
      </c>
      <c r="B104" s="5">
        <v>42838</v>
      </c>
      <c r="C104">
        <v>0</v>
      </c>
      <c r="D104">
        <v>0</v>
      </c>
      <c r="E104">
        <v>28.1</v>
      </c>
      <c r="F104">
        <v>0</v>
      </c>
      <c r="G104">
        <v>14.6</v>
      </c>
      <c r="H104">
        <v>0</v>
      </c>
      <c r="I104">
        <v>18.2</v>
      </c>
      <c r="J104">
        <v>26</v>
      </c>
      <c r="K104">
        <v>19</v>
      </c>
      <c r="L104">
        <v>25</v>
      </c>
    </row>
    <row r="105" spans="1:12" x14ac:dyDescent="0.25">
      <c r="A105">
        <v>9106</v>
      </c>
      <c r="B105" s="5">
        <v>42839</v>
      </c>
      <c r="C105">
        <v>0</v>
      </c>
      <c r="D105">
        <v>0</v>
      </c>
      <c r="E105">
        <v>30.4</v>
      </c>
      <c r="F105">
        <v>0</v>
      </c>
      <c r="G105">
        <v>16.899999999999999</v>
      </c>
      <c r="H105">
        <v>0</v>
      </c>
      <c r="I105">
        <v>21.3</v>
      </c>
      <c r="J105">
        <v>26</v>
      </c>
      <c r="K105">
        <v>12</v>
      </c>
      <c r="L105">
        <v>25</v>
      </c>
    </row>
    <row r="106" spans="1:12" x14ac:dyDescent="0.25">
      <c r="A106">
        <v>9106</v>
      </c>
      <c r="B106" s="5">
        <v>42840</v>
      </c>
      <c r="C106">
        <v>0</v>
      </c>
      <c r="D106">
        <v>0</v>
      </c>
      <c r="E106">
        <v>30.1</v>
      </c>
      <c r="F106">
        <v>0</v>
      </c>
      <c r="G106">
        <v>14.1</v>
      </c>
      <c r="H106">
        <v>0</v>
      </c>
      <c r="I106">
        <v>18.100000000000001</v>
      </c>
      <c r="J106">
        <v>26</v>
      </c>
      <c r="K106">
        <v>15</v>
      </c>
      <c r="L106">
        <v>25</v>
      </c>
    </row>
    <row r="107" spans="1:12" x14ac:dyDescent="0.25">
      <c r="A107">
        <v>9106</v>
      </c>
      <c r="B107" s="5">
        <v>42841</v>
      </c>
      <c r="C107">
        <v>0</v>
      </c>
      <c r="D107">
        <v>0</v>
      </c>
      <c r="E107">
        <v>27.3</v>
      </c>
      <c r="F107">
        <v>0</v>
      </c>
      <c r="G107">
        <v>17.3</v>
      </c>
      <c r="H107">
        <v>0</v>
      </c>
      <c r="I107">
        <v>16.600000000000001</v>
      </c>
      <c r="J107">
        <v>26</v>
      </c>
      <c r="K107">
        <v>13</v>
      </c>
      <c r="L107">
        <v>25</v>
      </c>
    </row>
    <row r="108" spans="1:12" x14ac:dyDescent="0.25">
      <c r="A108">
        <v>9106</v>
      </c>
      <c r="B108" s="5">
        <v>42842</v>
      </c>
      <c r="C108">
        <v>0</v>
      </c>
      <c r="D108">
        <v>0</v>
      </c>
      <c r="E108">
        <v>21.5</v>
      </c>
      <c r="F108">
        <v>25</v>
      </c>
      <c r="G108">
        <v>14.3</v>
      </c>
      <c r="H108">
        <v>0</v>
      </c>
      <c r="I108">
        <v>8</v>
      </c>
      <c r="J108">
        <v>26</v>
      </c>
      <c r="K108">
        <v>10</v>
      </c>
      <c r="L108">
        <v>25</v>
      </c>
    </row>
    <row r="109" spans="1:12" x14ac:dyDescent="0.25">
      <c r="A109">
        <v>9106</v>
      </c>
      <c r="B109" s="5">
        <v>42843</v>
      </c>
      <c r="C109">
        <v>0</v>
      </c>
      <c r="D109">
        <v>0</v>
      </c>
      <c r="E109">
        <v>24.5</v>
      </c>
      <c r="F109">
        <v>25</v>
      </c>
      <c r="G109">
        <v>14</v>
      </c>
      <c r="H109">
        <v>25</v>
      </c>
      <c r="I109">
        <v>10.199999999999999</v>
      </c>
      <c r="J109">
        <v>26</v>
      </c>
      <c r="K109">
        <v>13</v>
      </c>
      <c r="L109">
        <v>25</v>
      </c>
    </row>
    <row r="110" spans="1:12" x14ac:dyDescent="0.25">
      <c r="A110">
        <v>9106</v>
      </c>
      <c r="B110" s="5">
        <v>42844</v>
      </c>
      <c r="C110">
        <v>0</v>
      </c>
      <c r="D110">
        <v>0</v>
      </c>
      <c r="E110">
        <v>25.8</v>
      </c>
      <c r="F110">
        <v>0</v>
      </c>
      <c r="G110">
        <v>12.5</v>
      </c>
      <c r="H110">
        <v>25</v>
      </c>
      <c r="I110">
        <v>10.3</v>
      </c>
      <c r="J110">
        <v>26</v>
      </c>
      <c r="K110">
        <v>17</v>
      </c>
      <c r="L110">
        <v>25</v>
      </c>
    </row>
    <row r="111" spans="1:12" x14ac:dyDescent="0.25">
      <c r="A111">
        <v>9106</v>
      </c>
      <c r="B111" s="5">
        <v>42845</v>
      </c>
      <c r="C111">
        <v>0</v>
      </c>
      <c r="D111">
        <v>0</v>
      </c>
      <c r="E111">
        <v>29.5</v>
      </c>
      <c r="F111">
        <v>0</v>
      </c>
      <c r="G111">
        <v>12.2</v>
      </c>
      <c r="H111">
        <v>0</v>
      </c>
      <c r="I111">
        <v>15.5</v>
      </c>
      <c r="J111">
        <v>26</v>
      </c>
      <c r="K111">
        <v>18</v>
      </c>
      <c r="L111">
        <v>25</v>
      </c>
    </row>
    <row r="112" spans="1:12" x14ac:dyDescent="0.25">
      <c r="A112">
        <v>9106</v>
      </c>
      <c r="B112" s="5">
        <v>42846</v>
      </c>
      <c r="C112">
        <v>0</v>
      </c>
      <c r="D112">
        <v>0</v>
      </c>
      <c r="E112">
        <v>29.5</v>
      </c>
      <c r="F112">
        <v>0</v>
      </c>
      <c r="G112">
        <v>14.8</v>
      </c>
      <c r="H112">
        <v>0</v>
      </c>
      <c r="I112">
        <v>19.100000000000001</v>
      </c>
      <c r="J112">
        <v>26</v>
      </c>
      <c r="K112">
        <v>17</v>
      </c>
      <c r="L112">
        <v>25</v>
      </c>
    </row>
    <row r="113" spans="1:12" x14ac:dyDescent="0.25">
      <c r="A113">
        <v>9106</v>
      </c>
      <c r="B113" s="5">
        <v>42847</v>
      </c>
      <c r="C113">
        <v>0</v>
      </c>
      <c r="D113">
        <v>0</v>
      </c>
      <c r="E113">
        <v>28.9</v>
      </c>
      <c r="F113">
        <v>0</v>
      </c>
      <c r="G113">
        <v>15</v>
      </c>
      <c r="H113">
        <v>25</v>
      </c>
      <c r="I113">
        <v>16.5</v>
      </c>
      <c r="J113">
        <v>26</v>
      </c>
      <c r="K113">
        <v>16</v>
      </c>
      <c r="L113">
        <v>25</v>
      </c>
    </row>
    <row r="114" spans="1:12" x14ac:dyDescent="0.25">
      <c r="A114">
        <v>9106</v>
      </c>
      <c r="B114" s="5">
        <v>42848</v>
      </c>
      <c r="C114">
        <v>0</v>
      </c>
      <c r="D114">
        <v>0</v>
      </c>
      <c r="E114">
        <v>28.1</v>
      </c>
      <c r="F114">
        <v>0</v>
      </c>
      <c r="G114">
        <v>16.5</v>
      </c>
      <c r="H114">
        <v>25</v>
      </c>
      <c r="I114">
        <v>15.1</v>
      </c>
      <c r="J114">
        <v>26</v>
      </c>
      <c r="K114">
        <v>16</v>
      </c>
      <c r="L114">
        <v>25</v>
      </c>
    </row>
    <row r="115" spans="1:12" x14ac:dyDescent="0.25">
      <c r="A115">
        <v>9106</v>
      </c>
      <c r="B115" s="5">
        <v>42849</v>
      </c>
      <c r="C115">
        <v>0</v>
      </c>
      <c r="D115">
        <v>0</v>
      </c>
      <c r="E115">
        <v>27.2</v>
      </c>
      <c r="F115">
        <v>0</v>
      </c>
      <c r="G115">
        <v>14</v>
      </c>
      <c r="H115">
        <v>25</v>
      </c>
      <c r="I115">
        <v>14.9</v>
      </c>
      <c r="J115">
        <v>26</v>
      </c>
      <c r="K115">
        <v>17</v>
      </c>
      <c r="L115">
        <v>25</v>
      </c>
    </row>
    <row r="116" spans="1:12" x14ac:dyDescent="0.25">
      <c r="A116">
        <v>9106</v>
      </c>
      <c r="B116" s="5">
        <v>42850</v>
      </c>
      <c r="C116">
        <v>0</v>
      </c>
      <c r="D116">
        <v>0</v>
      </c>
      <c r="E116">
        <v>24.8</v>
      </c>
      <c r="F116">
        <v>0</v>
      </c>
      <c r="G116">
        <v>11.5</v>
      </c>
      <c r="H116">
        <v>25</v>
      </c>
      <c r="I116">
        <v>12.7</v>
      </c>
      <c r="J116">
        <v>26</v>
      </c>
      <c r="K116">
        <v>15</v>
      </c>
      <c r="L116">
        <v>25</v>
      </c>
    </row>
    <row r="117" spans="1:12" x14ac:dyDescent="0.25">
      <c r="A117">
        <v>9106</v>
      </c>
      <c r="B117" s="5">
        <v>42851</v>
      </c>
      <c r="C117">
        <v>0</v>
      </c>
      <c r="D117">
        <v>0</v>
      </c>
      <c r="E117">
        <v>26.1</v>
      </c>
      <c r="F117">
        <v>0</v>
      </c>
      <c r="G117">
        <v>11.2</v>
      </c>
      <c r="H117">
        <v>0</v>
      </c>
      <c r="I117">
        <v>14.2</v>
      </c>
      <c r="J117">
        <v>26</v>
      </c>
      <c r="K117">
        <v>15</v>
      </c>
      <c r="L117">
        <v>25</v>
      </c>
    </row>
    <row r="118" spans="1:12" x14ac:dyDescent="0.25">
      <c r="A118">
        <v>9106</v>
      </c>
      <c r="B118" s="5">
        <v>42852</v>
      </c>
      <c r="C118">
        <v>0</v>
      </c>
      <c r="D118">
        <v>0</v>
      </c>
      <c r="E118">
        <v>26.7</v>
      </c>
      <c r="F118">
        <v>0</v>
      </c>
      <c r="G118">
        <v>15.5</v>
      </c>
      <c r="H118">
        <v>0</v>
      </c>
      <c r="I118">
        <v>18.100000000000001</v>
      </c>
      <c r="J118">
        <v>26</v>
      </c>
      <c r="K118">
        <v>17</v>
      </c>
      <c r="L118">
        <v>25</v>
      </c>
    </row>
    <row r="119" spans="1:12" x14ac:dyDescent="0.25">
      <c r="A119">
        <v>9106</v>
      </c>
      <c r="B119" s="5">
        <v>42853</v>
      </c>
      <c r="C119">
        <v>0</v>
      </c>
      <c r="D119">
        <v>0</v>
      </c>
      <c r="E119">
        <v>27</v>
      </c>
      <c r="F119">
        <v>0</v>
      </c>
      <c r="G119">
        <v>12</v>
      </c>
      <c r="H119">
        <v>0</v>
      </c>
      <c r="I119">
        <v>16.8</v>
      </c>
      <c r="J119">
        <v>26</v>
      </c>
      <c r="K119">
        <v>17</v>
      </c>
      <c r="L119">
        <v>25</v>
      </c>
    </row>
    <row r="120" spans="1:12" x14ac:dyDescent="0.25">
      <c r="A120">
        <v>9106</v>
      </c>
      <c r="B120" s="5">
        <v>42854</v>
      </c>
      <c r="C120">
        <v>0</v>
      </c>
      <c r="D120">
        <v>0</v>
      </c>
      <c r="E120">
        <v>27.3</v>
      </c>
      <c r="F120">
        <v>0</v>
      </c>
      <c r="G120">
        <v>8</v>
      </c>
      <c r="H120">
        <v>25</v>
      </c>
      <c r="I120">
        <v>17.600000000000001</v>
      </c>
      <c r="J120">
        <v>26</v>
      </c>
      <c r="K120">
        <v>16</v>
      </c>
      <c r="L120">
        <v>25</v>
      </c>
    </row>
    <row r="121" spans="1:12" x14ac:dyDescent="0.25">
      <c r="A121">
        <v>9106</v>
      </c>
      <c r="B121" s="5">
        <v>42855</v>
      </c>
      <c r="C121">
        <v>0</v>
      </c>
      <c r="D121">
        <v>0</v>
      </c>
      <c r="E121">
        <v>24.5</v>
      </c>
      <c r="F121">
        <v>0</v>
      </c>
      <c r="G121">
        <v>8.9</v>
      </c>
      <c r="H121">
        <v>0</v>
      </c>
      <c r="I121">
        <v>12.3</v>
      </c>
      <c r="J121">
        <v>26</v>
      </c>
      <c r="K121">
        <v>16</v>
      </c>
      <c r="L121">
        <v>25</v>
      </c>
    </row>
    <row r="122" spans="1:12" x14ac:dyDescent="0.25">
      <c r="A122">
        <v>9106</v>
      </c>
      <c r="B122" s="5">
        <v>42856</v>
      </c>
      <c r="C122">
        <v>0</v>
      </c>
      <c r="D122">
        <v>0</v>
      </c>
      <c r="E122">
        <v>24.5</v>
      </c>
      <c r="F122">
        <v>0</v>
      </c>
      <c r="G122">
        <v>17</v>
      </c>
      <c r="H122">
        <v>0</v>
      </c>
      <c r="I122">
        <v>16.600000000000001</v>
      </c>
      <c r="J122">
        <v>26</v>
      </c>
      <c r="K122">
        <v>16</v>
      </c>
      <c r="L122">
        <v>25</v>
      </c>
    </row>
    <row r="123" spans="1:12" x14ac:dyDescent="0.25">
      <c r="A123">
        <v>9106</v>
      </c>
      <c r="B123" s="5">
        <v>42857</v>
      </c>
      <c r="C123">
        <v>0</v>
      </c>
      <c r="D123">
        <v>0</v>
      </c>
      <c r="E123">
        <v>27.2</v>
      </c>
      <c r="F123">
        <v>0</v>
      </c>
      <c r="G123">
        <v>13.4</v>
      </c>
      <c r="H123">
        <v>0</v>
      </c>
      <c r="I123">
        <v>19.399999999999999</v>
      </c>
      <c r="J123">
        <v>26</v>
      </c>
      <c r="K123">
        <v>14</v>
      </c>
      <c r="L123">
        <v>25</v>
      </c>
    </row>
    <row r="124" spans="1:12" x14ac:dyDescent="0.25">
      <c r="A124">
        <v>9106</v>
      </c>
      <c r="B124" s="5">
        <v>42858</v>
      </c>
      <c r="C124">
        <v>0</v>
      </c>
      <c r="D124">
        <v>0</v>
      </c>
      <c r="E124">
        <v>30.5</v>
      </c>
      <c r="F124">
        <v>0</v>
      </c>
      <c r="G124">
        <v>16.7</v>
      </c>
      <c r="H124">
        <v>0</v>
      </c>
      <c r="I124">
        <v>25.5</v>
      </c>
      <c r="J124">
        <v>26</v>
      </c>
      <c r="K124">
        <v>15</v>
      </c>
      <c r="L124">
        <v>25</v>
      </c>
    </row>
    <row r="125" spans="1:12" x14ac:dyDescent="0.25">
      <c r="A125">
        <v>9106</v>
      </c>
      <c r="B125" s="5">
        <v>42859</v>
      </c>
      <c r="C125">
        <v>0</v>
      </c>
      <c r="D125">
        <v>0</v>
      </c>
      <c r="E125">
        <v>24.5</v>
      </c>
      <c r="F125">
        <v>0</v>
      </c>
      <c r="G125">
        <v>16</v>
      </c>
      <c r="H125">
        <v>0</v>
      </c>
      <c r="I125">
        <v>8.9</v>
      </c>
      <c r="J125">
        <v>26</v>
      </c>
      <c r="K125">
        <v>11</v>
      </c>
      <c r="L125">
        <v>25</v>
      </c>
    </row>
    <row r="126" spans="1:12" x14ac:dyDescent="0.25">
      <c r="A126">
        <v>9106</v>
      </c>
      <c r="B126" s="5">
        <v>42860</v>
      </c>
      <c r="C126">
        <v>11.2</v>
      </c>
      <c r="D126">
        <v>0</v>
      </c>
      <c r="E126">
        <v>24.5</v>
      </c>
      <c r="F126">
        <v>0</v>
      </c>
      <c r="G126">
        <v>16.8</v>
      </c>
      <c r="H126">
        <v>0</v>
      </c>
      <c r="I126">
        <v>7.8</v>
      </c>
      <c r="J126">
        <v>26</v>
      </c>
      <c r="K126">
        <v>14</v>
      </c>
      <c r="L126">
        <v>25</v>
      </c>
    </row>
    <row r="127" spans="1:12" x14ac:dyDescent="0.25">
      <c r="A127">
        <v>9106</v>
      </c>
      <c r="B127" s="5">
        <v>42861</v>
      </c>
      <c r="C127">
        <v>0</v>
      </c>
      <c r="D127">
        <v>0</v>
      </c>
      <c r="E127">
        <v>26.6</v>
      </c>
      <c r="F127">
        <v>0</v>
      </c>
      <c r="G127">
        <v>14.9</v>
      </c>
      <c r="H127">
        <v>0</v>
      </c>
      <c r="I127">
        <v>13.4</v>
      </c>
      <c r="J127">
        <v>26</v>
      </c>
      <c r="K127">
        <v>15</v>
      </c>
      <c r="L127">
        <v>25</v>
      </c>
    </row>
    <row r="128" spans="1:12" x14ac:dyDescent="0.25">
      <c r="A128">
        <v>9106</v>
      </c>
      <c r="B128" s="5">
        <v>42862</v>
      </c>
      <c r="C128">
        <v>0</v>
      </c>
      <c r="D128">
        <v>0</v>
      </c>
      <c r="E128">
        <v>30.5</v>
      </c>
      <c r="F128">
        <v>0</v>
      </c>
      <c r="G128">
        <v>15.9</v>
      </c>
      <c r="H128">
        <v>0</v>
      </c>
      <c r="I128">
        <v>22.2</v>
      </c>
      <c r="J128">
        <v>26</v>
      </c>
      <c r="K128">
        <v>15</v>
      </c>
      <c r="L128">
        <v>25</v>
      </c>
    </row>
    <row r="129" spans="1:12" x14ac:dyDescent="0.25">
      <c r="A129">
        <v>9106</v>
      </c>
      <c r="B129" s="5">
        <v>42863</v>
      </c>
      <c r="C129">
        <v>0</v>
      </c>
      <c r="D129">
        <v>0</v>
      </c>
      <c r="E129">
        <v>27</v>
      </c>
      <c r="F129">
        <v>0</v>
      </c>
      <c r="G129">
        <v>13.9</v>
      </c>
      <c r="H129">
        <v>0</v>
      </c>
      <c r="I129">
        <v>18.399999999999999</v>
      </c>
      <c r="J129">
        <v>26</v>
      </c>
      <c r="K129">
        <v>13</v>
      </c>
      <c r="L129">
        <v>25</v>
      </c>
    </row>
    <row r="130" spans="1:12" x14ac:dyDescent="0.25">
      <c r="A130">
        <v>9106</v>
      </c>
      <c r="B130" s="5">
        <v>42864</v>
      </c>
      <c r="C130">
        <v>1.4</v>
      </c>
      <c r="D130">
        <v>0</v>
      </c>
      <c r="E130">
        <v>21.2</v>
      </c>
      <c r="F130">
        <v>0</v>
      </c>
      <c r="G130">
        <v>18</v>
      </c>
      <c r="H130">
        <v>0</v>
      </c>
      <c r="I130">
        <v>6</v>
      </c>
      <c r="J130">
        <v>26</v>
      </c>
      <c r="K130">
        <v>6</v>
      </c>
      <c r="L130">
        <v>25</v>
      </c>
    </row>
    <row r="131" spans="1:12" x14ac:dyDescent="0.25">
      <c r="A131">
        <v>9106</v>
      </c>
      <c r="B131" s="5">
        <v>42865</v>
      </c>
      <c r="C131">
        <v>0</v>
      </c>
      <c r="D131">
        <v>0</v>
      </c>
      <c r="E131">
        <v>21.7</v>
      </c>
      <c r="F131">
        <v>0</v>
      </c>
      <c r="G131">
        <v>9.9</v>
      </c>
      <c r="H131">
        <v>0</v>
      </c>
      <c r="I131">
        <v>9.8000000000000007</v>
      </c>
      <c r="J131">
        <v>26</v>
      </c>
      <c r="K131">
        <v>13</v>
      </c>
      <c r="L131">
        <v>25</v>
      </c>
    </row>
    <row r="132" spans="1:12" x14ac:dyDescent="0.25">
      <c r="A132">
        <v>9106</v>
      </c>
      <c r="B132" s="5">
        <v>42866</v>
      </c>
      <c r="C132">
        <v>0</v>
      </c>
      <c r="D132">
        <v>0</v>
      </c>
      <c r="E132">
        <v>22.3</v>
      </c>
      <c r="F132">
        <v>0</v>
      </c>
      <c r="G132">
        <v>12</v>
      </c>
      <c r="H132">
        <v>0</v>
      </c>
      <c r="I132">
        <v>10.9</v>
      </c>
      <c r="J132">
        <v>26</v>
      </c>
      <c r="K132">
        <v>13</v>
      </c>
      <c r="L132">
        <v>25</v>
      </c>
    </row>
    <row r="133" spans="1:12" x14ac:dyDescent="0.25">
      <c r="A133">
        <v>9106</v>
      </c>
      <c r="B133" s="5">
        <v>42867</v>
      </c>
      <c r="C133">
        <v>0</v>
      </c>
      <c r="D133">
        <v>0</v>
      </c>
      <c r="E133">
        <v>24</v>
      </c>
      <c r="F133">
        <v>0</v>
      </c>
      <c r="G133">
        <v>12.1</v>
      </c>
      <c r="H133">
        <v>0</v>
      </c>
      <c r="I133">
        <v>13.3</v>
      </c>
      <c r="J133">
        <v>26</v>
      </c>
      <c r="K133">
        <v>14</v>
      </c>
      <c r="L133">
        <v>25</v>
      </c>
    </row>
    <row r="134" spans="1:12" x14ac:dyDescent="0.25">
      <c r="A134">
        <v>9106</v>
      </c>
      <c r="B134" s="5">
        <v>42868</v>
      </c>
      <c r="C134">
        <v>0</v>
      </c>
      <c r="D134">
        <v>0</v>
      </c>
      <c r="E134">
        <v>25</v>
      </c>
      <c r="F134">
        <v>0</v>
      </c>
      <c r="G134">
        <v>11</v>
      </c>
      <c r="H134">
        <v>0</v>
      </c>
      <c r="I134">
        <v>13.7</v>
      </c>
      <c r="J134">
        <v>26</v>
      </c>
      <c r="K134">
        <v>12</v>
      </c>
      <c r="L134">
        <v>25</v>
      </c>
    </row>
    <row r="135" spans="1:12" x14ac:dyDescent="0.25">
      <c r="A135">
        <v>9106</v>
      </c>
      <c r="B135" s="5">
        <v>42869</v>
      </c>
      <c r="C135">
        <v>0</v>
      </c>
      <c r="D135">
        <v>0</v>
      </c>
      <c r="E135">
        <v>25.5</v>
      </c>
      <c r="F135">
        <v>0</v>
      </c>
      <c r="G135">
        <v>13.8</v>
      </c>
      <c r="H135">
        <v>0</v>
      </c>
      <c r="I135">
        <v>17</v>
      </c>
      <c r="J135">
        <v>26</v>
      </c>
      <c r="K135">
        <v>10</v>
      </c>
      <c r="L135">
        <v>25</v>
      </c>
    </row>
    <row r="136" spans="1:12" x14ac:dyDescent="0.25">
      <c r="A136">
        <v>9106</v>
      </c>
      <c r="B136" s="5">
        <v>42870</v>
      </c>
      <c r="C136">
        <v>5.2</v>
      </c>
      <c r="D136">
        <v>0</v>
      </c>
      <c r="E136">
        <v>20.100000000000001</v>
      </c>
      <c r="F136">
        <v>0</v>
      </c>
      <c r="G136">
        <v>16.2</v>
      </c>
      <c r="H136">
        <v>0</v>
      </c>
      <c r="I136">
        <v>5.3</v>
      </c>
      <c r="J136">
        <v>26</v>
      </c>
      <c r="K136">
        <v>10</v>
      </c>
      <c r="L136">
        <v>25</v>
      </c>
    </row>
    <row r="137" spans="1:12" x14ac:dyDescent="0.25">
      <c r="A137">
        <v>9106</v>
      </c>
      <c r="B137" s="5">
        <v>42871</v>
      </c>
      <c r="C137">
        <v>5</v>
      </c>
      <c r="D137">
        <v>0</v>
      </c>
      <c r="E137">
        <v>22</v>
      </c>
      <c r="F137">
        <v>0</v>
      </c>
      <c r="G137">
        <v>15.1</v>
      </c>
      <c r="H137">
        <v>0</v>
      </c>
      <c r="I137">
        <v>8.1</v>
      </c>
      <c r="J137">
        <v>26</v>
      </c>
      <c r="K137">
        <v>10</v>
      </c>
      <c r="L137">
        <v>25</v>
      </c>
    </row>
    <row r="138" spans="1:12" x14ac:dyDescent="0.25">
      <c r="A138">
        <v>9106</v>
      </c>
      <c r="B138" s="5">
        <v>42872</v>
      </c>
      <c r="C138">
        <v>0</v>
      </c>
      <c r="D138">
        <v>0</v>
      </c>
      <c r="E138">
        <v>21</v>
      </c>
      <c r="F138">
        <v>0</v>
      </c>
      <c r="G138">
        <v>12</v>
      </c>
      <c r="H138">
        <v>0</v>
      </c>
      <c r="I138">
        <v>5.9</v>
      </c>
      <c r="J138">
        <v>26</v>
      </c>
      <c r="K138">
        <v>13</v>
      </c>
      <c r="L138">
        <v>25</v>
      </c>
    </row>
    <row r="139" spans="1:12" x14ac:dyDescent="0.25">
      <c r="A139">
        <v>9106</v>
      </c>
      <c r="B139" s="5">
        <v>42873</v>
      </c>
      <c r="C139">
        <v>0</v>
      </c>
      <c r="D139">
        <v>0</v>
      </c>
      <c r="E139">
        <v>26</v>
      </c>
      <c r="F139">
        <v>0</v>
      </c>
      <c r="G139">
        <v>13.8</v>
      </c>
      <c r="H139">
        <v>0</v>
      </c>
      <c r="I139">
        <v>19.399999999999999</v>
      </c>
      <c r="J139">
        <v>26</v>
      </c>
      <c r="K139">
        <v>14</v>
      </c>
      <c r="L139">
        <v>25</v>
      </c>
    </row>
    <row r="140" spans="1:12" x14ac:dyDescent="0.25">
      <c r="A140">
        <v>9106</v>
      </c>
      <c r="B140" s="5">
        <v>42874</v>
      </c>
      <c r="C140">
        <v>4</v>
      </c>
      <c r="D140">
        <v>0</v>
      </c>
      <c r="E140">
        <v>23.5</v>
      </c>
      <c r="F140">
        <v>0</v>
      </c>
      <c r="G140">
        <v>16.600000000000001</v>
      </c>
      <c r="H140">
        <v>0</v>
      </c>
      <c r="I140">
        <v>6.7</v>
      </c>
      <c r="J140">
        <v>26</v>
      </c>
      <c r="K140">
        <v>9</v>
      </c>
      <c r="L140">
        <v>25</v>
      </c>
    </row>
    <row r="141" spans="1:12" x14ac:dyDescent="0.25">
      <c r="A141">
        <v>9106</v>
      </c>
      <c r="B141" s="5">
        <v>42875</v>
      </c>
      <c r="C141">
        <v>3.6</v>
      </c>
      <c r="D141">
        <v>0</v>
      </c>
      <c r="E141">
        <v>16.8</v>
      </c>
      <c r="F141">
        <v>0</v>
      </c>
      <c r="G141">
        <v>11.6</v>
      </c>
      <c r="H141">
        <v>0</v>
      </c>
      <c r="I141">
        <v>6.1</v>
      </c>
      <c r="J141">
        <v>26</v>
      </c>
      <c r="K141">
        <v>5</v>
      </c>
      <c r="L141">
        <v>25</v>
      </c>
    </row>
    <row r="142" spans="1:12" x14ac:dyDescent="0.25">
      <c r="A142">
        <v>9106</v>
      </c>
      <c r="B142" s="5">
        <v>42876</v>
      </c>
      <c r="C142">
        <v>21</v>
      </c>
      <c r="D142">
        <v>0</v>
      </c>
      <c r="E142">
        <v>17.3</v>
      </c>
      <c r="F142">
        <v>0</v>
      </c>
      <c r="G142">
        <v>12.9</v>
      </c>
      <c r="H142">
        <v>0</v>
      </c>
      <c r="I142">
        <v>3.7</v>
      </c>
      <c r="J142">
        <v>26</v>
      </c>
      <c r="K142">
        <v>9</v>
      </c>
      <c r="L142">
        <v>25</v>
      </c>
    </row>
    <row r="143" spans="1:12" x14ac:dyDescent="0.25">
      <c r="A143">
        <v>9106</v>
      </c>
      <c r="B143" s="5">
        <v>42877</v>
      </c>
      <c r="C143">
        <v>10.199999999999999</v>
      </c>
      <c r="D143">
        <v>0</v>
      </c>
      <c r="E143">
        <v>19.600000000000001</v>
      </c>
      <c r="F143">
        <v>0</v>
      </c>
      <c r="G143">
        <v>10.1</v>
      </c>
      <c r="H143">
        <v>0</v>
      </c>
      <c r="I143">
        <v>6.3</v>
      </c>
      <c r="J143">
        <v>26</v>
      </c>
      <c r="K143">
        <v>10</v>
      </c>
      <c r="L143">
        <v>25</v>
      </c>
    </row>
    <row r="144" spans="1:12" x14ac:dyDescent="0.25">
      <c r="A144">
        <v>9106</v>
      </c>
      <c r="B144" s="5">
        <v>42878</v>
      </c>
      <c r="C144">
        <v>4.9000000000000004</v>
      </c>
      <c r="D144">
        <v>0</v>
      </c>
      <c r="E144">
        <v>19.5</v>
      </c>
      <c r="F144">
        <v>0</v>
      </c>
      <c r="G144">
        <v>13</v>
      </c>
      <c r="H144">
        <v>0</v>
      </c>
      <c r="I144">
        <v>3.7</v>
      </c>
      <c r="J144">
        <v>26</v>
      </c>
      <c r="K144">
        <v>7</v>
      </c>
      <c r="L144">
        <v>25</v>
      </c>
    </row>
    <row r="145" spans="1:12" x14ac:dyDescent="0.25">
      <c r="A145">
        <v>9106</v>
      </c>
      <c r="B145" s="5">
        <v>42879</v>
      </c>
      <c r="C145">
        <v>0.1</v>
      </c>
      <c r="D145">
        <v>0</v>
      </c>
      <c r="E145">
        <v>22</v>
      </c>
      <c r="F145">
        <v>0</v>
      </c>
      <c r="G145">
        <v>14.5</v>
      </c>
      <c r="H145">
        <v>0</v>
      </c>
      <c r="I145">
        <v>7.4</v>
      </c>
      <c r="J145">
        <v>26</v>
      </c>
      <c r="K145">
        <v>12</v>
      </c>
      <c r="L145">
        <v>25</v>
      </c>
    </row>
    <row r="146" spans="1:12" x14ac:dyDescent="0.25">
      <c r="A146">
        <v>9106</v>
      </c>
      <c r="B146" s="5">
        <v>42880</v>
      </c>
      <c r="C146">
        <v>0</v>
      </c>
      <c r="D146">
        <v>0</v>
      </c>
      <c r="E146">
        <v>22.9</v>
      </c>
      <c r="F146">
        <v>0</v>
      </c>
      <c r="G146">
        <v>9.5</v>
      </c>
      <c r="H146">
        <v>0</v>
      </c>
      <c r="I146">
        <v>8.4</v>
      </c>
      <c r="J146">
        <v>26</v>
      </c>
      <c r="K146">
        <v>13</v>
      </c>
      <c r="L146">
        <v>25</v>
      </c>
    </row>
    <row r="147" spans="1:12" x14ac:dyDescent="0.25">
      <c r="A147">
        <v>9106</v>
      </c>
      <c r="B147" s="5">
        <v>42881</v>
      </c>
      <c r="C147">
        <v>2</v>
      </c>
      <c r="D147">
        <v>0</v>
      </c>
      <c r="E147">
        <v>19.2</v>
      </c>
      <c r="F147">
        <v>0</v>
      </c>
      <c r="G147">
        <v>12</v>
      </c>
      <c r="H147">
        <v>0</v>
      </c>
      <c r="I147">
        <v>4.5999999999999996</v>
      </c>
      <c r="J147">
        <v>26</v>
      </c>
      <c r="K147">
        <v>12</v>
      </c>
      <c r="L147">
        <v>25</v>
      </c>
    </row>
    <row r="148" spans="1:12" x14ac:dyDescent="0.25">
      <c r="A148">
        <v>9106</v>
      </c>
      <c r="B148" s="5">
        <v>42882</v>
      </c>
      <c r="C148">
        <v>0</v>
      </c>
      <c r="D148">
        <v>0</v>
      </c>
      <c r="E148">
        <v>19</v>
      </c>
      <c r="F148">
        <v>0</v>
      </c>
      <c r="G148">
        <v>9.5</v>
      </c>
      <c r="H148">
        <v>0</v>
      </c>
      <c r="I148">
        <v>8.6</v>
      </c>
      <c r="J148">
        <v>26</v>
      </c>
      <c r="K148">
        <v>13</v>
      </c>
      <c r="L148">
        <v>25</v>
      </c>
    </row>
    <row r="149" spans="1:12" x14ac:dyDescent="0.25">
      <c r="A149">
        <v>9106</v>
      </c>
      <c r="B149" s="5">
        <v>42883</v>
      </c>
      <c r="C149">
        <v>0</v>
      </c>
      <c r="D149">
        <v>0</v>
      </c>
      <c r="E149">
        <v>20.100000000000001</v>
      </c>
      <c r="F149">
        <v>0</v>
      </c>
      <c r="G149">
        <v>9.5</v>
      </c>
      <c r="H149">
        <v>0</v>
      </c>
      <c r="I149">
        <v>8.1</v>
      </c>
      <c r="J149">
        <v>26</v>
      </c>
      <c r="K149">
        <v>13</v>
      </c>
      <c r="L149">
        <v>25</v>
      </c>
    </row>
    <row r="150" spans="1:12" x14ac:dyDescent="0.25">
      <c r="A150">
        <v>9106</v>
      </c>
      <c r="B150" s="5">
        <v>42884</v>
      </c>
      <c r="C150">
        <v>0</v>
      </c>
      <c r="D150">
        <v>0</v>
      </c>
      <c r="E150">
        <v>22</v>
      </c>
      <c r="F150">
        <v>0</v>
      </c>
      <c r="G150">
        <v>11</v>
      </c>
      <c r="H150">
        <v>0</v>
      </c>
      <c r="I150">
        <v>12.2</v>
      </c>
      <c r="J150">
        <v>26</v>
      </c>
      <c r="K150">
        <v>13</v>
      </c>
      <c r="L150">
        <v>25</v>
      </c>
    </row>
    <row r="151" spans="1:12" x14ac:dyDescent="0.25">
      <c r="A151">
        <v>9106</v>
      </c>
      <c r="B151" s="5">
        <v>42885</v>
      </c>
      <c r="C151">
        <v>0</v>
      </c>
      <c r="D151">
        <v>0</v>
      </c>
      <c r="E151">
        <v>25.4</v>
      </c>
      <c r="F151">
        <v>0</v>
      </c>
      <c r="G151">
        <v>14</v>
      </c>
      <c r="H151">
        <v>0</v>
      </c>
      <c r="I151">
        <v>17.8</v>
      </c>
      <c r="J151">
        <v>26</v>
      </c>
      <c r="K151">
        <v>12</v>
      </c>
      <c r="L151">
        <v>25</v>
      </c>
    </row>
    <row r="152" spans="1:12" x14ac:dyDescent="0.25">
      <c r="A152">
        <v>9106</v>
      </c>
      <c r="B152" s="5">
        <v>42886</v>
      </c>
      <c r="C152">
        <v>0</v>
      </c>
      <c r="D152">
        <v>0</v>
      </c>
      <c r="E152">
        <v>25.9</v>
      </c>
      <c r="F152">
        <v>0</v>
      </c>
      <c r="G152">
        <v>10</v>
      </c>
      <c r="H152">
        <v>0</v>
      </c>
      <c r="I152">
        <v>13.9</v>
      </c>
      <c r="J152">
        <v>26</v>
      </c>
      <c r="K152">
        <v>12</v>
      </c>
      <c r="L152">
        <v>25</v>
      </c>
    </row>
    <row r="153" spans="1:12" x14ac:dyDescent="0.25">
      <c r="A153">
        <v>9106</v>
      </c>
      <c r="B153" s="5">
        <v>42887</v>
      </c>
      <c r="C153">
        <v>0</v>
      </c>
      <c r="D153">
        <v>0</v>
      </c>
      <c r="E153">
        <v>23</v>
      </c>
      <c r="F153">
        <v>0</v>
      </c>
      <c r="G153">
        <v>10</v>
      </c>
      <c r="H153">
        <v>0</v>
      </c>
      <c r="I153">
        <v>10.5</v>
      </c>
      <c r="J153">
        <v>26</v>
      </c>
      <c r="K153">
        <v>12</v>
      </c>
      <c r="L153">
        <v>25</v>
      </c>
    </row>
    <row r="154" spans="1:12" x14ac:dyDescent="0.25">
      <c r="A154">
        <v>9106</v>
      </c>
      <c r="B154" s="5">
        <v>42888</v>
      </c>
      <c r="C154">
        <v>0</v>
      </c>
      <c r="D154">
        <v>0</v>
      </c>
      <c r="E154">
        <v>24</v>
      </c>
      <c r="F154">
        <v>0</v>
      </c>
      <c r="G154">
        <v>10</v>
      </c>
      <c r="H154">
        <v>0</v>
      </c>
      <c r="I154">
        <v>8.5</v>
      </c>
      <c r="J154">
        <v>26</v>
      </c>
      <c r="K154">
        <v>12</v>
      </c>
      <c r="L154">
        <v>25</v>
      </c>
    </row>
    <row r="155" spans="1:12" x14ac:dyDescent="0.25">
      <c r="A155">
        <v>9106</v>
      </c>
      <c r="B155" s="5">
        <v>42889</v>
      </c>
      <c r="C155">
        <v>0</v>
      </c>
      <c r="D155">
        <v>0</v>
      </c>
      <c r="E155">
        <v>23.1</v>
      </c>
      <c r="F155">
        <v>0</v>
      </c>
      <c r="G155">
        <v>11</v>
      </c>
      <c r="H155">
        <v>0</v>
      </c>
      <c r="I155">
        <v>9.9</v>
      </c>
      <c r="J155">
        <v>26</v>
      </c>
      <c r="K155">
        <v>5</v>
      </c>
      <c r="L155">
        <v>25</v>
      </c>
    </row>
    <row r="156" spans="1:12" x14ac:dyDescent="0.25">
      <c r="A156">
        <v>9106</v>
      </c>
      <c r="B156" s="5">
        <v>42890</v>
      </c>
      <c r="C156">
        <v>0</v>
      </c>
      <c r="D156">
        <v>0</v>
      </c>
      <c r="E156">
        <v>23.4</v>
      </c>
      <c r="F156">
        <v>0</v>
      </c>
      <c r="G156">
        <v>12.9</v>
      </c>
      <c r="H156">
        <v>0</v>
      </c>
      <c r="I156">
        <v>9.6</v>
      </c>
      <c r="J156">
        <v>26</v>
      </c>
      <c r="K156">
        <v>12</v>
      </c>
      <c r="L156">
        <v>25</v>
      </c>
    </row>
    <row r="157" spans="1:12" x14ac:dyDescent="0.25">
      <c r="A157">
        <v>9106</v>
      </c>
      <c r="B157" s="5">
        <v>42891</v>
      </c>
      <c r="C157">
        <v>0</v>
      </c>
      <c r="D157">
        <v>0</v>
      </c>
      <c r="E157">
        <v>26.1</v>
      </c>
      <c r="F157">
        <v>0</v>
      </c>
      <c r="G157">
        <v>14</v>
      </c>
      <c r="H157">
        <v>0</v>
      </c>
      <c r="I157">
        <v>15.2</v>
      </c>
      <c r="J157">
        <v>26</v>
      </c>
      <c r="K157">
        <v>13</v>
      </c>
      <c r="L157">
        <v>25</v>
      </c>
    </row>
    <row r="158" spans="1:12" x14ac:dyDescent="0.25">
      <c r="A158">
        <v>9106</v>
      </c>
      <c r="B158" s="5">
        <v>42892</v>
      </c>
      <c r="C158">
        <v>0</v>
      </c>
      <c r="D158">
        <v>0</v>
      </c>
      <c r="E158">
        <v>25.4</v>
      </c>
      <c r="F158">
        <v>0</v>
      </c>
      <c r="G158">
        <v>14.5</v>
      </c>
      <c r="H158">
        <v>0</v>
      </c>
      <c r="I158">
        <v>19.899999999999999</v>
      </c>
      <c r="J158">
        <v>26</v>
      </c>
      <c r="K158">
        <v>11</v>
      </c>
      <c r="L158">
        <v>25</v>
      </c>
    </row>
    <row r="159" spans="1:12" x14ac:dyDescent="0.25">
      <c r="A159">
        <v>9106</v>
      </c>
      <c r="B159" s="5">
        <v>42893</v>
      </c>
      <c r="C159">
        <v>0</v>
      </c>
      <c r="D159">
        <v>0</v>
      </c>
      <c r="E159">
        <v>23.1</v>
      </c>
      <c r="F159">
        <v>0</v>
      </c>
      <c r="G159">
        <v>8.9</v>
      </c>
      <c r="H159">
        <v>0</v>
      </c>
      <c r="I159">
        <v>10.3</v>
      </c>
      <c r="J159">
        <v>26</v>
      </c>
      <c r="K159">
        <v>13</v>
      </c>
      <c r="L159">
        <v>25</v>
      </c>
    </row>
    <row r="160" spans="1:12" x14ac:dyDescent="0.25">
      <c r="A160">
        <v>9106</v>
      </c>
      <c r="B160" s="5">
        <v>42894</v>
      </c>
      <c r="C160">
        <v>0</v>
      </c>
      <c r="D160">
        <v>0</v>
      </c>
      <c r="E160">
        <v>23</v>
      </c>
      <c r="F160">
        <v>0</v>
      </c>
      <c r="G160">
        <v>14</v>
      </c>
      <c r="H160">
        <v>0</v>
      </c>
      <c r="I160">
        <v>13.3</v>
      </c>
      <c r="J160">
        <v>26</v>
      </c>
      <c r="K160">
        <v>13</v>
      </c>
      <c r="L160">
        <v>25</v>
      </c>
    </row>
    <row r="161" spans="1:12" x14ac:dyDescent="0.25">
      <c r="A161">
        <v>9106</v>
      </c>
      <c r="B161" s="5">
        <v>42895</v>
      </c>
      <c r="C161">
        <v>0</v>
      </c>
      <c r="D161">
        <v>0</v>
      </c>
      <c r="E161">
        <v>24.5</v>
      </c>
      <c r="F161">
        <v>0</v>
      </c>
      <c r="G161">
        <v>14</v>
      </c>
      <c r="H161">
        <v>0</v>
      </c>
      <c r="I161">
        <v>21.1</v>
      </c>
      <c r="J161">
        <v>26</v>
      </c>
      <c r="K161">
        <v>14</v>
      </c>
      <c r="L161">
        <v>25</v>
      </c>
    </row>
    <row r="162" spans="1:12" x14ac:dyDescent="0.25">
      <c r="A162">
        <v>9106</v>
      </c>
      <c r="B162" s="5">
        <v>42896</v>
      </c>
      <c r="C162">
        <v>0</v>
      </c>
      <c r="D162">
        <v>0</v>
      </c>
      <c r="E162">
        <v>21.5</v>
      </c>
      <c r="F162">
        <v>0</v>
      </c>
      <c r="G162">
        <v>12.5</v>
      </c>
      <c r="H162">
        <v>0</v>
      </c>
      <c r="I162">
        <v>17.3</v>
      </c>
      <c r="J162">
        <v>26</v>
      </c>
      <c r="K162">
        <v>7</v>
      </c>
      <c r="L162">
        <v>25</v>
      </c>
    </row>
    <row r="163" spans="1:12" x14ac:dyDescent="0.25">
      <c r="A163">
        <v>9106</v>
      </c>
      <c r="B163" s="5">
        <v>42897</v>
      </c>
      <c r="C163">
        <v>0</v>
      </c>
      <c r="D163">
        <v>0</v>
      </c>
      <c r="E163">
        <v>24</v>
      </c>
      <c r="F163">
        <v>0</v>
      </c>
      <c r="G163">
        <v>14.5</v>
      </c>
      <c r="H163">
        <v>0</v>
      </c>
      <c r="I163">
        <v>20</v>
      </c>
      <c r="J163">
        <v>26</v>
      </c>
      <c r="K163">
        <v>8</v>
      </c>
      <c r="L163">
        <v>25</v>
      </c>
    </row>
    <row r="164" spans="1:12" x14ac:dyDescent="0.25">
      <c r="A164">
        <v>9106</v>
      </c>
      <c r="B164" s="5">
        <v>42898</v>
      </c>
      <c r="C164">
        <v>0</v>
      </c>
      <c r="D164">
        <v>0</v>
      </c>
      <c r="E164">
        <v>24.4</v>
      </c>
      <c r="F164">
        <v>0</v>
      </c>
      <c r="G164">
        <v>13.5</v>
      </c>
      <c r="H164">
        <v>0</v>
      </c>
      <c r="I164">
        <v>20</v>
      </c>
      <c r="J164">
        <v>26</v>
      </c>
      <c r="K164">
        <v>11</v>
      </c>
      <c r="L164">
        <v>25</v>
      </c>
    </row>
    <row r="165" spans="1:12" x14ac:dyDescent="0.25">
      <c r="A165">
        <v>9106</v>
      </c>
      <c r="B165" s="5">
        <v>42899</v>
      </c>
      <c r="C165">
        <v>0</v>
      </c>
      <c r="D165">
        <v>0</v>
      </c>
      <c r="E165">
        <v>23.7</v>
      </c>
      <c r="F165">
        <v>0</v>
      </c>
      <c r="G165">
        <v>10.5</v>
      </c>
      <c r="H165">
        <v>0</v>
      </c>
      <c r="I165">
        <v>17</v>
      </c>
      <c r="J165">
        <v>26</v>
      </c>
      <c r="K165">
        <v>8</v>
      </c>
      <c r="L165">
        <v>25</v>
      </c>
    </row>
    <row r="166" spans="1:12" x14ac:dyDescent="0.25">
      <c r="A166">
        <v>9106</v>
      </c>
      <c r="B166" s="5">
        <v>42900</v>
      </c>
      <c r="C166">
        <v>0</v>
      </c>
      <c r="D166">
        <v>0</v>
      </c>
      <c r="E166">
        <v>21.3</v>
      </c>
      <c r="F166">
        <v>0</v>
      </c>
      <c r="G166">
        <v>14.9</v>
      </c>
      <c r="H166">
        <v>0</v>
      </c>
      <c r="I166">
        <v>9.1</v>
      </c>
      <c r="J166">
        <v>26</v>
      </c>
      <c r="K166">
        <v>8</v>
      </c>
      <c r="L166">
        <v>25</v>
      </c>
    </row>
    <row r="167" spans="1:12" x14ac:dyDescent="0.25">
      <c r="A167">
        <v>9106</v>
      </c>
      <c r="B167" s="5">
        <v>42901</v>
      </c>
      <c r="C167">
        <v>0</v>
      </c>
      <c r="D167">
        <v>0</v>
      </c>
      <c r="E167">
        <v>19.7</v>
      </c>
      <c r="F167">
        <v>0</v>
      </c>
      <c r="G167">
        <v>13.5</v>
      </c>
      <c r="H167">
        <v>0</v>
      </c>
      <c r="I167">
        <v>5.3</v>
      </c>
      <c r="J167">
        <v>26</v>
      </c>
      <c r="K167">
        <v>10</v>
      </c>
      <c r="L167">
        <v>25</v>
      </c>
    </row>
    <row r="168" spans="1:12" x14ac:dyDescent="0.25">
      <c r="A168">
        <v>9106</v>
      </c>
      <c r="B168" s="5">
        <v>42902</v>
      </c>
      <c r="C168">
        <v>0</v>
      </c>
      <c r="D168">
        <v>0</v>
      </c>
      <c r="E168">
        <v>20.8</v>
      </c>
      <c r="F168">
        <v>0</v>
      </c>
      <c r="G168">
        <v>8.8000000000000007</v>
      </c>
      <c r="H168">
        <v>0</v>
      </c>
      <c r="I168">
        <v>8.4</v>
      </c>
      <c r="J168">
        <v>26</v>
      </c>
      <c r="K168">
        <v>12</v>
      </c>
      <c r="L168">
        <v>25</v>
      </c>
    </row>
    <row r="169" spans="1:12" x14ac:dyDescent="0.25">
      <c r="A169">
        <v>9106</v>
      </c>
      <c r="B169" s="5">
        <v>42903</v>
      </c>
      <c r="C169">
        <v>0</v>
      </c>
      <c r="D169">
        <v>0</v>
      </c>
      <c r="E169">
        <v>21.9</v>
      </c>
      <c r="F169">
        <v>0</v>
      </c>
      <c r="G169">
        <v>9.1</v>
      </c>
      <c r="H169">
        <v>0</v>
      </c>
      <c r="I169">
        <v>9.6999999999999993</v>
      </c>
      <c r="J169">
        <v>26</v>
      </c>
      <c r="K169">
        <v>12</v>
      </c>
      <c r="L169">
        <v>25</v>
      </c>
    </row>
    <row r="170" spans="1:12" x14ac:dyDescent="0.25">
      <c r="A170">
        <v>9106</v>
      </c>
      <c r="B170" s="5">
        <v>42904</v>
      </c>
      <c r="C170">
        <v>0</v>
      </c>
      <c r="D170">
        <v>0</v>
      </c>
      <c r="E170">
        <v>23</v>
      </c>
      <c r="F170">
        <v>0</v>
      </c>
      <c r="G170">
        <v>11.9</v>
      </c>
      <c r="H170">
        <v>0</v>
      </c>
      <c r="I170">
        <v>12.5</v>
      </c>
      <c r="J170">
        <v>26</v>
      </c>
      <c r="K170">
        <v>12</v>
      </c>
      <c r="L170">
        <v>25</v>
      </c>
    </row>
    <row r="171" spans="1:12" x14ac:dyDescent="0.25">
      <c r="A171">
        <v>9106</v>
      </c>
      <c r="B171" s="5">
        <v>42905</v>
      </c>
      <c r="C171">
        <v>0</v>
      </c>
      <c r="D171">
        <v>0</v>
      </c>
      <c r="E171">
        <v>22.9</v>
      </c>
      <c r="F171">
        <v>0</v>
      </c>
      <c r="G171">
        <v>8.1</v>
      </c>
      <c r="H171">
        <v>0</v>
      </c>
      <c r="I171">
        <v>10.8</v>
      </c>
      <c r="J171">
        <v>26</v>
      </c>
      <c r="K171">
        <v>12</v>
      </c>
      <c r="L171">
        <v>25</v>
      </c>
    </row>
    <row r="172" spans="1:12" x14ac:dyDescent="0.25">
      <c r="A172">
        <v>9106</v>
      </c>
      <c r="B172" s="5">
        <v>42906</v>
      </c>
      <c r="C172">
        <v>0</v>
      </c>
      <c r="D172">
        <v>0</v>
      </c>
      <c r="E172">
        <v>23.3</v>
      </c>
      <c r="F172">
        <v>0</v>
      </c>
      <c r="G172">
        <v>11.6</v>
      </c>
      <c r="H172">
        <v>0</v>
      </c>
      <c r="I172">
        <v>10.1</v>
      </c>
      <c r="J172">
        <v>26</v>
      </c>
      <c r="K172">
        <v>12</v>
      </c>
      <c r="L172">
        <v>25</v>
      </c>
    </row>
    <row r="173" spans="1:12" x14ac:dyDescent="0.25">
      <c r="A173">
        <v>9106</v>
      </c>
      <c r="B173" s="5">
        <v>42907</v>
      </c>
      <c r="C173">
        <v>0.1</v>
      </c>
      <c r="D173">
        <v>0</v>
      </c>
      <c r="E173">
        <v>21</v>
      </c>
      <c r="F173">
        <v>0</v>
      </c>
      <c r="G173">
        <v>13.5</v>
      </c>
      <c r="H173">
        <v>0</v>
      </c>
      <c r="I173">
        <v>9.1</v>
      </c>
      <c r="J173">
        <v>26</v>
      </c>
      <c r="K173">
        <v>10</v>
      </c>
      <c r="L173">
        <v>25</v>
      </c>
    </row>
    <row r="174" spans="1:12" x14ac:dyDescent="0.25">
      <c r="A174">
        <v>9106</v>
      </c>
      <c r="B174" s="5">
        <v>42908</v>
      </c>
      <c r="C174">
        <v>54.8</v>
      </c>
      <c r="D174">
        <v>0</v>
      </c>
      <c r="E174">
        <v>17</v>
      </c>
      <c r="F174">
        <v>0</v>
      </c>
      <c r="G174">
        <v>12.5</v>
      </c>
      <c r="H174">
        <v>25</v>
      </c>
      <c r="I174">
        <v>1.4</v>
      </c>
      <c r="J174">
        <v>26</v>
      </c>
      <c r="K174">
        <v>3</v>
      </c>
      <c r="L174">
        <v>25</v>
      </c>
    </row>
    <row r="175" spans="1:12" x14ac:dyDescent="0.25">
      <c r="A175">
        <v>9106</v>
      </c>
      <c r="B175" s="5">
        <v>42909</v>
      </c>
      <c r="C175">
        <v>0.2</v>
      </c>
      <c r="D175">
        <v>0</v>
      </c>
      <c r="E175">
        <v>19.2</v>
      </c>
      <c r="F175">
        <v>0</v>
      </c>
      <c r="G175">
        <v>13</v>
      </c>
      <c r="H175">
        <v>25</v>
      </c>
      <c r="I175">
        <v>6.7</v>
      </c>
      <c r="J175">
        <v>26</v>
      </c>
      <c r="K175">
        <v>10</v>
      </c>
      <c r="L175">
        <v>25</v>
      </c>
    </row>
    <row r="176" spans="1:12" x14ac:dyDescent="0.25">
      <c r="A176">
        <v>9106</v>
      </c>
      <c r="B176" s="5">
        <v>42910</v>
      </c>
      <c r="C176">
        <v>0</v>
      </c>
      <c r="D176">
        <v>0</v>
      </c>
      <c r="E176">
        <v>18.3</v>
      </c>
      <c r="F176">
        <v>0</v>
      </c>
      <c r="G176">
        <v>10</v>
      </c>
      <c r="H176">
        <v>25</v>
      </c>
      <c r="I176">
        <v>9.3000000000000007</v>
      </c>
      <c r="J176">
        <v>26</v>
      </c>
      <c r="K176">
        <v>11</v>
      </c>
      <c r="L176">
        <v>25</v>
      </c>
    </row>
    <row r="177" spans="1:12" x14ac:dyDescent="0.25">
      <c r="A177">
        <v>9106</v>
      </c>
      <c r="B177" s="5">
        <v>42911</v>
      </c>
      <c r="C177">
        <v>0</v>
      </c>
      <c r="D177">
        <v>0</v>
      </c>
      <c r="E177">
        <v>17</v>
      </c>
      <c r="F177">
        <v>0</v>
      </c>
      <c r="G177">
        <v>6.5</v>
      </c>
      <c r="H177">
        <v>25</v>
      </c>
      <c r="I177">
        <v>6.2</v>
      </c>
      <c r="J177">
        <v>26</v>
      </c>
      <c r="K177">
        <v>11</v>
      </c>
      <c r="L177">
        <v>25</v>
      </c>
    </row>
    <row r="178" spans="1:12" x14ac:dyDescent="0.25">
      <c r="A178">
        <v>9106</v>
      </c>
      <c r="B178" s="5">
        <v>42912</v>
      </c>
      <c r="C178">
        <v>0</v>
      </c>
      <c r="D178">
        <v>0</v>
      </c>
      <c r="E178">
        <v>17.8</v>
      </c>
      <c r="F178">
        <v>0</v>
      </c>
      <c r="G178">
        <v>4.5</v>
      </c>
      <c r="H178">
        <v>25</v>
      </c>
      <c r="I178">
        <v>7.4</v>
      </c>
      <c r="J178">
        <v>26</v>
      </c>
      <c r="K178">
        <v>12</v>
      </c>
      <c r="L178">
        <v>25</v>
      </c>
    </row>
    <row r="179" spans="1:12" x14ac:dyDescent="0.25">
      <c r="A179">
        <v>9106</v>
      </c>
      <c r="B179" s="5">
        <v>42913</v>
      </c>
      <c r="C179">
        <v>0</v>
      </c>
      <c r="D179">
        <v>0</v>
      </c>
      <c r="E179">
        <v>19.3</v>
      </c>
      <c r="F179">
        <v>0</v>
      </c>
      <c r="G179">
        <v>4</v>
      </c>
      <c r="H179">
        <v>25</v>
      </c>
      <c r="I179">
        <v>7.7</v>
      </c>
      <c r="J179">
        <v>26</v>
      </c>
      <c r="K179">
        <v>10</v>
      </c>
      <c r="L179">
        <v>25</v>
      </c>
    </row>
    <row r="180" spans="1:12" x14ac:dyDescent="0.25">
      <c r="A180">
        <v>9106</v>
      </c>
      <c r="B180" s="5">
        <v>42914</v>
      </c>
      <c r="C180">
        <v>0</v>
      </c>
      <c r="D180">
        <v>0</v>
      </c>
      <c r="E180">
        <v>19.2</v>
      </c>
      <c r="F180">
        <v>0</v>
      </c>
      <c r="G180">
        <v>10.199999999999999</v>
      </c>
      <c r="H180">
        <v>0</v>
      </c>
      <c r="I180">
        <v>8.6999999999999993</v>
      </c>
      <c r="J180">
        <v>26</v>
      </c>
      <c r="K180">
        <v>13</v>
      </c>
      <c r="L180">
        <v>25</v>
      </c>
    </row>
    <row r="181" spans="1:12" x14ac:dyDescent="0.25">
      <c r="A181">
        <v>9106</v>
      </c>
      <c r="B181" s="5">
        <v>42915</v>
      </c>
      <c r="C181">
        <v>0</v>
      </c>
      <c r="D181">
        <v>0</v>
      </c>
      <c r="E181">
        <v>19.5</v>
      </c>
      <c r="F181">
        <v>0</v>
      </c>
      <c r="G181">
        <v>9.8000000000000007</v>
      </c>
      <c r="H181">
        <v>0</v>
      </c>
      <c r="I181">
        <v>11.7</v>
      </c>
      <c r="J181">
        <v>26</v>
      </c>
      <c r="K181">
        <v>13</v>
      </c>
      <c r="L181">
        <v>25</v>
      </c>
    </row>
    <row r="182" spans="1:12" x14ac:dyDescent="0.25">
      <c r="A182">
        <v>9106</v>
      </c>
      <c r="B182" s="5">
        <v>42916</v>
      </c>
      <c r="C182">
        <v>0</v>
      </c>
      <c r="D182">
        <v>0</v>
      </c>
      <c r="E182">
        <v>19.899999999999999</v>
      </c>
      <c r="F182">
        <v>0</v>
      </c>
      <c r="G182">
        <v>6.4</v>
      </c>
      <c r="H182">
        <v>0</v>
      </c>
      <c r="I182">
        <v>12.1</v>
      </c>
      <c r="J182">
        <v>26</v>
      </c>
      <c r="K182">
        <v>7</v>
      </c>
      <c r="L182">
        <v>25</v>
      </c>
    </row>
    <row r="183" spans="1:12" x14ac:dyDescent="0.25">
      <c r="A183">
        <v>9106</v>
      </c>
      <c r="B183" s="5">
        <v>42917</v>
      </c>
      <c r="C183">
        <v>6.8</v>
      </c>
      <c r="D183">
        <v>0</v>
      </c>
      <c r="E183">
        <v>15</v>
      </c>
      <c r="F183">
        <v>0</v>
      </c>
      <c r="G183">
        <v>11</v>
      </c>
      <c r="H183">
        <v>0</v>
      </c>
      <c r="I183">
        <v>0.6</v>
      </c>
      <c r="J183">
        <v>26</v>
      </c>
      <c r="K183">
        <v>4</v>
      </c>
      <c r="L183">
        <v>25</v>
      </c>
    </row>
    <row r="184" spans="1:12" x14ac:dyDescent="0.25">
      <c r="A184">
        <v>9106</v>
      </c>
      <c r="B184" s="5">
        <v>42918</v>
      </c>
      <c r="C184">
        <v>27.2</v>
      </c>
      <c r="D184">
        <v>0</v>
      </c>
      <c r="E184">
        <v>14.6</v>
      </c>
      <c r="F184">
        <v>0</v>
      </c>
      <c r="G184">
        <v>4.5999999999999996</v>
      </c>
      <c r="H184">
        <v>0</v>
      </c>
      <c r="I184">
        <v>4.2</v>
      </c>
      <c r="J184">
        <v>26</v>
      </c>
      <c r="K184">
        <v>8</v>
      </c>
      <c r="L184">
        <v>25</v>
      </c>
    </row>
    <row r="185" spans="1:12" x14ac:dyDescent="0.25">
      <c r="A185">
        <v>9106</v>
      </c>
      <c r="B185" s="5">
        <v>42919</v>
      </c>
      <c r="C185">
        <v>0</v>
      </c>
      <c r="D185">
        <v>0</v>
      </c>
      <c r="E185">
        <v>16.8</v>
      </c>
      <c r="F185">
        <v>0</v>
      </c>
      <c r="G185">
        <v>7</v>
      </c>
      <c r="H185">
        <v>0</v>
      </c>
      <c r="I185">
        <v>5.2</v>
      </c>
      <c r="J185">
        <v>26</v>
      </c>
      <c r="K185">
        <v>8</v>
      </c>
      <c r="L185">
        <v>25</v>
      </c>
    </row>
    <row r="186" spans="1:12" x14ac:dyDescent="0.25">
      <c r="A186">
        <v>9106</v>
      </c>
      <c r="B186" s="5">
        <v>42920</v>
      </c>
      <c r="C186">
        <v>10</v>
      </c>
      <c r="D186">
        <v>0</v>
      </c>
      <c r="E186">
        <v>14.6</v>
      </c>
      <c r="F186">
        <v>0</v>
      </c>
      <c r="G186">
        <v>7.1</v>
      </c>
      <c r="H186">
        <v>0</v>
      </c>
      <c r="I186">
        <v>3.7</v>
      </c>
      <c r="J186">
        <v>26</v>
      </c>
      <c r="K186">
        <v>6</v>
      </c>
      <c r="L186">
        <v>25</v>
      </c>
    </row>
    <row r="187" spans="1:12" x14ac:dyDescent="0.25">
      <c r="A187">
        <v>9106</v>
      </c>
      <c r="B187" s="5">
        <v>42921</v>
      </c>
      <c r="C187">
        <v>9.8000000000000007</v>
      </c>
      <c r="D187">
        <v>0</v>
      </c>
      <c r="E187">
        <v>13</v>
      </c>
      <c r="F187">
        <v>0</v>
      </c>
      <c r="G187">
        <v>10.4</v>
      </c>
      <c r="H187">
        <v>0</v>
      </c>
      <c r="I187">
        <v>0.8</v>
      </c>
      <c r="J187">
        <v>26</v>
      </c>
      <c r="K187">
        <v>7</v>
      </c>
      <c r="L187">
        <v>25</v>
      </c>
    </row>
    <row r="188" spans="1:12" x14ac:dyDescent="0.25">
      <c r="A188">
        <v>9106</v>
      </c>
      <c r="B188" s="5">
        <v>42922</v>
      </c>
      <c r="C188">
        <v>13.4</v>
      </c>
      <c r="D188">
        <v>0</v>
      </c>
      <c r="E188">
        <v>15.9</v>
      </c>
      <c r="F188">
        <v>0</v>
      </c>
      <c r="G188">
        <v>5.4</v>
      </c>
      <c r="H188">
        <v>0</v>
      </c>
      <c r="I188">
        <v>5.3</v>
      </c>
      <c r="J188">
        <v>26</v>
      </c>
      <c r="K188">
        <v>8</v>
      </c>
      <c r="L188">
        <v>25</v>
      </c>
    </row>
    <row r="189" spans="1:12" x14ac:dyDescent="0.25">
      <c r="A189">
        <v>9106</v>
      </c>
      <c r="B189" s="5">
        <v>42923</v>
      </c>
      <c r="C189">
        <v>17.600000000000001</v>
      </c>
      <c r="D189">
        <v>0</v>
      </c>
      <c r="E189">
        <v>17.5</v>
      </c>
      <c r="F189">
        <v>0</v>
      </c>
      <c r="G189">
        <v>8.1999999999999993</v>
      </c>
      <c r="H189">
        <v>0</v>
      </c>
      <c r="I189">
        <v>3.4</v>
      </c>
      <c r="J189">
        <v>26</v>
      </c>
      <c r="K189">
        <v>9</v>
      </c>
      <c r="L189">
        <v>25</v>
      </c>
    </row>
    <row r="190" spans="1:12" x14ac:dyDescent="0.25">
      <c r="A190">
        <v>9106</v>
      </c>
      <c r="B190" s="5">
        <v>42924</v>
      </c>
      <c r="C190">
        <v>0.5</v>
      </c>
      <c r="D190">
        <v>0</v>
      </c>
      <c r="E190">
        <v>17</v>
      </c>
      <c r="F190">
        <v>0</v>
      </c>
      <c r="G190">
        <v>5.2</v>
      </c>
      <c r="H190">
        <v>0</v>
      </c>
      <c r="I190">
        <v>5.0999999999999996</v>
      </c>
      <c r="J190">
        <v>26</v>
      </c>
      <c r="K190">
        <v>10</v>
      </c>
      <c r="L190">
        <v>25</v>
      </c>
    </row>
    <row r="191" spans="1:12" x14ac:dyDescent="0.25">
      <c r="A191">
        <v>9106</v>
      </c>
      <c r="B191" s="5">
        <v>42925</v>
      </c>
      <c r="C191">
        <v>0</v>
      </c>
      <c r="D191">
        <v>0</v>
      </c>
      <c r="E191">
        <v>18.399999999999999</v>
      </c>
      <c r="F191">
        <v>0</v>
      </c>
      <c r="G191">
        <v>8.8000000000000007</v>
      </c>
      <c r="H191">
        <v>0</v>
      </c>
      <c r="I191">
        <v>8.6999999999999993</v>
      </c>
      <c r="J191">
        <v>26</v>
      </c>
      <c r="K191">
        <v>10</v>
      </c>
      <c r="L191">
        <v>25</v>
      </c>
    </row>
    <row r="192" spans="1:12" x14ac:dyDescent="0.25">
      <c r="A192">
        <v>9106</v>
      </c>
      <c r="B192" s="5">
        <v>42926</v>
      </c>
      <c r="C192">
        <v>0</v>
      </c>
      <c r="D192">
        <v>0</v>
      </c>
      <c r="E192">
        <v>18</v>
      </c>
      <c r="F192">
        <v>0</v>
      </c>
      <c r="G192">
        <v>8.6</v>
      </c>
      <c r="H192">
        <v>0</v>
      </c>
      <c r="I192">
        <v>9.6999999999999993</v>
      </c>
      <c r="J192">
        <v>26</v>
      </c>
      <c r="K192">
        <v>6</v>
      </c>
      <c r="L192">
        <v>25</v>
      </c>
    </row>
    <row r="193" spans="1:12" x14ac:dyDescent="0.25">
      <c r="A193">
        <v>9106</v>
      </c>
      <c r="B193" s="5">
        <v>42927</v>
      </c>
      <c r="C193">
        <v>0</v>
      </c>
      <c r="D193">
        <v>0</v>
      </c>
      <c r="E193">
        <v>19.399999999999999</v>
      </c>
      <c r="F193">
        <v>0</v>
      </c>
      <c r="G193">
        <v>13.6</v>
      </c>
      <c r="H193">
        <v>0</v>
      </c>
      <c r="I193">
        <v>9.4</v>
      </c>
      <c r="J193">
        <v>26</v>
      </c>
      <c r="K193">
        <v>8</v>
      </c>
      <c r="L193">
        <v>25</v>
      </c>
    </row>
    <row r="194" spans="1:12" x14ac:dyDescent="0.25">
      <c r="A194">
        <v>9106</v>
      </c>
      <c r="B194" s="5">
        <v>42928</v>
      </c>
      <c r="C194">
        <v>3.8</v>
      </c>
      <c r="D194">
        <v>0</v>
      </c>
      <c r="E194">
        <v>20.7</v>
      </c>
      <c r="F194">
        <v>0</v>
      </c>
      <c r="G194">
        <v>15.3</v>
      </c>
      <c r="H194">
        <v>0</v>
      </c>
      <c r="I194">
        <v>8.1999999999999993</v>
      </c>
      <c r="J194">
        <v>26</v>
      </c>
      <c r="K194">
        <v>10</v>
      </c>
      <c r="L194">
        <v>25</v>
      </c>
    </row>
    <row r="195" spans="1:12" x14ac:dyDescent="0.25">
      <c r="A195">
        <v>9106</v>
      </c>
      <c r="B195" s="5">
        <v>42929</v>
      </c>
      <c r="C195">
        <v>11.8</v>
      </c>
      <c r="D195">
        <v>0</v>
      </c>
      <c r="E195">
        <v>18.899999999999999</v>
      </c>
      <c r="F195">
        <v>0</v>
      </c>
      <c r="G195">
        <v>13.5</v>
      </c>
      <c r="H195">
        <v>0</v>
      </c>
      <c r="I195">
        <v>3.4</v>
      </c>
      <c r="J195">
        <v>26</v>
      </c>
      <c r="K195">
        <v>10</v>
      </c>
      <c r="L195">
        <v>25</v>
      </c>
    </row>
    <row r="196" spans="1:12" x14ac:dyDescent="0.25">
      <c r="A196">
        <v>9106</v>
      </c>
      <c r="B196" s="5">
        <v>42930</v>
      </c>
      <c r="C196">
        <v>0.2</v>
      </c>
      <c r="D196">
        <v>0</v>
      </c>
      <c r="E196">
        <v>19.5</v>
      </c>
      <c r="F196">
        <v>0</v>
      </c>
      <c r="G196">
        <v>11.9</v>
      </c>
      <c r="H196">
        <v>0</v>
      </c>
      <c r="I196">
        <v>7.3</v>
      </c>
      <c r="J196">
        <v>26</v>
      </c>
      <c r="K196">
        <v>7</v>
      </c>
      <c r="L196">
        <v>25</v>
      </c>
    </row>
    <row r="197" spans="1:12" x14ac:dyDescent="0.25">
      <c r="A197">
        <v>9106</v>
      </c>
      <c r="B197" s="5">
        <v>42931</v>
      </c>
      <c r="C197">
        <v>0</v>
      </c>
      <c r="D197">
        <v>0</v>
      </c>
      <c r="E197">
        <v>20.9</v>
      </c>
      <c r="F197">
        <v>0</v>
      </c>
      <c r="G197">
        <v>11.1</v>
      </c>
      <c r="H197">
        <v>0</v>
      </c>
      <c r="I197">
        <v>5.9</v>
      </c>
      <c r="J197">
        <v>26</v>
      </c>
      <c r="K197">
        <v>5</v>
      </c>
      <c r="L197">
        <v>25</v>
      </c>
    </row>
    <row r="198" spans="1:12" x14ac:dyDescent="0.25">
      <c r="A198">
        <v>9106</v>
      </c>
      <c r="B198" s="5">
        <v>42932</v>
      </c>
      <c r="C198">
        <v>9.8000000000000007</v>
      </c>
      <c r="D198">
        <v>0</v>
      </c>
      <c r="E198">
        <v>18.8</v>
      </c>
      <c r="F198">
        <v>0</v>
      </c>
      <c r="G198">
        <v>13.2</v>
      </c>
      <c r="H198">
        <v>0</v>
      </c>
      <c r="I198">
        <v>5.7</v>
      </c>
      <c r="J198">
        <v>26</v>
      </c>
      <c r="K198">
        <v>6</v>
      </c>
      <c r="L198">
        <v>25</v>
      </c>
    </row>
    <row r="199" spans="1:12" x14ac:dyDescent="0.25">
      <c r="A199">
        <v>9106</v>
      </c>
      <c r="B199" s="5">
        <v>42933</v>
      </c>
      <c r="C199">
        <v>0</v>
      </c>
      <c r="D199">
        <v>0</v>
      </c>
      <c r="E199">
        <v>19.7</v>
      </c>
      <c r="F199">
        <v>0</v>
      </c>
      <c r="G199">
        <v>11</v>
      </c>
      <c r="H199">
        <v>0</v>
      </c>
      <c r="I199">
        <v>10.6</v>
      </c>
      <c r="J199">
        <v>26</v>
      </c>
      <c r="K199">
        <v>12</v>
      </c>
      <c r="L199">
        <v>25</v>
      </c>
    </row>
    <row r="200" spans="1:12" x14ac:dyDescent="0.25">
      <c r="A200">
        <v>9106</v>
      </c>
      <c r="B200" s="5">
        <v>42934</v>
      </c>
      <c r="C200">
        <v>0</v>
      </c>
      <c r="D200">
        <v>0</v>
      </c>
      <c r="E200">
        <v>25.1</v>
      </c>
      <c r="F200">
        <v>0</v>
      </c>
      <c r="G200">
        <v>12.6</v>
      </c>
      <c r="H200">
        <v>0</v>
      </c>
      <c r="I200">
        <v>17.100000000000001</v>
      </c>
      <c r="J200">
        <v>26</v>
      </c>
      <c r="K200">
        <v>13</v>
      </c>
      <c r="L200">
        <v>25</v>
      </c>
    </row>
    <row r="201" spans="1:12" x14ac:dyDescent="0.25">
      <c r="A201">
        <v>9106</v>
      </c>
      <c r="B201" s="5">
        <v>42935</v>
      </c>
      <c r="C201">
        <v>11.6</v>
      </c>
      <c r="D201">
        <v>0</v>
      </c>
      <c r="E201">
        <v>19.8</v>
      </c>
      <c r="F201">
        <v>0</v>
      </c>
      <c r="G201">
        <v>13.5</v>
      </c>
      <c r="H201">
        <v>0</v>
      </c>
      <c r="I201">
        <v>4.5999999999999996</v>
      </c>
      <c r="J201">
        <v>26</v>
      </c>
      <c r="K201">
        <v>6</v>
      </c>
      <c r="L201">
        <v>25</v>
      </c>
    </row>
    <row r="202" spans="1:12" x14ac:dyDescent="0.25">
      <c r="A202">
        <v>9106</v>
      </c>
      <c r="B202" s="5">
        <v>42936</v>
      </c>
      <c r="C202">
        <v>16.399999999999999</v>
      </c>
      <c r="D202">
        <v>0</v>
      </c>
      <c r="E202">
        <v>18.5</v>
      </c>
      <c r="F202">
        <v>0</v>
      </c>
      <c r="G202">
        <v>12.4</v>
      </c>
      <c r="H202">
        <v>0</v>
      </c>
      <c r="I202">
        <v>6.2</v>
      </c>
      <c r="J202">
        <v>26</v>
      </c>
      <c r="K202">
        <v>9</v>
      </c>
      <c r="L202">
        <v>25</v>
      </c>
    </row>
    <row r="203" spans="1:12" x14ac:dyDescent="0.25">
      <c r="A203">
        <v>9106</v>
      </c>
      <c r="B203" s="5">
        <v>42937</v>
      </c>
      <c r="C203">
        <v>4.2</v>
      </c>
      <c r="D203">
        <v>0</v>
      </c>
      <c r="E203">
        <v>20</v>
      </c>
      <c r="F203">
        <v>0</v>
      </c>
      <c r="G203">
        <v>11.7</v>
      </c>
      <c r="H203">
        <v>0</v>
      </c>
      <c r="I203">
        <v>6.7</v>
      </c>
      <c r="J203">
        <v>26</v>
      </c>
      <c r="K203">
        <v>9</v>
      </c>
      <c r="L203">
        <v>25</v>
      </c>
    </row>
    <row r="204" spans="1:12" x14ac:dyDescent="0.25">
      <c r="A204">
        <v>9106</v>
      </c>
      <c r="B204" s="5">
        <v>42938</v>
      </c>
      <c r="C204">
        <v>7</v>
      </c>
      <c r="D204">
        <v>0</v>
      </c>
      <c r="E204">
        <v>19.5</v>
      </c>
      <c r="F204">
        <v>0</v>
      </c>
      <c r="G204">
        <v>10.5</v>
      </c>
      <c r="H204">
        <v>0</v>
      </c>
      <c r="I204">
        <v>6</v>
      </c>
      <c r="J204">
        <v>26</v>
      </c>
      <c r="K204">
        <v>8</v>
      </c>
      <c r="L204">
        <v>25</v>
      </c>
    </row>
    <row r="205" spans="1:12" x14ac:dyDescent="0.25">
      <c r="A205">
        <v>9106</v>
      </c>
      <c r="B205" s="5">
        <v>42939</v>
      </c>
      <c r="C205">
        <v>7</v>
      </c>
      <c r="D205">
        <v>0</v>
      </c>
      <c r="E205">
        <v>18</v>
      </c>
      <c r="F205">
        <v>0</v>
      </c>
      <c r="G205">
        <v>12</v>
      </c>
      <c r="H205">
        <v>0</v>
      </c>
      <c r="I205">
        <v>4.2</v>
      </c>
      <c r="J205">
        <v>26</v>
      </c>
      <c r="K205">
        <v>8</v>
      </c>
      <c r="L205">
        <v>25</v>
      </c>
    </row>
    <row r="206" spans="1:12" x14ac:dyDescent="0.25">
      <c r="A206">
        <v>9106</v>
      </c>
      <c r="B206" s="5">
        <v>42940</v>
      </c>
      <c r="C206">
        <v>12.4</v>
      </c>
      <c r="D206">
        <v>0</v>
      </c>
      <c r="E206">
        <v>19.2</v>
      </c>
      <c r="F206">
        <v>0</v>
      </c>
      <c r="G206">
        <v>10.9</v>
      </c>
      <c r="H206">
        <v>0</v>
      </c>
      <c r="I206">
        <v>5.7</v>
      </c>
      <c r="J206">
        <v>26</v>
      </c>
      <c r="K206">
        <v>10</v>
      </c>
      <c r="L206">
        <v>25</v>
      </c>
    </row>
    <row r="207" spans="1:12" x14ac:dyDescent="0.25">
      <c r="A207">
        <v>9106</v>
      </c>
      <c r="B207" s="5">
        <v>42941</v>
      </c>
      <c r="C207">
        <v>0.6</v>
      </c>
      <c r="D207">
        <v>0</v>
      </c>
      <c r="E207">
        <v>20.8</v>
      </c>
      <c r="F207">
        <v>0</v>
      </c>
      <c r="G207">
        <v>11.1</v>
      </c>
      <c r="H207">
        <v>0</v>
      </c>
      <c r="I207">
        <v>6.6</v>
      </c>
      <c r="J207">
        <v>26</v>
      </c>
      <c r="K207">
        <v>9</v>
      </c>
      <c r="L207">
        <v>25</v>
      </c>
    </row>
    <row r="208" spans="1:12" x14ac:dyDescent="0.25">
      <c r="A208">
        <v>9106</v>
      </c>
      <c r="B208" s="5">
        <v>42942</v>
      </c>
      <c r="C208">
        <v>5</v>
      </c>
      <c r="D208">
        <v>0</v>
      </c>
      <c r="E208">
        <v>20.5</v>
      </c>
      <c r="F208">
        <v>0</v>
      </c>
      <c r="G208">
        <v>12.8</v>
      </c>
      <c r="H208">
        <v>0</v>
      </c>
      <c r="I208">
        <v>4.9000000000000004</v>
      </c>
      <c r="J208">
        <v>26</v>
      </c>
      <c r="K208">
        <v>7</v>
      </c>
      <c r="L208">
        <v>25</v>
      </c>
    </row>
    <row r="209" spans="1:12" x14ac:dyDescent="0.25">
      <c r="A209">
        <v>9106</v>
      </c>
      <c r="B209" s="5">
        <v>42943</v>
      </c>
      <c r="C209">
        <v>1.8</v>
      </c>
      <c r="D209">
        <v>0</v>
      </c>
      <c r="E209">
        <v>22</v>
      </c>
      <c r="F209">
        <v>0</v>
      </c>
      <c r="G209">
        <v>11.5</v>
      </c>
      <c r="H209">
        <v>0</v>
      </c>
      <c r="I209">
        <v>6.5</v>
      </c>
      <c r="J209">
        <v>26</v>
      </c>
      <c r="K209">
        <v>12</v>
      </c>
      <c r="L209">
        <v>25</v>
      </c>
    </row>
    <row r="210" spans="1:12" x14ac:dyDescent="0.25">
      <c r="A210">
        <v>9106</v>
      </c>
      <c r="B210" s="5">
        <v>42944</v>
      </c>
      <c r="C210">
        <v>16.2</v>
      </c>
      <c r="D210">
        <v>0</v>
      </c>
      <c r="E210">
        <v>17.899999999999999</v>
      </c>
      <c r="F210">
        <v>0</v>
      </c>
      <c r="G210">
        <v>14</v>
      </c>
      <c r="H210">
        <v>0</v>
      </c>
      <c r="I210">
        <v>5.7</v>
      </c>
      <c r="J210">
        <v>26</v>
      </c>
      <c r="K210">
        <v>9</v>
      </c>
      <c r="L210">
        <v>25</v>
      </c>
    </row>
    <row r="211" spans="1:12" x14ac:dyDescent="0.25">
      <c r="A211">
        <v>9106</v>
      </c>
      <c r="B211" s="5">
        <v>42945</v>
      </c>
      <c r="C211">
        <v>11.2</v>
      </c>
      <c r="D211">
        <v>0</v>
      </c>
      <c r="E211">
        <v>16.899999999999999</v>
      </c>
      <c r="F211">
        <v>0</v>
      </c>
      <c r="G211">
        <v>9.9</v>
      </c>
      <c r="H211">
        <v>0</v>
      </c>
      <c r="I211">
        <v>7.4</v>
      </c>
      <c r="J211">
        <v>26</v>
      </c>
      <c r="K211">
        <v>7</v>
      </c>
      <c r="L211">
        <v>25</v>
      </c>
    </row>
    <row r="212" spans="1:12" x14ac:dyDescent="0.25">
      <c r="A212">
        <v>9106</v>
      </c>
      <c r="B212" s="5">
        <v>42946</v>
      </c>
      <c r="C212">
        <v>7.2</v>
      </c>
      <c r="D212">
        <v>0</v>
      </c>
      <c r="E212">
        <v>18.5</v>
      </c>
      <c r="F212">
        <v>0</v>
      </c>
      <c r="G212">
        <v>6.9</v>
      </c>
      <c r="H212">
        <v>0</v>
      </c>
      <c r="I212">
        <v>6.5</v>
      </c>
      <c r="J212">
        <v>26</v>
      </c>
      <c r="K212">
        <v>13</v>
      </c>
      <c r="L212">
        <v>25</v>
      </c>
    </row>
    <row r="213" spans="1:12" x14ac:dyDescent="0.25">
      <c r="A213">
        <v>9106</v>
      </c>
      <c r="B213" s="5">
        <v>42947</v>
      </c>
      <c r="C213">
        <v>0.1</v>
      </c>
      <c r="D213">
        <v>0</v>
      </c>
      <c r="E213">
        <v>16</v>
      </c>
      <c r="F213">
        <v>0</v>
      </c>
      <c r="G213">
        <v>9</v>
      </c>
      <c r="H213">
        <v>0</v>
      </c>
      <c r="I213">
        <v>4.7</v>
      </c>
      <c r="J213">
        <v>26</v>
      </c>
      <c r="K213">
        <v>4</v>
      </c>
      <c r="L213">
        <v>25</v>
      </c>
    </row>
    <row r="214" spans="1:12" x14ac:dyDescent="0.25">
      <c r="A214">
        <v>9106</v>
      </c>
      <c r="B214" s="5">
        <v>42948</v>
      </c>
      <c r="C214">
        <v>22.4</v>
      </c>
      <c r="D214">
        <v>0</v>
      </c>
      <c r="E214">
        <v>15.2</v>
      </c>
      <c r="F214">
        <v>0</v>
      </c>
      <c r="G214">
        <v>3.4</v>
      </c>
      <c r="H214">
        <v>0</v>
      </c>
      <c r="I214">
        <v>4.5</v>
      </c>
      <c r="J214">
        <v>26</v>
      </c>
      <c r="K214">
        <v>13</v>
      </c>
      <c r="L214">
        <v>25</v>
      </c>
    </row>
    <row r="215" spans="1:12" x14ac:dyDescent="0.25">
      <c r="A215">
        <v>9106</v>
      </c>
      <c r="B215" s="5">
        <v>42949</v>
      </c>
      <c r="C215">
        <v>0.2</v>
      </c>
      <c r="D215">
        <v>0</v>
      </c>
      <c r="E215">
        <v>15.2</v>
      </c>
      <c r="F215">
        <v>0</v>
      </c>
      <c r="G215">
        <v>3.6</v>
      </c>
      <c r="H215">
        <v>0</v>
      </c>
      <c r="I215">
        <v>5.6</v>
      </c>
      <c r="J215">
        <v>26</v>
      </c>
      <c r="K215">
        <v>15</v>
      </c>
      <c r="L215">
        <v>25</v>
      </c>
    </row>
    <row r="216" spans="1:12" x14ac:dyDescent="0.25">
      <c r="A216">
        <v>9106</v>
      </c>
      <c r="B216" s="5">
        <v>42950</v>
      </c>
      <c r="C216">
        <v>0.6</v>
      </c>
      <c r="D216">
        <v>0</v>
      </c>
      <c r="E216">
        <v>18</v>
      </c>
      <c r="F216">
        <v>0</v>
      </c>
      <c r="G216">
        <v>4.5</v>
      </c>
      <c r="H216">
        <v>0</v>
      </c>
      <c r="I216">
        <v>6.3</v>
      </c>
      <c r="J216">
        <v>26</v>
      </c>
      <c r="K216">
        <v>5</v>
      </c>
      <c r="L216">
        <v>25</v>
      </c>
    </row>
    <row r="217" spans="1:12" x14ac:dyDescent="0.25">
      <c r="A217">
        <v>9106</v>
      </c>
      <c r="B217" s="5">
        <v>42951</v>
      </c>
      <c r="C217">
        <v>5</v>
      </c>
      <c r="D217">
        <v>0</v>
      </c>
      <c r="E217">
        <v>16</v>
      </c>
      <c r="F217">
        <v>0</v>
      </c>
      <c r="G217">
        <v>8.5</v>
      </c>
      <c r="H217">
        <v>0</v>
      </c>
      <c r="I217">
        <v>6.2</v>
      </c>
      <c r="J217">
        <v>26</v>
      </c>
      <c r="K217">
        <v>5</v>
      </c>
      <c r="L217">
        <v>25</v>
      </c>
    </row>
    <row r="218" spans="1:12" x14ac:dyDescent="0.25">
      <c r="A218">
        <v>9106</v>
      </c>
      <c r="B218" s="5">
        <v>42952</v>
      </c>
      <c r="C218">
        <v>0.4</v>
      </c>
      <c r="D218">
        <v>0</v>
      </c>
      <c r="E218">
        <v>11.8</v>
      </c>
      <c r="F218">
        <v>0</v>
      </c>
      <c r="G218">
        <v>10.9</v>
      </c>
      <c r="H218">
        <v>0</v>
      </c>
      <c r="I218">
        <v>-0.3</v>
      </c>
      <c r="J218">
        <v>26</v>
      </c>
      <c r="K218">
        <v>11</v>
      </c>
      <c r="L218">
        <v>25</v>
      </c>
    </row>
    <row r="219" spans="1:12" x14ac:dyDescent="0.25">
      <c r="A219">
        <v>9106</v>
      </c>
      <c r="B219" s="5">
        <v>42953</v>
      </c>
      <c r="C219">
        <v>0</v>
      </c>
      <c r="D219">
        <v>0</v>
      </c>
      <c r="E219">
        <v>20.5</v>
      </c>
      <c r="F219">
        <v>0</v>
      </c>
      <c r="G219">
        <v>7.6</v>
      </c>
      <c r="H219">
        <v>0</v>
      </c>
      <c r="I219">
        <v>5.9</v>
      </c>
      <c r="J219">
        <v>26</v>
      </c>
      <c r="K219">
        <v>10</v>
      </c>
      <c r="L219">
        <v>25</v>
      </c>
    </row>
    <row r="220" spans="1:12" x14ac:dyDescent="0.25">
      <c r="A220">
        <v>9106</v>
      </c>
      <c r="B220" s="5">
        <v>42954</v>
      </c>
      <c r="C220">
        <v>0</v>
      </c>
      <c r="D220">
        <v>0</v>
      </c>
      <c r="E220">
        <v>19.5</v>
      </c>
      <c r="F220">
        <v>0</v>
      </c>
      <c r="G220">
        <v>11.8</v>
      </c>
      <c r="H220">
        <v>0</v>
      </c>
      <c r="I220">
        <v>6.7</v>
      </c>
      <c r="J220">
        <v>26</v>
      </c>
      <c r="K220">
        <v>7</v>
      </c>
      <c r="L220">
        <v>25</v>
      </c>
    </row>
    <row r="221" spans="1:12" x14ac:dyDescent="0.25">
      <c r="A221">
        <v>9106</v>
      </c>
      <c r="B221" s="5">
        <v>42955</v>
      </c>
      <c r="C221">
        <v>0.6</v>
      </c>
      <c r="D221">
        <v>0</v>
      </c>
      <c r="E221">
        <v>18.399999999999999</v>
      </c>
      <c r="F221">
        <v>0</v>
      </c>
      <c r="G221">
        <v>13.8</v>
      </c>
      <c r="H221">
        <v>0</v>
      </c>
      <c r="I221">
        <v>3.8</v>
      </c>
      <c r="J221">
        <v>26</v>
      </c>
      <c r="K221">
        <v>5</v>
      </c>
      <c r="L221">
        <v>25</v>
      </c>
    </row>
    <row r="222" spans="1:12" x14ac:dyDescent="0.25">
      <c r="A222">
        <v>9106</v>
      </c>
      <c r="B222" s="5">
        <v>42956</v>
      </c>
      <c r="C222">
        <v>41.8</v>
      </c>
      <c r="D222">
        <v>0</v>
      </c>
      <c r="E222">
        <v>14.5</v>
      </c>
      <c r="F222">
        <v>0</v>
      </c>
      <c r="G222">
        <v>9.1</v>
      </c>
      <c r="H222">
        <v>0</v>
      </c>
      <c r="I222">
        <v>3.7</v>
      </c>
      <c r="J222">
        <v>26</v>
      </c>
      <c r="K222">
        <v>4</v>
      </c>
      <c r="L222">
        <v>25</v>
      </c>
    </row>
    <row r="223" spans="1:12" x14ac:dyDescent="0.25">
      <c r="A223">
        <v>9106</v>
      </c>
      <c r="B223" s="5">
        <v>42957</v>
      </c>
      <c r="C223">
        <v>8.6</v>
      </c>
      <c r="D223">
        <v>0</v>
      </c>
      <c r="E223">
        <v>16.3</v>
      </c>
      <c r="F223">
        <v>0</v>
      </c>
      <c r="G223">
        <v>6.5</v>
      </c>
      <c r="H223">
        <v>0</v>
      </c>
      <c r="I223">
        <v>4.3</v>
      </c>
      <c r="J223">
        <v>26</v>
      </c>
      <c r="K223">
        <v>14</v>
      </c>
      <c r="L223">
        <v>25</v>
      </c>
    </row>
    <row r="224" spans="1:12" x14ac:dyDescent="0.25">
      <c r="A224">
        <v>9106</v>
      </c>
      <c r="B224" s="5">
        <v>42958</v>
      </c>
      <c r="C224">
        <v>0.2</v>
      </c>
      <c r="D224">
        <v>0</v>
      </c>
      <c r="E224">
        <v>18.3</v>
      </c>
      <c r="F224">
        <v>0</v>
      </c>
      <c r="G224">
        <v>9.8000000000000007</v>
      </c>
      <c r="H224">
        <v>0</v>
      </c>
      <c r="I224">
        <v>8.4</v>
      </c>
      <c r="J224">
        <v>26</v>
      </c>
      <c r="K224">
        <v>7</v>
      </c>
      <c r="L224">
        <v>25</v>
      </c>
    </row>
    <row r="225" spans="1:12" x14ac:dyDescent="0.25">
      <c r="A225">
        <v>9106</v>
      </c>
      <c r="B225" s="5">
        <v>42959</v>
      </c>
      <c r="C225">
        <v>2.1</v>
      </c>
      <c r="D225">
        <v>15</v>
      </c>
      <c r="E225">
        <v>19.8</v>
      </c>
      <c r="F225">
        <v>0</v>
      </c>
      <c r="G225">
        <v>13.8</v>
      </c>
      <c r="H225">
        <v>0</v>
      </c>
      <c r="I225">
        <v>4.4000000000000004</v>
      </c>
      <c r="J225">
        <v>26</v>
      </c>
      <c r="K225">
        <v>6</v>
      </c>
      <c r="L225">
        <v>25</v>
      </c>
    </row>
    <row r="226" spans="1:12" x14ac:dyDescent="0.25">
      <c r="A226">
        <v>9106</v>
      </c>
      <c r="B226" s="5">
        <v>42960</v>
      </c>
      <c r="C226">
        <v>0.9</v>
      </c>
      <c r="D226">
        <v>15</v>
      </c>
      <c r="E226">
        <v>21</v>
      </c>
      <c r="F226">
        <v>0</v>
      </c>
      <c r="G226">
        <v>13.9</v>
      </c>
      <c r="H226">
        <v>0</v>
      </c>
      <c r="I226">
        <v>6.1</v>
      </c>
      <c r="J226">
        <v>26</v>
      </c>
      <c r="K226">
        <v>8</v>
      </c>
      <c r="L226">
        <v>25</v>
      </c>
    </row>
    <row r="227" spans="1:12" x14ac:dyDescent="0.25">
      <c r="A227">
        <v>9106</v>
      </c>
      <c r="B227" s="5">
        <v>42961</v>
      </c>
      <c r="C227">
        <v>1.9</v>
      </c>
      <c r="D227">
        <v>15</v>
      </c>
      <c r="E227">
        <v>20</v>
      </c>
      <c r="F227">
        <v>0</v>
      </c>
      <c r="G227">
        <v>14</v>
      </c>
      <c r="H227">
        <v>0</v>
      </c>
      <c r="I227">
        <v>5.8</v>
      </c>
      <c r="J227">
        <v>26</v>
      </c>
      <c r="K227">
        <v>5</v>
      </c>
      <c r="L227">
        <v>25</v>
      </c>
    </row>
    <row r="228" spans="1:12" x14ac:dyDescent="0.25">
      <c r="A228">
        <v>9106</v>
      </c>
      <c r="B228" s="5">
        <v>42962</v>
      </c>
      <c r="C228">
        <v>7</v>
      </c>
      <c r="D228">
        <v>0</v>
      </c>
      <c r="E228">
        <v>17.5</v>
      </c>
      <c r="F228">
        <v>0</v>
      </c>
      <c r="G228">
        <v>11</v>
      </c>
      <c r="H228">
        <v>0</v>
      </c>
      <c r="I228">
        <v>7.2</v>
      </c>
      <c r="J228">
        <v>26</v>
      </c>
      <c r="K228">
        <v>13</v>
      </c>
      <c r="L228">
        <v>25</v>
      </c>
    </row>
    <row r="229" spans="1:12" x14ac:dyDescent="0.25">
      <c r="A229">
        <v>9106</v>
      </c>
      <c r="B229" s="5">
        <v>42963</v>
      </c>
      <c r="C229">
        <v>4.5999999999999996</v>
      </c>
      <c r="D229">
        <v>0</v>
      </c>
      <c r="E229">
        <v>16.899999999999999</v>
      </c>
      <c r="F229">
        <v>0</v>
      </c>
      <c r="G229">
        <v>10.9</v>
      </c>
      <c r="H229">
        <v>0</v>
      </c>
      <c r="I229">
        <v>7.8</v>
      </c>
      <c r="J229">
        <v>26</v>
      </c>
      <c r="K229">
        <v>14</v>
      </c>
      <c r="L229">
        <v>25</v>
      </c>
    </row>
    <row r="230" spans="1:12" x14ac:dyDescent="0.25">
      <c r="A230">
        <v>9106</v>
      </c>
      <c r="B230" s="5">
        <v>42964</v>
      </c>
      <c r="C230">
        <v>0.8</v>
      </c>
      <c r="D230">
        <v>0</v>
      </c>
      <c r="E230">
        <v>18.5</v>
      </c>
      <c r="F230">
        <v>0</v>
      </c>
      <c r="G230">
        <v>5.7</v>
      </c>
      <c r="H230">
        <v>0</v>
      </c>
      <c r="I230">
        <v>5.9</v>
      </c>
      <c r="J230">
        <v>26</v>
      </c>
      <c r="K230">
        <v>13</v>
      </c>
      <c r="L230">
        <v>25</v>
      </c>
    </row>
    <row r="231" spans="1:12" x14ac:dyDescent="0.25">
      <c r="A231">
        <v>9106</v>
      </c>
      <c r="B231" s="5">
        <v>42965</v>
      </c>
      <c r="C231">
        <v>0.4</v>
      </c>
      <c r="D231">
        <v>0</v>
      </c>
      <c r="E231">
        <v>21</v>
      </c>
      <c r="F231">
        <v>0</v>
      </c>
      <c r="G231">
        <v>9.6</v>
      </c>
      <c r="H231">
        <v>0</v>
      </c>
      <c r="I231">
        <v>13.4</v>
      </c>
      <c r="J231">
        <v>26</v>
      </c>
      <c r="K231">
        <v>15</v>
      </c>
      <c r="L231">
        <v>25</v>
      </c>
    </row>
    <row r="232" spans="1:12" x14ac:dyDescent="0.25">
      <c r="A232">
        <v>9106</v>
      </c>
      <c r="B232" s="5">
        <v>42966</v>
      </c>
      <c r="C232">
        <v>0</v>
      </c>
      <c r="D232">
        <v>0</v>
      </c>
      <c r="E232">
        <v>18</v>
      </c>
      <c r="F232">
        <v>0</v>
      </c>
      <c r="G232">
        <v>10.5</v>
      </c>
      <c r="H232">
        <v>0</v>
      </c>
      <c r="I232">
        <v>5.2</v>
      </c>
      <c r="J232">
        <v>26</v>
      </c>
      <c r="K232">
        <v>10</v>
      </c>
      <c r="L232">
        <v>25</v>
      </c>
    </row>
    <row r="233" spans="1:12" x14ac:dyDescent="0.25">
      <c r="A233">
        <v>9106</v>
      </c>
      <c r="B233" s="5">
        <v>42967</v>
      </c>
      <c r="C233">
        <v>0</v>
      </c>
      <c r="D233">
        <v>0</v>
      </c>
      <c r="E233">
        <v>17</v>
      </c>
      <c r="F233">
        <v>0</v>
      </c>
      <c r="G233">
        <v>9</v>
      </c>
      <c r="H233">
        <v>0</v>
      </c>
      <c r="I233">
        <v>5.5</v>
      </c>
      <c r="J233">
        <v>26</v>
      </c>
      <c r="K233">
        <v>13</v>
      </c>
      <c r="L233">
        <v>25</v>
      </c>
    </row>
    <row r="234" spans="1:12" x14ac:dyDescent="0.25">
      <c r="A234">
        <v>9106</v>
      </c>
      <c r="B234" s="5">
        <v>42968</v>
      </c>
      <c r="C234">
        <v>0</v>
      </c>
      <c r="D234">
        <v>0</v>
      </c>
      <c r="E234">
        <v>17.5</v>
      </c>
      <c r="F234">
        <v>0</v>
      </c>
      <c r="G234">
        <v>7.5</v>
      </c>
      <c r="H234">
        <v>0</v>
      </c>
      <c r="I234">
        <v>7.1</v>
      </c>
      <c r="J234">
        <v>26</v>
      </c>
      <c r="K234">
        <v>6</v>
      </c>
      <c r="L234">
        <v>25</v>
      </c>
    </row>
    <row r="235" spans="1:12" x14ac:dyDescent="0.25">
      <c r="A235">
        <v>9106</v>
      </c>
      <c r="B235" s="5">
        <v>42969</v>
      </c>
      <c r="C235">
        <v>0</v>
      </c>
      <c r="D235">
        <v>0</v>
      </c>
      <c r="E235">
        <v>19.7</v>
      </c>
      <c r="F235">
        <v>0</v>
      </c>
      <c r="G235">
        <v>11</v>
      </c>
      <c r="H235">
        <v>0</v>
      </c>
      <c r="I235">
        <v>5.2</v>
      </c>
      <c r="J235">
        <v>26</v>
      </c>
      <c r="K235">
        <v>16</v>
      </c>
      <c r="L235">
        <v>25</v>
      </c>
    </row>
    <row r="236" spans="1:12" x14ac:dyDescent="0.25">
      <c r="A236">
        <v>9106</v>
      </c>
      <c r="B236" s="5">
        <v>42970</v>
      </c>
      <c r="C236">
        <v>0</v>
      </c>
      <c r="D236">
        <v>0</v>
      </c>
      <c r="E236">
        <v>19.5</v>
      </c>
      <c r="F236">
        <v>25</v>
      </c>
      <c r="G236">
        <v>10.8</v>
      </c>
      <c r="H236">
        <v>0</v>
      </c>
      <c r="I236">
        <v>7.8</v>
      </c>
      <c r="J236">
        <v>26</v>
      </c>
      <c r="K236">
        <v>16</v>
      </c>
      <c r="L236">
        <v>25</v>
      </c>
    </row>
    <row r="237" spans="1:12" x14ac:dyDescent="0.25">
      <c r="A237">
        <v>9106</v>
      </c>
      <c r="B237" s="5">
        <v>42971</v>
      </c>
      <c r="C237">
        <v>0</v>
      </c>
      <c r="D237">
        <v>0</v>
      </c>
      <c r="E237">
        <v>22</v>
      </c>
      <c r="F237">
        <v>25</v>
      </c>
      <c r="G237">
        <v>8.5</v>
      </c>
      <c r="H237">
        <v>25</v>
      </c>
      <c r="I237">
        <v>11.5</v>
      </c>
      <c r="J237">
        <v>26</v>
      </c>
      <c r="K237">
        <v>16</v>
      </c>
      <c r="L237">
        <v>25</v>
      </c>
    </row>
    <row r="238" spans="1:12" x14ac:dyDescent="0.25">
      <c r="A238">
        <v>9106</v>
      </c>
      <c r="B238" s="5">
        <v>42972</v>
      </c>
      <c r="C238">
        <v>0</v>
      </c>
      <c r="D238">
        <v>0</v>
      </c>
      <c r="E238">
        <v>22.1</v>
      </c>
      <c r="F238">
        <v>0</v>
      </c>
      <c r="G238">
        <v>9</v>
      </c>
      <c r="H238">
        <v>25</v>
      </c>
      <c r="I238">
        <v>14.2</v>
      </c>
      <c r="J238">
        <v>26</v>
      </c>
      <c r="K238">
        <v>19</v>
      </c>
      <c r="L238">
        <v>25</v>
      </c>
    </row>
    <row r="239" spans="1:12" x14ac:dyDescent="0.25">
      <c r="A239">
        <v>9106</v>
      </c>
      <c r="B239" s="5">
        <v>42973</v>
      </c>
      <c r="C239">
        <v>0</v>
      </c>
      <c r="D239">
        <v>0</v>
      </c>
      <c r="E239">
        <v>21</v>
      </c>
      <c r="F239">
        <v>0</v>
      </c>
      <c r="G239">
        <v>11.7</v>
      </c>
      <c r="H239">
        <v>0</v>
      </c>
      <c r="I239">
        <v>8.6</v>
      </c>
      <c r="J239">
        <v>26</v>
      </c>
      <c r="K239">
        <v>12</v>
      </c>
      <c r="L239">
        <v>25</v>
      </c>
    </row>
    <row r="240" spans="1:12" x14ac:dyDescent="0.25">
      <c r="A240">
        <v>9106</v>
      </c>
      <c r="B240" s="5">
        <v>42974</v>
      </c>
      <c r="C240">
        <v>0</v>
      </c>
      <c r="D240">
        <v>0</v>
      </c>
      <c r="E240">
        <v>24.1</v>
      </c>
      <c r="F240">
        <v>0</v>
      </c>
      <c r="G240">
        <v>13.9</v>
      </c>
      <c r="H240">
        <v>0</v>
      </c>
      <c r="I240">
        <v>15.2</v>
      </c>
      <c r="J240">
        <v>26</v>
      </c>
      <c r="K240">
        <v>17</v>
      </c>
      <c r="L240">
        <v>25</v>
      </c>
    </row>
    <row r="241" spans="1:12" x14ac:dyDescent="0.25">
      <c r="A241">
        <v>9106</v>
      </c>
      <c r="B241" s="5">
        <v>42975</v>
      </c>
      <c r="C241">
        <v>0</v>
      </c>
      <c r="D241">
        <v>0</v>
      </c>
      <c r="E241">
        <v>25.1</v>
      </c>
      <c r="F241">
        <v>0</v>
      </c>
      <c r="G241">
        <v>14</v>
      </c>
      <c r="H241">
        <v>0</v>
      </c>
      <c r="I241">
        <v>16.3</v>
      </c>
      <c r="J241">
        <v>26</v>
      </c>
      <c r="K241">
        <v>16</v>
      </c>
      <c r="L241">
        <v>25</v>
      </c>
    </row>
    <row r="242" spans="1:12" x14ac:dyDescent="0.25">
      <c r="A242">
        <v>9106</v>
      </c>
      <c r="B242" s="5">
        <v>42976</v>
      </c>
      <c r="C242">
        <v>0</v>
      </c>
      <c r="D242">
        <v>0</v>
      </c>
      <c r="E242">
        <v>17.8</v>
      </c>
      <c r="F242">
        <v>0</v>
      </c>
      <c r="G242">
        <v>14.4</v>
      </c>
      <c r="H242">
        <v>0</v>
      </c>
      <c r="I242">
        <v>6.7</v>
      </c>
      <c r="J242">
        <v>26</v>
      </c>
      <c r="K242">
        <v>9</v>
      </c>
      <c r="L242">
        <v>25</v>
      </c>
    </row>
    <row r="243" spans="1:12" x14ac:dyDescent="0.25">
      <c r="A243">
        <v>9106</v>
      </c>
      <c r="B243" s="5">
        <v>42977</v>
      </c>
      <c r="C243">
        <v>13.4</v>
      </c>
      <c r="D243">
        <v>0</v>
      </c>
      <c r="E243">
        <v>20</v>
      </c>
      <c r="F243">
        <v>25</v>
      </c>
      <c r="G243">
        <v>12.7</v>
      </c>
      <c r="H243">
        <v>0</v>
      </c>
      <c r="I243">
        <v>3.3</v>
      </c>
      <c r="J243">
        <v>26</v>
      </c>
      <c r="K243">
        <v>12</v>
      </c>
      <c r="L243">
        <v>25</v>
      </c>
    </row>
    <row r="244" spans="1:12" x14ac:dyDescent="0.25">
      <c r="A244">
        <v>9106</v>
      </c>
      <c r="B244" s="5">
        <v>42978</v>
      </c>
      <c r="C244">
        <v>2.2999999999999998</v>
      </c>
      <c r="D244">
        <v>25</v>
      </c>
      <c r="E244">
        <v>18.5</v>
      </c>
      <c r="F244">
        <v>25</v>
      </c>
      <c r="G244">
        <v>10</v>
      </c>
      <c r="H244">
        <v>25</v>
      </c>
      <c r="I244">
        <v>3.6</v>
      </c>
      <c r="J244">
        <v>26</v>
      </c>
      <c r="K244">
        <v>10</v>
      </c>
      <c r="L244">
        <v>25</v>
      </c>
    </row>
    <row r="245" spans="1:12" x14ac:dyDescent="0.25">
      <c r="A245">
        <v>9106</v>
      </c>
      <c r="B245" s="5">
        <v>42979</v>
      </c>
      <c r="C245">
        <v>6.2</v>
      </c>
      <c r="D245">
        <v>25</v>
      </c>
      <c r="E245">
        <v>16.5</v>
      </c>
      <c r="F245">
        <v>0</v>
      </c>
      <c r="G245">
        <v>10</v>
      </c>
      <c r="H245">
        <v>25</v>
      </c>
      <c r="I245">
        <v>3.9</v>
      </c>
      <c r="J245">
        <v>26</v>
      </c>
      <c r="K245">
        <v>15</v>
      </c>
      <c r="L245">
        <v>25</v>
      </c>
    </row>
    <row r="246" spans="1:12" x14ac:dyDescent="0.25">
      <c r="A246">
        <v>9106</v>
      </c>
      <c r="B246" s="5">
        <v>42980</v>
      </c>
      <c r="C246">
        <v>0</v>
      </c>
      <c r="D246">
        <v>0</v>
      </c>
      <c r="E246">
        <v>16.3</v>
      </c>
      <c r="F246">
        <v>0</v>
      </c>
      <c r="G246">
        <v>4.5</v>
      </c>
      <c r="H246">
        <v>0</v>
      </c>
      <c r="I246">
        <v>4.5999999999999996</v>
      </c>
      <c r="J246">
        <v>26</v>
      </c>
      <c r="K246">
        <v>19</v>
      </c>
      <c r="L246">
        <v>25</v>
      </c>
    </row>
    <row r="247" spans="1:12" x14ac:dyDescent="0.25">
      <c r="A247">
        <v>9106</v>
      </c>
      <c r="B247" s="5">
        <v>42981</v>
      </c>
      <c r="C247">
        <v>0</v>
      </c>
      <c r="D247">
        <v>0</v>
      </c>
      <c r="E247">
        <v>13</v>
      </c>
      <c r="F247">
        <v>0</v>
      </c>
      <c r="G247">
        <v>6.3</v>
      </c>
      <c r="H247">
        <v>0</v>
      </c>
      <c r="I247">
        <v>3.9</v>
      </c>
      <c r="J247">
        <v>26</v>
      </c>
      <c r="K247">
        <v>16</v>
      </c>
      <c r="L247">
        <v>25</v>
      </c>
    </row>
    <row r="248" spans="1:12" x14ac:dyDescent="0.25">
      <c r="A248">
        <v>9106</v>
      </c>
      <c r="B248" s="5">
        <v>42982</v>
      </c>
      <c r="C248">
        <v>0</v>
      </c>
      <c r="D248">
        <v>0</v>
      </c>
      <c r="E248">
        <v>18</v>
      </c>
      <c r="F248">
        <v>0</v>
      </c>
      <c r="G248">
        <v>6.5</v>
      </c>
      <c r="H248">
        <v>0</v>
      </c>
      <c r="I248">
        <v>5.7</v>
      </c>
      <c r="J248">
        <v>26</v>
      </c>
      <c r="K248">
        <v>16</v>
      </c>
      <c r="L248">
        <v>25</v>
      </c>
    </row>
    <row r="249" spans="1:12" x14ac:dyDescent="0.25">
      <c r="A249">
        <v>9106</v>
      </c>
      <c r="B249" s="5">
        <v>42983</v>
      </c>
      <c r="C249">
        <v>0</v>
      </c>
      <c r="D249">
        <v>0</v>
      </c>
      <c r="E249">
        <v>22</v>
      </c>
      <c r="F249">
        <v>25</v>
      </c>
      <c r="G249">
        <v>10</v>
      </c>
      <c r="H249">
        <v>0</v>
      </c>
      <c r="I249">
        <v>12.1</v>
      </c>
      <c r="J249">
        <v>26</v>
      </c>
      <c r="K249">
        <v>20</v>
      </c>
      <c r="L249">
        <v>25</v>
      </c>
    </row>
    <row r="250" spans="1:12" x14ac:dyDescent="0.25">
      <c r="A250">
        <v>9106</v>
      </c>
      <c r="B250" s="5">
        <v>42984</v>
      </c>
      <c r="C250">
        <v>0</v>
      </c>
      <c r="D250">
        <v>0</v>
      </c>
      <c r="E250">
        <v>26</v>
      </c>
      <c r="F250">
        <v>25</v>
      </c>
      <c r="G250">
        <v>9.5</v>
      </c>
      <c r="H250">
        <v>25</v>
      </c>
      <c r="I250">
        <v>17.2</v>
      </c>
      <c r="J250">
        <v>26</v>
      </c>
      <c r="K250">
        <v>18</v>
      </c>
      <c r="L250">
        <v>25</v>
      </c>
    </row>
    <row r="251" spans="1:12" x14ac:dyDescent="0.25">
      <c r="A251">
        <v>9106</v>
      </c>
      <c r="B251" s="5">
        <v>42985</v>
      </c>
      <c r="C251">
        <v>0</v>
      </c>
      <c r="D251">
        <v>0</v>
      </c>
      <c r="E251">
        <v>25.5</v>
      </c>
      <c r="F251">
        <v>25</v>
      </c>
      <c r="G251">
        <v>16</v>
      </c>
      <c r="H251">
        <v>0</v>
      </c>
      <c r="I251">
        <v>15.7</v>
      </c>
      <c r="J251">
        <v>26</v>
      </c>
      <c r="K251">
        <v>9</v>
      </c>
      <c r="L251">
        <v>25</v>
      </c>
    </row>
    <row r="252" spans="1:12" x14ac:dyDescent="0.25">
      <c r="A252">
        <v>9106</v>
      </c>
      <c r="B252" s="5">
        <v>42986</v>
      </c>
      <c r="C252">
        <v>0</v>
      </c>
      <c r="D252">
        <v>15</v>
      </c>
      <c r="E252">
        <v>25</v>
      </c>
      <c r="F252">
        <v>25</v>
      </c>
      <c r="G252">
        <v>14</v>
      </c>
      <c r="H252">
        <v>25</v>
      </c>
      <c r="I252">
        <v>13.8</v>
      </c>
      <c r="J252">
        <v>26</v>
      </c>
      <c r="K252">
        <v>17</v>
      </c>
      <c r="L252">
        <v>25</v>
      </c>
    </row>
    <row r="253" spans="1:12" x14ac:dyDescent="0.25">
      <c r="A253">
        <v>9106</v>
      </c>
      <c r="B253" s="5">
        <v>42987</v>
      </c>
      <c r="C253">
        <v>0</v>
      </c>
      <c r="D253">
        <v>15</v>
      </c>
      <c r="E253">
        <v>23</v>
      </c>
      <c r="F253">
        <v>25</v>
      </c>
      <c r="G253">
        <v>10.5</v>
      </c>
      <c r="H253">
        <v>25</v>
      </c>
      <c r="I253">
        <v>8.1999999999999993</v>
      </c>
      <c r="J253">
        <v>26</v>
      </c>
      <c r="K253">
        <v>18</v>
      </c>
      <c r="L253">
        <v>25</v>
      </c>
    </row>
    <row r="254" spans="1:12" x14ac:dyDescent="0.25">
      <c r="A254">
        <v>9106</v>
      </c>
      <c r="B254" s="5">
        <v>42988</v>
      </c>
      <c r="C254">
        <v>0</v>
      </c>
      <c r="D254">
        <v>15</v>
      </c>
      <c r="E254">
        <v>20.5</v>
      </c>
      <c r="F254">
        <v>25</v>
      </c>
      <c r="G254">
        <v>11</v>
      </c>
      <c r="H254">
        <v>25</v>
      </c>
      <c r="I254">
        <v>4.9000000000000004</v>
      </c>
      <c r="J254">
        <v>26</v>
      </c>
      <c r="K254">
        <v>13</v>
      </c>
      <c r="L254">
        <v>25</v>
      </c>
    </row>
    <row r="255" spans="1:12" x14ac:dyDescent="0.25">
      <c r="A255">
        <v>9106</v>
      </c>
      <c r="B255" s="5">
        <v>42989</v>
      </c>
      <c r="C255">
        <v>0</v>
      </c>
      <c r="D255">
        <v>0</v>
      </c>
      <c r="E255">
        <v>19.5</v>
      </c>
      <c r="F255">
        <v>25</v>
      </c>
      <c r="G255">
        <v>11.5</v>
      </c>
      <c r="H255">
        <v>25</v>
      </c>
      <c r="I255">
        <v>4</v>
      </c>
      <c r="J255">
        <v>26</v>
      </c>
      <c r="K255">
        <v>7</v>
      </c>
      <c r="L255">
        <v>25</v>
      </c>
    </row>
    <row r="256" spans="1:12" x14ac:dyDescent="0.25">
      <c r="A256">
        <v>9106</v>
      </c>
      <c r="B256" s="5">
        <v>42990</v>
      </c>
      <c r="C256">
        <v>0</v>
      </c>
      <c r="D256">
        <v>0</v>
      </c>
      <c r="E256">
        <v>19.5</v>
      </c>
      <c r="F256">
        <v>25</v>
      </c>
      <c r="G256">
        <v>13</v>
      </c>
      <c r="H256">
        <v>25</v>
      </c>
      <c r="I256">
        <v>7.5</v>
      </c>
      <c r="J256">
        <v>26</v>
      </c>
      <c r="K256">
        <v>17</v>
      </c>
      <c r="L256">
        <v>25</v>
      </c>
    </row>
    <row r="257" spans="1:12" x14ac:dyDescent="0.25">
      <c r="A257">
        <v>9106</v>
      </c>
      <c r="B257" s="5">
        <v>42991</v>
      </c>
      <c r="C257">
        <v>0</v>
      </c>
      <c r="D257">
        <v>0</v>
      </c>
      <c r="E257">
        <v>21.5</v>
      </c>
      <c r="F257">
        <v>25</v>
      </c>
      <c r="G257">
        <v>6</v>
      </c>
      <c r="H257">
        <v>25</v>
      </c>
      <c r="I257">
        <v>11.8</v>
      </c>
      <c r="J257">
        <v>26</v>
      </c>
      <c r="K257">
        <v>22</v>
      </c>
      <c r="L257">
        <v>25</v>
      </c>
    </row>
    <row r="258" spans="1:12" x14ac:dyDescent="0.25">
      <c r="A258">
        <v>9106</v>
      </c>
      <c r="B258" s="5">
        <v>42992</v>
      </c>
      <c r="C258">
        <v>0</v>
      </c>
      <c r="D258">
        <v>0</v>
      </c>
      <c r="E258">
        <v>25</v>
      </c>
      <c r="F258">
        <v>25</v>
      </c>
      <c r="G258">
        <v>5.5</v>
      </c>
      <c r="H258">
        <v>25</v>
      </c>
      <c r="I258">
        <v>16.600000000000001</v>
      </c>
      <c r="J258">
        <v>26</v>
      </c>
      <c r="K258">
        <v>17</v>
      </c>
      <c r="L258">
        <v>25</v>
      </c>
    </row>
    <row r="259" spans="1:12" x14ac:dyDescent="0.25">
      <c r="A259">
        <v>9106</v>
      </c>
      <c r="B259" s="5">
        <v>42993</v>
      </c>
      <c r="C259">
        <v>0</v>
      </c>
      <c r="D259">
        <v>0</v>
      </c>
      <c r="E259">
        <v>28.5</v>
      </c>
      <c r="F259">
        <v>0</v>
      </c>
      <c r="G259">
        <v>14</v>
      </c>
      <c r="H259">
        <v>25</v>
      </c>
      <c r="I259">
        <v>20.5</v>
      </c>
      <c r="J259">
        <v>26</v>
      </c>
      <c r="K259">
        <v>19</v>
      </c>
      <c r="L259">
        <v>25</v>
      </c>
    </row>
    <row r="260" spans="1:12" x14ac:dyDescent="0.25">
      <c r="A260">
        <v>9106</v>
      </c>
      <c r="B260" s="5">
        <v>42994</v>
      </c>
      <c r="C260">
        <v>0</v>
      </c>
      <c r="D260">
        <v>0</v>
      </c>
      <c r="E260">
        <v>24.8</v>
      </c>
      <c r="F260">
        <v>0</v>
      </c>
      <c r="G260">
        <v>12.7</v>
      </c>
      <c r="H260">
        <v>0</v>
      </c>
      <c r="I260">
        <v>7.8</v>
      </c>
      <c r="J260">
        <v>26</v>
      </c>
      <c r="K260">
        <v>18</v>
      </c>
      <c r="L260">
        <v>25</v>
      </c>
    </row>
    <row r="261" spans="1:12" x14ac:dyDescent="0.25">
      <c r="A261">
        <v>9106</v>
      </c>
      <c r="B261" s="5">
        <v>42995</v>
      </c>
      <c r="C261">
        <v>0.4</v>
      </c>
      <c r="D261">
        <v>0</v>
      </c>
      <c r="E261">
        <v>22</v>
      </c>
      <c r="F261">
        <v>25</v>
      </c>
      <c r="G261">
        <v>15.6</v>
      </c>
      <c r="H261">
        <v>0</v>
      </c>
      <c r="I261">
        <v>6.7</v>
      </c>
      <c r="J261">
        <v>26</v>
      </c>
      <c r="K261">
        <v>20</v>
      </c>
      <c r="L261">
        <v>25</v>
      </c>
    </row>
    <row r="262" spans="1:12" x14ac:dyDescent="0.25">
      <c r="A262">
        <v>9106</v>
      </c>
      <c r="B262" s="5">
        <v>42996</v>
      </c>
      <c r="C262">
        <v>0</v>
      </c>
      <c r="D262">
        <v>0</v>
      </c>
      <c r="E262">
        <v>25.5</v>
      </c>
      <c r="F262">
        <v>25</v>
      </c>
      <c r="G262">
        <v>8</v>
      </c>
      <c r="H262">
        <v>25</v>
      </c>
      <c r="I262">
        <v>12</v>
      </c>
      <c r="J262">
        <v>26</v>
      </c>
      <c r="K262">
        <v>22</v>
      </c>
      <c r="L262">
        <v>25</v>
      </c>
    </row>
    <row r="263" spans="1:12" x14ac:dyDescent="0.25">
      <c r="A263">
        <v>9106</v>
      </c>
      <c r="B263" s="5">
        <v>42997</v>
      </c>
      <c r="C263">
        <v>0</v>
      </c>
      <c r="D263">
        <v>0</v>
      </c>
      <c r="E263">
        <v>23</v>
      </c>
      <c r="F263">
        <v>0</v>
      </c>
      <c r="G263">
        <v>9</v>
      </c>
      <c r="H263">
        <v>25</v>
      </c>
      <c r="I263">
        <v>5.3</v>
      </c>
      <c r="J263">
        <v>26</v>
      </c>
      <c r="K263">
        <v>18</v>
      </c>
      <c r="L263">
        <v>25</v>
      </c>
    </row>
    <row r="264" spans="1:12" x14ac:dyDescent="0.25">
      <c r="A264">
        <v>9106</v>
      </c>
      <c r="B264" s="5">
        <v>42998</v>
      </c>
      <c r="C264">
        <v>8.1999999999999993</v>
      </c>
      <c r="D264">
        <v>0</v>
      </c>
      <c r="E264">
        <v>23</v>
      </c>
      <c r="F264">
        <v>0</v>
      </c>
      <c r="G264">
        <v>14.5</v>
      </c>
      <c r="H264">
        <v>0</v>
      </c>
      <c r="I264">
        <v>10.9</v>
      </c>
      <c r="J264">
        <v>26</v>
      </c>
      <c r="K264">
        <v>16</v>
      </c>
      <c r="L264">
        <v>25</v>
      </c>
    </row>
    <row r="265" spans="1:12" x14ac:dyDescent="0.25">
      <c r="A265">
        <v>9106</v>
      </c>
      <c r="B265" s="5">
        <v>42999</v>
      </c>
      <c r="C265">
        <v>4</v>
      </c>
      <c r="D265">
        <v>0</v>
      </c>
      <c r="E265">
        <v>22</v>
      </c>
      <c r="F265">
        <v>0</v>
      </c>
      <c r="G265">
        <v>17</v>
      </c>
      <c r="H265">
        <v>0</v>
      </c>
      <c r="I265">
        <v>7.6</v>
      </c>
      <c r="J265">
        <v>26</v>
      </c>
      <c r="K265">
        <v>10</v>
      </c>
      <c r="L265">
        <v>25</v>
      </c>
    </row>
    <row r="266" spans="1:12" x14ac:dyDescent="0.25">
      <c r="A266">
        <v>9106</v>
      </c>
      <c r="B266" s="5">
        <v>43000</v>
      </c>
      <c r="C266">
        <v>6.6</v>
      </c>
      <c r="D266">
        <v>15</v>
      </c>
      <c r="E266">
        <v>19</v>
      </c>
      <c r="F266">
        <v>25</v>
      </c>
      <c r="G266">
        <v>13</v>
      </c>
      <c r="H266">
        <v>25</v>
      </c>
      <c r="I266">
        <v>5</v>
      </c>
      <c r="J266">
        <v>26</v>
      </c>
      <c r="K266">
        <v>10</v>
      </c>
      <c r="L266">
        <v>25</v>
      </c>
    </row>
    <row r="267" spans="1:12" x14ac:dyDescent="0.25">
      <c r="A267">
        <v>9106</v>
      </c>
      <c r="B267" s="5">
        <v>43001</v>
      </c>
      <c r="C267">
        <v>7.6</v>
      </c>
      <c r="D267">
        <v>15</v>
      </c>
      <c r="E267">
        <v>17.2</v>
      </c>
      <c r="F267">
        <v>0</v>
      </c>
      <c r="G267">
        <v>11</v>
      </c>
      <c r="H267">
        <v>25</v>
      </c>
      <c r="I267">
        <v>3.4</v>
      </c>
      <c r="J267">
        <v>26</v>
      </c>
      <c r="K267">
        <v>10</v>
      </c>
      <c r="L267">
        <v>25</v>
      </c>
    </row>
    <row r="268" spans="1:12" x14ac:dyDescent="0.25">
      <c r="A268">
        <v>9106</v>
      </c>
      <c r="B268" s="5">
        <v>43002</v>
      </c>
      <c r="C268">
        <v>9.6</v>
      </c>
      <c r="D268">
        <v>0</v>
      </c>
      <c r="E268">
        <v>17.600000000000001</v>
      </c>
      <c r="F268">
        <v>0</v>
      </c>
      <c r="G268">
        <v>10</v>
      </c>
      <c r="H268">
        <v>0</v>
      </c>
      <c r="I268">
        <v>3.4</v>
      </c>
      <c r="J268">
        <v>26</v>
      </c>
      <c r="K268">
        <v>9</v>
      </c>
      <c r="L268">
        <v>25</v>
      </c>
    </row>
    <row r="269" spans="1:12" x14ac:dyDescent="0.25">
      <c r="A269">
        <v>9106</v>
      </c>
      <c r="B269" s="5">
        <v>43003</v>
      </c>
      <c r="C269">
        <v>19.899999999999999</v>
      </c>
      <c r="D269">
        <v>0</v>
      </c>
      <c r="E269">
        <v>17</v>
      </c>
      <c r="F269">
        <v>25</v>
      </c>
      <c r="G269">
        <v>9.6999999999999993</v>
      </c>
      <c r="H269">
        <v>0</v>
      </c>
      <c r="I269">
        <v>5</v>
      </c>
      <c r="J269">
        <v>26</v>
      </c>
      <c r="K269">
        <v>11</v>
      </c>
      <c r="L269">
        <v>25</v>
      </c>
    </row>
    <row r="270" spans="1:12" x14ac:dyDescent="0.25">
      <c r="A270">
        <v>9106</v>
      </c>
      <c r="B270" s="5">
        <v>43004</v>
      </c>
      <c r="C270">
        <v>0</v>
      </c>
      <c r="D270">
        <v>0</v>
      </c>
      <c r="E270">
        <v>18</v>
      </c>
      <c r="F270">
        <v>25</v>
      </c>
      <c r="G270">
        <v>7.5</v>
      </c>
      <c r="H270">
        <v>25</v>
      </c>
      <c r="I270">
        <v>6.5</v>
      </c>
      <c r="J270">
        <v>26</v>
      </c>
      <c r="K270">
        <v>18</v>
      </c>
      <c r="L270">
        <v>25</v>
      </c>
    </row>
    <row r="271" spans="1:12" x14ac:dyDescent="0.25">
      <c r="A271">
        <v>9106</v>
      </c>
      <c r="B271" s="5">
        <v>43005</v>
      </c>
      <c r="C271">
        <v>0</v>
      </c>
      <c r="D271">
        <v>0</v>
      </c>
      <c r="E271">
        <v>16.5</v>
      </c>
      <c r="F271">
        <v>0</v>
      </c>
      <c r="G271">
        <v>5</v>
      </c>
      <c r="H271">
        <v>25</v>
      </c>
      <c r="I271">
        <v>6</v>
      </c>
      <c r="J271">
        <v>26</v>
      </c>
      <c r="K271">
        <v>7</v>
      </c>
      <c r="L271">
        <v>25</v>
      </c>
    </row>
    <row r="272" spans="1:12" x14ac:dyDescent="0.25">
      <c r="A272">
        <v>9106</v>
      </c>
      <c r="B272" s="5">
        <v>43006</v>
      </c>
      <c r="C272">
        <v>1.6</v>
      </c>
      <c r="D272">
        <v>0</v>
      </c>
      <c r="E272">
        <v>16.2</v>
      </c>
      <c r="F272">
        <v>0</v>
      </c>
      <c r="G272">
        <v>8</v>
      </c>
      <c r="H272">
        <v>0</v>
      </c>
      <c r="I272">
        <v>4.4000000000000004</v>
      </c>
      <c r="J272">
        <v>26</v>
      </c>
      <c r="K272">
        <v>14</v>
      </c>
      <c r="L272">
        <v>25</v>
      </c>
    </row>
    <row r="273" spans="1:12" x14ac:dyDescent="0.25">
      <c r="A273">
        <v>9106</v>
      </c>
      <c r="B273" s="5">
        <v>43007</v>
      </c>
      <c r="C273">
        <v>5.9</v>
      </c>
      <c r="D273">
        <v>0</v>
      </c>
      <c r="E273">
        <v>19.100000000000001</v>
      </c>
      <c r="F273">
        <v>0</v>
      </c>
      <c r="G273">
        <v>5.8</v>
      </c>
      <c r="H273">
        <v>0</v>
      </c>
      <c r="I273">
        <v>7.5</v>
      </c>
      <c r="J273">
        <v>26</v>
      </c>
      <c r="K273">
        <v>22</v>
      </c>
      <c r="L273">
        <v>25</v>
      </c>
    </row>
    <row r="274" spans="1:12" x14ac:dyDescent="0.25">
      <c r="A274">
        <v>9106</v>
      </c>
      <c r="B274" s="5">
        <v>43008</v>
      </c>
      <c r="C274">
        <v>0.1</v>
      </c>
      <c r="D274">
        <v>0</v>
      </c>
      <c r="E274">
        <v>21.9</v>
      </c>
      <c r="F274">
        <v>0</v>
      </c>
      <c r="G274">
        <v>9.5</v>
      </c>
      <c r="H274">
        <v>0</v>
      </c>
      <c r="I274">
        <v>9.3000000000000007</v>
      </c>
      <c r="J274">
        <v>26</v>
      </c>
      <c r="K274">
        <v>23</v>
      </c>
      <c r="L274">
        <v>25</v>
      </c>
    </row>
    <row r="275" spans="1:12" x14ac:dyDescent="0.25">
      <c r="A275">
        <v>9106</v>
      </c>
      <c r="B275" s="5">
        <v>43009</v>
      </c>
      <c r="C275">
        <v>0</v>
      </c>
      <c r="D275">
        <v>0</v>
      </c>
      <c r="E275">
        <v>25.7</v>
      </c>
      <c r="F275">
        <v>0</v>
      </c>
      <c r="G275">
        <v>11.5</v>
      </c>
      <c r="H275">
        <v>0</v>
      </c>
      <c r="I275">
        <v>14.9</v>
      </c>
      <c r="J275">
        <v>26</v>
      </c>
      <c r="K275">
        <v>20</v>
      </c>
      <c r="L275">
        <v>25</v>
      </c>
    </row>
    <row r="276" spans="1:12" x14ac:dyDescent="0.25">
      <c r="A276">
        <v>9106</v>
      </c>
      <c r="B276" s="5">
        <v>43010</v>
      </c>
      <c r="C276">
        <v>0</v>
      </c>
      <c r="D276">
        <v>15</v>
      </c>
      <c r="E276">
        <v>23.5</v>
      </c>
      <c r="F276">
        <v>25</v>
      </c>
      <c r="G276">
        <v>9.8000000000000007</v>
      </c>
      <c r="H276">
        <v>0</v>
      </c>
      <c r="I276">
        <v>11.1</v>
      </c>
      <c r="J276">
        <v>26</v>
      </c>
      <c r="K276">
        <v>24</v>
      </c>
      <c r="L276">
        <v>25</v>
      </c>
    </row>
    <row r="277" spans="1:12" x14ac:dyDescent="0.25">
      <c r="A277">
        <v>9106</v>
      </c>
      <c r="B277" s="5">
        <v>43011</v>
      </c>
      <c r="C277">
        <v>0</v>
      </c>
      <c r="D277">
        <v>15</v>
      </c>
      <c r="E277">
        <v>21.5</v>
      </c>
      <c r="F277">
        <v>25</v>
      </c>
      <c r="G277">
        <v>8.5</v>
      </c>
      <c r="H277">
        <v>25</v>
      </c>
      <c r="I277">
        <v>10</v>
      </c>
      <c r="J277">
        <v>26</v>
      </c>
      <c r="K277">
        <v>22</v>
      </c>
      <c r="L277">
        <v>25</v>
      </c>
    </row>
    <row r="278" spans="1:12" x14ac:dyDescent="0.25">
      <c r="A278">
        <v>9106</v>
      </c>
      <c r="B278" s="5">
        <v>43012</v>
      </c>
      <c r="C278">
        <v>0</v>
      </c>
      <c r="D278">
        <v>15</v>
      </c>
      <c r="E278">
        <v>20</v>
      </c>
      <c r="F278">
        <v>0</v>
      </c>
      <c r="G278">
        <v>7</v>
      </c>
      <c r="H278">
        <v>25</v>
      </c>
      <c r="I278">
        <v>10.6</v>
      </c>
      <c r="J278">
        <v>26</v>
      </c>
      <c r="K278">
        <v>20</v>
      </c>
      <c r="L278">
        <v>25</v>
      </c>
    </row>
    <row r="279" spans="1:12" x14ac:dyDescent="0.25">
      <c r="A279">
        <v>9106</v>
      </c>
      <c r="B279" s="5">
        <v>43013</v>
      </c>
      <c r="C279">
        <v>0</v>
      </c>
      <c r="D279">
        <v>15</v>
      </c>
      <c r="E279">
        <v>22</v>
      </c>
      <c r="F279">
        <v>0</v>
      </c>
      <c r="G279">
        <v>9.5</v>
      </c>
      <c r="H279">
        <v>0</v>
      </c>
      <c r="I279">
        <v>11.4</v>
      </c>
      <c r="J279">
        <v>26</v>
      </c>
      <c r="K279">
        <v>24</v>
      </c>
      <c r="L279">
        <v>25</v>
      </c>
    </row>
    <row r="280" spans="1:12" x14ac:dyDescent="0.25">
      <c r="A280">
        <v>9106</v>
      </c>
      <c r="B280" s="5">
        <v>43014</v>
      </c>
      <c r="C280">
        <v>0</v>
      </c>
      <c r="D280">
        <v>15</v>
      </c>
      <c r="E280">
        <v>23</v>
      </c>
      <c r="F280">
        <v>0</v>
      </c>
      <c r="G280">
        <v>10</v>
      </c>
      <c r="H280">
        <v>0</v>
      </c>
      <c r="I280">
        <v>12.1</v>
      </c>
      <c r="J280">
        <v>26</v>
      </c>
      <c r="K280">
        <v>22</v>
      </c>
      <c r="L280">
        <v>25</v>
      </c>
    </row>
    <row r="281" spans="1:12" x14ac:dyDescent="0.25">
      <c r="A281">
        <v>9106</v>
      </c>
      <c r="B281" s="5">
        <v>43015</v>
      </c>
      <c r="C281">
        <v>1.8</v>
      </c>
      <c r="D281">
        <v>15</v>
      </c>
      <c r="E281">
        <v>16.899999999999999</v>
      </c>
      <c r="F281">
        <v>0</v>
      </c>
      <c r="G281">
        <v>9.4</v>
      </c>
      <c r="H281">
        <v>0</v>
      </c>
      <c r="I281">
        <v>5.5</v>
      </c>
      <c r="J281">
        <v>26</v>
      </c>
      <c r="K281">
        <v>13</v>
      </c>
      <c r="L281">
        <v>25</v>
      </c>
    </row>
    <row r="282" spans="1:12" x14ac:dyDescent="0.25">
      <c r="A282">
        <v>9106</v>
      </c>
      <c r="B282" s="5">
        <v>43016</v>
      </c>
      <c r="C282">
        <v>0.7</v>
      </c>
      <c r="D282">
        <v>15</v>
      </c>
      <c r="E282">
        <v>19.5</v>
      </c>
      <c r="F282">
        <v>25</v>
      </c>
      <c r="G282">
        <v>8.6</v>
      </c>
      <c r="H282">
        <v>0</v>
      </c>
      <c r="I282">
        <v>5.0999999999999996</v>
      </c>
      <c r="J282">
        <v>26</v>
      </c>
      <c r="K282">
        <v>18</v>
      </c>
      <c r="L282">
        <v>25</v>
      </c>
    </row>
    <row r="283" spans="1:12" x14ac:dyDescent="0.25">
      <c r="A283">
        <v>9106</v>
      </c>
      <c r="B283" s="5">
        <v>43017</v>
      </c>
      <c r="C283">
        <v>0</v>
      </c>
      <c r="D283">
        <v>15</v>
      </c>
      <c r="E283">
        <v>21.5</v>
      </c>
      <c r="F283">
        <v>25</v>
      </c>
      <c r="G283">
        <v>4</v>
      </c>
      <c r="H283">
        <v>25</v>
      </c>
      <c r="I283">
        <v>9.5</v>
      </c>
      <c r="J283">
        <v>26</v>
      </c>
      <c r="K283">
        <v>27</v>
      </c>
      <c r="L283">
        <v>25</v>
      </c>
    </row>
    <row r="284" spans="1:12" x14ac:dyDescent="0.25">
      <c r="A284">
        <v>9106</v>
      </c>
      <c r="B284" s="5">
        <v>43018</v>
      </c>
      <c r="C284">
        <v>0</v>
      </c>
      <c r="D284">
        <v>15</v>
      </c>
      <c r="E284">
        <v>19.5</v>
      </c>
      <c r="F284">
        <v>25</v>
      </c>
      <c r="G284">
        <v>8.5</v>
      </c>
      <c r="H284">
        <v>25</v>
      </c>
      <c r="I284">
        <v>7.1</v>
      </c>
      <c r="J284">
        <v>26</v>
      </c>
      <c r="K284">
        <v>14</v>
      </c>
      <c r="L284">
        <v>25</v>
      </c>
    </row>
    <row r="285" spans="1:12" x14ac:dyDescent="0.25">
      <c r="A285">
        <v>9106</v>
      </c>
      <c r="B285" s="5">
        <v>43019</v>
      </c>
      <c r="C285">
        <v>0.7</v>
      </c>
      <c r="D285">
        <v>15</v>
      </c>
      <c r="E285">
        <v>19.5</v>
      </c>
      <c r="F285">
        <v>25</v>
      </c>
      <c r="G285">
        <v>9.5</v>
      </c>
      <c r="H285">
        <v>25</v>
      </c>
      <c r="I285">
        <v>9.9</v>
      </c>
      <c r="J285">
        <v>26</v>
      </c>
      <c r="K285">
        <v>18</v>
      </c>
      <c r="L285">
        <v>25</v>
      </c>
    </row>
    <row r="286" spans="1:12" x14ac:dyDescent="0.25">
      <c r="A286">
        <v>9106</v>
      </c>
      <c r="B286" s="5">
        <v>43020</v>
      </c>
      <c r="C286">
        <v>0</v>
      </c>
      <c r="D286">
        <v>15</v>
      </c>
      <c r="E286">
        <v>24</v>
      </c>
      <c r="F286">
        <v>25</v>
      </c>
      <c r="G286">
        <v>6</v>
      </c>
      <c r="H286">
        <v>25</v>
      </c>
      <c r="I286">
        <v>11.7</v>
      </c>
      <c r="J286">
        <v>26</v>
      </c>
      <c r="K286">
        <v>25</v>
      </c>
      <c r="L286">
        <v>25</v>
      </c>
    </row>
    <row r="287" spans="1:12" x14ac:dyDescent="0.25">
      <c r="A287">
        <v>9106</v>
      </c>
      <c r="B287" s="5">
        <v>43021</v>
      </c>
      <c r="C287">
        <v>0</v>
      </c>
      <c r="D287">
        <v>15</v>
      </c>
      <c r="E287">
        <v>31</v>
      </c>
      <c r="F287">
        <v>25</v>
      </c>
      <c r="G287">
        <v>13</v>
      </c>
      <c r="H287">
        <v>25</v>
      </c>
      <c r="I287">
        <v>23.6</v>
      </c>
      <c r="J287">
        <v>26</v>
      </c>
      <c r="K287">
        <v>24</v>
      </c>
      <c r="L287">
        <v>25</v>
      </c>
    </row>
    <row r="288" spans="1:12" x14ac:dyDescent="0.25">
      <c r="A288">
        <v>9106</v>
      </c>
      <c r="B288" s="5">
        <v>43022</v>
      </c>
      <c r="C288">
        <v>0.9</v>
      </c>
      <c r="D288">
        <v>15</v>
      </c>
      <c r="E288">
        <v>29</v>
      </c>
      <c r="F288">
        <v>0</v>
      </c>
      <c r="G288">
        <v>15.5</v>
      </c>
      <c r="H288">
        <v>25</v>
      </c>
      <c r="I288">
        <v>14.5</v>
      </c>
      <c r="J288">
        <v>26</v>
      </c>
      <c r="K288">
        <v>24</v>
      </c>
      <c r="L288">
        <v>25</v>
      </c>
    </row>
    <row r="289" spans="1:12" x14ac:dyDescent="0.25">
      <c r="A289">
        <v>9106</v>
      </c>
      <c r="B289" s="5">
        <v>43023</v>
      </c>
      <c r="C289">
        <v>0</v>
      </c>
      <c r="D289">
        <v>0</v>
      </c>
      <c r="E289">
        <v>25.8</v>
      </c>
      <c r="F289">
        <v>0</v>
      </c>
      <c r="G289">
        <v>17.5</v>
      </c>
      <c r="H289">
        <v>0</v>
      </c>
      <c r="I289">
        <v>10.9</v>
      </c>
      <c r="J289">
        <v>26</v>
      </c>
      <c r="K289">
        <v>27</v>
      </c>
      <c r="L289">
        <v>25</v>
      </c>
    </row>
    <row r="290" spans="1:12" x14ac:dyDescent="0.25">
      <c r="A290">
        <v>9106</v>
      </c>
      <c r="B290" s="5">
        <v>43024</v>
      </c>
      <c r="C290">
        <v>7.8</v>
      </c>
      <c r="D290">
        <v>0</v>
      </c>
      <c r="E290">
        <v>21.2</v>
      </c>
      <c r="F290">
        <v>0</v>
      </c>
      <c r="G290">
        <v>15.4</v>
      </c>
      <c r="H290">
        <v>0</v>
      </c>
      <c r="I290">
        <v>8.5</v>
      </c>
      <c r="J290">
        <v>26</v>
      </c>
      <c r="K290">
        <v>12</v>
      </c>
      <c r="L290">
        <v>25</v>
      </c>
    </row>
    <row r="291" spans="1:12" x14ac:dyDescent="0.25">
      <c r="A291">
        <v>9106</v>
      </c>
      <c r="B291" s="5">
        <v>43025</v>
      </c>
      <c r="C291">
        <v>7</v>
      </c>
      <c r="D291">
        <v>0</v>
      </c>
      <c r="E291">
        <v>20.3</v>
      </c>
      <c r="F291">
        <v>0</v>
      </c>
      <c r="G291">
        <v>14</v>
      </c>
      <c r="H291">
        <v>0</v>
      </c>
      <c r="I291">
        <v>6.3</v>
      </c>
      <c r="J291">
        <v>26</v>
      </c>
      <c r="K291">
        <v>15</v>
      </c>
      <c r="L291">
        <v>25</v>
      </c>
    </row>
    <row r="292" spans="1:12" x14ac:dyDescent="0.25">
      <c r="A292">
        <v>9106</v>
      </c>
      <c r="B292" s="5">
        <v>43026</v>
      </c>
      <c r="C292">
        <v>2.2000000000000002</v>
      </c>
      <c r="D292">
        <v>0</v>
      </c>
      <c r="E292">
        <v>19.5</v>
      </c>
      <c r="F292">
        <v>0</v>
      </c>
      <c r="G292">
        <v>10</v>
      </c>
      <c r="H292">
        <v>0</v>
      </c>
      <c r="I292">
        <v>8</v>
      </c>
      <c r="J292">
        <v>26</v>
      </c>
      <c r="K292">
        <v>24</v>
      </c>
      <c r="L292">
        <v>25</v>
      </c>
    </row>
    <row r="293" spans="1:12" x14ac:dyDescent="0.25">
      <c r="A293">
        <v>9106</v>
      </c>
      <c r="B293" s="5">
        <v>43027</v>
      </c>
      <c r="C293">
        <v>0</v>
      </c>
      <c r="D293">
        <v>0</v>
      </c>
      <c r="E293">
        <v>26</v>
      </c>
      <c r="F293">
        <v>0</v>
      </c>
      <c r="G293">
        <v>9.6</v>
      </c>
      <c r="H293">
        <v>0</v>
      </c>
      <c r="I293">
        <v>15.9</v>
      </c>
      <c r="J293">
        <v>26</v>
      </c>
      <c r="K293">
        <v>28</v>
      </c>
      <c r="L293">
        <v>25</v>
      </c>
    </row>
    <row r="294" spans="1:12" x14ac:dyDescent="0.25">
      <c r="A294">
        <v>9106</v>
      </c>
      <c r="B294" s="5">
        <v>43028</v>
      </c>
      <c r="C294">
        <v>0</v>
      </c>
      <c r="D294">
        <v>0</v>
      </c>
      <c r="E294">
        <v>30.6</v>
      </c>
      <c r="F294">
        <v>0</v>
      </c>
      <c r="G294">
        <v>14.5</v>
      </c>
      <c r="H294">
        <v>0</v>
      </c>
      <c r="I294">
        <v>23</v>
      </c>
      <c r="J294">
        <v>26</v>
      </c>
      <c r="K294">
        <v>28</v>
      </c>
      <c r="L294">
        <v>25</v>
      </c>
    </row>
    <row r="295" spans="1:12" x14ac:dyDescent="0.25">
      <c r="A295">
        <v>9106</v>
      </c>
      <c r="B295" s="5">
        <v>43029</v>
      </c>
      <c r="C295">
        <v>0</v>
      </c>
      <c r="D295">
        <v>0</v>
      </c>
      <c r="E295">
        <v>30</v>
      </c>
      <c r="F295">
        <v>0</v>
      </c>
      <c r="G295">
        <v>15</v>
      </c>
      <c r="H295">
        <v>0</v>
      </c>
      <c r="I295">
        <v>24.1</v>
      </c>
      <c r="J295">
        <v>26</v>
      </c>
      <c r="K295">
        <v>16</v>
      </c>
      <c r="L295">
        <v>25</v>
      </c>
    </row>
    <row r="296" spans="1:12" x14ac:dyDescent="0.25">
      <c r="A296">
        <v>9106</v>
      </c>
      <c r="B296" s="5">
        <v>43030</v>
      </c>
      <c r="C296">
        <v>0</v>
      </c>
      <c r="D296">
        <v>0</v>
      </c>
      <c r="E296">
        <v>29</v>
      </c>
      <c r="F296">
        <v>0</v>
      </c>
      <c r="G296">
        <v>19</v>
      </c>
      <c r="H296">
        <v>0</v>
      </c>
      <c r="I296">
        <v>17.600000000000001</v>
      </c>
      <c r="J296">
        <v>26</v>
      </c>
      <c r="K296">
        <v>26</v>
      </c>
      <c r="L296">
        <v>25</v>
      </c>
    </row>
    <row r="297" spans="1:12" x14ac:dyDescent="0.25">
      <c r="A297">
        <v>9106</v>
      </c>
      <c r="B297" s="5">
        <v>43031</v>
      </c>
      <c r="C297">
        <v>0</v>
      </c>
      <c r="D297">
        <v>0</v>
      </c>
      <c r="E297">
        <v>23.3</v>
      </c>
      <c r="F297">
        <v>0</v>
      </c>
      <c r="G297">
        <v>15.5</v>
      </c>
      <c r="H297">
        <v>0</v>
      </c>
      <c r="I297">
        <v>6.6</v>
      </c>
      <c r="J297">
        <v>26</v>
      </c>
      <c r="K297">
        <v>11</v>
      </c>
      <c r="L297">
        <v>25</v>
      </c>
    </row>
    <row r="298" spans="1:12" x14ac:dyDescent="0.25">
      <c r="A298">
        <v>9106</v>
      </c>
      <c r="B298" s="5">
        <v>43032</v>
      </c>
      <c r="C298">
        <v>0</v>
      </c>
      <c r="D298">
        <v>0</v>
      </c>
      <c r="E298">
        <v>22.9</v>
      </c>
      <c r="F298">
        <v>0</v>
      </c>
      <c r="G298">
        <v>14.5</v>
      </c>
      <c r="H298">
        <v>0</v>
      </c>
      <c r="I298">
        <v>8.3000000000000007</v>
      </c>
      <c r="J298">
        <v>26</v>
      </c>
      <c r="K298">
        <v>23</v>
      </c>
      <c r="L298">
        <v>25</v>
      </c>
    </row>
    <row r="299" spans="1:12" x14ac:dyDescent="0.25">
      <c r="A299">
        <v>9106</v>
      </c>
      <c r="B299" s="5">
        <v>43033</v>
      </c>
      <c r="C299">
        <v>1.8</v>
      </c>
      <c r="D299">
        <v>0</v>
      </c>
      <c r="E299">
        <v>23</v>
      </c>
      <c r="F299">
        <v>25</v>
      </c>
      <c r="G299">
        <v>11.3</v>
      </c>
      <c r="H299">
        <v>0</v>
      </c>
      <c r="I299">
        <v>2.6</v>
      </c>
      <c r="J299">
        <v>26</v>
      </c>
      <c r="K299">
        <v>18</v>
      </c>
      <c r="L299">
        <v>25</v>
      </c>
    </row>
    <row r="300" spans="1:12" x14ac:dyDescent="0.25">
      <c r="A300">
        <v>9106</v>
      </c>
      <c r="B300" s="5">
        <v>43034</v>
      </c>
      <c r="C300">
        <v>1.3</v>
      </c>
      <c r="D300">
        <v>15</v>
      </c>
      <c r="E300">
        <v>21.5</v>
      </c>
      <c r="F300">
        <v>25</v>
      </c>
      <c r="G300">
        <v>14</v>
      </c>
      <c r="H300">
        <v>25</v>
      </c>
      <c r="I300">
        <v>7.8</v>
      </c>
      <c r="J300">
        <v>26</v>
      </c>
      <c r="K300">
        <v>11</v>
      </c>
      <c r="L300">
        <v>25</v>
      </c>
    </row>
    <row r="301" spans="1:12" x14ac:dyDescent="0.25">
      <c r="A301">
        <v>9106</v>
      </c>
      <c r="B301" s="5">
        <v>43035</v>
      </c>
      <c r="C301">
        <v>4.0999999999999996</v>
      </c>
      <c r="D301">
        <v>15</v>
      </c>
      <c r="E301">
        <v>20.100000000000001</v>
      </c>
      <c r="F301">
        <v>0</v>
      </c>
      <c r="G301">
        <v>11.5</v>
      </c>
      <c r="H301">
        <v>25</v>
      </c>
      <c r="I301">
        <v>5.5</v>
      </c>
      <c r="J301">
        <v>26</v>
      </c>
      <c r="K301">
        <v>11</v>
      </c>
      <c r="L301">
        <v>25</v>
      </c>
    </row>
    <row r="302" spans="1:12" x14ac:dyDescent="0.25">
      <c r="A302">
        <v>9106</v>
      </c>
      <c r="B302" s="5">
        <v>43036</v>
      </c>
      <c r="C302">
        <v>1.5</v>
      </c>
      <c r="D302">
        <v>0</v>
      </c>
      <c r="E302">
        <v>20.5</v>
      </c>
      <c r="F302">
        <v>0</v>
      </c>
      <c r="G302">
        <v>14.1</v>
      </c>
      <c r="H302">
        <v>0</v>
      </c>
      <c r="I302">
        <v>6.3</v>
      </c>
      <c r="J302">
        <v>26</v>
      </c>
      <c r="K302">
        <v>12</v>
      </c>
      <c r="L302">
        <v>25</v>
      </c>
    </row>
    <row r="303" spans="1:12" x14ac:dyDescent="0.25">
      <c r="A303">
        <v>9106</v>
      </c>
      <c r="B303" s="5">
        <v>43037</v>
      </c>
      <c r="C303">
        <v>1.1000000000000001</v>
      </c>
      <c r="D303">
        <v>0</v>
      </c>
      <c r="E303">
        <v>21.5</v>
      </c>
      <c r="F303">
        <v>0</v>
      </c>
      <c r="G303">
        <v>13.7</v>
      </c>
      <c r="H303">
        <v>0</v>
      </c>
      <c r="I303">
        <v>11.2</v>
      </c>
      <c r="J303">
        <v>26</v>
      </c>
      <c r="K303">
        <v>27</v>
      </c>
      <c r="L303">
        <v>25</v>
      </c>
    </row>
    <row r="304" spans="1:12" x14ac:dyDescent="0.25">
      <c r="A304">
        <v>9106</v>
      </c>
      <c r="B304" s="5">
        <v>43038</v>
      </c>
      <c r="C304">
        <v>0</v>
      </c>
      <c r="D304">
        <v>0</v>
      </c>
      <c r="E304">
        <v>27.1</v>
      </c>
      <c r="F304">
        <v>0</v>
      </c>
      <c r="G304">
        <v>11.1</v>
      </c>
      <c r="H304">
        <v>0</v>
      </c>
      <c r="I304">
        <v>15</v>
      </c>
      <c r="J304">
        <v>26</v>
      </c>
      <c r="K304">
        <v>29</v>
      </c>
      <c r="L304">
        <v>25</v>
      </c>
    </row>
    <row r="305" spans="1:12" x14ac:dyDescent="0.25">
      <c r="A305">
        <v>9106</v>
      </c>
      <c r="B305" s="5">
        <v>43039</v>
      </c>
      <c r="C305">
        <v>0</v>
      </c>
      <c r="D305">
        <v>0</v>
      </c>
      <c r="E305">
        <v>29.8</v>
      </c>
      <c r="F305">
        <v>0</v>
      </c>
      <c r="G305">
        <v>11.1</v>
      </c>
      <c r="H305">
        <v>0</v>
      </c>
      <c r="I305">
        <v>14.5</v>
      </c>
      <c r="J305">
        <v>26</v>
      </c>
      <c r="K305">
        <v>29</v>
      </c>
      <c r="L305">
        <v>25</v>
      </c>
    </row>
    <row r="306" spans="1:12" x14ac:dyDescent="0.25">
      <c r="A306">
        <v>9106</v>
      </c>
      <c r="B306" s="5">
        <v>43040</v>
      </c>
      <c r="C306">
        <v>0</v>
      </c>
      <c r="D306">
        <v>0</v>
      </c>
      <c r="E306">
        <v>30</v>
      </c>
      <c r="F306">
        <v>25</v>
      </c>
      <c r="G306">
        <v>15.4</v>
      </c>
      <c r="H306">
        <v>0</v>
      </c>
      <c r="I306">
        <v>17.899999999999999</v>
      </c>
      <c r="J306">
        <v>26</v>
      </c>
      <c r="K306">
        <v>25</v>
      </c>
      <c r="L306">
        <v>25</v>
      </c>
    </row>
    <row r="307" spans="1:12" x14ac:dyDescent="0.25">
      <c r="A307">
        <v>9106</v>
      </c>
      <c r="B307" s="5">
        <v>43041</v>
      </c>
      <c r="C307">
        <v>0</v>
      </c>
      <c r="D307">
        <v>0</v>
      </c>
      <c r="E307">
        <v>27.5</v>
      </c>
      <c r="F307">
        <v>25</v>
      </c>
      <c r="G307">
        <v>14</v>
      </c>
      <c r="H307">
        <v>25</v>
      </c>
      <c r="I307">
        <v>15.1</v>
      </c>
      <c r="J307">
        <v>26</v>
      </c>
      <c r="K307">
        <v>27</v>
      </c>
      <c r="L307">
        <v>25</v>
      </c>
    </row>
    <row r="308" spans="1:12" x14ac:dyDescent="0.25">
      <c r="A308">
        <v>9106</v>
      </c>
      <c r="B308" s="5">
        <v>43042</v>
      </c>
      <c r="C308">
        <v>0</v>
      </c>
      <c r="D308">
        <v>0</v>
      </c>
      <c r="E308">
        <v>27.3</v>
      </c>
      <c r="F308">
        <v>0</v>
      </c>
      <c r="G308">
        <v>13</v>
      </c>
      <c r="H308">
        <v>25</v>
      </c>
      <c r="I308">
        <v>15.1</v>
      </c>
      <c r="J308">
        <v>26</v>
      </c>
      <c r="K308">
        <v>28</v>
      </c>
      <c r="L308">
        <v>25</v>
      </c>
    </row>
    <row r="309" spans="1:12" x14ac:dyDescent="0.25">
      <c r="A309">
        <v>9106</v>
      </c>
      <c r="B309" s="5">
        <v>43043</v>
      </c>
      <c r="C309">
        <v>0</v>
      </c>
      <c r="D309">
        <v>0</v>
      </c>
      <c r="E309">
        <v>31</v>
      </c>
      <c r="F309">
        <v>0</v>
      </c>
      <c r="G309">
        <v>15.8</v>
      </c>
      <c r="H309">
        <v>0</v>
      </c>
      <c r="I309">
        <v>20.8</v>
      </c>
      <c r="J309">
        <v>26</v>
      </c>
      <c r="K309">
        <v>29</v>
      </c>
      <c r="L309">
        <v>25</v>
      </c>
    </row>
    <row r="310" spans="1:12" x14ac:dyDescent="0.25">
      <c r="A310">
        <v>9106</v>
      </c>
      <c r="B310" s="5">
        <v>43044</v>
      </c>
      <c r="C310">
        <v>0</v>
      </c>
      <c r="D310">
        <v>0</v>
      </c>
      <c r="E310">
        <v>31.2</v>
      </c>
      <c r="F310">
        <v>0</v>
      </c>
      <c r="G310">
        <v>16</v>
      </c>
      <c r="H310">
        <v>0</v>
      </c>
      <c r="I310">
        <v>23.7</v>
      </c>
      <c r="J310">
        <v>26</v>
      </c>
      <c r="K310">
        <v>30</v>
      </c>
      <c r="L310">
        <v>25</v>
      </c>
    </row>
    <row r="311" spans="1:12" x14ac:dyDescent="0.25">
      <c r="A311">
        <v>9106</v>
      </c>
      <c r="B311" s="5">
        <v>43045</v>
      </c>
      <c r="C311">
        <v>0</v>
      </c>
      <c r="D311">
        <v>0</v>
      </c>
      <c r="E311">
        <v>33</v>
      </c>
      <c r="F311">
        <v>0</v>
      </c>
      <c r="G311">
        <v>16.100000000000001</v>
      </c>
      <c r="H311">
        <v>0</v>
      </c>
      <c r="I311">
        <v>29.5</v>
      </c>
      <c r="J311">
        <v>26</v>
      </c>
      <c r="K311">
        <v>30</v>
      </c>
      <c r="L311">
        <v>25</v>
      </c>
    </row>
    <row r="312" spans="1:12" x14ac:dyDescent="0.25">
      <c r="A312">
        <v>9106</v>
      </c>
      <c r="B312" s="5">
        <v>43046</v>
      </c>
      <c r="C312">
        <v>0</v>
      </c>
      <c r="D312">
        <v>0</v>
      </c>
      <c r="E312">
        <v>36</v>
      </c>
      <c r="F312">
        <v>25</v>
      </c>
      <c r="G312">
        <v>16.5</v>
      </c>
      <c r="H312">
        <v>0</v>
      </c>
      <c r="I312">
        <v>30.3</v>
      </c>
      <c r="J312">
        <v>26</v>
      </c>
      <c r="K312">
        <v>29</v>
      </c>
      <c r="L312">
        <v>25</v>
      </c>
    </row>
    <row r="313" spans="1:12" x14ac:dyDescent="0.25">
      <c r="A313">
        <v>9106</v>
      </c>
      <c r="B313" s="5">
        <v>43047</v>
      </c>
      <c r="C313">
        <v>0</v>
      </c>
      <c r="D313">
        <v>0</v>
      </c>
      <c r="E313">
        <v>34.5</v>
      </c>
      <c r="F313">
        <v>25</v>
      </c>
      <c r="G313">
        <v>19</v>
      </c>
      <c r="H313">
        <v>25</v>
      </c>
      <c r="I313">
        <v>32</v>
      </c>
      <c r="J313">
        <v>26</v>
      </c>
      <c r="K313">
        <v>26</v>
      </c>
      <c r="L313">
        <v>25</v>
      </c>
    </row>
    <row r="314" spans="1:12" x14ac:dyDescent="0.25">
      <c r="A314">
        <v>9106</v>
      </c>
      <c r="B314" s="5">
        <v>43048</v>
      </c>
      <c r="C314">
        <v>0</v>
      </c>
      <c r="D314">
        <v>0</v>
      </c>
      <c r="E314">
        <v>31</v>
      </c>
      <c r="F314">
        <v>25</v>
      </c>
      <c r="G314">
        <v>16</v>
      </c>
      <c r="H314">
        <v>25</v>
      </c>
      <c r="I314">
        <v>21.2</v>
      </c>
      <c r="J314">
        <v>26</v>
      </c>
      <c r="K314">
        <v>29</v>
      </c>
      <c r="L314">
        <v>25</v>
      </c>
    </row>
    <row r="315" spans="1:12" x14ac:dyDescent="0.25">
      <c r="A315">
        <v>9106</v>
      </c>
      <c r="B315" s="5">
        <v>43049</v>
      </c>
      <c r="C315">
        <v>0</v>
      </c>
      <c r="D315">
        <v>0</v>
      </c>
      <c r="E315">
        <v>33</v>
      </c>
      <c r="F315">
        <v>0</v>
      </c>
      <c r="G315">
        <v>15</v>
      </c>
      <c r="H315">
        <v>25</v>
      </c>
      <c r="I315">
        <v>22.1</v>
      </c>
      <c r="J315">
        <v>26</v>
      </c>
      <c r="K315">
        <v>29</v>
      </c>
      <c r="L315">
        <v>25</v>
      </c>
    </row>
    <row r="316" spans="1:12" x14ac:dyDescent="0.25">
      <c r="A316">
        <v>9106</v>
      </c>
      <c r="B316" s="5">
        <v>43050</v>
      </c>
      <c r="C316">
        <v>0</v>
      </c>
      <c r="D316">
        <v>0</v>
      </c>
      <c r="E316">
        <v>33</v>
      </c>
      <c r="F316">
        <v>0</v>
      </c>
      <c r="G316">
        <v>21</v>
      </c>
      <c r="H316">
        <v>0</v>
      </c>
      <c r="I316">
        <v>21.6</v>
      </c>
      <c r="J316">
        <v>26</v>
      </c>
      <c r="K316">
        <v>26</v>
      </c>
      <c r="L316">
        <v>25</v>
      </c>
    </row>
    <row r="317" spans="1:12" x14ac:dyDescent="0.25">
      <c r="A317">
        <v>9106</v>
      </c>
      <c r="B317" s="5">
        <v>43051</v>
      </c>
      <c r="C317">
        <v>0</v>
      </c>
      <c r="D317">
        <v>0</v>
      </c>
      <c r="E317">
        <v>33</v>
      </c>
      <c r="F317">
        <v>0</v>
      </c>
      <c r="G317">
        <v>21</v>
      </c>
      <c r="H317">
        <v>0</v>
      </c>
      <c r="I317">
        <v>21.8</v>
      </c>
      <c r="J317">
        <v>26</v>
      </c>
      <c r="K317">
        <v>23</v>
      </c>
      <c r="L317">
        <v>25</v>
      </c>
    </row>
    <row r="318" spans="1:12" x14ac:dyDescent="0.25">
      <c r="A318">
        <v>9106</v>
      </c>
      <c r="B318" s="5">
        <v>43052</v>
      </c>
      <c r="C318">
        <v>0.3</v>
      </c>
      <c r="D318">
        <v>0</v>
      </c>
      <c r="E318">
        <v>29.5</v>
      </c>
      <c r="F318">
        <v>0</v>
      </c>
      <c r="G318">
        <v>18.899999999999999</v>
      </c>
      <c r="H318">
        <v>0</v>
      </c>
      <c r="I318">
        <v>17.3</v>
      </c>
      <c r="J318">
        <v>26</v>
      </c>
      <c r="K318">
        <v>28</v>
      </c>
      <c r="L318">
        <v>25</v>
      </c>
    </row>
    <row r="319" spans="1:12" x14ac:dyDescent="0.25">
      <c r="A319">
        <v>9106</v>
      </c>
      <c r="B319" s="5">
        <v>43053</v>
      </c>
      <c r="C319">
        <v>0</v>
      </c>
      <c r="D319">
        <v>0</v>
      </c>
      <c r="E319">
        <v>29.5</v>
      </c>
      <c r="F319">
        <v>25</v>
      </c>
      <c r="G319">
        <v>15.3</v>
      </c>
      <c r="H319">
        <v>0</v>
      </c>
      <c r="I319">
        <v>18.2</v>
      </c>
      <c r="J319">
        <v>26</v>
      </c>
      <c r="K319">
        <v>30</v>
      </c>
      <c r="L319">
        <v>25</v>
      </c>
    </row>
    <row r="320" spans="1:12" x14ac:dyDescent="0.25">
      <c r="A320">
        <v>9106</v>
      </c>
      <c r="B320" s="5">
        <v>43054</v>
      </c>
      <c r="C320">
        <v>0</v>
      </c>
      <c r="D320">
        <v>0</v>
      </c>
      <c r="E320">
        <v>32</v>
      </c>
      <c r="F320">
        <v>25</v>
      </c>
      <c r="G320">
        <v>12.5</v>
      </c>
      <c r="H320">
        <v>25</v>
      </c>
      <c r="I320">
        <v>25.9</v>
      </c>
      <c r="J320">
        <v>26</v>
      </c>
      <c r="K320">
        <v>30</v>
      </c>
      <c r="L320">
        <v>25</v>
      </c>
    </row>
    <row r="321" spans="1:12" x14ac:dyDescent="0.25">
      <c r="A321">
        <v>9106</v>
      </c>
      <c r="B321" s="5">
        <v>43055</v>
      </c>
      <c r="C321">
        <v>0</v>
      </c>
      <c r="D321">
        <v>0</v>
      </c>
      <c r="E321">
        <v>36.9</v>
      </c>
      <c r="F321">
        <v>0</v>
      </c>
      <c r="G321">
        <v>20</v>
      </c>
      <c r="H321">
        <v>25</v>
      </c>
      <c r="I321">
        <v>31.2</v>
      </c>
      <c r="J321">
        <v>26</v>
      </c>
      <c r="K321">
        <v>25</v>
      </c>
      <c r="L321">
        <v>25</v>
      </c>
    </row>
    <row r="322" spans="1:12" x14ac:dyDescent="0.25">
      <c r="A322">
        <v>9106</v>
      </c>
      <c r="B322" s="5">
        <v>43056</v>
      </c>
      <c r="C322">
        <v>0</v>
      </c>
      <c r="D322">
        <v>0</v>
      </c>
      <c r="E322">
        <v>25.4</v>
      </c>
      <c r="F322">
        <v>0</v>
      </c>
      <c r="G322">
        <v>20</v>
      </c>
      <c r="H322">
        <v>0</v>
      </c>
      <c r="I322">
        <v>7.1</v>
      </c>
      <c r="J322">
        <v>26</v>
      </c>
      <c r="K322">
        <v>21</v>
      </c>
      <c r="L322">
        <v>25</v>
      </c>
    </row>
    <row r="323" spans="1:12" x14ac:dyDescent="0.25">
      <c r="A323">
        <v>9106</v>
      </c>
      <c r="B323" s="5">
        <v>43057</v>
      </c>
      <c r="C323">
        <v>0</v>
      </c>
      <c r="D323">
        <v>0</v>
      </c>
      <c r="E323">
        <v>24.5</v>
      </c>
      <c r="F323">
        <v>25</v>
      </c>
      <c r="G323">
        <v>12.3</v>
      </c>
      <c r="H323">
        <v>0</v>
      </c>
      <c r="I323">
        <v>6.8</v>
      </c>
      <c r="J323">
        <v>26</v>
      </c>
      <c r="K323">
        <v>24</v>
      </c>
      <c r="L323">
        <v>25</v>
      </c>
    </row>
    <row r="324" spans="1:12" x14ac:dyDescent="0.25">
      <c r="A324">
        <v>9106</v>
      </c>
      <c r="B324" s="5">
        <v>43058</v>
      </c>
      <c r="C324">
        <v>0</v>
      </c>
      <c r="D324">
        <v>0</v>
      </c>
      <c r="E324">
        <v>24</v>
      </c>
      <c r="F324">
        <v>25</v>
      </c>
      <c r="G324">
        <v>13.5</v>
      </c>
      <c r="H324">
        <v>25</v>
      </c>
      <c r="I324">
        <v>9.4</v>
      </c>
      <c r="J324">
        <v>26</v>
      </c>
      <c r="K324">
        <v>28</v>
      </c>
      <c r="L324">
        <v>25</v>
      </c>
    </row>
    <row r="325" spans="1:12" x14ac:dyDescent="0.25">
      <c r="A325">
        <v>9106</v>
      </c>
      <c r="B325" s="5">
        <v>43059</v>
      </c>
      <c r="C325">
        <v>0</v>
      </c>
      <c r="D325">
        <v>0</v>
      </c>
      <c r="E325">
        <v>24.3</v>
      </c>
      <c r="F325">
        <v>0</v>
      </c>
      <c r="G325">
        <v>10.5</v>
      </c>
      <c r="H325">
        <v>25</v>
      </c>
      <c r="I325">
        <v>9.4</v>
      </c>
      <c r="J325">
        <v>26</v>
      </c>
      <c r="K325">
        <v>30</v>
      </c>
      <c r="L325">
        <v>25</v>
      </c>
    </row>
    <row r="326" spans="1:12" x14ac:dyDescent="0.25">
      <c r="A326">
        <v>9106</v>
      </c>
      <c r="B326" s="5">
        <v>43060</v>
      </c>
      <c r="C326">
        <v>0</v>
      </c>
      <c r="D326">
        <v>0</v>
      </c>
      <c r="E326">
        <v>27</v>
      </c>
      <c r="F326">
        <v>25</v>
      </c>
      <c r="G326">
        <v>14</v>
      </c>
      <c r="H326">
        <v>0</v>
      </c>
      <c r="I326">
        <v>14.8</v>
      </c>
      <c r="J326">
        <v>26</v>
      </c>
      <c r="K326">
        <v>30</v>
      </c>
      <c r="L326">
        <v>25</v>
      </c>
    </row>
    <row r="327" spans="1:12" x14ac:dyDescent="0.25">
      <c r="A327">
        <v>9106</v>
      </c>
      <c r="B327" s="5">
        <v>43061</v>
      </c>
      <c r="C327">
        <v>0</v>
      </c>
      <c r="D327">
        <v>0</v>
      </c>
      <c r="E327">
        <v>29.5</v>
      </c>
      <c r="F327">
        <v>25</v>
      </c>
      <c r="G327">
        <v>13</v>
      </c>
      <c r="H327">
        <v>25</v>
      </c>
      <c r="I327">
        <v>24.4</v>
      </c>
      <c r="J327">
        <v>26</v>
      </c>
      <c r="K327">
        <v>31</v>
      </c>
      <c r="L327">
        <v>25</v>
      </c>
    </row>
    <row r="328" spans="1:12" x14ac:dyDescent="0.25">
      <c r="A328">
        <v>9106</v>
      </c>
      <c r="B328" s="5">
        <v>43062</v>
      </c>
      <c r="C328">
        <v>0</v>
      </c>
      <c r="D328">
        <v>0</v>
      </c>
      <c r="E328">
        <v>31.5</v>
      </c>
      <c r="F328">
        <v>25</v>
      </c>
      <c r="G328">
        <v>13.5</v>
      </c>
      <c r="H328">
        <v>25</v>
      </c>
      <c r="I328">
        <v>21.1</v>
      </c>
      <c r="J328">
        <v>26</v>
      </c>
      <c r="K328">
        <v>31</v>
      </c>
      <c r="L328">
        <v>25</v>
      </c>
    </row>
    <row r="329" spans="1:12" x14ac:dyDescent="0.25">
      <c r="A329">
        <v>9106</v>
      </c>
      <c r="B329" s="5">
        <v>43063</v>
      </c>
      <c r="C329">
        <v>0</v>
      </c>
      <c r="D329">
        <v>0</v>
      </c>
      <c r="E329">
        <v>33</v>
      </c>
      <c r="F329">
        <v>25</v>
      </c>
      <c r="G329">
        <v>14.5</v>
      </c>
      <c r="H329">
        <v>25</v>
      </c>
      <c r="I329">
        <v>27.6</v>
      </c>
      <c r="J329">
        <v>26</v>
      </c>
      <c r="K329">
        <v>24</v>
      </c>
      <c r="L329">
        <v>25</v>
      </c>
    </row>
    <row r="330" spans="1:12" x14ac:dyDescent="0.25">
      <c r="A330">
        <v>9106</v>
      </c>
      <c r="B330" s="5">
        <v>43064</v>
      </c>
      <c r="C330">
        <v>0</v>
      </c>
      <c r="D330">
        <v>0</v>
      </c>
      <c r="E330">
        <v>32.700000000000003</v>
      </c>
      <c r="F330">
        <v>0</v>
      </c>
      <c r="G330">
        <v>15.5</v>
      </c>
      <c r="H330">
        <v>25</v>
      </c>
      <c r="I330">
        <v>21.4</v>
      </c>
      <c r="J330">
        <v>26</v>
      </c>
      <c r="K330">
        <v>30</v>
      </c>
      <c r="L330">
        <v>25</v>
      </c>
    </row>
    <row r="331" spans="1:12" x14ac:dyDescent="0.25">
      <c r="A331">
        <v>9106</v>
      </c>
      <c r="B331" s="5">
        <v>43065</v>
      </c>
      <c r="C331">
        <v>0</v>
      </c>
      <c r="D331">
        <v>0</v>
      </c>
      <c r="E331">
        <v>34</v>
      </c>
      <c r="F331">
        <v>0</v>
      </c>
      <c r="G331">
        <v>17</v>
      </c>
      <c r="H331">
        <v>0</v>
      </c>
      <c r="I331">
        <v>24.9</v>
      </c>
      <c r="J331">
        <v>26</v>
      </c>
      <c r="K331">
        <v>27</v>
      </c>
      <c r="L331">
        <v>25</v>
      </c>
    </row>
    <row r="332" spans="1:12" x14ac:dyDescent="0.25">
      <c r="A332">
        <v>9106</v>
      </c>
      <c r="B332" s="5">
        <v>43066</v>
      </c>
      <c r="C332">
        <v>0</v>
      </c>
      <c r="D332">
        <v>0</v>
      </c>
      <c r="E332">
        <v>28</v>
      </c>
      <c r="F332">
        <v>0</v>
      </c>
      <c r="G332">
        <v>18.5</v>
      </c>
      <c r="H332">
        <v>0</v>
      </c>
      <c r="I332">
        <v>14.1</v>
      </c>
      <c r="J332">
        <v>26</v>
      </c>
      <c r="K332">
        <v>27</v>
      </c>
      <c r="L332">
        <v>25</v>
      </c>
    </row>
    <row r="333" spans="1:12" x14ac:dyDescent="0.25">
      <c r="A333">
        <v>9106</v>
      </c>
      <c r="B333" s="5">
        <v>43067</v>
      </c>
      <c r="C333">
        <v>0</v>
      </c>
      <c r="D333">
        <v>0</v>
      </c>
      <c r="E333">
        <v>23.7</v>
      </c>
      <c r="F333">
        <v>0</v>
      </c>
      <c r="G333">
        <v>18.3</v>
      </c>
      <c r="H333">
        <v>0</v>
      </c>
      <c r="I333">
        <v>11</v>
      </c>
      <c r="J333">
        <v>26</v>
      </c>
      <c r="K333">
        <v>20</v>
      </c>
      <c r="L333">
        <v>25</v>
      </c>
    </row>
    <row r="334" spans="1:12" x14ac:dyDescent="0.25">
      <c r="A334">
        <v>9106</v>
      </c>
      <c r="B334" s="5">
        <v>43068</v>
      </c>
      <c r="C334">
        <v>0</v>
      </c>
      <c r="D334">
        <v>0</v>
      </c>
      <c r="E334">
        <v>23.4</v>
      </c>
      <c r="F334">
        <v>0</v>
      </c>
      <c r="G334">
        <v>12.4</v>
      </c>
      <c r="H334">
        <v>0</v>
      </c>
      <c r="I334">
        <v>11.3</v>
      </c>
      <c r="J334">
        <v>26</v>
      </c>
      <c r="K334">
        <v>21</v>
      </c>
      <c r="L334">
        <v>25</v>
      </c>
    </row>
    <row r="335" spans="1:12" x14ac:dyDescent="0.25">
      <c r="A335">
        <v>9106</v>
      </c>
      <c r="B335" s="5">
        <v>43069</v>
      </c>
      <c r="C335">
        <v>0</v>
      </c>
      <c r="D335">
        <v>0</v>
      </c>
      <c r="E335">
        <v>24.5</v>
      </c>
      <c r="F335">
        <v>0</v>
      </c>
      <c r="G335">
        <v>13.1</v>
      </c>
      <c r="H335">
        <v>0</v>
      </c>
      <c r="I335">
        <v>13.5</v>
      </c>
      <c r="J335">
        <v>26</v>
      </c>
      <c r="K335">
        <v>28</v>
      </c>
      <c r="L335">
        <v>25</v>
      </c>
    </row>
    <row r="336" spans="1:12" x14ac:dyDescent="0.25">
      <c r="A336">
        <v>9106</v>
      </c>
      <c r="B336" s="5">
        <v>43070</v>
      </c>
      <c r="C336">
        <v>0</v>
      </c>
      <c r="D336">
        <v>0</v>
      </c>
      <c r="E336">
        <v>29</v>
      </c>
      <c r="F336">
        <v>0</v>
      </c>
      <c r="G336">
        <v>13.1</v>
      </c>
      <c r="H336">
        <v>0</v>
      </c>
      <c r="I336">
        <v>17.600000000000001</v>
      </c>
      <c r="J336">
        <v>26</v>
      </c>
      <c r="K336">
        <v>30</v>
      </c>
      <c r="L336">
        <v>25</v>
      </c>
    </row>
    <row r="337" spans="1:12" x14ac:dyDescent="0.25">
      <c r="A337">
        <v>9106</v>
      </c>
      <c r="B337" s="5">
        <v>43071</v>
      </c>
      <c r="C337">
        <v>0</v>
      </c>
      <c r="D337">
        <v>15</v>
      </c>
      <c r="E337">
        <v>35.700000000000003</v>
      </c>
      <c r="F337">
        <v>0</v>
      </c>
      <c r="G337">
        <v>16</v>
      </c>
      <c r="H337">
        <v>0</v>
      </c>
      <c r="I337">
        <v>23.2</v>
      </c>
      <c r="J337">
        <v>26</v>
      </c>
      <c r="K337">
        <v>31</v>
      </c>
      <c r="L337">
        <v>25</v>
      </c>
    </row>
    <row r="338" spans="1:12" x14ac:dyDescent="0.25">
      <c r="A338">
        <v>9106</v>
      </c>
      <c r="B338" s="5">
        <v>43072</v>
      </c>
      <c r="C338">
        <v>0</v>
      </c>
      <c r="D338">
        <v>15</v>
      </c>
      <c r="E338">
        <v>38</v>
      </c>
      <c r="F338">
        <v>0</v>
      </c>
      <c r="G338">
        <v>20.9</v>
      </c>
      <c r="H338">
        <v>0</v>
      </c>
      <c r="I338">
        <v>35.6</v>
      </c>
      <c r="J338">
        <v>26</v>
      </c>
      <c r="K338">
        <v>18</v>
      </c>
      <c r="L338">
        <v>25</v>
      </c>
    </row>
    <row r="339" spans="1:12" x14ac:dyDescent="0.25">
      <c r="A339">
        <v>9106</v>
      </c>
      <c r="B339" s="5">
        <v>43073</v>
      </c>
      <c r="C339">
        <v>7.8</v>
      </c>
      <c r="D339">
        <v>15</v>
      </c>
      <c r="E339">
        <v>25</v>
      </c>
      <c r="F339">
        <v>0</v>
      </c>
      <c r="G339">
        <v>19.5</v>
      </c>
      <c r="H339">
        <v>0</v>
      </c>
      <c r="I339">
        <v>5.8</v>
      </c>
      <c r="J339">
        <v>26</v>
      </c>
      <c r="K339">
        <v>11</v>
      </c>
      <c r="L339">
        <v>25</v>
      </c>
    </row>
    <row r="340" spans="1:12" x14ac:dyDescent="0.25">
      <c r="A340">
        <v>9106</v>
      </c>
      <c r="B340" s="5">
        <v>43074</v>
      </c>
      <c r="C340">
        <v>0.5</v>
      </c>
      <c r="D340">
        <v>0</v>
      </c>
      <c r="E340">
        <v>28</v>
      </c>
      <c r="F340">
        <v>0</v>
      </c>
      <c r="G340">
        <v>19</v>
      </c>
      <c r="H340">
        <v>0</v>
      </c>
      <c r="I340">
        <v>13</v>
      </c>
      <c r="J340">
        <v>26</v>
      </c>
      <c r="K340">
        <v>27</v>
      </c>
      <c r="L340">
        <v>25</v>
      </c>
    </row>
    <row r="341" spans="1:12" x14ac:dyDescent="0.25">
      <c r="A341">
        <v>9106</v>
      </c>
      <c r="B341" s="5">
        <v>43075</v>
      </c>
      <c r="C341">
        <v>0</v>
      </c>
      <c r="D341">
        <v>0</v>
      </c>
      <c r="E341">
        <v>28.5</v>
      </c>
      <c r="F341">
        <v>25</v>
      </c>
      <c r="G341">
        <v>17</v>
      </c>
      <c r="H341">
        <v>0</v>
      </c>
      <c r="I341">
        <v>19.2</v>
      </c>
      <c r="J341">
        <v>26</v>
      </c>
      <c r="K341">
        <v>29</v>
      </c>
      <c r="L341">
        <v>25</v>
      </c>
    </row>
    <row r="342" spans="1:12" x14ac:dyDescent="0.25">
      <c r="A342">
        <v>9106</v>
      </c>
      <c r="B342" s="5">
        <v>43076</v>
      </c>
      <c r="C342">
        <v>0</v>
      </c>
      <c r="D342">
        <v>0</v>
      </c>
      <c r="E342">
        <v>29.5</v>
      </c>
      <c r="F342">
        <v>25</v>
      </c>
      <c r="G342">
        <v>14.5</v>
      </c>
      <c r="H342">
        <v>25</v>
      </c>
      <c r="I342">
        <v>21.1</v>
      </c>
      <c r="J342">
        <v>26</v>
      </c>
      <c r="K342">
        <v>31</v>
      </c>
      <c r="L342">
        <v>25</v>
      </c>
    </row>
    <row r="343" spans="1:12" x14ac:dyDescent="0.25">
      <c r="A343">
        <v>9106</v>
      </c>
      <c r="B343" s="5">
        <v>43077</v>
      </c>
      <c r="C343">
        <v>0</v>
      </c>
      <c r="D343">
        <v>0</v>
      </c>
      <c r="E343">
        <v>35.5</v>
      </c>
      <c r="F343">
        <v>0</v>
      </c>
      <c r="G343">
        <v>15.5</v>
      </c>
      <c r="H343">
        <v>25</v>
      </c>
      <c r="I343">
        <v>30.6</v>
      </c>
      <c r="J343">
        <v>26</v>
      </c>
      <c r="K343">
        <v>30</v>
      </c>
      <c r="L343">
        <v>25</v>
      </c>
    </row>
    <row r="344" spans="1:12" x14ac:dyDescent="0.25">
      <c r="A344">
        <v>9106</v>
      </c>
      <c r="B344" s="5">
        <v>43078</v>
      </c>
      <c r="C344">
        <v>0</v>
      </c>
      <c r="D344">
        <v>0</v>
      </c>
      <c r="E344">
        <v>34.5</v>
      </c>
      <c r="F344">
        <v>25</v>
      </c>
      <c r="G344">
        <v>23.5</v>
      </c>
      <c r="H344">
        <v>0</v>
      </c>
      <c r="I344">
        <v>32.299999999999997</v>
      </c>
      <c r="J344">
        <v>26</v>
      </c>
      <c r="K344">
        <v>19</v>
      </c>
      <c r="L344">
        <v>25</v>
      </c>
    </row>
    <row r="345" spans="1:12" x14ac:dyDescent="0.25">
      <c r="A345">
        <v>9106</v>
      </c>
      <c r="B345" s="5">
        <v>43079</v>
      </c>
      <c r="C345">
        <v>0</v>
      </c>
      <c r="D345">
        <v>15</v>
      </c>
      <c r="E345">
        <v>37.799999999999997</v>
      </c>
      <c r="F345">
        <v>0</v>
      </c>
      <c r="G345">
        <v>17.5</v>
      </c>
      <c r="H345">
        <v>25</v>
      </c>
      <c r="I345">
        <v>33.5</v>
      </c>
      <c r="J345">
        <v>26</v>
      </c>
      <c r="K345">
        <v>31</v>
      </c>
      <c r="L345">
        <v>25</v>
      </c>
    </row>
    <row r="346" spans="1:12" x14ac:dyDescent="0.25">
      <c r="A346">
        <v>9106</v>
      </c>
      <c r="B346" s="5">
        <v>43080</v>
      </c>
      <c r="C346">
        <v>0</v>
      </c>
      <c r="D346">
        <v>15</v>
      </c>
      <c r="E346">
        <v>37</v>
      </c>
      <c r="F346">
        <v>0</v>
      </c>
      <c r="G346">
        <v>22.5</v>
      </c>
      <c r="H346">
        <v>0</v>
      </c>
      <c r="I346">
        <v>27.4</v>
      </c>
      <c r="J346">
        <v>26</v>
      </c>
      <c r="K346">
        <v>30</v>
      </c>
      <c r="L346">
        <v>25</v>
      </c>
    </row>
    <row r="347" spans="1:12" x14ac:dyDescent="0.25">
      <c r="A347">
        <v>9106</v>
      </c>
      <c r="B347" s="5">
        <v>43081</v>
      </c>
      <c r="C347">
        <v>0</v>
      </c>
      <c r="D347">
        <v>15</v>
      </c>
      <c r="E347">
        <v>28.5</v>
      </c>
      <c r="F347">
        <v>25</v>
      </c>
      <c r="G347">
        <v>20.5</v>
      </c>
      <c r="H347">
        <v>0</v>
      </c>
      <c r="I347">
        <v>8.1999999999999993</v>
      </c>
      <c r="J347">
        <v>26</v>
      </c>
      <c r="K347">
        <v>30</v>
      </c>
      <c r="L347">
        <v>25</v>
      </c>
    </row>
    <row r="348" spans="1:12" x14ac:dyDescent="0.25">
      <c r="A348">
        <v>9106</v>
      </c>
      <c r="B348" s="5">
        <v>43082</v>
      </c>
      <c r="C348">
        <v>0</v>
      </c>
      <c r="D348">
        <v>15</v>
      </c>
      <c r="E348">
        <v>26</v>
      </c>
      <c r="F348">
        <v>25</v>
      </c>
      <c r="G348">
        <v>14</v>
      </c>
      <c r="H348">
        <v>25</v>
      </c>
      <c r="I348">
        <v>15.1</v>
      </c>
      <c r="J348">
        <v>26</v>
      </c>
      <c r="K348">
        <v>29</v>
      </c>
      <c r="L348">
        <v>25</v>
      </c>
    </row>
    <row r="349" spans="1:12" x14ac:dyDescent="0.25">
      <c r="A349">
        <v>9106</v>
      </c>
      <c r="B349" s="5">
        <v>43083</v>
      </c>
      <c r="C349">
        <v>0</v>
      </c>
      <c r="D349">
        <v>15</v>
      </c>
      <c r="E349">
        <v>28</v>
      </c>
      <c r="F349">
        <v>25</v>
      </c>
      <c r="G349">
        <v>14.5</v>
      </c>
      <c r="H349">
        <v>25</v>
      </c>
      <c r="I349">
        <v>15</v>
      </c>
      <c r="J349">
        <v>26</v>
      </c>
      <c r="K349">
        <v>32</v>
      </c>
      <c r="L349">
        <v>25</v>
      </c>
    </row>
    <row r="350" spans="1:12" x14ac:dyDescent="0.25">
      <c r="A350">
        <v>9106</v>
      </c>
      <c r="B350" s="5">
        <v>43084</v>
      </c>
      <c r="C350">
        <v>0</v>
      </c>
      <c r="D350">
        <v>15</v>
      </c>
      <c r="E350">
        <v>30.5</v>
      </c>
      <c r="F350">
        <v>25</v>
      </c>
      <c r="G350">
        <v>14.5</v>
      </c>
      <c r="H350">
        <v>25</v>
      </c>
      <c r="I350">
        <v>20.6</v>
      </c>
      <c r="J350">
        <v>26</v>
      </c>
      <c r="K350">
        <v>31</v>
      </c>
      <c r="L350">
        <v>25</v>
      </c>
    </row>
    <row r="351" spans="1:12" x14ac:dyDescent="0.25">
      <c r="A351">
        <v>9106</v>
      </c>
      <c r="B351" s="5">
        <v>43085</v>
      </c>
      <c r="C351">
        <v>0</v>
      </c>
      <c r="D351">
        <v>15</v>
      </c>
      <c r="E351">
        <v>31</v>
      </c>
      <c r="F351">
        <v>0</v>
      </c>
      <c r="G351">
        <v>15</v>
      </c>
      <c r="H351">
        <v>25</v>
      </c>
      <c r="I351">
        <v>20.6</v>
      </c>
      <c r="J351">
        <v>26</v>
      </c>
      <c r="K351">
        <v>31</v>
      </c>
      <c r="L351">
        <v>25</v>
      </c>
    </row>
    <row r="352" spans="1:12" x14ac:dyDescent="0.25">
      <c r="A352">
        <v>9106</v>
      </c>
      <c r="B352" s="5">
        <v>43086</v>
      </c>
      <c r="C352">
        <v>3.4</v>
      </c>
      <c r="D352">
        <v>15</v>
      </c>
      <c r="E352">
        <v>21.5</v>
      </c>
      <c r="F352">
        <v>0</v>
      </c>
      <c r="G352">
        <v>16.7</v>
      </c>
      <c r="H352">
        <v>0</v>
      </c>
      <c r="I352">
        <v>8.5</v>
      </c>
      <c r="J352">
        <v>26</v>
      </c>
      <c r="K352">
        <v>15</v>
      </c>
      <c r="L352">
        <v>25</v>
      </c>
    </row>
    <row r="353" spans="1:12" x14ac:dyDescent="0.25">
      <c r="A353">
        <v>9106</v>
      </c>
      <c r="B353" s="5">
        <v>43087</v>
      </c>
      <c r="C353">
        <v>13.9</v>
      </c>
      <c r="D353">
        <v>15</v>
      </c>
      <c r="E353">
        <v>21.4</v>
      </c>
      <c r="F353">
        <v>0</v>
      </c>
      <c r="G353">
        <v>12.5</v>
      </c>
      <c r="H353">
        <v>0</v>
      </c>
      <c r="I353">
        <v>4.5999999999999996</v>
      </c>
      <c r="J353">
        <v>26</v>
      </c>
      <c r="K353">
        <v>14</v>
      </c>
      <c r="L353">
        <v>25</v>
      </c>
    </row>
    <row r="354" spans="1:12" x14ac:dyDescent="0.25">
      <c r="A354">
        <v>9106</v>
      </c>
      <c r="B354" s="5">
        <v>43088</v>
      </c>
      <c r="C354">
        <v>3.4</v>
      </c>
      <c r="D354">
        <v>0</v>
      </c>
      <c r="E354">
        <v>24.5</v>
      </c>
      <c r="F354">
        <v>0</v>
      </c>
      <c r="G354">
        <v>12.6</v>
      </c>
      <c r="H354">
        <v>0</v>
      </c>
      <c r="I354">
        <v>12</v>
      </c>
      <c r="J354">
        <v>26</v>
      </c>
      <c r="K354">
        <v>30</v>
      </c>
      <c r="L354">
        <v>25</v>
      </c>
    </row>
    <row r="355" spans="1:12" x14ac:dyDescent="0.25">
      <c r="A355">
        <v>9106</v>
      </c>
      <c r="B355" s="5">
        <v>43089</v>
      </c>
      <c r="C355">
        <v>0</v>
      </c>
      <c r="D355">
        <v>0</v>
      </c>
      <c r="E355">
        <v>30</v>
      </c>
      <c r="F355">
        <v>0</v>
      </c>
      <c r="G355">
        <v>15.5</v>
      </c>
      <c r="H355">
        <v>0</v>
      </c>
      <c r="I355">
        <v>19.399999999999999</v>
      </c>
      <c r="J355">
        <v>26</v>
      </c>
      <c r="K355">
        <v>32</v>
      </c>
      <c r="L355">
        <v>25</v>
      </c>
    </row>
    <row r="356" spans="1:12" x14ac:dyDescent="0.25">
      <c r="A356">
        <v>9106</v>
      </c>
      <c r="B356" s="5">
        <v>43090</v>
      </c>
      <c r="C356">
        <v>0</v>
      </c>
      <c r="D356">
        <v>0</v>
      </c>
      <c r="E356">
        <v>36</v>
      </c>
      <c r="F356">
        <v>25</v>
      </c>
      <c r="G356">
        <v>15</v>
      </c>
      <c r="H356">
        <v>25</v>
      </c>
      <c r="I356">
        <v>31.3</v>
      </c>
      <c r="J356">
        <v>26</v>
      </c>
      <c r="K356">
        <v>32</v>
      </c>
      <c r="L356">
        <v>25</v>
      </c>
    </row>
    <row r="357" spans="1:12" x14ac:dyDescent="0.25">
      <c r="A357">
        <v>9106</v>
      </c>
      <c r="B357" s="5">
        <v>43091</v>
      </c>
      <c r="C357">
        <v>0</v>
      </c>
      <c r="D357">
        <v>0</v>
      </c>
      <c r="E357">
        <v>32.5</v>
      </c>
      <c r="F357">
        <v>25</v>
      </c>
      <c r="G357">
        <v>18</v>
      </c>
      <c r="H357">
        <v>25</v>
      </c>
      <c r="I357">
        <v>25.8</v>
      </c>
      <c r="J357">
        <v>26</v>
      </c>
      <c r="K357">
        <v>28</v>
      </c>
      <c r="L357">
        <v>25</v>
      </c>
    </row>
    <row r="358" spans="1:12" x14ac:dyDescent="0.25">
      <c r="A358">
        <v>9106</v>
      </c>
      <c r="B358" s="5">
        <v>43092</v>
      </c>
      <c r="C358">
        <v>0</v>
      </c>
      <c r="D358">
        <v>0</v>
      </c>
      <c r="E358">
        <v>32.5</v>
      </c>
      <c r="F358">
        <v>0</v>
      </c>
      <c r="G358">
        <v>16.5</v>
      </c>
      <c r="H358">
        <v>25</v>
      </c>
      <c r="I358">
        <v>21.1</v>
      </c>
      <c r="J358">
        <v>26</v>
      </c>
      <c r="K358">
        <v>31</v>
      </c>
      <c r="L358">
        <v>25</v>
      </c>
    </row>
    <row r="359" spans="1:12" x14ac:dyDescent="0.25">
      <c r="A359">
        <v>9106</v>
      </c>
      <c r="B359" s="5">
        <v>43093</v>
      </c>
      <c r="C359">
        <v>0</v>
      </c>
      <c r="D359">
        <v>0</v>
      </c>
      <c r="E359">
        <v>33.5</v>
      </c>
      <c r="F359">
        <v>25</v>
      </c>
      <c r="G359">
        <v>17.899999999999999</v>
      </c>
      <c r="H359">
        <v>0</v>
      </c>
      <c r="I359">
        <v>22.7</v>
      </c>
      <c r="J359">
        <v>26</v>
      </c>
      <c r="K359">
        <v>31</v>
      </c>
      <c r="L359">
        <v>25</v>
      </c>
    </row>
    <row r="360" spans="1:12" x14ac:dyDescent="0.25">
      <c r="A360">
        <v>9106</v>
      </c>
      <c r="B360" s="5">
        <v>43094</v>
      </c>
      <c r="C360">
        <v>0</v>
      </c>
      <c r="D360">
        <v>0</v>
      </c>
      <c r="E360">
        <v>33</v>
      </c>
      <c r="F360">
        <v>25</v>
      </c>
      <c r="G360">
        <v>19.5</v>
      </c>
      <c r="H360">
        <v>25</v>
      </c>
      <c r="I360">
        <v>28.5</v>
      </c>
      <c r="J360">
        <v>26</v>
      </c>
      <c r="K360">
        <v>31</v>
      </c>
      <c r="L360">
        <v>25</v>
      </c>
    </row>
    <row r="361" spans="1:12" x14ac:dyDescent="0.25">
      <c r="A361">
        <v>9106</v>
      </c>
      <c r="B361" s="5">
        <v>43095</v>
      </c>
      <c r="C361">
        <v>0</v>
      </c>
      <c r="D361">
        <v>0</v>
      </c>
      <c r="E361">
        <v>27</v>
      </c>
      <c r="F361">
        <v>25</v>
      </c>
      <c r="G361">
        <v>16</v>
      </c>
      <c r="H361">
        <v>25</v>
      </c>
      <c r="I361">
        <v>8.1999999999999993</v>
      </c>
      <c r="J361">
        <v>26</v>
      </c>
      <c r="K361">
        <v>30</v>
      </c>
      <c r="L361">
        <v>25</v>
      </c>
    </row>
    <row r="362" spans="1:12" x14ac:dyDescent="0.25">
      <c r="A362">
        <v>9106</v>
      </c>
      <c r="B362" s="5">
        <v>43096</v>
      </c>
      <c r="C362">
        <v>0</v>
      </c>
      <c r="D362">
        <v>0</v>
      </c>
      <c r="E362">
        <v>26.5</v>
      </c>
      <c r="F362">
        <v>25</v>
      </c>
      <c r="G362">
        <v>14.5</v>
      </c>
      <c r="H362">
        <v>25</v>
      </c>
      <c r="I362">
        <v>15.9</v>
      </c>
      <c r="J362">
        <v>26</v>
      </c>
      <c r="K362">
        <v>30</v>
      </c>
      <c r="L362">
        <v>25</v>
      </c>
    </row>
    <row r="363" spans="1:12" x14ac:dyDescent="0.25">
      <c r="A363">
        <v>9106</v>
      </c>
      <c r="B363" s="5">
        <v>43097</v>
      </c>
      <c r="C363">
        <v>0</v>
      </c>
      <c r="D363">
        <v>0</v>
      </c>
      <c r="E363">
        <v>29</v>
      </c>
      <c r="F363">
        <v>0</v>
      </c>
      <c r="G363">
        <v>15</v>
      </c>
      <c r="H363">
        <v>25</v>
      </c>
      <c r="I363">
        <v>19.600000000000001</v>
      </c>
      <c r="J363">
        <v>26</v>
      </c>
      <c r="K363">
        <v>25</v>
      </c>
      <c r="L363">
        <v>25</v>
      </c>
    </row>
    <row r="364" spans="1:12" x14ac:dyDescent="0.25">
      <c r="A364">
        <v>9106</v>
      </c>
      <c r="B364" s="5">
        <v>43098</v>
      </c>
      <c r="C364">
        <v>0</v>
      </c>
      <c r="D364">
        <v>0</v>
      </c>
      <c r="E364">
        <v>31</v>
      </c>
      <c r="F364">
        <v>0</v>
      </c>
      <c r="G364">
        <v>14.5</v>
      </c>
      <c r="H364">
        <v>0</v>
      </c>
      <c r="I364">
        <v>19.399999999999999</v>
      </c>
      <c r="J364">
        <v>26</v>
      </c>
      <c r="K364">
        <v>32</v>
      </c>
      <c r="L364">
        <v>25</v>
      </c>
    </row>
    <row r="365" spans="1:12" x14ac:dyDescent="0.25">
      <c r="A365">
        <v>9106</v>
      </c>
      <c r="B365" s="5">
        <v>43099</v>
      </c>
      <c r="C365">
        <v>0</v>
      </c>
      <c r="D365">
        <v>0</v>
      </c>
      <c r="E365">
        <v>35</v>
      </c>
      <c r="F365">
        <v>0</v>
      </c>
      <c r="G365">
        <v>18</v>
      </c>
      <c r="H365">
        <v>0</v>
      </c>
      <c r="I365">
        <v>24.4</v>
      </c>
      <c r="J365">
        <v>26</v>
      </c>
      <c r="K365">
        <v>32</v>
      </c>
      <c r="L365">
        <v>25</v>
      </c>
    </row>
    <row r="366" spans="1:12" x14ac:dyDescent="0.25">
      <c r="A366">
        <v>9106</v>
      </c>
      <c r="B366" s="5">
        <v>43100</v>
      </c>
      <c r="C366">
        <v>0</v>
      </c>
      <c r="D366">
        <v>0</v>
      </c>
      <c r="E366">
        <v>34</v>
      </c>
      <c r="F366">
        <v>0</v>
      </c>
      <c r="G366">
        <v>20.5</v>
      </c>
      <c r="H366">
        <v>0</v>
      </c>
      <c r="I366">
        <v>23.5</v>
      </c>
      <c r="J366">
        <v>26</v>
      </c>
      <c r="K366">
        <v>31</v>
      </c>
      <c r="L366">
        <v>25</v>
      </c>
    </row>
    <row r="367" spans="1:12" x14ac:dyDescent="0.25">
      <c r="A367">
        <v>9106</v>
      </c>
      <c r="B367" s="5">
        <v>43101</v>
      </c>
      <c r="C367">
        <v>0</v>
      </c>
      <c r="D367">
        <v>0</v>
      </c>
      <c r="E367">
        <v>35</v>
      </c>
      <c r="F367">
        <v>0</v>
      </c>
      <c r="G367">
        <v>18.899999999999999</v>
      </c>
      <c r="H367">
        <v>0</v>
      </c>
      <c r="I367">
        <v>28.3</v>
      </c>
      <c r="J367">
        <v>26</v>
      </c>
      <c r="K367">
        <v>31</v>
      </c>
      <c r="L367">
        <v>25</v>
      </c>
    </row>
    <row r="368" spans="1:12" x14ac:dyDescent="0.25">
      <c r="A368">
        <v>9106</v>
      </c>
      <c r="B368" s="5">
        <v>43102</v>
      </c>
      <c r="C368">
        <v>0</v>
      </c>
      <c r="D368">
        <v>0</v>
      </c>
      <c r="E368">
        <v>38.799999999999997</v>
      </c>
      <c r="F368">
        <v>0</v>
      </c>
      <c r="G368">
        <v>20</v>
      </c>
      <c r="H368">
        <v>0</v>
      </c>
      <c r="I368">
        <v>31.1</v>
      </c>
      <c r="J368">
        <v>26</v>
      </c>
      <c r="K368">
        <v>31</v>
      </c>
      <c r="L368">
        <v>25</v>
      </c>
    </row>
    <row r="369" spans="1:12" x14ac:dyDescent="0.25">
      <c r="A369">
        <v>9106</v>
      </c>
      <c r="B369" s="5">
        <v>43103</v>
      </c>
      <c r="C369">
        <v>0</v>
      </c>
      <c r="D369">
        <v>0</v>
      </c>
      <c r="E369">
        <v>31</v>
      </c>
      <c r="F369">
        <v>25</v>
      </c>
      <c r="G369">
        <v>20.5</v>
      </c>
      <c r="H369">
        <v>0</v>
      </c>
      <c r="I369">
        <v>18.899999999999999</v>
      </c>
      <c r="J369">
        <v>26</v>
      </c>
      <c r="K369">
        <v>31</v>
      </c>
      <c r="L369">
        <v>25</v>
      </c>
    </row>
    <row r="370" spans="1:12" x14ac:dyDescent="0.25">
      <c r="A370">
        <v>9106</v>
      </c>
      <c r="B370" s="5">
        <v>43104</v>
      </c>
      <c r="C370">
        <v>0</v>
      </c>
      <c r="D370">
        <v>0</v>
      </c>
      <c r="E370">
        <v>31.5</v>
      </c>
      <c r="F370">
        <v>25</v>
      </c>
      <c r="G370">
        <v>16</v>
      </c>
      <c r="H370">
        <v>25</v>
      </c>
      <c r="I370">
        <v>25</v>
      </c>
      <c r="J370">
        <v>26</v>
      </c>
      <c r="K370">
        <v>31</v>
      </c>
      <c r="L370">
        <v>25</v>
      </c>
    </row>
    <row r="371" spans="1:12" x14ac:dyDescent="0.25">
      <c r="A371">
        <v>9106</v>
      </c>
      <c r="B371" s="5">
        <v>43105</v>
      </c>
      <c r="C371">
        <v>0</v>
      </c>
      <c r="D371">
        <v>0</v>
      </c>
      <c r="E371">
        <v>27</v>
      </c>
      <c r="F371">
        <v>0</v>
      </c>
      <c r="G371">
        <v>13.5</v>
      </c>
      <c r="H371">
        <v>25</v>
      </c>
      <c r="I371">
        <v>13.2</v>
      </c>
      <c r="J371">
        <v>26</v>
      </c>
      <c r="K371">
        <v>25</v>
      </c>
      <c r="L371">
        <v>25</v>
      </c>
    </row>
    <row r="372" spans="1:12" x14ac:dyDescent="0.25">
      <c r="A372">
        <v>9106</v>
      </c>
      <c r="B372" s="5">
        <v>43106</v>
      </c>
      <c r="C372">
        <v>0</v>
      </c>
      <c r="D372">
        <v>0</v>
      </c>
      <c r="E372">
        <v>29.2</v>
      </c>
      <c r="F372">
        <v>0</v>
      </c>
      <c r="G372">
        <v>11.5</v>
      </c>
      <c r="H372">
        <v>25</v>
      </c>
      <c r="I372">
        <v>16.399999999999999</v>
      </c>
      <c r="J372">
        <v>26</v>
      </c>
      <c r="K372">
        <v>31</v>
      </c>
      <c r="L372">
        <v>25</v>
      </c>
    </row>
    <row r="373" spans="1:12" x14ac:dyDescent="0.25">
      <c r="A373">
        <v>9106</v>
      </c>
      <c r="B373" s="5">
        <v>43107</v>
      </c>
      <c r="C373">
        <v>0</v>
      </c>
      <c r="D373">
        <v>0</v>
      </c>
      <c r="E373">
        <v>31.5</v>
      </c>
      <c r="F373">
        <v>25</v>
      </c>
      <c r="G373">
        <v>16.100000000000001</v>
      </c>
      <c r="H373">
        <v>0</v>
      </c>
      <c r="I373">
        <v>11.5</v>
      </c>
      <c r="J373">
        <v>26</v>
      </c>
      <c r="K373">
        <v>32</v>
      </c>
      <c r="L373">
        <v>25</v>
      </c>
    </row>
    <row r="374" spans="1:12" x14ac:dyDescent="0.25">
      <c r="A374">
        <v>9106</v>
      </c>
      <c r="B374" s="5">
        <v>43108</v>
      </c>
      <c r="C374">
        <v>0</v>
      </c>
      <c r="D374">
        <v>0</v>
      </c>
      <c r="E374">
        <v>34.5</v>
      </c>
      <c r="F374">
        <v>25</v>
      </c>
      <c r="G374">
        <v>16.5</v>
      </c>
      <c r="H374">
        <v>25</v>
      </c>
      <c r="I374">
        <v>29.4</v>
      </c>
      <c r="J374">
        <v>26</v>
      </c>
      <c r="K374">
        <v>27</v>
      </c>
      <c r="L374">
        <v>25</v>
      </c>
    </row>
    <row r="375" spans="1:12" x14ac:dyDescent="0.25">
      <c r="A375">
        <v>9106</v>
      </c>
      <c r="B375" s="5">
        <v>43109</v>
      </c>
      <c r="C375">
        <v>0</v>
      </c>
      <c r="D375">
        <v>0</v>
      </c>
      <c r="E375">
        <v>37</v>
      </c>
      <c r="F375">
        <v>0</v>
      </c>
      <c r="G375">
        <v>17.5</v>
      </c>
      <c r="H375">
        <v>25</v>
      </c>
      <c r="I375">
        <v>21.9</v>
      </c>
      <c r="J375">
        <v>26</v>
      </c>
      <c r="K375">
        <v>30</v>
      </c>
      <c r="L375">
        <v>25</v>
      </c>
    </row>
    <row r="376" spans="1:12" x14ac:dyDescent="0.25">
      <c r="A376">
        <v>9106</v>
      </c>
      <c r="B376" s="5">
        <v>43110</v>
      </c>
      <c r="C376">
        <v>0</v>
      </c>
      <c r="D376">
        <v>0</v>
      </c>
      <c r="E376">
        <v>29.7</v>
      </c>
      <c r="F376">
        <v>0</v>
      </c>
      <c r="G376">
        <v>22</v>
      </c>
      <c r="H376">
        <v>0</v>
      </c>
      <c r="I376">
        <v>10.9</v>
      </c>
      <c r="J376">
        <v>26</v>
      </c>
      <c r="K376">
        <v>29</v>
      </c>
      <c r="L376">
        <v>25</v>
      </c>
    </row>
    <row r="377" spans="1:12" x14ac:dyDescent="0.25">
      <c r="A377">
        <v>9106</v>
      </c>
      <c r="B377" s="5">
        <v>43111</v>
      </c>
      <c r="C377">
        <v>0.4</v>
      </c>
      <c r="D377">
        <v>0</v>
      </c>
      <c r="E377">
        <v>23.9</v>
      </c>
      <c r="F377">
        <v>0</v>
      </c>
      <c r="G377">
        <v>17.600000000000001</v>
      </c>
      <c r="H377">
        <v>0</v>
      </c>
      <c r="I377">
        <v>9.6999999999999993</v>
      </c>
      <c r="J377">
        <v>26</v>
      </c>
      <c r="K377">
        <v>27</v>
      </c>
      <c r="L377">
        <v>25</v>
      </c>
    </row>
    <row r="378" spans="1:12" x14ac:dyDescent="0.25">
      <c r="A378">
        <v>9106</v>
      </c>
      <c r="B378" s="5">
        <v>43112</v>
      </c>
      <c r="C378">
        <v>0</v>
      </c>
      <c r="D378">
        <v>0</v>
      </c>
      <c r="E378">
        <v>27.4</v>
      </c>
      <c r="F378">
        <v>0</v>
      </c>
      <c r="G378">
        <v>10</v>
      </c>
      <c r="H378">
        <v>25</v>
      </c>
      <c r="I378">
        <v>17.2</v>
      </c>
      <c r="J378">
        <v>26</v>
      </c>
      <c r="K378">
        <v>30</v>
      </c>
      <c r="L378">
        <v>25</v>
      </c>
    </row>
    <row r="379" spans="1:12" x14ac:dyDescent="0.25">
      <c r="A379">
        <v>9106</v>
      </c>
      <c r="B379" s="5">
        <v>43113</v>
      </c>
      <c r="C379">
        <v>0</v>
      </c>
      <c r="D379">
        <v>0</v>
      </c>
      <c r="E379">
        <v>38</v>
      </c>
      <c r="F379">
        <v>0</v>
      </c>
      <c r="G379">
        <v>18.5</v>
      </c>
      <c r="H379">
        <v>25</v>
      </c>
      <c r="I379">
        <v>30.4</v>
      </c>
      <c r="J379">
        <v>26</v>
      </c>
      <c r="K379">
        <v>30</v>
      </c>
      <c r="L379">
        <v>25</v>
      </c>
    </row>
    <row r="380" spans="1:12" x14ac:dyDescent="0.25">
      <c r="A380">
        <v>9106</v>
      </c>
      <c r="B380" s="5">
        <v>43114</v>
      </c>
      <c r="C380">
        <v>0</v>
      </c>
      <c r="D380">
        <v>0</v>
      </c>
      <c r="E380">
        <v>36.5</v>
      </c>
      <c r="F380">
        <v>0</v>
      </c>
      <c r="G380">
        <v>23.9</v>
      </c>
      <c r="H380">
        <v>0</v>
      </c>
      <c r="I380">
        <v>29.7</v>
      </c>
      <c r="J380">
        <v>26</v>
      </c>
      <c r="K380">
        <v>19</v>
      </c>
      <c r="L380">
        <v>25</v>
      </c>
    </row>
    <row r="381" spans="1:12" x14ac:dyDescent="0.25">
      <c r="A381">
        <v>9106</v>
      </c>
      <c r="B381" s="5">
        <v>43115</v>
      </c>
      <c r="C381">
        <v>0</v>
      </c>
      <c r="D381">
        <v>0</v>
      </c>
      <c r="E381">
        <v>24.1</v>
      </c>
      <c r="F381">
        <v>0</v>
      </c>
      <c r="G381">
        <v>19</v>
      </c>
      <c r="H381">
        <v>0</v>
      </c>
      <c r="I381">
        <v>4.0999999999999996</v>
      </c>
      <c r="J381">
        <v>26</v>
      </c>
      <c r="K381">
        <v>11</v>
      </c>
      <c r="L381">
        <v>25</v>
      </c>
    </row>
    <row r="382" spans="1:12" x14ac:dyDescent="0.25">
      <c r="A382">
        <v>9106</v>
      </c>
      <c r="B382" s="5">
        <v>43116</v>
      </c>
      <c r="C382">
        <v>0</v>
      </c>
      <c r="D382">
        <v>0</v>
      </c>
      <c r="E382">
        <v>32.9</v>
      </c>
      <c r="F382">
        <v>0</v>
      </c>
      <c r="G382">
        <v>19</v>
      </c>
      <c r="H382">
        <v>0</v>
      </c>
      <c r="I382">
        <v>15</v>
      </c>
      <c r="J382">
        <v>26</v>
      </c>
      <c r="K382">
        <v>23</v>
      </c>
      <c r="L382">
        <v>25</v>
      </c>
    </row>
    <row r="383" spans="1:12" x14ac:dyDescent="0.25">
      <c r="A383">
        <v>9106</v>
      </c>
      <c r="B383" s="5">
        <v>43117</v>
      </c>
      <c r="C383">
        <v>0</v>
      </c>
      <c r="D383">
        <v>0</v>
      </c>
      <c r="E383">
        <v>27</v>
      </c>
      <c r="F383">
        <v>25</v>
      </c>
      <c r="G383">
        <v>23.1</v>
      </c>
      <c r="H383">
        <v>0</v>
      </c>
      <c r="I383">
        <v>4.5999999999999996</v>
      </c>
      <c r="J383">
        <v>26</v>
      </c>
      <c r="K383">
        <v>9</v>
      </c>
      <c r="L383">
        <v>25</v>
      </c>
    </row>
    <row r="384" spans="1:12" x14ac:dyDescent="0.25">
      <c r="A384">
        <v>9106</v>
      </c>
      <c r="B384" s="5">
        <v>43118</v>
      </c>
      <c r="C384">
        <v>0</v>
      </c>
      <c r="D384">
        <v>0</v>
      </c>
      <c r="E384">
        <v>29</v>
      </c>
      <c r="F384">
        <v>25</v>
      </c>
      <c r="G384">
        <v>18.5</v>
      </c>
      <c r="H384">
        <v>25</v>
      </c>
      <c r="I384">
        <v>16.399999999999999</v>
      </c>
      <c r="J384">
        <v>26</v>
      </c>
      <c r="K384">
        <v>21</v>
      </c>
      <c r="L384">
        <v>25</v>
      </c>
    </row>
    <row r="385" spans="1:12" x14ac:dyDescent="0.25">
      <c r="A385">
        <v>9106</v>
      </c>
      <c r="B385" s="5">
        <v>43119</v>
      </c>
      <c r="C385">
        <v>0</v>
      </c>
      <c r="D385">
        <v>0</v>
      </c>
      <c r="E385">
        <v>30.5</v>
      </c>
      <c r="F385">
        <v>25</v>
      </c>
      <c r="G385">
        <v>15</v>
      </c>
      <c r="H385">
        <v>25</v>
      </c>
      <c r="I385">
        <v>21.9</v>
      </c>
      <c r="J385">
        <v>26</v>
      </c>
      <c r="K385">
        <v>31</v>
      </c>
      <c r="L385">
        <v>25</v>
      </c>
    </row>
    <row r="386" spans="1:12" x14ac:dyDescent="0.25">
      <c r="A386">
        <v>9106</v>
      </c>
      <c r="B386" s="5">
        <v>43120</v>
      </c>
      <c r="C386">
        <v>0</v>
      </c>
      <c r="D386">
        <v>0</v>
      </c>
      <c r="E386">
        <v>36.700000000000003</v>
      </c>
      <c r="F386">
        <v>0</v>
      </c>
      <c r="G386">
        <v>18</v>
      </c>
      <c r="H386">
        <v>25</v>
      </c>
      <c r="I386">
        <v>25.5</v>
      </c>
      <c r="J386">
        <v>26</v>
      </c>
      <c r="K386">
        <v>30</v>
      </c>
      <c r="L386">
        <v>25</v>
      </c>
    </row>
    <row r="387" spans="1:12" x14ac:dyDescent="0.25">
      <c r="A387">
        <v>9106</v>
      </c>
      <c r="B387" s="5">
        <v>43121</v>
      </c>
      <c r="C387">
        <v>0</v>
      </c>
      <c r="D387">
        <v>0</v>
      </c>
      <c r="E387">
        <v>35.1</v>
      </c>
      <c r="F387">
        <v>0</v>
      </c>
      <c r="G387">
        <v>21.5</v>
      </c>
      <c r="H387">
        <v>0</v>
      </c>
      <c r="I387">
        <v>19.399999999999999</v>
      </c>
      <c r="J387">
        <v>26</v>
      </c>
      <c r="K387">
        <v>27</v>
      </c>
      <c r="L387">
        <v>25</v>
      </c>
    </row>
    <row r="388" spans="1:12" x14ac:dyDescent="0.25">
      <c r="A388">
        <v>9106</v>
      </c>
      <c r="B388" s="5">
        <v>43122</v>
      </c>
      <c r="C388">
        <v>0</v>
      </c>
      <c r="D388">
        <v>0</v>
      </c>
      <c r="E388">
        <v>35</v>
      </c>
      <c r="F388">
        <v>0</v>
      </c>
      <c r="G388">
        <v>20.100000000000001</v>
      </c>
      <c r="H388">
        <v>0</v>
      </c>
      <c r="I388">
        <v>23.2</v>
      </c>
      <c r="J388">
        <v>26</v>
      </c>
      <c r="K388">
        <v>30</v>
      </c>
      <c r="L388">
        <v>25</v>
      </c>
    </row>
    <row r="389" spans="1:12" x14ac:dyDescent="0.25">
      <c r="A389">
        <v>9106</v>
      </c>
      <c r="B389" s="5">
        <v>43123</v>
      </c>
      <c r="C389">
        <v>0</v>
      </c>
      <c r="D389">
        <v>0</v>
      </c>
      <c r="E389">
        <v>35.799999999999997</v>
      </c>
      <c r="F389">
        <v>0</v>
      </c>
      <c r="G389">
        <v>20.7</v>
      </c>
      <c r="H389">
        <v>0</v>
      </c>
      <c r="I389">
        <v>23.2</v>
      </c>
      <c r="J389">
        <v>26</v>
      </c>
      <c r="K389">
        <v>29</v>
      </c>
      <c r="L389">
        <v>25</v>
      </c>
    </row>
    <row r="390" spans="1:12" x14ac:dyDescent="0.25">
      <c r="A390">
        <v>9106</v>
      </c>
      <c r="B390" s="5">
        <v>43124</v>
      </c>
      <c r="C390">
        <v>0</v>
      </c>
      <c r="D390">
        <v>0</v>
      </c>
      <c r="E390">
        <v>33.5</v>
      </c>
      <c r="F390">
        <v>25</v>
      </c>
      <c r="G390">
        <v>20</v>
      </c>
      <c r="H390">
        <v>0</v>
      </c>
      <c r="I390">
        <v>17.8</v>
      </c>
      <c r="J390">
        <v>26</v>
      </c>
      <c r="K390">
        <v>30</v>
      </c>
      <c r="L390">
        <v>25</v>
      </c>
    </row>
    <row r="391" spans="1:12" x14ac:dyDescent="0.25">
      <c r="A391">
        <v>9106</v>
      </c>
      <c r="B391" s="5">
        <v>43125</v>
      </c>
      <c r="C391">
        <v>0</v>
      </c>
      <c r="D391">
        <v>0</v>
      </c>
      <c r="E391">
        <v>31</v>
      </c>
      <c r="F391">
        <v>25</v>
      </c>
      <c r="G391">
        <v>18</v>
      </c>
      <c r="H391">
        <v>25</v>
      </c>
      <c r="I391">
        <v>20.2</v>
      </c>
      <c r="J391">
        <v>26</v>
      </c>
      <c r="K391">
        <v>30</v>
      </c>
      <c r="L391">
        <v>25</v>
      </c>
    </row>
    <row r="392" spans="1:12" x14ac:dyDescent="0.25">
      <c r="A392">
        <v>9106</v>
      </c>
      <c r="B392" s="5">
        <v>43126</v>
      </c>
      <c r="C392">
        <v>0</v>
      </c>
      <c r="D392">
        <v>0</v>
      </c>
      <c r="E392">
        <v>33.5</v>
      </c>
      <c r="F392">
        <v>0</v>
      </c>
      <c r="G392">
        <v>16.5</v>
      </c>
      <c r="H392">
        <v>25</v>
      </c>
      <c r="I392">
        <v>23.6</v>
      </c>
      <c r="J392">
        <v>26</v>
      </c>
      <c r="K392">
        <v>30</v>
      </c>
      <c r="L392">
        <v>25</v>
      </c>
    </row>
    <row r="393" spans="1:12" x14ac:dyDescent="0.25">
      <c r="A393">
        <v>9106</v>
      </c>
      <c r="B393" s="5">
        <v>43127</v>
      </c>
      <c r="C393">
        <v>0</v>
      </c>
      <c r="D393">
        <v>0</v>
      </c>
      <c r="E393">
        <v>28.5</v>
      </c>
      <c r="F393">
        <v>0</v>
      </c>
      <c r="G393">
        <v>18</v>
      </c>
      <c r="H393">
        <v>25</v>
      </c>
      <c r="I393">
        <v>8.1</v>
      </c>
      <c r="J393">
        <v>26</v>
      </c>
      <c r="K393">
        <v>28</v>
      </c>
      <c r="L393">
        <v>25</v>
      </c>
    </row>
    <row r="394" spans="1:12" x14ac:dyDescent="0.25">
      <c r="A394">
        <v>9106</v>
      </c>
      <c r="B394" s="5">
        <v>43128</v>
      </c>
      <c r="C394">
        <v>0</v>
      </c>
      <c r="D394">
        <v>0</v>
      </c>
      <c r="E394">
        <v>29.1</v>
      </c>
      <c r="F394">
        <v>0</v>
      </c>
      <c r="G394">
        <v>18.5</v>
      </c>
      <c r="H394">
        <v>0</v>
      </c>
      <c r="I394">
        <v>12.8</v>
      </c>
      <c r="J394">
        <v>26</v>
      </c>
      <c r="K394">
        <v>25</v>
      </c>
      <c r="L394">
        <v>25</v>
      </c>
    </row>
    <row r="395" spans="1:12" x14ac:dyDescent="0.25">
      <c r="A395">
        <v>9106</v>
      </c>
      <c r="B395" s="5">
        <v>43129</v>
      </c>
      <c r="C395">
        <v>0</v>
      </c>
      <c r="D395">
        <v>0</v>
      </c>
      <c r="E395">
        <v>30.4</v>
      </c>
      <c r="F395">
        <v>0</v>
      </c>
      <c r="G395">
        <v>16</v>
      </c>
      <c r="H395">
        <v>0</v>
      </c>
      <c r="I395">
        <v>11.5</v>
      </c>
      <c r="J395">
        <v>26</v>
      </c>
      <c r="K395">
        <v>27</v>
      </c>
      <c r="L395">
        <v>25</v>
      </c>
    </row>
    <row r="396" spans="1:12" x14ac:dyDescent="0.25">
      <c r="A396">
        <v>9106</v>
      </c>
      <c r="B396" s="5">
        <v>43130</v>
      </c>
      <c r="C396">
        <v>0</v>
      </c>
      <c r="D396">
        <v>0</v>
      </c>
      <c r="E396">
        <v>30.2</v>
      </c>
      <c r="F396">
        <v>0</v>
      </c>
      <c r="G396">
        <v>15.7</v>
      </c>
      <c r="H396">
        <v>0</v>
      </c>
      <c r="I396">
        <v>19.2</v>
      </c>
      <c r="J396">
        <v>26</v>
      </c>
      <c r="K396">
        <v>30</v>
      </c>
      <c r="L396">
        <v>25</v>
      </c>
    </row>
    <row r="397" spans="1:12" x14ac:dyDescent="0.25">
      <c r="A397">
        <v>9106</v>
      </c>
      <c r="B397" s="5">
        <v>43131</v>
      </c>
      <c r="C397">
        <v>0</v>
      </c>
      <c r="D397">
        <v>0</v>
      </c>
      <c r="E397">
        <v>31.5</v>
      </c>
      <c r="F397">
        <v>0</v>
      </c>
      <c r="G397">
        <v>17.2</v>
      </c>
      <c r="H397">
        <v>0</v>
      </c>
      <c r="I397">
        <v>19.3</v>
      </c>
      <c r="J397">
        <v>26</v>
      </c>
      <c r="K397">
        <v>29</v>
      </c>
      <c r="L397">
        <v>25</v>
      </c>
    </row>
    <row r="398" spans="1:12" x14ac:dyDescent="0.25">
      <c r="A398">
        <v>9106</v>
      </c>
      <c r="B398" s="5">
        <v>43132</v>
      </c>
      <c r="C398">
        <v>0</v>
      </c>
      <c r="D398">
        <v>0</v>
      </c>
      <c r="E398">
        <v>32.700000000000003</v>
      </c>
      <c r="F398">
        <v>0</v>
      </c>
      <c r="G398">
        <v>19.2</v>
      </c>
      <c r="H398">
        <v>0</v>
      </c>
      <c r="I398">
        <v>18</v>
      </c>
      <c r="J398">
        <v>26</v>
      </c>
      <c r="K398">
        <v>26</v>
      </c>
      <c r="L398">
        <v>25</v>
      </c>
    </row>
    <row r="399" spans="1:12" x14ac:dyDescent="0.25">
      <c r="A399">
        <v>9106</v>
      </c>
      <c r="B399" s="5">
        <v>43133</v>
      </c>
      <c r="C399">
        <v>0</v>
      </c>
      <c r="D399">
        <v>0</v>
      </c>
      <c r="E399">
        <v>33.700000000000003</v>
      </c>
      <c r="F399">
        <v>0</v>
      </c>
      <c r="G399">
        <v>23</v>
      </c>
      <c r="H399">
        <v>0</v>
      </c>
      <c r="I399">
        <v>21.8</v>
      </c>
      <c r="J399">
        <v>26</v>
      </c>
      <c r="K399">
        <v>13</v>
      </c>
      <c r="L399">
        <v>25</v>
      </c>
    </row>
    <row r="400" spans="1:12" x14ac:dyDescent="0.25">
      <c r="A400">
        <v>9106</v>
      </c>
      <c r="B400" s="5">
        <v>43134</v>
      </c>
      <c r="C400">
        <v>0</v>
      </c>
      <c r="D400">
        <v>0</v>
      </c>
      <c r="E400">
        <v>33.5</v>
      </c>
      <c r="F400">
        <v>0</v>
      </c>
      <c r="G400">
        <v>24.4</v>
      </c>
      <c r="H400">
        <v>0</v>
      </c>
      <c r="I400">
        <v>20.9</v>
      </c>
      <c r="J400">
        <v>26</v>
      </c>
      <c r="K400">
        <v>22</v>
      </c>
      <c r="L400">
        <v>25</v>
      </c>
    </row>
    <row r="401" spans="1:12" x14ac:dyDescent="0.25">
      <c r="A401">
        <v>9106</v>
      </c>
      <c r="B401" s="5">
        <v>43135</v>
      </c>
      <c r="C401">
        <v>0</v>
      </c>
      <c r="D401">
        <v>0</v>
      </c>
      <c r="E401">
        <v>29</v>
      </c>
      <c r="F401">
        <v>0</v>
      </c>
      <c r="G401">
        <v>19.8</v>
      </c>
      <c r="H401">
        <v>0</v>
      </c>
      <c r="I401">
        <v>9.8000000000000007</v>
      </c>
      <c r="J401">
        <v>26</v>
      </c>
      <c r="K401">
        <v>29</v>
      </c>
      <c r="L401">
        <v>25</v>
      </c>
    </row>
    <row r="402" spans="1:12" x14ac:dyDescent="0.25">
      <c r="A402">
        <v>9106</v>
      </c>
      <c r="B402" s="5">
        <v>43136</v>
      </c>
      <c r="C402">
        <v>0</v>
      </c>
      <c r="D402">
        <v>0</v>
      </c>
      <c r="E402">
        <v>31.7</v>
      </c>
      <c r="F402">
        <v>0</v>
      </c>
      <c r="G402">
        <v>16.7</v>
      </c>
      <c r="H402">
        <v>0</v>
      </c>
      <c r="I402">
        <v>14.2</v>
      </c>
      <c r="J402">
        <v>26</v>
      </c>
      <c r="K402">
        <v>27</v>
      </c>
      <c r="L402">
        <v>25</v>
      </c>
    </row>
    <row r="403" spans="1:12" x14ac:dyDescent="0.25">
      <c r="A403">
        <v>9106</v>
      </c>
      <c r="B403" s="5">
        <v>43137</v>
      </c>
      <c r="C403">
        <v>0</v>
      </c>
      <c r="D403">
        <v>0</v>
      </c>
      <c r="E403">
        <v>31.5</v>
      </c>
      <c r="F403">
        <v>0</v>
      </c>
      <c r="G403">
        <v>18.100000000000001</v>
      </c>
      <c r="H403">
        <v>0</v>
      </c>
      <c r="I403">
        <v>13.2</v>
      </c>
      <c r="J403">
        <v>26</v>
      </c>
      <c r="K403">
        <v>28</v>
      </c>
      <c r="L403">
        <v>25</v>
      </c>
    </row>
    <row r="404" spans="1:12" x14ac:dyDescent="0.25">
      <c r="A404">
        <v>9106</v>
      </c>
      <c r="B404" s="5">
        <v>43138</v>
      </c>
      <c r="C404">
        <v>0</v>
      </c>
      <c r="D404">
        <v>0</v>
      </c>
      <c r="E404">
        <v>27.6</v>
      </c>
      <c r="F404">
        <v>0</v>
      </c>
      <c r="G404">
        <v>17</v>
      </c>
      <c r="H404">
        <v>0</v>
      </c>
      <c r="I404">
        <v>11.5</v>
      </c>
      <c r="J404">
        <v>26</v>
      </c>
      <c r="K404">
        <v>13</v>
      </c>
      <c r="L404">
        <v>25</v>
      </c>
    </row>
    <row r="405" spans="1:12" x14ac:dyDescent="0.25">
      <c r="A405">
        <v>9106</v>
      </c>
      <c r="B405" s="5">
        <v>43139</v>
      </c>
      <c r="C405">
        <v>0</v>
      </c>
      <c r="D405">
        <v>0</v>
      </c>
      <c r="E405">
        <v>32.200000000000003</v>
      </c>
      <c r="F405">
        <v>0</v>
      </c>
      <c r="G405">
        <v>18.8</v>
      </c>
      <c r="H405">
        <v>0</v>
      </c>
      <c r="I405">
        <v>24.8</v>
      </c>
      <c r="J405">
        <v>26</v>
      </c>
      <c r="K405">
        <v>25</v>
      </c>
      <c r="L405">
        <v>25</v>
      </c>
    </row>
    <row r="406" spans="1:12" x14ac:dyDescent="0.25">
      <c r="A406">
        <v>9106</v>
      </c>
      <c r="B406" s="5">
        <v>43140</v>
      </c>
      <c r="C406">
        <v>0</v>
      </c>
      <c r="D406">
        <v>0</v>
      </c>
      <c r="E406">
        <v>27.3</v>
      </c>
      <c r="F406">
        <v>0</v>
      </c>
      <c r="G406">
        <v>17.8</v>
      </c>
      <c r="H406">
        <v>0</v>
      </c>
      <c r="I406">
        <v>15.6</v>
      </c>
      <c r="J406">
        <v>26</v>
      </c>
      <c r="K406">
        <v>28</v>
      </c>
      <c r="L406">
        <v>25</v>
      </c>
    </row>
    <row r="407" spans="1:12" x14ac:dyDescent="0.25">
      <c r="A407">
        <v>9106</v>
      </c>
      <c r="B407" s="5">
        <v>43141</v>
      </c>
      <c r="C407">
        <v>0</v>
      </c>
      <c r="D407">
        <v>0</v>
      </c>
      <c r="E407">
        <v>33</v>
      </c>
      <c r="F407">
        <v>0</v>
      </c>
      <c r="G407">
        <v>17.2</v>
      </c>
      <c r="H407">
        <v>0</v>
      </c>
      <c r="I407">
        <v>26.6</v>
      </c>
      <c r="J407">
        <v>26</v>
      </c>
      <c r="K407">
        <v>28</v>
      </c>
      <c r="L407">
        <v>25</v>
      </c>
    </row>
    <row r="408" spans="1:12" x14ac:dyDescent="0.25">
      <c r="A408">
        <v>9106</v>
      </c>
      <c r="B408" s="5">
        <v>43142</v>
      </c>
      <c r="C408">
        <v>0</v>
      </c>
      <c r="D408">
        <v>0</v>
      </c>
      <c r="E408">
        <v>33</v>
      </c>
      <c r="F408">
        <v>0</v>
      </c>
      <c r="G408">
        <v>18</v>
      </c>
      <c r="H408">
        <v>0</v>
      </c>
      <c r="I408">
        <v>28.4</v>
      </c>
      <c r="J408">
        <v>26</v>
      </c>
      <c r="K408">
        <v>27</v>
      </c>
      <c r="L408">
        <v>25</v>
      </c>
    </row>
    <row r="409" spans="1:12" x14ac:dyDescent="0.25">
      <c r="A409">
        <v>9106</v>
      </c>
      <c r="B409" s="5">
        <v>43143</v>
      </c>
      <c r="C409">
        <v>0</v>
      </c>
      <c r="D409">
        <v>0</v>
      </c>
      <c r="E409">
        <v>33.5</v>
      </c>
      <c r="F409">
        <v>0</v>
      </c>
      <c r="G409">
        <v>18</v>
      </c>
      <c r="H409">
        <v>0</v>
      </c>
      <c r="I409">
        <v>29.2</v>
      </c>
      <c r="J409">
        <v>26</v>
      </c>
      <c r="K409">
        <v>28</v>
      </c>
      <c r="L409">
        <v>25</v>
      </c>
    </row>
    <row r="410" spans="1:12" x14ac:dyDescent="0.25">
      <c r="A410">
        <v>9106</v>
      </c>
      <c r="B410" s="5">
        <v>43144</v>
      </c>
      <c r="C410">
        <v>0</v>
      </c>
      <c r="D410">
        <v>0</v>
      </c>
      <c r="E410">
        <v>27.7</v>
      </c>
      <c r="F410">
        <v>0</v>
      </c>
      <c r="G410">
        <v>15</v>
      </c>
      <c r="H410">
        <v>0</v>
      </c>
      <c r="I410">
        <v>14.6</v>
      </c>
      <c r="J410">
        <v>26</v>
      </c>
      <c r="K410">
        <v>26</v>
      </c>
      <c r="L410">
        <v>25</v>
      </c>
    </row>
    <row r="411" spans="1:12" x14ac:dyDescent="0.25">
      <c r="A411">
        <v>9106</v>
      </c>
      <c r="B411" s="5">
        <v>43145</v>
      </c>
      <c r="C411">
        <v>0</v>
      </c>
      <c r="D411">
        <v>0</v>
      </c>
      <c r="E411">
        <v>31.5</v>
      </c>
      <c r="F411">
        <v>25</v>
      </c>
      <c r="G411">
        <v>18.2</v>
      </c>
      <c r="H411">
        <v>0</v>
      </c>
      <c r="I411">
        <v>21</v>
      </c>
      <c r="J411">
        <v>26</v>
      </c>
      <c r="K411">
        <v>28</v>
      </c>
      <c r="L411">
        <v>25</v>
      </c>
    </row>
    <row r="412" spans="1:12" x14ac:dyDescent="0.25">
      <c r="A412">
        <v>9106</v>
      </c>
      <c r="B412" s="5">
        <v>43146</v>
      </c>
      <c r="C412">
        <v>0</v>
      </c>
      <c r="D412">
        <v>0</v>
      </c>
      <c r="E412">
        <v>39</v>
      </c>
      <c r="F412">
        <v>25</v>
      </c>
      <c r="G412">
        <v>17</v>
      </c>
      <c r="H412">
        <v>25</v>
      </c>
      <c r="I412">
        <v>36.700000000000003</v>
      </c>
      <c r="J412">
        <v>26</v>
      </c>
      <c r="K412">
        <v>28</v>
      </c>
      <c r="L412">
        <v>25</v>
      </c>
    </row>
    <row r="413" spans="1:12" x14ac:dyDescent="0.25">
      <c r="A413">
        <v>9106</v>
      </c>
      <c r="B413" s="5">
        <v>43147</v>
      </c>
      <c r="C413">
        <v>0</v>
      </c>
      <c r="D413">
        <v>0</v>
      </c>
      <c r="E413">
        <v>39</v>
      </c>
      <c r="F413">
        <v>0</v>
      </c>
      <c r="G413">
        <v>21.5</v>
      </c>
      <c r="H413">
        <v>25</v>
      </c>
      <c r="I413">
        <v>40.1</v>
      </c>
      <c r="J413">
        <v>26</v>
      </c>
      <c r="K413">
        <v>20</v>
      </c>
      <c r="L413">
        <v>25</v>
      </c>
    </row>
    <row r="414" spans="1:12" x14ac:dyDescent="0.25">
      <c r="A414">
        <v>9106</v>
      </c>
      <c r="B414" s="5">
        <v>43148</v>
      </c>
      <c r="C414">
        <v>0</v>
      </c>
      <c r="D414">
        <v>0</v>
      </c>
      <c r="E414">
        <v>28</v>
      </c>
      <c r="F414">
        <v>0</v>
      </c>
      <c r="G414">
        <v>20.5</v>
      </c>
      <c r="H414">
        <v>0</v>
      </c>
      <c r="I414">
        <v>9.9</v>
      </c>
      <c r="J414">
        <v>26</v>
      </c>
      <c r="K414">
        <v>26</v>
      </c>
      <c r="L414">
        <v>25</v>
      </c>
    </row>
    <row r="415" spans="1:12" x14ac:dyDescent="0.25">
      <c r="A415">
        <v>9106</v>
      </c>
      <c r="B415" s="5">
        <v>43149</v>
      </c>
      <c r="C415">
        <v>0</v>
      </c>
      <c r="D415">
        <v>0</v>
      </c>
      <c r="E415">
        <v>28.8</v>
      </c>
      <c r="F415">
        <v>0</v>
      </c>
      <c r="G415">
        <v>18</v>
      </c>
      <c r="H415">
        <v>0</v>
      </c>
      <c r="I415">
        <v>10.6</v>
      </c>
      <c r="J415">
        <v>26</v>
      </c>
      <c r="K415">
        <v>25</v>
      </c>
      <c r="L415">
        <v>25</v>
      </c>
    </row>
    <row r="416" spans="1:12" x14ac:dyDescent="0.25">
      <c r="A416">
        <v>9106</v>
      </c>
      <c r="B416" s="5">
        <v>43150</v>
      </c>
      <c r="C416">
        <v>0</v>
      </c>
      <c r="D416">
        <v>0</v>
      </c>
      <c r="E416">
        <v>29.9</v>
      </c>
      <c r="F416">
        <v>0</v>
      </c>
      <c r="G416">
        <v>20</v>
      </c>
      <c r="H416">
        <v>0</v>
      </c>
      <c r="I416">
        <v>15.9</v>
      </c>
      <c r="J416">
        <v>26</v>
      </c>
      <c r="K416">
        <v>27</v>
      </c>
      <c r="L416">
        <v>25</v>
      </c>
    </row>
    <row r="417" spans="1:12" x14ac:dyDescent="0.25">
      <c r="A417">
        <v>9106</v>
      </c>
      <c r="B417" s="5">
        <v>43151</v>
      </c>
      <c r="C417">
        <v>0</v>
      </c>
      <c r="D417">
        <v>0</v>
      </c>
      <c r="E417">
        <v>28.5</v>
      </c>
      <c r="F417">
        <v>0</v>
      </c>
      <c r="G417">
        <v>19</v>
      </c>
      <c r="H417">
        <v>0</v>
      </c>
      <c r="I417">
        <v>16.3</v>
      </c>
      <c r="J417">
        <v>26</v>
      </c>
      <c r="K417">
        <v>21</v>
      </c>
      <c r="L417">
        <v>25</v>
      </c>
    </row>
    <row r="418" spans="1:12" x14ac:dyDescent="0.25">
      <c r="A418">
        <v>9106</v>
      </c>
      <c r="B418" s="5">
        <v>43152</v>
      </c>
      <c r="C418">
        <v>0</v>
      </c>
      <c r="D418">
        <v>0</v>
      </c>
      <c r="E418">
        <v>32</v>
      </c>
      <c r="F418">
        <v>0</v>
      </c>
      <c r="G418">
        <v>18</v>
      </c>
      <c r="H418">
        <v>0</v>
      </c>
      <c r="I418">
        <v>20.8</v>
      </c>
      <c r="J418">
        <v>26</v>
      </c>
      <c r="K418">
        <v>25</v>
      </c>
      <c r="L418">
        <v>25</v>
      </c>
    </row>
    <row r="419" spans="1:12" x14ac:dyDescent="0.25">
      <c r="A419">
        <v>9106</v>
      </c>
      <c r="B419" s="5">
        <v>43153</v>
      </c>
      <c r="C419">
        <v>0</v>
      </c>
      <c r="D419">
        <v>0</v>
      </c>
      <c r="E419">
        <v>32</v>
      </c>
      <c r="F419">
        <v>0</v>
      </c>
      <c r="G419">
        <v>18</v>
      </c>
      <c r="H419">
        <v>0</v>
      </c>
      <c r="I419">
        <v>14.9</v>
      </c>
      <c r="J419">
        <v>26</v>
      </c>
      <c r="K419">
        <v>26</v>
      </c>
      <c r="L419">
        <v>25</v>
      </c>
    </row>
    <row r="420" spans="1:12" x14ac:dyDescent="0.25">
      <c r="A420">
        <v>9106</v>
      </c>
      <c r="B420" s="5">
        <v>43154</v>
      </c>
      <c r="C420">
        <v>0</v>
      </c>
      <c r="D420">
        <v>0</v>
      </c>
      <c r="E420">
        <v>30.8</v>
      </c>
      <c r="F420">
        <v>0</v>
      </c>
      <c r="G420">
        <v>17</v>
      </c>
      <c r="H420">
        <v>0</v>
      </c>
      <c r="I420">
        <v>15.5</v>
      </c>
      <c r="J420">
        <v>26</v>
      </c>
      <c r="K420">
        <v>25</v>
      </c>
      <c r="L420">
        <v>25</v>
      </c>
    </row>
    <row r="421" spans="1:12" x14ac:dyDescent="0.25">
      <c r="A421">
        <v>9106</v>
      </c>
      <c r="B421" s="5">
        <v>43155</v>
      </c>
      <c r="C421">
        <v>0</v>
      </c>
      <c r="D421">
        <v>0</v>
      </c>
      <c r="E421">
        <v>32</v>
      </c>
      <c r="F421">
        <v>0</v>
      </c>
      <c r="G421">
        <v>16.600000000000001</v>
      </c>
      <c r="H421">
        <v>0</v>
      </c>
      <c r="I421">
        <v>25</v>
      </c>
      <c r="J421">
        <v>26</v>
      </c>
      <c r="K421">
        <v>25</v>
      </c>
      <c r="L421">
        <v>25</v>
      </c>
    </row>
    <row r="422" spans="1:12" x14ac:dyDescent="0.25">
      <c r="A422">
        <v>9106</v>
      </c>
      <c r="B422" s="5">
        <v>43156</v>
      </c>
      <c r="C422">
        <v>0</v>
      </c>
      <c r="D422">
        <v>0</v>
      </c>
      <c r="E422">
        <v>31</v>
      </c>
      <c r="F422">
        <v>0</v>
      </c>
      <c r="G422">
        <v>19.8</v>
      </c>
      <c r="H422">
        <v>0</v>
      </c>
      <c r="I422">
        <v>14.5</v>
      </c>
      <c r="J422">
        <v>26</v>
      </c>
      <c r="K422">
        <v>20</v>
      </c>
      <c r="L422">
        <v>25</v>
      </c>
    </row>
    <row r="423" spans="1:12" x14ac:dyDescent="0.25">
      <c r="A423">
        <v>9106</v>
      </c>
      <c r="B423" s="5">
        <v>43157</v>
      </c>
      <c r="C423">
        <v>0</v>
      </c>
      <c r="D423">
        <v>0</v>
      </c>
      <c r="E423">
        <v>24.3</v>
      </c>
      <c r="F423">
        <v>0</v>
      </c>
      <c r="G423">
        <v>19.600000000000001</v>
      </c>
      <c r="H423">
        <v>0</v>
      </c>
      <c r="I423">
        <v>6.1</v>
      </c>
      <c r="J423">
        <v>26</v>
      </c>
      <c r="K423">
        <v>12</v>
      </c>
      <c r="L423">
        <v>25</v>
      </c>
    </row>
    <row r="424" spans="1:12" x14ac:dyDescent="0.25">
      <c r="A424">
        <v>9106</v>
      </c>
      <c r="B424" s="5">
        <v>43158</v>
      </c>
      <c r="C424">
        <v>0</v>
      </c>
      <c r="D424">
        <v>0</v>
      </c>
      <c r="E424">
        <v>24.5</v>
      </c>
      <c r="F424">
        <v>25</v>
      </c>
      <c r="G424">
        <v>14.6</v>
      </c>
      <c r="H424">
        <v>0</v>
      </c>
      <c r="I424">
        <v>13.6</v>
      </c>
      <c r="J424">
        <v>26</v>
      </c>
      <c r="K424">
        <v>25</v>
      </c>
      <c r="L424">
        <v>25</v>
      </c>
    </row>
    <row r="425" spans="1:12" x14ac:dyDescent="0.25">
      <c r="A425">
        <v>9106</v>
      </c>
      <c r="B425" s="5">
        <v>43159</v>
      </c>
      <c r="C425">
        <v>0</v>
      </c>
      <c r="D425">
        <v>0</v>
      </c>
      <c r="E425">
        <v>29</v>
      </c>
      <c r="F425">
        <v>25</v>
      </c>
      <c r="G425">
        <v>14</v>
      </c>
      <c r="H425">
        <v>25</v>
      </c>
      <c r="I425">
        <v>20.100000000000001</v>
      </c>
      <c r="J425">
        <v>26</v>
      </c>
      <c r="K425">
        <v>25</v>
      </c>
      <c r="L425">
        <v>25</v>
      </c>
    </row>
    <row r="426" spans="1:12" x14ac:dyDescent="0.25">
      <c r="A426">
        <v>9106</v>
      </c>
      <c r="B426" s="5">
        <v>43160</v>
      </c>
      <c r="C426">
        <v>0</v>
      </c>
      <c r="D426">
        <v>0</v>
      </c>
      <c r="E426">
        <v>32</v>
      </c>
      <c r="F426">
        <v>25</v>
      </c>
      <c r="G426">
        <v>15</v>
      </c>
      <c r="H426">
        <v>25</v>
      </c>
      <c r="I426">
        <v>23.2</v>
      </c>
      <c r="J426">
        <v>26</v>
      </c>
      <c r="K426">
        <v>25</v>
      </c>
      <c r="L426">
        <v>25</v>
      </c>
    </row>
    <row r="427" spans="1:12" x14ac:dyDescent="0.25">
      <c r="A427">
        <v>9106</v>
      </c>
      <c r="B427" s="5">
        <v>43161</v>
      </c>
      <c r="C427">
        <v>0</v>
      </c>
      <c r="D427">
        <v>0</v>
      </c>
      <c r="E427">
        <v>33.200000000000003</v>
      </c>
      <c r="F427">
        <v>0</v>
      </c>
      <c r="G427">
        <v>15.5</v>
      </c>
      <c r="H427">
        <v>25</v>
      </c>
      <c r="I427">
        <v>24.5</v>
      </c>
      <c r="J427">
        <v>26</v>
      </c>
      <c r="K427">
        <v>25</v>
      </c>
      <c r="L427">
        <v>25</v>
      </c>
    </row>
    <row r="428" spans="1:12" x14ac:dyDescent="0.25">
      <c r="A428">
        <v>9106</v>
      </c>
      <c r="B428" s="5">
        <v>43162</v>
      </c>
      <c r="C428">
        <v>0</v>
      </c>
      <c r="D428">
        <v>0</v>
      </c>
      <c r="E428">
        <v>30</v>
      </c>
      <c r="F428">
        <v>0</v>
      </c>
      <c r="G428">
        <v>15</v>
      </c>
      <c r="H428">
        <v>25</v>
      </c>
      <c r="I428">
        <v>19.2</v>
      </c>
      <c r="J428">
        <v>26</v>
      </c>
      <c r="K428">
        <v>26</v>
      </c>
      <c r="L428">
        <v>25</v>
      </c>
    </row>
    <row r="429" spans="1:12" x14ac:dyDescent="0.25">
      <c r="A429">
        <v>9106</v>
      </c>
      <c r="B429" s="5">
        <v>43163</v>
      </c>
      <c r="C429">
        <v>0</v>
      </c>
      <c r="D429">
        <v>0</v>
      </c>
      <c r="E429">
        <v>32.5</v>
      </c>
      <c r="F429">
        <v>0</v>
      </c>
      <c r="G429">
        <v>16.8</v>
      </c>
      <c r="H429">
        <v>0</v>
      </c>
      <c r="I429">
        <v>22.6</v>
      </c>
      <c r="J429">
        <v>26</v>
      </c>
      <c r="K429">
        <v>24</v>
      </c>
      <c r="L429">
        <v>25</v>
      </c>
    </row>
    <row r="430" spans="1:12" x14ac:dyDescent="0.25">
      <c r="A430">
        <v>9106</v>
      </c>
      <c r="B430" s="5">
        <v>43164</v>
      </c>
      <c r="C430">
        <v>0</v>
      </c>
      <c r="D430">
        <v>0</v>
      </c>
      <c r="E430">
        <v>36.1</v>
      </c>
      <c r="F430">
        <v>0</v>
      </c>
      <c r="G430">
        <v>19.899999999999999</v>
      </c>
      <c r="H430">
        <v>0</v>
      </c>
      <c r="I430">
        <v>30.1</v>
      </c>
      <c r="J430">
        <v>26</v>
      </c>
      <c r="K430">
        <v>25</v>
      </c>
      <c r="L430">
        <v>25</v>
      </c>
    </row>
    <row r="431" spans="1:12" x14ac:dyDescent="0.25">
      <c r="A431">
        <v>9106</v>
      </c>
      <c r="B431" s="5">
        <v>43165</v>
      </c>
      <c r="C431">
        <v>0</v>
      </c>
      <c r="D431">
        <v>0</v>
      </c>
      <c r="E431">
        <v>36.9</v>
      </c>
      <c r="F431">
        <v>0</v>
      </c>
      <c r="G431">
        <v>23.7</v>
      </c>
      <c r="H431">
        <v>0</v>
      </c>
      <c r="I431">
        <v>26</v>
      </c>
      <c r="J431">
        <v>26</v>
      </c>
      <c r="K431">
        <v>24</v>
      </c>
      <c r="L431">
        <v>25</v>
      </c>
    </row>
    <row r="432" spans="1:12" x14ac:dyDescent="0.25">
      <c r="A432">
        <v>9106</v>
      </c>
      <c r="B432" s="5">
        <v>43166</v>
      </c>
      <c r="C432">
        <v>0</v>
      </c>
      <c r="D432">
        <v>0</v>
      </c>
      <c r="E432">
        <v>29.5</v>
      </c>
      <c r="F432">
        <v>25</v>
      </c>
      <c r="G432">
        <v>21</v>
      </c>
      <c r="H432">
        <v>25</v>
      </c>
      <c r="I432">
        <v>14.4</v>
      </c>
      <c r="J432">
        <v>26</v>
      </c>
      <c r="K432">
        <v>22</v>
      </c>
      <c r="L432">
        <v>25</v>
      </c>
    </row>
    <row r="433" spans="1:12" x14ac:dyDescent="0.25">
      <c r="A433">
        <v>9106</v>
      </c>
      <c r="B433" s="5">
        <v>43167</v>
      </c>
      <c r="C433">
        <v>0</v>
      </c>
      <c r="D433">
        <v>0</v>
      </c>
      <c r="E433">
        <v>31.3</v>
      </c>
      <c r="F433">
        <v>0</v>
      </c>
      <c r="G433">
        <v>15.5</v>
      </c>
      <c r="H433">
        <v>25</v>
      </c>
      <c r="I433">
        <v>14.3</v>
      </c>
      <c r="J433">
        <v>26</v>
      </c>
      <c r="K433">
        <v>25</v>
      </c>
      <c r="L433">
        <v>25</v>
      </c>
    </row>
    <row r="434" spans="1:12" x14ac:dyDescent="0.25">
      <c r="A434">
        <v>9106</v>
      </c>
      <c r="B434" s="5">
        <v>43168</v>
      </c>
      <c r="C434">
        <v>0</v>
      </c>
      <c r="D434">
        <v>0</v>
      </c>
      <c r="E434">
        <v>31.2</v>
      </c>
      <c r="F434">
        <v>0</v>
      </c>
      <c r="G434">
        <v>16.7</v>
      </c>
      <c r="H434">
        <v>0</v>
      </c>
      <c r="I434">
        <v>13.9</v>
      </c>
      <c r="J434">
        <v>26</v>
      </c>
      <c r="K434">
        <v>23</v>
      </c>
      <c r="L434">
        <v>25</v>
      </c>
    </row>
    <row r="435" spans="1:12" x14ac:dyDescent="0.25">
      <c r="A435">
        <v>9106</v>
      </c>
      <c r="B435" s="5">
        <v>43169</v>
      </c>
      <c r="C435">
        <v>0</v>
      </c>
      <c r="D435">
        <v>0</v>
      </c>
      <c r="E435">
        <v>31.5</v>
      </c>
      <c r="F435">
        <v>0</v>
      </c>
      <c r="G435">
        <v>16.899999999999999</v>
      </c>
      <c r="H435">
        <v>0</v>
      </c>
      <c r="I435">
        <v>20.8</v>
      </c>
      <c r="J435">
        <v>26</v>
      </c>
      <c r="K435">
        <v>25</v>
      </c>
      <c r="L435">
        <v>25</v>
      </c>
    </row>
    <row r="436" spans="1:12" x14ac:dyDescent="0.25">
      <c r="A436">
        <v>9106</v>
      </c>
      <c r="B436" s="5">
        <v>43170</v>
      </c>
      <c r="C436">
        <v>0</v>
      </c>
      <c r="D436">
        <v>0</v>
      </c>
      <c r="E436">
        <v>33.1</v>
      </c>
      <c r="F436">
        <v>0</v>
      </c>
      <c r="G436">
        <v>17.399999999999999</v>
      </c>
      <c r="H436">
        <v>0</v>
      </c>
      <c r="I436">
        <v>24.9</v>
      </c>
      <c r="J436">
        <v>26</v>
      </c>
      <c r="K436">
        <v>24</v>
      </c>
      <c r="L436">
        <v>25</v>
      </c>
    </row>
    <row r="437" spans="1:12" x14ac:dyDescent="0.25">
      <c r="A437">
        <v>9106</v>
      </c>
      <c r="B437" s="5">
        <v>43171</v>
      </c>
      <c r="C437">
        <v>0</v>
      </c>
      <c r="D437">
        <v>0</v>
      </c>
      <c r="E437">
        <v>35.1</v>
      </c>
      <c r="F437">
        <v>0</v>
      </c>
      <c r="G437">
        <v>19.100000000000001</v>
      </c>
      <c r="H437">
        <v>0</v>
      </c>
      <c r="I437">
        <v>27.1</v>
      </c>
      <c r="J437">
        <v>26</v>
      </c>
      <c r="K437">
        <v>23</v>
      </c>
      <c r="L437">
        <v>25</v>
      </c>
    </row>
    <row r="438" spans="1:12" x14ac:dyDescent="0.25">
      <c r="A438">
        <v>9106</v>
      </c>
      <c r="B438" s="5">
        <v>43172</v>
      </c>
      <c r="C438">
        <v>0</v>
      </c>
      <c r="D438">
        <v>0</v>
      </c>
      <c r="E438">
        <v>38.5</v>
      </c>
      <c r="F438">
        <v>0</v>
      </c>
      <c r="G438">
        <v>22.2</v>
      </c>
      <c r="H438">
        <v>0</v>
      </c>
      <c r="I438">
        <v>36.1</v>
      </c>
      <c r="J438">
        <v>26</v>
      </c>
      <c r="K438">
        <v>20</v>
      </c>
      <c r="L438">
        <v>25</v>
      </c>
    </row>
    <row r="439" spans="1:12" x14ac:dyDescent="0.25">
      <c r="A439">
        <v>9106</v>
      </c>
      <c r="B439" s="5">
        <v>43173</v>
      </c>
      <c r="C439">
        <v>0</v>
      </c>
      <c r="D439">
        <v>0</v>
      </c>
      <c r="E439">
        <v>29.8</v>
      </c>
      <c r="F439">
        <v>0</v>
      </c>
      <c r="G439">
        <v>24.2</v>
      </c>
      <c r="H439">
        <v>0</v>
      </c>
      <c r="I439">
        <v>14.7</v>
      </c>
      <c r="J439">
        <v>26</v>
      </c>
      <c r="K439">
        <v>10</v>
      </c>
      <c r="L439">
        <v>25</v>
      </c>
    </row>
    <row r="440" spans="1:12" x14ac:dyDescent="0.25">
      <c r="A440">
        <v>9106</v>
      </c>
      <c r="B440" s="5">
        <v>43174</v>
      </c>
      <c r="C440">
        <v>4.5999999999999996</v>
      </c>
      <c r="D440">
        <v>0</v>
      </c>
      <c r="E440">
        <v>26.7</v>
      </c>
      <c r="F440">
        <v>0</v>
      </c>
      <c r="G440">
        <v>20.9</v>
      </c>
      <c r="H440">
        <v>0</v>
      </c>
      <c r="I440">
        <v>6.5</v>
      </c>
      <c r="J440">
        <v>26</v>
      </c>
      <c r="K440">
        <v>16</v>
      </c>
      <c r="L440">
        <v>25</v>
      </c>
    </row>
    <row r="441" spans="1:12" x14ac:dyDescent="0.25">
      <c r="A441">
        <v>9106</v>
      </c>
      <c r="B441" s="5">
        <v>43175</v>
      </c>
      <c r="C441">
        <v>0</v>
      </c>
      <c r="D441">
        <v>0</v>
      </c>
      <c r="E441">
        <v>27.9</v>
      </c>
      <c r="F441">
        <v>0</v>
      </c>
      <c r="G441">
        <v>16.5</v>
      </c>
      <c r="H441">
        <v>0</v>
      </c>
      <c r="I441">
        <v>9.8000000000000007</v>
      </c>
      <c r="J441">
        <v>26</v>
      </c>
      <c r="K441">
        <v>21</v>
      </c>
      <c r="L441">
        <v>25</v>
      </c>
    </row>
    <row r="442" spans="1:12" x14ac:dyDescent="0.25">
      <c r="A442">
        <v>9106</v>
      </c>
      <c r="B442" s="5">
        <v>43176</v>
      </c>
      <c r="C442">
        <v>0</v>
      </c>
      <c r="D442">
        <v>0</v>
      </c>
      <c r="E442">
        <v>24.9</v>
      </c>
      <c r="F442">
        <v>0</v>
      </c>
      <c r="G442">
        <v>14.5</v>
      </c>
      <c r="H442">
        <v>0</v>
      </c>
      <c r="I442">
        <v>8.8000000000000007</v>
      </c>
      <c r="J442">
        <v>26</v>
      </c>
      <c r="K442">
        <v>17</v>
      </c>
      <c r="L442">
        <v>25</v>
      </c>
    </row>
    <row r="443" spans="1:12" x14ac:dyDescent="0.25">
      <c r="A443">
        <v>9106</v>
      </c>
      <c r="B443" s="5">
        <v>43177</v>
      </c>
      <c r="C443">
        <v>0</v>
      </c>
      <c r="D443">
        <v>0</v>
      </c>
      <c r="E443">
        <v>28.8</v>
      </c>
      <c r="F443">
        <v>0</v>
      </c>
      <c r="G443">
        <v>13.4</v>
      </c>
      <c r="H443">
        <v>0</v>
      </c>
      <c r="I443">
        <v>20.8</v>
      </c>
      <c r="J443">
        <v>26</v>
      </c>
      <c r="K443">
        <v>23</v>
      </c>
      <c r="L443">
        <v>25</v>
      </c>
    </row>
    <row r="444" spans="1:12" x14ac:dyDescent="0.25">
      <c r="A444">
        <v>9106</v>
      </c>
      <c r="B444" s="5">
        <v>43178</v>
      </c>
      <c r="C444">
        <v>0</v>
      </c>
      <c r="D444">
        <v>0</v>
      </c>
      <c r="E444">
        <v>31.9</v>
      </c>
      <c r="F444">
        <v>0</v>
      </c>
      <c r="G444">
        <v>14.9</v>
      </c>
      <c r="H444">
        <v>0</v>
      </c>
      <c r="I444">
        <v>23.1</v>
      </c>
      <c r="J444">
        <v>26</v>
      </c>
      <c r="K444">
        <v>22</v>
      </c>
      <c r="L444">
        <v>25</v>
      </c>
    </row>
    <row r="445" spans="1:12" x14ac:dyDescent="0.25">
      <c r="A445">
        <v>9106</v>
      </c>
      <c r="B445" s="5">
        <v>43179</v>
      </c>
      <c r="C445">
        <v>0</v>
      </c>
      <c r="D445">
        <v>0</v>
      </c>
      <c r="E445">
        <v>34.1</v>
      </c>
      <c r="F445">
        <v>0</v>
      </c>
      <c r="G445">
        <v>19.100000000000001</v>
      </c>
      <c r="H445">
        <v>0</v>
      </c>
      <c r="I445">
        <v>26</v>
      </c>
      <c r="J445">
        <v>26</v>
      </c>
      <c r="K445">
        <v>19</v>
      </c>
      <c r="L445">
        <v>25</v>
      </c>
    </row>
    <row r="446" spans="1:12" x14ac:dyDescent="0.25">
      <c r="A446">
        <v>9106</v>
      </c>
      <c r="B446" s="5">
        <v>43180</v>
      </c>
      <c r="C446">
        <v>0</v>
      </c>
      <c r="D446">
        <v>0</v>
      </c>
      <c r="E446">
        <v>37.4</v>
      </c>
      <c r="F446">
        <v>0</v>
      </c>
      <c r="G446">
        <v>23.5</v>
      </c>
      <c r="H446">
        <v>0</v>
      </c>
      <c r="I446">
        <v>35.200000000000003</v>
      </c>
      <c r="J446">
        <v>26</v>
      </c>
      <c r="K446">
        <v>21</v>
      </c>
      <c r="L446">
        <v>25</v>
      </c>
    </row>
    <row r="447" spans="1:12" x14ac:dyDescent="0.25">
      <c r="A447">
        <v>9106</v>
      </c>
      <c r="B447" s="5">
        <v>43181</v>
      </c>
      <c r="C447">
        <v>0</v>
      </c>
      <c r="D447">
        <v>0</v>
      </c>
      <c r="E447">
        <v>27.5</v>
      </c>
      <c r="F447">
        <v>0</v>
      </c>
      <c r="G447">
        <v>21.2</v>
      </c>
      <c r="H447">
        <v>0</v>
      </c>
      <c r="I447">
        <v>8</v>
      </c>
      <c r="J447">
        <v>26</v>
      </c>
      <c r="K447">
        <v>16</v>
      </c>
      <c r="L447">
        <v>25</v>
      </c>
    </row>
    <row r="448" spans="1:12" x14ac:dyDescent="0.25">
      <c r="A448">
        <v>9106</v>
      </c>
      <c r="B448" s="5">
        <v>43182</v>
      </c>
      <c r="C448">
        <v>0</v>
      </c>
      <c r="D448">
        <v>0</v>
      </c>
      <c r="E448">
        <v>30.1</v>
      </c>
      <c r="F448">
        <v>0</v>
      </c>
      <c r="G448">
        <v>16</v>
      </c>
      <c r="H448">
        <v>0</v>
      </c>
      <c r="I448">
        <v>12.4</v>
      </c>
      <c r="J448">
        <v>26</v>
      </c>
      <c r="K448">
        <v>18</v>
      </c>
      <c r="L448">
        <v>25</v>
      </c>
    </row>
    <row r="449" spans="1:12" x14ac:dyDescent="0.25">
      <c r="A449">
        <v>9106</v>
      </c>
      <c r="B449" s="5">
        <v>43183</v>
      </c>
      <c r="C449">
        <v>0</v>
      </c>
      <c r="D449">
        <v>0</v>
      </c>
      <c r="E449">
        <v>27.1</v>
      </c>
      <c r="F449">
        <v>0</v>
      </c>
      <c r="G449">
        <v>18.399999999999999</v>
      </c>
      <c r="H449">
        <v>0</v>
      </c>
      <c r="I449">
        <v>16</v>
      </c>
      <c r="J449">
        <v>26</v>
      </c>
      <c r="K449">
        <v>11</v>
      </c>
      <c r="L449">
        <v>25</v>
      </c>
    </row>
    <row r="450" spans="1:12" x14ac:dyDescent="0.25">
      <c r="A450">
        <v>9106</v>
      </c>
      <c r="B450" s="5">
        <v>43184</v>
      </c>
      <c r="C450">
        <v>0</v>
      </c>
      <c r="D450">
        <v>0</v>
      </c>
      <c r="E450">
        <v>25</v>
      </c>
      <c r="F450">
        <v>0</v>
      </c>
      <c r="G450">
        <v>18.899999999999999</v>
      </c>
      <c r="H450">
        <v>0</v>
      </c>
      <c r="I450">
        <v>13.5</v>
      </c>
      <c r="J450">
        <v>26</v>
      </c>
      <c r="K450">
        <v>9</v>
      </c>
      <c r="L450">
        <v>25</v>
      </c>
    </row>
    <row r="451" spans="1:12" x14ac:dyDescent="0.25">
      <c r="A451">
        <v>9106</v>
      </c>
      <c r="B451" s="5">
        <v>43185</v>
      </c>
      <c r="C451">
        <v>0</v>
      </c>
      <c r="D451">
        <v>0</v>
      </c>
      <c r="E451">
        <v>26</v>
      </c>
      <c r="F451">
        <v>0</v>
      </c>
      <c r="G451">
        <v>20.5</v>
      </c>
      <c r="H451">
        <v>0</v>
      </c>
      <c r="I451">
        <v>1.2</v>
      </c>
      <c r="J451">
        <v>26</v>
      </c>
      <c r="K451">
        <v>6</v>
      </c>
      <c r="L451">
        <v>25</v>
      </c>
    </row>
    <row r="452" spans="1:12" x14ac:dyDescent="0.25">
      <c r="A452">
        <v>9106</v>
      </c>
      <c r="B452" s="5">
        <v>43186</v>
      </c>
      <c r="C452">
        <v>0</v>
      </c>
      <c r="D452">
        <v>0</v>
      </c>
      <c r="E452">
        <v>25</v>
      </c>
      <c r="F452">
        <v>0</v>
      </c>
      <c r="G452">
        <v>16.5</v>
      </c>
      <c r="H452">
        <v>0</v>
      </c>
      <c r="I452">
        <v>8.9</v>
      </c>
      <c r="J452">
        <v>26</v>
      </c>
      <c r="K452">
        <v>20</v>
      </c>
      <c r="L452">
        <v>25</v>
      </c>
    </row>
    <row r="453" spans="1:12" x14ac:dyDescent="0.25">
      <c r="A453">
        <v>9106</v>
      </c>
      <c r="B453" s="5">
        <v>43187</v>
      </c>
      <c r="C453">
        <v>0</v>
      </c>
      <c r="D453">
        <v>0</v>
      </c>
      <c r="E453">
        <v>25.4</v>
      </c>
      <c r="F453">
        <v>0</v>
      </c>
      <c r="G453">
        <v>11</v>
      </c>
      <c r="H453">
        <v>0</v>
      </c>
      <c r="I453">
        <v>10.7</v>
      </c>
      <c r="J453">
        <v>26</v>
      </c>
      <c r="K453">
        <v>22</v>
      </c>
      <c r="L453">
        <v>25</v>
      </c>
    </row>
    <row r="454" spans="1:12" x14ac:dyDescent="0.25">
      <c r="A454">
        <v>9106</v>
      </c>
      <c r="B454" s="5">
        <v>43188</v>
      </c>
      <c r="C454">
        <v>0</v>
      </c>
      <c r="D454">
        <v>0</v>
      </c>
      <c r="E454">
        <v>30.9</v>
      </c>
      <c r="F454">
        <v>0</v>
      </c>
      <c r="G454">
        <v>13</v>
      </c>
      <c r="H454">
        <v>0</v>
      </c>
      <c r="I454">
        <v>15.2</v>
      </c>
      <c r="J454">
        <v>26</v>
      </c>
      <c r="K454">
        <v>21</v>
      </c>
      <c r="L454">
        <v>25</v>
      </c>
    </row>
    <row r="455" spans="1:12" x14ac:dyDescent="0.25">
      <c r="A455">
        <v>9106</v>
      </c>
      <c r="B455" s="5">
        <v>43189</v>
      </c>
      <c r="C455">
        <v>0</v>
      </c>
      <c r="D455">
        <v>0</v>
      </c>
      <c r="E455">
        <v>33.299999999999997</v>
      </c>
      <c r="F455">
        <v>0</v>
      </c>
      <c r="G455">
        <v>17.8</v>
      </c>
      <c r="H455">
        <v>0</v>
      </c>
      <c r="I455">
        <v>22.1</v>
      </c>
      <c r="J455">
        <v>26</v>
      </c>
      <c r="K455">
        <v>20</v>
      </c>
      <c r="L455">
        <v>25</v>
      </c>
    </row>
    <row r="456" spans="1:12" x14ac:dyDescent="0.25">
      <c r="A456">
        <v>9106</v>
      </c>
      <c r="B456" s="5">
        <v>43190</v>
      </c>
      <c r="C456">
        <v>0</v>
      </c>
      <c r="D456">
        <v>0</v>
      </c>
      <c r="E456">
        <v>28.9</v>
      </c>
      <c r="F456">
        <v>0</v>
      </c>
      <c r="G456">
        <v>15.9</v>
      </c>
      <c r="H456">
        <v>0</v>
      </c>
      <c r="I456">
        <v>10.4</v>
      </c>
      <c r="J456">
        <v>26</v>
      </c>
      <c r="K456">
        <v>16</v>
      </c>
      <c r="L456">
        <v>25</v>
      </c>
    </row>
    <row r="457" spans="1:12" x14ac:dyDescent="0.25">
      <c r="A457">
        <v>9106</v>
      </c>
      <c r="B457" s="5">
        <v>43191</v>
      </c>
      <c r="C457">
        <v>0</v>
      </c>
      <c r="D457">
        <v>0</v>
      </c>
      <c r="E457">
        <v>28</v>
      </c>
      <c r="F457">
        <v>25</v>
      </c>
      <c r="G457">
        <v>16.2</v>
      </c>
      <c r="H457">
        <v>0</v>
      </c>
      <c r="I457">
        <v>14.4</v>
      </c>
      <c r="J457">
        <v>26</v>
      </c>
      <c r="K457">
        <v>20</v>
      </c>
      <c r="L457">
        <v>25</v>
      </c>
    </row>
    <row r="458" spans="1:12" x14ac:dyDescent="0.25">
      <c r="A458">
        <v>9106</v>
      </c>
      <c r="B458" s="5">
        <v>43192</v>
      </c>
      <c r="C458">
        <v>0</v>
      </c>
      <c r="D458">
        <v>0</v>
      </c>
      <c r="E458">
        <v>32</v>
      </c>
      <c r="F458">
        <v>0</v>
      </c>
      <c r="G458">
        <v>15</v>
      </c>
      <c r="H458">
        <v>25</v>
      </c>
      <c r="I458">
        <v>24.2</v>
      </c>
      <c r="J458">
        <v>26</v>
      </c>
      <c r="K458">
        <v>18</v>
      </c>
      <c r="L458">
        <v>25</v>
      </c>
    </row>
    <row r="459" spans="1:12" x14ac:dyDescent="0.25">
      <c r="A459">
        <v>9106</v>
      </c>
      <c r="B459" s="5">
        <v>43193</v>
      </c>
      <c r="C459">
        <v>0</v>
      </c>
      <c r="D459">
        <v>0</v>
      </c>
      <c r="E459">
        <v>33</v>
      </c>
      <c r="F459">
        <v>25</v>
      </c>
      <c r="G459">
        <v>19.5</v>
      </c>
      <c r="H459">
        <v>0</v>
      </c>
      <c r="I459">
        <v>18.7</v>
      </c>
      <c r="J459">
        <v>26</v>
      </c>
      <c r="K459">
        <v>20</v>
      </c>
      <c r="L459">
        <v>25</v>
      </c>
    </row>
    <row r="460" spans="1:12" x14ac:dyDescent="0.25">
      <c r="A460">
        <v>9106</v>
      </c>
      <c r="B460" s="5">
        <v>43194</v>
      </c>
      <c r="C460">
        <v>0</v>
      </c>
      <c r="D460">
        <v>0</v>
      </c>
      <c r="E460">
        <v>28.5</v>
      </c>
      <c r="F460">
        <v>25</v>
      </c>
      <c r="G460">
        <v>16.5</v>
      </c>
      <c r="H460">
        <v>25</v>
      </c>
      <c r="I460">
        <v>13.6</v>
      </c>
      <c r="J460">
        <v>26</v>
      </c>
      <c r="K460">
        <v>18</v>
      </c>
      <c r="L460">
        <v>25</v>
      </c>
    </row>
    <row r="461" spans="1:12" x14ac:dyDescent="0.25">
      <c r="A461">
        <v>9106</v>
      </c>
      <c r="B461" s="5">
        <v>43195</v>
      </c>
      <c r="C461">
        <v>0</v>
      </c>
      <c r="D461">
        <v>0</v>
      </c>
      <c r="E461">
        <v>28</v>
      </c>
      <c r="F461">
        <v>25</v>
      </c>
      <c r="G461">
        <v>15</v>
      </c>
      <c r="H461">
        <v>25</v>
      </c>
      <c r="I461">
        <v>14.2</v>
      </c>
      <c r="J461">
        <v>26</v>
      </c>
      <c r="K461">
        <v>18</v>
      </c>
      <c r="L461">
        <v>25</v>
      </c>
    </row>
    <row r="462" spans="1:12" x14ac:dyDescent="0.25">
      <c r="A462">
        <v>9106</v>
      </c>
      <c r="B462" s="5">
        <v>43196</v>
      </c>
      <c r="C462">
        <v>0</v>
      </c>
      <c r="D462">
        <v>0</v>
      </c>
      <c r="E462">
        <v>29.5</v>
      </c>
      <c r="F462">
        <v>25</v>
      </c>
      <c r="G462">
        <v>15.5</v>
      </c>
      <c r="H462">
        <v>25</v>
      </c>
      <c r="I462">
        <v>16.600000000000001</v>
      </c>
      <c r="J462">
        <v>26</v>
      </c>
      <c r="K462">
        <v>18</v>
      </c>
      <c r="L462">
        <v>25</v>
      </c>
    </row>
    <row r="463" spans="1:12" x14ac:dyDescent="0.25">
      <c r="A463">
        <v>9106</v>
      </c>
      <c r="B463" s="5">
        <v>43197</v>
      </c>
      <c r="C463">
        <v>0</v>
      </c>
      <c r="D463">
        <v>0</v>
      </c>
      <c r="E463">
        <v>25.7</v>
      </c>
      <c r="F463">
        <v>0</v>
      </c>
      <c r="G463">
        <v>15</v>
      </c>
      <c r="H463">
        <v>25</v>
      </c>
      <c r="I463">
        <v>5</v>
      </c>
      <c r="J463">
        <v>26</v>
      </c>
      <c r="K463">
        <v>16</v>
      </c>
      <c r="L463">
        <v>25</v>
      </c>
    </row>
    <row r="464" spans="1:12" x14ac:dyDescent="0.25">
      <c r="A464">
        <v>9106</v>
      </c>
      <c r="B464" s="5">
        <v>43198</v>
      </c>
      <c r="C464">
        <v>0</v>
      </c>
      <c r="D464">
        <v>0</v>
      </c>
      <c r="E464">
        <v>25</v>
      </c>
      <c r="F464">
        <v>0</v>
      </c>
      <c r="G464">
        <v>12</v>
      </c>
      <c r="H464">
        <v>0</v>
      </c>
      <c r="I464">
        <v>7.2</v>
      </c>
      <c r="J464">
        <v>26</v>
      </c>
      <c r="K464">
        <v>18</v>
      </c>
      <c r="L464">
        <v>25</v>
      </c>
    </row>
    <row r="465" spans="1:12" x14ac:dyDescent="0.25">
      <c r="A465">
        <v>9106</v>
      </c>
      <c r="B465" s="5">
        <v>43199</v>
      </c>
      <c r="C465">
        <v>0</v>
      </c>
      <c r="D465">
        <v>0</v>
      </c>
      <c r="E465">
        <v>24.4</v>
      </c>
      <c r="F465">
        <v>0</v>
      </c>
      <c r="G465">
        <v>14.5</v>
      </c>
      <c r="H465">
        <v>0</v>
      </c>
      <c r="I465">
        <v>7.9</v>
      </c>
      <c r="J465">
        <v>26</v>
      </c>
      <c r="K465">
        <v>14</v>
      </c>
      <c r="L465">
        <v>25</v>
      </c>
    </row>
    <row r="466" spans="1:12" x14ac:dyDescent="0.25">
      <c r="A466">
        <v>9106</v>
      </c>
      <c r="B466" s="5">
        <v>43200</v>
      </c>
      <c r="C466">
        <v>0.4</v>
      </c>
      <c r="D466">
        <v>0</v>
      </c>
      <c r="E466">
        <v>22</v>
      </c>
      <c r="F466">
        <v>25</v>
      </c>
      <c r="G466">
        <v>13.1</v>
      </c>
      <c r="H466">
        <v>0</v>
      </c>
      <c r="I466">
        <v>5.5</v>
      </c>
      <c r="J466">
        <v>26</v>
      </c>
      <c r="K466">
        <v>14</v>
      </c>
      <c r="L466">
        <v>25</v>
      </c>
    </row>
    <row r="467" spans="1:12" x14ac:dyDescent="0.25">
      <c r="A467">
        <v>9106</v>
      </c>
      <c r="B467" s="5">
        <v>43201</v>
      </c>
      <c r="C467">
        <v>0</v>
      </c>
      <c r="D467">
        <v>0</v>
      </c>
      <c r="E467">
        <v>23</v>
      </c>
      <c r="F467">
        <v>25</v>
      </c>
      <c r="G467">
        <v>9.5</v>
      </c>
      <c r="H467">
        <v>25</v>
      </c>
      <c r="I467">
        <v>10.8</v>
      </c>
      <c r="J467">
        <v>26</v>
      </c>
      <c r="K467">
        <v>18</v>
      </c>
      <c r="L467">
        <v>25</v>
      </c>
    </row>
    <row r="468" spans="1:12" x14ac:dyDescent="0.25">
      <c r="A468">
        <v>9106</v>
      </c>
      <c r="B468" s="5">
        <v>43202</v>
      </c>
      <c r="C468">
        <v>0</v>
      </c>
      <c r="D468">
        <v>0</v>
      </c>
      <c r="E468">
        <v>22.5</v>
      </c>
      <c r="F468">
        <v>25</v>
      </c>
      <c r="G468">
        <v>11</v>
      </c>
      <c r="H468">
        <v>25</v>
      </c>
      <c r="I468">
        <v>3.8</v>
      </c>
      <c r="J468">
        <v>26</v>
      </c>
      <c r="K468">
        <v>14</v>
      </c>
      <c r="L468">
        <v>25</v>
      </c>
    </row>
    <row r="469" spans="1:12" x14ac:dyDescent="0.25">
      <c r="A469">
        <v>9106</v>
      </c>
      <c r="B469" s="5">
        <v>43203</v>
      </c>
      <c r="C469">
        <v>2</v>
      </c>
      <c r="D469">
        <v>15</v>
      </c>
      <c r="E469">
        <v>23</v>
      </c>
      <c r="F469">
        <v>25</v>
      </c>
      <c r="G469">
        <v>11</v>
      </c>
      <c r="H469">
        <v>25</v>
      </c>
      <c r="I469">
        <v>9.4</v>
      </c>
      <c r="J469">
        <v>26</v>
      </c>
      <c r="K469">
        <v>16</v>
      </c>
      <c r="L469">
        <v>25</v>
      </c>
    </row>
    <row r="470" spans="1:12" x14ac:dyDescent="0.25">
      <c r="A470">
        <v>9106</v>
      </c>
      <c r="B470" s="5">
        <v>43204</v>
      </c>
      <c r="C470">
        <v>0</v>
      </c>
      <c r="D470">
        <v>15</v>
      </c>
      <c r="E470">
        <v>24.5</v>
      </c>
      <c r="F470">
        <v>0</v>
      </c>
      <c r="G470">
        <v>8.5</v>
      </c>
      <c r="H470">
        <v>25</v>
      </c>
      <c r="I470">
        <v>7.4</v>
      </c>
      <c r="J470">
        <v>26</v>
      </c>
      <c r="K470">
        <v>17</v>
      </c>
      <c r="L470">
        <v>25</v>
      </c>
    </row>
    <row r="471" spans="1:12" x14ac:dyDescent="0.25">
      <c r="A471">
        <v>9106</v>
      </c>
      <c r="B471" s="5">
        <v>43205</v>
      </c>
      <c r="C471">
        <v>0</v>
      </c>
      <c r="D471">
        <v>0</v>
      </c>
      <c r="E471">
        <v>27.5</v>
      </c>
      <c r="F471">
        <v>25</v>
      </c>
      <c r="G471">
        <v>13.2</v>
      </c>
      <c r="H471">
        <v>0</v>
      </c>
      <c r="I471">
        <v>12.4</v>
      </c>
      <c r="J471">
        <v>26</v>
      </c>
      <c r="K471">
        <v>18</v>
      </c>
      <c r="L471">
        <v>25</v>
      </c>
    </row>
    <row r="472" spans="1:12" x14ac:dyDescent="0.25">
      <c r="A472">
        <v>9106</v>
      </c>
      <c r="B472" s="5">
        <v>43206</v>
      </c>
      <c r="C472">
        <v>0</v>
      </c>
      <c r="D472">
        <v>0</v>
      </c>
      <c r="E472">
        <v>33</v>
      </c>
      <c r="F472">
        <v>25</v>
      </c>
      <c r="G472">
        <v>16</v>
      </c>
      <c r="H472">
        <v>25</v>
      </c>
      <c r="I472">
        <v>27.5</v>
      </c>
      <c r="J472">
        <v>26</v>
      </c>
      <c r="K472">
        <v>14</v>
      </c>
      <c r="L472">
        <v>25</v>
      </c>
    </row>
    <row r="473" spans="1:12" x14ac:dyDescent="0.25">
      <c r="A473">
        <v>9106</v>
      </c>
      <c r="B473" s="5">
        <v>43207</v>
      </c>
      <c r="C473">
        <v>0</v>
      </c>
      <c r="D473">
        <v>0</v>
      </c>
      <c r="E473">
        <v>24.5</v>
      </c>
      <c r="F473">
        <v>0</v>
      </c>
      <c r="G473">
        <v>18</v>
      </c>
      <c r="H473">
        <v>0</v>
      </c>
      <c r="I473">
        <v>6.2</v>
      </c>
      <c r="J473">
        <v>26</v>
      </c>
      <c r="K473">
        <v>17</v>
      </c>
      <c r="L473">
        <v>25</v>
      </c>
    </row>
    <row r="474" spans="1:12" x14ac:dyDescent="0.25">
      <c r="A474">
        <v>9106</v>
      </c>
      <c r="B474" s="5">
        <v>43208</v>
      </c>
      <c r="C474">
        <v>4.4000000000000004</v>
      </c>
      <c r="D474">
        <v>0</v>
      </c>
      <c r="E474">
        <v>22.5</v>
      </c>
      <c r="F474">
        <v>25</v>
      </c>
      <c r="G474">
        <v>16.5</v>
      </c>
      <c r="H474">
        <v>0</v>
      </c>
      <c r="I474">
        <v>7.5</v>
      </c>
      <c r="J474">
        <v>26</v>
      </c>
      <c r="K474">
        <v>14</v>
      </c>
      <c r="L474">
        <v>25</v>
      </c>
    </row>
    <row r="475" spans="1:12" x14ac:dyDescent="0.25">
      <c r="A475">
        <v>9106</v>
      </c>
      <c r="B475" s="5">
        <v>43209</v>
      </c>
      <c r="C475">
        <v>0.2</v>
      </c>
      <c r="D475">
        <v>15</v>
      </c>
      <c r="E475">
        <v>22.8</v>
      </c>
      <c r="F475">
        <v>0</v>
      </c>
      <c r="G475">
        <v>12.5</v>
      </c>
      <c r="H475">
        <v>25</v>
      </c>
      <c r="I475">
        <v>9.6999999999999993</v>
      </c>
      <c r="J475">
        <v>26</v>
      </c>
      <c r="K475">
        <v>9</v>
      </c>
      <c r="L475">
        <v>25</v>
      </c>
    </row>
    <row r="476" spans="1:12" x14ac:dyDescent="0.25">
      <c r="A476">
        <v>9106</v>
      </c>
      <c r="B476" s="5">
        <v>43210</v>
      </c>
      <c r="C476">
        <v>1</v>
      </c>
      <c r="D476">
        <v>15</v>
      </c>
      <c r="E476">
        <v>23.8</v>
      </c>
      <c r="F476">
        <v>0</v>
      </c>
      <c r="G476">
        <v>11</v>
      </c>
      <c r="H476">
        <v>25</v>
      </c>
      <c r="I476">
        <v>4</v>
      </c>
      <c r="J476">
        <v>26</v>
      </c>
      <c r="K476">
        <v>17</v>
      </c>
      <c r="L476">
        <v>25</v>
      </c>
    </row>
    <row r="477" spans="1:12" x14ac:dyDescent="0.25">
      <c r="A477">
        <v>9106</v>
      </c>
      <c r="B477" s="5">
        <v>43211</v>
      </c>
      <c r="C477">
        <v>0</v>
      </c>
      <c r="D477">
        <v>0</v>
      </c>
      <c r="E477">
        <v>28.1</v>
      </c>
      <c r="F477">
        <v>0</v>
      </c>
      <c r="G477">
        <v>11.4</v>
      </c>
      <c r="H477">
        <v>0</v>
      </c>
      <c r="I477">
        <v>12.3</v>
      </c>
      <c r="J477">
        <v>26</v>
      </c>
      <c r="K477">
        <v>14</v>
      </c>
      <c r="L477">
        <v>25</v>
      </c>
    </row>
    <row r="478" spans="1:12" x14ac:dyDescent="0.25">
      <c r="A478">
        <v>9106</v>
      </c>
      <c r="B478" s="5">
        <v>43212</v>
      </c>
      <c r="C478">
        <v>7.2</v>
      </c>
      <c r="D478">
        <v>0</v>
      </c>
      <c r="E478">
        <v>23.4</v>
      </c>
      <c r="F478">
        <v>0</v>
      </c>
      <c r="G478">
        <v>17.8</v>
      </c>
      <c r="H478">
        <v>0</v>
      </c>
      <c r="I478">
        <v>6</v>
      </c>
      <c r="J478">
        <v>26</v>
      </c>
      <c r="K478">
        <v>9</v>
      </c>
      <c r="L478">
        <v>25</v>
      </c>
    </row>
    <row r="479" spans="1:12" x14ac:dyDescent="0.25">
      <c r="A479">
        <v>9106</v>
      </c>
      <c r="B479" s="5">
        <v>43213</v>
      </c>
      <c r="C479">
        <v>0</v>
      </c>
      <c r="D479">
        <v>0</v>
      </c>
      <c r="E479">
        <v>23</v>
      </c>
      <c r="F479">
        <v>0</v>
      </c>
      <c r="G479">
        <v>16.5</v>
      </c>
      <c r="H479">
        <v>0</v>
      </c>
      <c r="I479">
        <v>6.7</v>
      </c>
      <c r="J479">
        <v>26</v>
      </c>
      <c r="K479">
        <v>14</v>
      </c>
      <c r="L479">
        <v>25</v>
      </c>
    </row>
    <row r="480" spans="1:12" x14ac:dyDescent="0.25">
      <c r="A480">
        <v>9106</v>
      </c>
      <c r="B480" s="5">
        <v>43214</v>
      </c>
      <c r="C480">
        <v>0</v>
      </c>
      <c r="D480">
        <v>0</v>
      </c>
      <c r="E480">
        <v>24.5</v>
      </c>
      <c r="F480">
        <v>0</v>
      </c>
      <c r="G480">
        <v>15.5</v>
      </c>
      <c r="H480">
        <v>0</v>
      </c>
      <c r="I480">
        <v>10.9</v>
      </c>
      <c r="J480">
        <v>26</v>
      </c>
      <c r="K480">
        <v>15</v>
      </c>
      <c r="L480">
        <v>25</v>
      </c>
    </row>
    <row r="481" spans="1:12" x14ac:dyDescent="0.25">
      <c r="A481">
        <v>9106</v>
      </c>
      <c r="B481" s="5">
        <v>43215</v>
      </c>
      <c r="C481">
        <v>0</v>
      </c>
      <c r="D481">
        <v>0</v>
      </c>
      <c r="E481">
        <v>24.5</v>
      </c>
      <c r="F481">
        <v>25</v>
      </c>
      <c r="G481">
        <v>12.5</v>
      </c>
      <c r="H481">
        <v>0</v>
      </c>
      <c r="I481">
        <v>8.6999999999999993</v>
      </c>
      <c r="J481">
        <v>26</v>
      </c>
      <c r="K481">
        <v>17</v>
      </c>
      <c r="L481">
        <v>25</v>
      </c>
    </row>
    <row r="482" spans="1:12" x14ac:dyDescent="0.25">
      <c r="A482">
        <v>9106</v>
      </c>
      <c r="B482" s="5">
        <v>43216</v>
      </c>
      <c r="C482">
        <v>0</v>
      </c>
      <c r="D482">
        <v>0</v>
      </c>
      <c r="E482">
        <v>26</v>
      </c>
      <c r="F482">
        <v>25</v>
      </c>
      <c r="G482">
        <v>10</v>
      </c>
      <c r="H482">
        <v>25</v>
      </c>
      <c r="I482">
        <v>14.4</v>
      </c>
      <c r="J482">
        <v>26</v>
      </c>
      <c r="K482">
        <v>12</v>
      </c>
      <c r="L482">
        <v>25</v>
      </c>
    </row>
    <row r="483" spans="1:12" x14ac:dyDescent="0.25">
      <c r="A483">
        <v>9106</v>
      </c>
      <c r="B483" s="5">
        <v>43217</v>
      </c>
      <c r="C483">
        <v>0</v>
      </c>
      <c r="D483">
        <v>0</v>
      </c>
      <c r="E483">
        <v>26.6</v>
      </c>
      <c r="F483">
        <v>0</v>
      </c>
      <c r="G483">
        <v>15</v>
      </c>
      <c r="H483">
        <v>25</v>
      </c>
      <c r="I483">
        <v>8.8000000000000007</v>
      </c>
      <c r="J483">
        <v>26</v>
      </c>
      <c r="K483">
        <v>13</v>
      </c>
      <c r="L483">
        <v>25</v>
      </c>
    </row>
    <row r="484" spans="1:12" x14ac:dyDescent="0.25">
      <c r="A484">
        <v>9106</v>
      </c>
      <c r="B484" s="5">
        <v>43218</v>
      </c>
      <c r="C484">
        <v>0</v>
      </c>
      <c r="D484">
        <v>0</v>
      </c>
      <c r="E484">
        <v>27.8</v>
      </c>
      <c r="F484">
        <v>0</v>
      </c>
      <c r="G484">
        <v>17.100000000000001</v>
      </c>
      <c r="H484">
        <v>0</v>
      </c>
      <c r="I484">
        <v>13.5</v>
      </c>
      <c r="J484">
        <v>26</v>
      </c>
      <c r="K484">
        <v>16</v>
      </c>
      <c r="L484">
        <v>25</v>
      </c>
    </row>
    <row r="485" spans="1:12" x14ac:dyDescent="0.25">
      <c r="A485">
        <v>9106</v>
      </c>
      <c r="B485" s="5">
        <v>43219</v>
      </c>
      <c r="C485">
        <v>0</v>
      </c>
      <c r="D485">
        <v>0</v>
      </c>
      <c r="E485">
        <v>31.5</v>
      </c>
      <c r="F485">
        <v>0</v>
      </c>
      <c r="G485">
        <v>18.2</v>
      </c>
      <c r="H485">
        <v>0</v>
      </c>
      <c r="I485">
        <v>4.5999999999999996</v>
      </c>
      <c r="J485">
        <v>26</v>
      </c>
      <c r="K485">
        <v>18</v>
      </c>
      <c r="L485">
        <v>25</v>
      </c>
    </row>
    <row r="486" spans="1:12" x14ac:dyDescent="0.25">
      <c r="A486">
        <v>9106</v>
      </c>
      <c r="B486" s="5">
        <v>43220</v>
      </c>
      <c r="C486">
        <v>0</v>
      </c>
      <c r="D486">
        <v>0</v>
      </c>
      <c r="E486">
        <v>29.6</v>
      </c>
      <c r="F486">
        <v>0</v>
      </c>
      <c r="G486">
        <v>17.899999999999999</v>
      </c>
      <c r="H486">
        <v>0</v>
      </c>
      <c r="I486">
        <v>20.399999999999999</v>
      </c>
      <c r="J486">
        <v>26</v>
      </c>
      <c r="K486">
        <v>12</v>
      </c>
      <c r="L486">
        <v>25</v>
      </c>
    </row>
    <row r="487" spans="1:12" x14ac:dyDescent="0.25">
      <c r="A487">
        <v>9106</v>
      </c>
      <c r="B487" s="5">
        <v>43221</v>
      </c>
      <c r="C487">
        <v>0</v>
      </c>
      <c r="D487">
        <v>0</v>
      </c>
      <c r="E487">
        <v>20.8</v>
      </c>
      <c r="F487">
        <v>0</v>
      </c>
      <c r="G487">
        <v>12</v>
      </c>
      <c r="H487">
        <v>0</v>
      </c>
      <c r="I487">
        <v>5.9</v>
      </c>
      <c r="J487">
        <v>26</v>
      </c>
      <c r="K487">
        <v>16</v>
      </c>
      <c r="L487">
        <v>25</v>
      </c>
    </row>
    <row r="488" spans="1:12" x14ac:dyDescent="0.25">
      <c r="A488">
        <v>9106</v>
      </c>
      <c r="B488" s="5">
        <v>43222</v>
      </c>
      <c r="C488">
        <v>0.4</v>
      </c>
      <c r="D488">
        <v>0</v>
      </c>
      <c r="E488">
        <v>19.5</v>
      </c>
      <c r="F488">
        <v>25</v>
      </c>
      <c r="G488">
        <v>11.8</v>
      </c>
      <c r="H488">
        <v>0</v>
      </c>
      <c r="I488">
        <v>4.4000000000000004</v>
      </c>
      <c r="J488">
        <v>26</v>
      </c>
      <c r="K488">
        <v>13</v>
      </c>
      <c r="L488">
        <v>25</v>
      </c>
    </row>
    <row r="489" spans="1:12" x14ac:dyDescent="0.25">
      <c r="A489">
        <v>9106</v>
      </c>
      <c r="B489" s="5">
        <v>43223</v>
      </c>
      <c r="C489">
        <v>0</v>
      </c>
      <c r="D489">
        <v>0</v>
      </c>
      <c r="E489">
        <v>21</v>
      </c>
      <c r="F489">
        <v>25</v>
      </c>
      <c r="G489">
        <v>7</v>
      </c>
      <c r="H489">
        <v>25</v>
      </c>
      <c r="I489">
        <v>10</v>
      </c>
      <c r="J489">
        <v>26</v>
      </c>
      <c r="K489">
        <v>15</v>
      </c>
      <c r="L489">
        <v>25</v>
      </c>
    </row>
    <row r="490" spans="1:12" x14ac:dyDescent="0.25">
      <c r="A490">
        <v>9106</v>
      </c>
      <c r="B490" s="5">
        <v>43224</v>
      </c>
      <c r="C490">
        <v>0</v>
      </c>
      <c r="D490">
        <v>0</v>
      </c>
      <c r="E490">
        <v>22.8</v>
      </c>
      <c r="F490">
        <v>0</v>
      </c>
      <c r="G490">
        <v>6</v>
      </c>
      <c r="H490">
        <v>25</v>
      </c>
      <c r="I490">
        <v>9</v>
      </c>
      <c r="J490">
        <v>26</v>
      </c>
      <c r="K490">
        <v>14</v>
      </c>
      <c r="L490">
        <v>25</v>
      </c>
    </row>
    <row r="491" spans="1:12" x14ac:dyDescent="0.25">
      <c r="A491">
        <v>9106</v>
      </c>
      <c r="B491" s="5">
        <v>43225</v>
      </c>
      <c r="C491">
        <v>0</v>
      </c>
      <c r="D491">
        <v>0</v>
      </c>
      <c r="E491">
        <v>29.5</v>
      </c>
      <c r="F491">
        <v>0</v>
      </c>
      <c r="G491">
        <v>8.9</v>
      </c>
      <c r="H491">
        <v>0</v>
      </c>
      <c r="I491">
        <v>20.5</v>
      </c>
      <c r="J491">
        <v>26</v>
      </c>
      <c r="K491">
        <v>16</v>
      </c>
      <c r="L491">
        <v>25</v>
      </c>
    </row>
    <row r="492" spans="1:12" x14ac:dyDescent="0.25">
      <c r="A492">
        <v>9106</v>
      </c>
      <c r="B492" s="5">
        <v>43226</v>
      </c>
      <c r="C492">
        <v>3.2</v>
      </c>
      <c r="D492">
        <v>0</v>
      </c>
      <c r="E492">
        <v>21.2</v>
      </c>
      <c r="F492">
        <v>0</v>
      </c>
      <c r="G492">
        <v>16.100000000000001</v>
      </c>
      <c r="H492">
        <v>0</v>
      </c>
      <c r="I492">
        <v>4.4000000000000004</v>
      </c>
      <c r="J492">
        <v>26</v>
      </c>
      <c r="K492">
        <v>7</v>
      </c>
      <c r="L492">
        <v>25</v>
      </c>
    </row>
    <row r="493" spans="1:12" x14ac:dyDescent="0.25">
      <c r="A493">
        <v>9106</v>
      </c>
      <c r="B493" s="5">
        <v>43227</v>
      </c>
      <c r="C493">
        <v>0</v>
      </c>
      <c r="D493">
        <v>0</v>
      </c>
      <c r="E493">
        <v>21.7</v>
      </c>
      <c r="F493">
        <v>0</v>
      </c>
      <c r="G493">
        <v>9.1999999999999993</v>
      </c>
      <c r="H493">
        <v>0</v>
      </c>
      <c r="I493">
        <v>5.6</v>
      </c>
      <c r="J493">
        <v>26</v>
      </c>
      <c r="K493">
        <v>14</v>
      </c>
      <c r="L493">
        <v>25</v>
      </c>
    </row>
    <row r="494" spans="1:12" x14ac:dyDescent="0.25">
      <c r="A494">
        <v>9106</v>
      </c>
      <c r="B494" s="5">
        <v>43228</v>
      </c>
      <c r="C494">
        <v>0</v>
      </c>
      <c r="D494">
        <v>0</v>
      </c>
      <c r="E494">
        <v>22.5</v>
      </c>
      <c r="F494">
        <v>25</v>
      </c>
      <c r="G494">
        <v>10</v>
      </c>
      <c r="H494">
        <v>0</v>
      </c>
      <c r="I494">
        <v>7</v>
      </c>
      <c r="J494">
        <v>26</v>
      </c>
      <c r="K494">
        <v>15</v>
      </c>
      <c r="L494">
        <v>25</v>
      </c>
    </row>
    <row r="495" spans="1:12" x14ac:dyDescent="0.25">
      <c r="A495">
        <v>9106</v>
      </c>
      <c r="B495" s="5">
        <v>43229</v>
      </c>
      <c r="C495">
        <v>0</v>
      </c>
      <c r="D495">
        <v>0</v>
      </c>
      <c r="E495">
        <v>24.5</v>
      </c>
      <c r="F495">
        <v>25</v>
      </c>
      <c r="G495">
        <v>9</v>
      </c>
      <c r="H495">
        <v>25</v>
      </c>
      <c r="I495">
        <v>11.3</v>
      </c>
      <c r="J495">
        <v>26</v>
      </c>
      <c r="K495">
        <v>15</v>
      </c>
      <c r="L495">
        <v>25</v>
      </c>
    </row>
    <row r="496" spans="1:12" x14ac:dyDescent="0.25">
      <c r="A496">
        <v>9106</v>
      </c>
      <c r="B496" s="5">
        <v>43230</v>
      </c>
      <c r="C496">
        <v>0</v>
      </c>
      <c r="D496">
        <v>0</v>
      </c>
      <c r="E496">
        <v>24.5</v>
      </c>
      <c r="F496">
        <v>0</v>
      </c>
      <c r="G496">
        <v>14.5</v>
      </c>
      <c r="H496">
        <v>25</v>
      </c>
      <c r="I496">
        <v>10.4</v>
      </c>
      <c r="J496">
        <v>26</v>
      </c>
      <c r="K496">
        <v>14</v>
      </c>
      <c r="L496">
        <v>25</v>
      </c>
    </row>
    <row r="497" spans="1:12" x14ac:dyDescent="0.25">
      <c r="A497">
        <v>9106</v>
      </c>
      <c r="B497" s="5">
        <v>43231</v>
      </c>
      <c r="C497">
        <v>0</v>
      </c>
      <c r="D497">
        <v>0</v>
      </c>
      <c r="E497">
        <v>30.2</v>
      </c>
      <c r="F497">
        <v>0</v>
      </c>
      <c r="G497">
        <v>17</v>
      </c>
      <c r="H497">
        <v>0</v>
      </c>
      <c r="I497">
        <v>21.6</v>
      </c>
      <c r="J497">
        <v>26</v>
      </c>
      <c r="K497">
        <v>15</v>
      </c>
      <c r="L497">
        <v>25</v>
      </c>
    </row>
    <row r="498" spans="1:12" x14ac:dyDescent="0.25">
      <c r="A498">
        <v>9106</v>
      </c>
      <c r="B498" s="5">
        <v>43232</v>
      </c>
      <c r="C498">
        <v>0</v>
      </c>
      <c r="D498">
        <v>0</v>
      </c>
      <c r="E498">
        <v>33.5</v>
      </c>
      <c r="F498">
        <v>0</v>
      </c>
      <c r="G498">
        <v>19</v>
      </c>
      <c r="H498">
        <v>0</v>
      </c>
      <c r="I498">
        <v>30.1</v>
      </c>
      <c r="J498">
        <v>26</v>
      </c>
      <c r="K498">
        <v>15</v>
      </c>
      <c r="L498">
        <v>25</v>
      </c>
    </row>
    <row r="499" spans="1:12" x14ac:dyDescent="0.25">
      <c r="A499">
        <v>9106</v>
      </c>
      <c r="B499" s="5">
        <v>43233</v>
      </c>
      <c r="C499">
        <v>0</v>
      </c>
      <c r="D499">
        <v>0</v>
      </c>
      <c r="E499">
        <v>26</v>
      </c>
      <c r="F499">
        <v>0</v>
      </c>
      <c r="G499">
        <v>13.7</v>
      </c>
      <c r="H499">
        <v>0</v>
      </c>
      <c r="I499">
        <v>11.1</v>
      </c>
      <c r="J499">
        <v>26</v>
      </c>
      <c r="K499">
        <v>12</v>
      </c>
      <c r="L499">
        <v>25</v>
      </c>
    </row>
    <row r="500" spans="1:12" x14ac:dyDescent="0.25">
      <c r="A500">
        <v>9106</v>
      </c>
      <c r="B500" s="5">
        <v>43234</v>
      </c>
      <c r="C500">
        <v>0</v>
      </c>
      <c r="D500">
        <v>0</v>
      </c>
      <c r="E500">
        <v>26.5</v>
      </c>
      <c r="F500">
        <v>0</v>
      </c>
      <c r="G500">
        <v>15</v>
      </c>
      <c r="H500">
        <v>0</v>
      </c>
      <c r="I500">
        <v>10.8</v>
      </c>
      <c r="J500">
        <v>26</v>
      </c>
      <c r="K500">
        <v>14</v>
      </c>
      <c r="L500">
        <v>25</v>
      </c>
    </row>
    <row r="501" spans="1:12" x14ac:dyDescent="0.25">
      <c r="A501">
        <v>9106</v>
      </c>
      <c r="B501" s="5">
        <v>43235</v>
      </c>
      <c r="C501">
        <v>0</v>
      </c>
      <c r="D501">
        <v>0</v>
      </c>
      <c r="E501">
        <v>27</v>
      </c>
      <c r="F501">
        <v>25</v>
      </c>
      <c r="G501">
        <v>15.2</v>
      </c>
      <c r="H501">
        <v>0</v>
      </c>
      <c r="I501">
        <v>13</v>
      </c>
      <c r="J501">
        <v>26</v>
      </c>
      <c r="K501">
        <v>14</v>
      </c>
      <c r="L501">
        <v>25</v>
      </c>
    </row>
    <row r="502" spans="1:12" x14ac:dyDescent="0.25">
      <c r="A502">
        <v>9106</v>
      </c>
      <c r="B502" s="5">
        <v>43236</v>
      </c>
      <c r="C502">
        <v>0</v>
      </c>
      <c r="D502">
        <v>0</v>
      </c>
      <c r="E502">
        <v>26</v>
      </c>
      <c r="F502">
        <v>25</v>
      </c>
      <c r="G502">
        <v>11.5</v>
      </c>
      <c r="H502">
        <v>25</v>
      </c>
      <c r="I502">
        <v>16</v>
      </c>
      <c r="J502">
        <v>26</v>
      </c>
      <c r="K502">
        <v>14</v>
      </c>
      <c r="L502">
        <v>25</v>
      </c>
    </row>
    <row r="503" spans="1:12" x14ac:dyDescent="0.25">
      <c r="A503">
        <v>9106</v>
      </c>
      <c r="B503" s="5">
        <v>43237</v>
      </c>
      <c r="C503">
        <v>0</v>
      </c>
      <c r="D503">
        <v>0</v>
      </c>
      <c r="E503">
        <v>25</v>
      </c>
      <c r="F503">
        <v>25</v>
      </c>
      <c r="G503">
        <v>10</v>
      </c>
      <c r="H503">
        <v>25</v>
      </c>
      <c r="I503">
        <v>15.2</v>
      </c>
      <c r="J503">
        <v>26</v>
      </c>
      <c r="K503">
        <v>14</v>
      </c>
      <c r="L503">
        <v>25</v>
      </c>
    </row>
    <row r="504" spans="1:12" x14ac:dyDescent="0.25">
      <c r="A504">
        <v>9106</v>
      </c>
      <c r="B504" s="5">
        <v>43238</v>
      </c>
      <c r="C504">
        <v>0</v>
      </c>
      <c r="D504">
        <v>0</v>
      </c>
      <c r="E504">
        <v>24.5</v>
      </c>
      <c r="F504">
        <v>25</v>
      </c>
      <c r="G504">
        <v>10.5</v>
      </c>
      <c r="H504">
        <v>25</v>
      </c>
      <c r="I504">
        <v>15.9</v>
      </c>
      <c r="J504">
        <v>26</v>
      </c>
      <c r="K504">
        <v>14</v>
      </c>
      <c r="L504">
        <v>25</v>
      </c>
    </row>
    <row r="505" spans="1:12" x14ac:dyDescent="0.25">
      <c r="A505">
        <v>9106</v>
      </c>
      <c r="B505" s="5">
        <v>43239</v>
      </c>
      <c r="C505">
        <v>0</v>
      </c>
      <c r="D505">
        <v>0</v>
      </c>
      <c r="E505">
        <v>24</v>
      </c>
      <c r="F505">
        <v>0</v>
      </c>
      <c r="G505">
        <v>8</v>
      </c>
      <c r="H505">
        <v>25</v>
      </c>
      <c r="I505">
        <v>12.3</v>
      </c>
      <c r="J505">
        <v>26</v>
      </c>
      <c r="K505">
        <v>14</v>
      </c>
      <c r="L505">
        <v>25</v>
      </c>
    </row>
    <row r="506" spans="1:12" x14ac:dyDescent="0.25">
      <c r="A506">
        <v>9106</v>
      </c>
      <c r="B506" s="5">
        <v>43240</v>
      </c>
      <c r="C506">
        <v>0</v>
      </c>
      <c r="D506">
        <v>0</v>
      </c>
      <c r="E506">
        <v>24.5</v>
      </c>
      <c r="F506">
        <v>0</v>
      </c>
      <c r="G506">
        <v>13.4</v>
      </c>
      <c r="H506">
        <v>0</v>
      </c>
      <c r="I506">
        <v>15.2</v>
      </c>
      <c r="J506">
        <v>26</v>
      </c>
      <c r="K506">
        <v>14</v>
      </c>
      <c r="L506">
        <v>25</v>
      </c>
    </row>
    <row r="507" spans="1:12" x14ac:dyDescent="0.25">
      <c r="A507">
        <v>9106</v>
      </c>
      <c r="B507" s="5">
        <v>43241</v>
      </c>
      <c r="C507">
        <v>0</v>
      </c>
      <c r="D507">
        <v>0</v>
      </c>
      <c r="E507">
        <v>25.5</v>
      </c>
      <c r="F507">
        <v>0</v>
      </c>
      <c r="G507">
        <v>10</v>
      </c>
      <c r="H507">
        <v>0</v>
      </c>
      <c r="I507">
        <v>13.3</v>
      </c>
      <c r="J507">
        <v>26</v>
      </c>
      <c r="K507">
        <v>14</v>
      </c>
      <c r="L507">
        <v>25</v>
      </c>
    </row>
    <row r="508" spans="1:12" x14ac:dyDescent="0.25">
      <c r="A508">
        <v>9106</v>
      </c>
      <c r="B508" s="5">
        <v>43242</v>
      </c>
      <c r="C508">
        <v>0</v>
      </c>
      <c r="D508">
        <v>0</v>
      </c>
      <c r="E508">
        <v>27.5</v>
      </c>
      <c r="F508">
        <v>25</v>
      </c>
      <c r="G508">
        <v>13</v>
      </c>
      <c r="H508">
        <v>0</v>
      </c>
      <c r="I508">
        <v>18.8</v>
      </c>
      <c r="J508">
        <v>26</v>
      </c>
      <c r="K508">
        <v>14</v>
      </c>
      <c r="L508">
        <v>25</v>
      </c>
    </row>
    <row r="509" spans="1:12" x14ac:dyDescent="0.25">
      <c r="A509">
        <v>9106</v>
      </c>
      <c r="B509" s="5">
        <v>43243</v>
      </c>
      <c r="C509">
        <v>0</v>
      </c>
      <c r="D509">
        <v>15</v>
      </c>
      <c r="E509">
        <v>28</v>
      </c>
      <c r="F509">
        <v>25</v>
      </c>
      <c r="G509">
        <v>11</v>
      </c>
      <c r="H509">
        <v>25</v>
      </c>
      <c r="I509">
        <v>22.4</v>
      </c>
      <c r="J509">
        <v>26</v>
      </c>
      <c r="K509">
        <v>13</v>
      </c>
      <c r="L509">
        <v>25</v>
      </c>
    </row>
    <row r="510" spans="1:12" x14ac:dyDescent="0.25">
      <c r="A510">
        <v>9106</v>
      </c>
      <c r="B510" s="5">
        <v>43244</v>
      </c>
      <c r="C510">
        <v>0</v>
      </c>
      <c r="D510">
        <v>15</v>
      </c>
      <c r="E510">
        <v>27.5</v>
      </c>
      <c r="F510">
        <v>25</v>
      </c>
      <c r="G510">
        <v>11.5</v>
      </c>
      <c r="H510">
        <v>25</v>
      </c>
      <c r="I510">
        <v>21.9</v>
      </c>
      <c r="J510">
        <v>26</v>
      </c>
      <c r="K510">
        <v>7</v>
      </c>
      <c r="L510">
        <v>25</v>
      </c>
    </row>
    <row r="511" spans="1:12" x14ac:dyDescent="0.25">
      <c r="A511">
        <v>9106</v>
      </c>
      <c r="B511" s="5">
        <v>43245</v>
      </c>
      <c r="C511">
        <v>27.6</v>
      </c>
      <c r="D511">
        <v>15</v>
      </c>
      <c r="E511">
        <v>15.9</v>
      </c>
      <c r="F511">
        <v>0</v>
      </c>
      <c r="G511">
        <v>12.5</v>
      </c>
      <c r="H511">
        <v>25</v>
      </c>
      <c r="I511">
        <v>3.1</v>
      </c>
      <c r="J511">
        <v>26</v>
      </c>
      <c r="K511">
        <v>5</v>
      </c>
      <c r="L511">
        <v>25</v>
      </c>
    </row>
    <row r="512" spans="1:12" x14ac:dyDescent="0.25">
      <c r="A512">
        <v>9106</v>
      </c>
      <c r="B512" s="5">
        <v>43246</v>
      </c>
      <c r="C512">
        <v>31</v>
      </c>
      <c r="D512">
        <v>15</v>
      </c>
      <c r="E512">
        <v>18</v>
      </c>
      <c r="F512">
        <v>0</v>
      </c>
      <c r="G512">
        <v>13</v>
      </c>
      <c r="H512">
        <v>25</v>
      </c>
      <c r="I512">
        <v>1.7</v>
      </c>
      <c r="J512">
        <v>26</v>
      </c>
      <c r="K512">
        <v>5</v>
      </c>
      <c r="L512">
        <v>25</v>
      </c>
    </row>
    <row r="513" spans="1:12" x14ac:dyDescent="0.25">
      <c r="A513">
        <v>9106</v>
      </c>
      <c r="B513" s="5">
        <v>43247</v>
      </c>
      <c r="C513">
        <v>0.2</v>
      </c>
      <c r="D513">
        <v>0</v>
      </c>
      <c r="E513">
        <v>20.7</v>
      </c>
      <c r="F513">
        <v>0</v>
      </c>
      <c r="G513">
        <v>13</v>
      </c>
      <c r="H513">
        <v>0</v>
      </c>
      <c r="I513">
        <v>2.2999999999999998</v>
      </c>
      <c r="J513">
        <v>26</v>
      </c>
      <c r="K513">
        <v>7</v>
      </c>
      <c r="L513">
        <v>25</v>
      </c>
    </row>
    <row r="514" spans="1:12" x14ac:dyDescent="0.25">
      <c r="A514">
        <v>9106</v>
      </c>
      <c r="B514" s="5">
        <v>43248</v>
      </c>
      <c r="C514">
        <v>0</v>
      </c>
      <c r="D514">
        <v>0</v>
      </c>
      <c r="E514">
        <v>18.399999999999999</v>
      </c>
      <c r="F514">
        <v>0</v>
      </c>
      <c r="G514">
        <v>8.5</v>
      </c>
      <c r="H514">
        <v>0</v>
      </c>
      <c r="I514">
        <v>4.4000000000000004</v>
      </c>
      <c r="J514">
        <v>26</v>
      </c>
      <c r="K514">
        <v>7</v>
      </c>
      <c r="L514">
        <v>25</v>
      </c>
    </row>
    <row r="515" spans="1:12" x14ac:dyDescent="0.25">
      <c r="A515">
        <v>9106</v>
      </c>
      <c r="B515" s="5">
        <v>43249</v>
      </c>
      <c r="C515">
        <v>0</v>
      </c>
      <c r="D515">
        <v>0</v>
      </c>
      <c r="E515">
        <v>21.1</v>
      </c>
      <c r="F515">
        <v>0</v>
      </c>
      <c r="G515">
        <v>8</v>
      </c>
      <c r="H515">
        <v>0</v>
      </c>
      <c r="I515">
        <v>5.3</v>
      </c>
      <c r="J515">
        <v>26</v>
      </c>
      <c r="K515">
        <v>13</v>
      </c>
      <c r="L515">
        <v>25</v>
      </c>
    </row>
    <row r="516" spans="1:12" x14ac:dyDescent="0.25">
      <c r="A516">
        <v>9106</v>
      </c>
      <c r="B516" s="5">
        <v>43250</v>
      </c>
      <c r="C516">
        <v>0</v>
      </c>
      <c r="D516">
        <v>0</v>
      </c>
      <c r="E516">
        <v>22.5</v>
      </c>
      <c r="F516">
        <v>0</v>
      </c>
      <c r="G516">
        <v>8.5</v>
      </c>
      <c r="H516">
        <v>0</v>
      </c>
      <c r="I516">
        <v>9.1999999999999993</v>
      </c>
      <c r="J516">
        <v>26</v>
      </c>
      <c r="K516">
        <v>13</v>
      </c>
      <c r="L516">
        <v>25</v>
      </c>
    </row>
    <row r="517" spans="1:12" x14ac:dyDescent="0.25">
      <c r="A517">
        <v>9106</v>
      </c>
      <c r="B517" s="5">
        <v>43251</v>
      </c>
      <c r="C517">
        <v>0</v>
      </c>
      <c r="D517">
        <v>0</v>
      </c>
      <c r="E517">
        <v>18</v>
      </c>
      <c r="F517">
        <v>0</v>
      </c>
      <c r="G517">
        <v>12</v>
      </c>
      <c r="H517">
        <v>0</v>
      </c>
      <c r="I517">
        <v>7</v>
      </c>
      <c r="J517">
        <v>26</v>
      </c>
      <c r="K517">
        <v>8</v>
      </c>
      <c r="L517">
        <v>25</v>
      </c>
    </row>
    <row r="518" spans="1:12" x14ac:dyDescent="0.25">
      <c r="A518">
        <v>9106</v>
      </c>
      <c r="B518" s="5">
        <v>43252</v>
      </c>
      <c r="C518">
        <v>0</v>
      </c>
      <c r="D518">
        <v>0</v>
      </c>
      <c r="E518">
        <v>18.399999999999999</v>
      </c>
      <c r="F518">
        <v>0</v>
      </c>
      <c r="G518">
        <v>12</v>
      </c>
      <c r="H518">
        <v>0</v>
      </c>
      <c r="I518">
        <v>5.9</v>
      </c>
      <c r="J518">
        <v>26</v>
      </c>
      <c r="K518">
        <v>12</v>
      </c>
      <c r="L518">
        <v>25</v>
      </c>
    </row>
    <row r="519" spans="1:12" x14ac:dyDescent="0.25">
      <c r="A519">
        <v>9106</v>
      </c>
      <c r="B519" s="5">
        <v>43253</v>
      </c>
      <c r="C519">
        <v>0</v>
      </c>
      <c r="D519">
        <v>0</v>
      </c>
      <c r="E519">
        <v>19.5</v>
      </c>
      <c r="F519">
        <v>0</v>
      </c>
      <c r="G519">
        <v>12</v>
      </c>
      <c r="H519">
        <v>0</v>
      </c>
      <c r="I519">
        <v>9.6999999999999993</v>
      </c>
      <c r="J519">
        <v>26</v>
      </c>
      <c r="K519">
        <v>13</v>
      </c>
      <c r="L519">
        <v>25</v>
      </c>
    </row>
    <row r="520" spans="1:12" x14ac:dyDescent="0.25">
      <c r="A520">
        <v>9106</v>
      </c>
      <c r="B520" s="5">
        <v>43254</v>
      </c>
      <c r="C520">
        <v>0</v>
      </c>
      <c r="D520">
        <v>0</v>
      </c>
      <c r="E520">
        <v>22.5</v>
      </c>
      <c r="F520">
        <v>0</v>
      </c>
      <c r="G520">
        <v>12</v>
      </c>
      <c r="H520">
        <v>0</v>
      </c>
      <c r="I520">
        <v>12.4</v>
      </c>
      <c r="J520">
        <v>26</v>
      </c>
      <c r="K520">
        <v>11</v>
      </c>
      <c r="L520">
        <v>25</v>
      </c>
    </row>
    <row r="521" spans="1:12" x14ac:dyDescent="0.25">
      <c r="A521">
        <v>9106</v>
      </c>
      <c r="B521" s="5">
        <v>43255</v>
      </c>
      <c r="C521">
        <v>0</v>
      </c>
      <c r="D521">
        <v>0</v>
      </c>
      <c r="E521">
        <v>21</v>
      </c>
      <c r="F521">
        <v>0</v>
      </c>
      <c r="G521">
        <v>12</v>
      </c>
      <c r="H521">
        <v>0</v>
      </c>
      <c r="I521">
        <v>7.6</v>
      </c>
      <c r="J521">
        <v>26</v>
      </c>
      <c r="K521">
        <v>4</v>
      </c>
      <c r="L521">
        <v>25</v>
      </c>
    </row>
    <row r="522" spans="1:12" x14ac:dyDescent="0.25">
      <c r="A522">
        <v>9106</v>
      </c>
      <c r="B522" s="5">
        <v>43256</v>
      </c>
      <c r="C522">
        <v>4</v>
      </c>
      <c r="D522">
        <v>0</v>
      </c>
      <c r="E522">
        <v>19</v>
      </c>
      <c r="F522">
        <v>0</v>
      </c>
      <c r="G522">
        <v>12</v>
      </c>
      <c r="H522">
        <v>0</v>
      </c>
      <c r="I522">
        <v>3.4</v>
      </c>
      <c r="J522">
        <v>26</v>
      </c>
      <c r="K522">
        <v>3</v>
      </c>
      <c r="L522">
        <v>25</v>
      </c>
    </row>
    <row r="523" spans="1:12" x14ac:dyDescent="0.25">
      <c r="A523">
        <v>9106</v>
      </c>
      <c r="B523" s="5">
        <v>43257</v>
      </c>
      <c r="C523">
        <v>9.8000000000000007</v>
      </c>
      <c r="D523">
        <v>0</v>
      </c>
      <c r="E523">
        <v>17</v>
      </c>
      <c r="F523">
        <v>25</v>
      </c>
      <c r="G523">
        <v>11</v>
      </c>
      <c r="H523">
        <v>0</v>
      </c>
      <c r="I523">
        <v>1.9</v>
      </c>
      <c r="J523">
        <v>26</v>
      </c>
      <c r="K523">
        <v>7</v>
      </c>
      <c r="L523">
        <v>25</v>
      </c>
    </row>
    <row r="524" spans="1:12" x14ac:dyDescent="0.25">
      <c r="A524">
        <v>9106</v>
      </c>
      <c r="B524" s="5">
        <v>43258</v>
      </c>
      <c r="C524">
        <v>3.5</v>
      </c>
      <c r="D524">
        <v>15</v>
      </c>
      <c r="E524">
        <v>14</v>
      </c>
      <c r="F524">
        <v>25</v>
      </c>
      <c r="G524">
        <v>10</v>
      </c>
      <c r="H524">
        <v>25</v>
      </c>
      <c r="I524">
        <v>2</v>
      </c>
      <c r="J524">
        <v>26</v>
      </c>
      <c r="K524">
        <v>5</v>
      </c>
      <c r="L524">
        <v>25</v>
      </c>
    </row>
    <row r="525" spans="1:12" x14ac:dyDescent="0.25">
      <c r="A525">
        <v>9106</v>
      </c>
      <c r="B525" s="5">
        <v>43259</v>
      </c>
      <c r="C525">
        <v>0.9</v>
      </c>
      <c r="D525">
        <v>15</v>
      </c>
      <c r="E525">
        <v>17.8</v>
      </c>
      <c r="F525">
        <v>0</v>
      </c>
      <c r="G525">
        <v>5</v>
      </c>
      <c r="H525">
        <v>25</v>
      </c>
      <c r="I525">
        <v>6.6</v>
      </c>
      <c r="J525">
        <v>26</v>
      </c>
      <c r="K525">
        <v>8</v>
      </c>
      <c r="L525">
        <v>25</v>
      </c>
    </row>
    <row r="526" spans="1:12" x14ac:dyDescent="0.25">
      <c r="A526">
        <v>9106</v>
      </c>
      <c r="B526" s="5">
        <v>43260</v>
      </c>
      <c r="C526">
        <v>0</v>
      </c>
      <c r="D526">
        <v>15</v>
      </c>
      <c r="E526">
        <v>21.8</v>
      </c>
      <c r="F526">
        <v>0</v>
      </c>
      <c r="G526">
        <v>12.1</v>
      </c>
      <c r="H526">
        <v>0</v>
      </c>
      <c r="I526">
        <v>8.3000000000000007</v>
      </c>
      <c r="J526">
        <v>26</v>
      </c>
      <c r="K526">
        <v>10</v>
      </c>
      <c r="L526">
        <v>25</v>
      </c>
    </row>
    <row r="527" spans="1:12" x14ac:dyDescent="0.25">
      <c r="A527">
        <v>9106</v>
      </c>
      <c r="B527" s="5">
        <v>43261</v>
      </c>
      <c r="C527">
        <v>1.4</v>
      </c>
      <c r="D527">
        <v>15</v>
      </c>
      <c r="E527">
        <v>19.5</v>
      </c>
      <c r="F527">
        <v>0</v>
      </c>
      <c r="G527">
        <v>10.8</v>
      </c>
      <c r="H527">
        <v>0</v>
      </c>
      <c r="I527">
        <v>3</v>
      </c>
      <c r="J527">
        <v>26</v>
      </c>
      <c r="K527">
        <v>6</v>
      </c>
      <c r="L527">
        <v>25</v>
      </c>
    </row>
    <row r="528" spans="1:12" x14ac:dyDescent="0.25">
      <c r="A528">
        <v>9106</v>
      </c>
      <c r="B528" s="5">
        <v>43262</v>
      </c>
      <c r="C528">
        <v>1.3</v>
      </c>
      <c r="D528">
        <v>15</v>
      </c>
      <c r="E528">
        <v>18</v>
      </c>
      <c r="F528">
        <v>0</v>
      </c>
      <c r="G528">
        <v>9</v>
      </c>
      <c r="H528">
        <v>0</v>
      </c>
      <c r="I528">
        <v>3.7</v>
      </c>
      <c r="J528">
        <v>26</v>
      </c>
      <c r="K528">
        <v>6</v>
      </c>
      <c r="L528">
        <v>25</v>
      </c>
    </row>
    <row r="529" spans="1:12" x14ac:dyDescent="0.25">
      <c r="A529">
        <v>9106</v>
      </c>
      <c r="B529" s="5">
        <v>43263</v>
      </c>
      <c r="C529">
        <v>1.8</v>
      </c>
      <c r="D529">
        <v>0</v>
      </c>
      <c r="E529">
        <v>19.5</v>
      </c>
      <c r="F529">
        <v>25</v>
      </c>
      <c r="G529">
        <v>10.5</v>
      </c>
      <c r="H529">
        <v>0</v>
      </c>
      <c r="I529">
        <v>5.6</v>
      </c>
      <c r="J529">
        <v>26</v>
      </c>
      <c r="K529">
        <v>7</v>
      </c>
      <c r="L529">
        <v>25</v>
      </c>
    </row>
    <row r="530" spans="1:12" x14ac:dyDescent="0.25">
      <c r="A530">
        <v>9106</v>
      </c>
      <c r="B530" s="5">
        <v>43264</v>
      </c>
      <c r="C530">
        <v>16.3</v>
      </c>
      <c r="D530">
        <v>15</v>
      </c>
      <c r="E530">
        <v>17.5</v>
      </c>
      <c r="F530">
        <v>25</v>
      </c>
      <c r="G530">
        <v>6.5</v>
      </c>
      <c r="H530">
        <v>25</v>
      </c>
      <c r="I530">
        <v>5.8</v>
      </c>
      <c r="J530">
        <v>26</v>
      </c>
      <c r="K530">
        <v>5</v>
      </c>
      <c r="L530">
        <v>25</v>
      </c>
    </row>
    <row r="531" spans="1:12" x14ac:dyDescent="0.25">
      <c r="A531">
        <v>9106</v>
      </c>
      <c r="B531" s="5">
        <v>43265</v>
      </c>
      <c r="C531">
        <v>0</v>
      </c>
      <c r="D531">
        <v>15</v>
      </c>
      <c r="E531">
        <v>20</v>
      </c>
      <c r="F531">
        <v>25</v>
      </c>
      <c r="G531">
        <v>8</v>
      </c>
      <c r="H531">
        <v>25</v>
      </c>
      <c r="I531">
        <v>6.7</v>
      </c>
      <c r="J531">
        <v>26</v>
      </c>
      <c r="K531">
        <v>12</v>
      </c>
      <c r="L531">
        <v>25</v>
      </c>
    </row>
    <row r="532" spans="1:12" x14ac:dyDescent="0.25">
      <c r="A532">
        <v>9106</v>
      </c>
      <c r="B532" s="5">
        <v>43266</v>
      </c>
      <c r="C532">
        <v>0.7</v>
      </c>
      <c r="D532">
        <v>15</v>
      </c>
      <c r="E532">
        <v>21</v>
      </c>
      <c r="F532">
        <v>25</v>
      </c>
      <c r="G532">
        <v>7</v>
      </c>
      <c r="H532">
        <v>25</v>
      </c>
      <c r="I532">
        <v>8</v>
      </c>
      <c r="J532">
        <v>26</v>
      </c>
      <c r="K532">
        <v>12</v>
      </c>
      <c r="L532">
        <v>25</v>
      </c>
    </row>
    <row r="533" spans="1:12" x14ac:dyDescent="0.25">
      <c r="A533">
        <v>9106</v>
      </c>
      <c r="B533" s="5">
        <v>43267</v>
      </c>
      <c r="C533">
        <v>0</v>
      </c>
      <c r="D533">
        <v>15</v>
      </c>
      <c r="E533">
        <v>21.7</v>
      </c>
      <c r="F533">
        <v>0</v>
      </c>
      <c r="G533">
        <v>7.4</v>
      </c>
      <c r="H533">
        <v>0</v>
      </c>
      <c r="I533">
        <v>8.4</v>
      </c>
      <c r="J533">
        <v>26</v>
      </c>
      <c r="K533">
        <v>12</v>
      </c>
      <c r="L533">
        <v>25</v>
      </c>
    </row>
    <row r="534" spans="1:12" x14ac:dyDescent="0.25">
      <c r="A534">
        <v>9106</v>
      </c>
      <c r="B534" s="5">
        <v>43268</v>
      </c>
      <c r="C534">
        <v>0</v>
      </c>
      <c r="D534">
        <v>15</v>
      </c>
      <c r="E534">
        <v>24</v>
      </c>
      <c r="F534">
        <v>0</v>
      </c>
      <c r="G534">
        <v>10.8</v>
      </c>
      <c r="H534">
        <v>0</v>
      </c>
      <c r="I534">
        <v>13.4</v>
      </c>
      <c r="J534">
        <v>26</v>
      </c>
      <c r="K534">
        <v>13</v>
      </c>
      <c r="L534">
        <v>25</v>
      </c>
    </row>
    <row r="535" spans="1:12" x14ac:dyDescent="0.25">
      <c r="A535">
        <v>9106</v>
      </c>
      <c r="B535" s="5">
        <v>43269</v>
      </c>
      <c r="C535">
        <v>11.6</v>
      </c>
      <c r="D535">
        <v>15</v>
      </c>
      <c r="E535">
        <v>17.399999999999999</v>
      </c>
      <c r="F535">
        <v>0</v>
      </c>
      <c r="G535">
        <v>13</v>
      </c>
      <c r="H535">
        <v>0</v>
      </c>
      <c r="I535">
        <v>4.2</v>
      </c>
      <c r="J535">
        <v>26</v>
      </c>
      <c r="K535">
        <v>11</v>
      </c>
      <c r="L535">
        <v>25</v>
      </c>
    </row>
    <row r="536" spans="1:12" x14ac:dyDescent="0.25">
      <c r="A536">
        <v>9106</v>
      </c>
      <c r="B536" s="5">
        <v>43270</v>
      </c>
      <c r="C536">
        <v>1.5</v>
      </c>
      <c r="D536">
        <v>15</v>
      </c>
      <c r="E536">
        <v>18.5</v>
      </c>
      <c r="F536">
        <v>0</v>
      </c>
      <c r="G536">
        <v>7.8</v>
      </c>
      <c r="H536">
        <v>0</v>
      </c>
      <c r="I536">
        <v>4.2</v>
      </c>
      <c r="J536">
        <v>26</v>
      </c>
      <c r="K536">
        <v>10</v>
      </c>
      <c r="L536">
        <v>25</v>
      </c>
    </row>
    <row r="537" spans="1:12" x14ac:dyDescent="0.25">
      <c r="A537">
        <v>9106</v>
      </c>
      <c r="B537" s="5">
        <v>43271</v>
      </c>
      <c r="C537">
        <v>5.2</v>
      </c>
      <c r="D537">
        <v>0</v>
      </c>
      <c r="E537">
        <v>19.5</v>
      </c>
      <c r="F537">
        <v>25</v>
      </c>
      <c r="G537">
        <v>11.8</v>
      </c>
      <c r="H537">
        <v>0</v>
      </c>
      <c r="I537">
        <v>3.5</v>
      </c>
      <c r="J537">
        <v>26</v>
      </c>
      <c r="K537">
        <v>5</v>
      </c>
      <c r="L537">
        <v>25</v>
      </c>
    </row>
    <row r="538" spans="1:12" x14ac:dyDescent="0.25">
      <c r="A538">
        <v>9106</v>
      </c>
      <c r="B538" s="5">
        <v>43272</v>
      </c>
      <c r="C538">
        <v>0</v>
      </c>
      <c r="D538">
        <v>0</v>
      </c>
      <c r="E538">
        <v>19.5</v>
      </c>
      <c r="F538">
        <v>25</v>
      </c>
      <c r="G538">
        <v>9.5</v>
      </c>
      <c r="H538">
        <v>25</v>
      </c>
      <c r="I538">
        <v>5.4</v>
      </c>
      <c r="J538">
        <v>26</v>
      </c>
      <c r="K538">
        <v>8</v>
      </c>
      <c r="L538">
        <v>25</v>
      </c>
    </row>
    <row r="539" spans="1:12" x14ac:dyDescent="0.25">
      <c r="A539">
        <v>9106</v>
      </c>
      <c r="B539" s="5">
        <v>43273</v>
      </c>
      <c r="C539">
        <v>0</v>
      </c>
      <c r="D539">
        <v>0</v>
      </c>
      <c r="E539">
        <v>19.5</v>
      </c>
      <c r="F539">
        <v>25</v>
      </c>
      <c r="G539">
        <v>9.5</v>
      </c>
      <c r="H539">
        <v>25</v>
      </c>
      <c r="I539">
        <v>5.4</v>
      </c>
      <c r="J539">
        <v>26</v>
      </c>
      <c r="K539">
        <v>7</v>
      </c>
      <c r="L539">
        <v>25</v>
      </c>
    </row>
    <row r="540" spans="1:12" x14ac:dyDescent="0.25">
      <c r="A540">
        <v>9106</v>
      </c>
      <c r="B540" s="5">
        <v>43274</v>
      </c>
      <c r="C540">
        <v>0</v>
      </c>
      <c r="D540">
        <v>0</v>
      </c>
      <c r="E540">
        <v>22</v>
      </c>
      <c r="F540">
        <v>0</v>
      </c>
      <c r="G540">
        <v>9</v>
      </c>
      <c r="H540">
        <v>25</v>
      </c>
      <c r="I540">
        <v>7</v>
      </c>
      <c r="J540">
        <v>26</v>
      </c>
      <c r="K540">
        <v>11</v>
      </c>
      <c r="L540">
        <v>25</v>
      </c>
    </row>
    <row r="541" spans="1:12" x14ac:dyDescent="0.25">
      <c r="A541">
        <v>9106</v>
      </c>
      <c r="B541" s="5">
        <v>43275</v>
      </c>
      <c r="C541">
        <v>0</v>
      </c>
      <c r="D541">
        <v>0</v>
      </c>
      <c r="E541">
        <v>22</v>
      </c>
      <c r="F541">
        <v>0</v>
      </c>
      <c r="G541">
        <v>11</v>
      </c>
      <c r="H541">
        <v>0</v>
      </c>
      <c r="I541">
        <v>8.6</v>
      </c>
      <c r="J541">
        <v>26</v>
      </c>
      <c r="K541">
        <v>12</v>
      </c>
      <c r="L541">
        <v>25</v>
      </c>
    </row>
    <row r="542" spans="1:12" x14ac:dyDescent="0.25">
      <c r="A542">
        <v>9106</v>
      </c>
      <c r="B542" s="5">
        <v>43276</v>
      </c>
      <c r="C542">
        <v>0</v>
      </c>
      <c r="D542">
        <v>0</v>
      </c>
      <c r="E542">
        <v>20.6</v>
      </c>
      <c r="F542">
        <v>0</v>
      </c>
      <c r="G542">
        <v>10.4</v>
      </c>
      <c r="H542">
        <v>0</v>
      </c>
      <c r="I542">
        <v>11.2</v>
      </c>
      <c r="J542">
        <v>26</v>
      </c>
      <c r="K542">
        <v>12</v>
      </c>
      <c r="L542">
        <v>25</v>
      </c>
    </row>
    <row r="543" spans="1:12" x14ac:dyDescent="0.25">
      <c r="A543">
        <v>9106</v>
      </c>
      <c r="B543" s="5">
        <v>43277</v>
      </c>
      <c r="C543">
        <v>0</v>
      </c>
      <c r="D543">
        <v>0</v>
      </c>
      <c r="E543">
        <v>19.2</v>
      </c>
      <c r="F543">
        <v>0</v>
      </c>
      <c r="G543">
        <v>11.2</v>
      </c>
      <c r="H543">
        <v>0</v>
      </c>
      <c r="I543">
        <v>9.8000000000000007</v>
      </c>
      <c r="J543">
        <v>26</v>
      </c>
      <c r="K543">
        <v>8</v>
      </c>
      <c r="L543">
        <v>25</v>
      </c>
    </row>
    <row r="544" spans="1:12" x14ac:dyDescent="0.25">
      <c r="A544">
        <v>9106</v>
      </c>
      <c r="B544" s="5">
        <v>43278</v>
      </c>
      <c r="C544">
        <v>41.4</v>
      </c>
      <c r="D544">
        <v>0</v>
      </c>
      <c r="E544">
        <v>17.2</v>
      </c>
      <c r="F544">
        <v>0</v>
      </c>
      <c r="G544">
        <v>12.8</v>
      </c>
      <c r="H544">
        <v>0</v>
      </c>
      <c r="I544">
        <v>0.2</v>
      </c>
      <c r="J544">
        <v>26</v>
      </c>
      <c r="K544">
        <v>5</v>
      </c>
      <c r="L544">
        <v>25</v>
      </c>
    </row>
    <row r="545" spans="1:12" x14ac:dyDescent="0.25">
      <c r="A545">
        <v>9106</v>
      </c>
      <c r="B545" s="5">
        <v>43279</v>
      </c>
      <c r="C545">
        <v>1.6</v>
      </c>
      <c r="D545">
        <v>0</v>
      </c>
      <c r="E545">
        <v>17</v>
      </c>
      <c r="F545">
        <v>25</v>
      </c>
      <c r="G545">
        <v>8.8000000000000007</v>
      </c>
      <c r="H545">
        <v>0</v>
      </c>
      <c r="I545">
        <v>4</v>
      </c>
      <c r="J545">
        <v>26</v>
      </c>
      <c r="K545">
        <v>12</v>
      </c>
      <c r="L545">
        <v>25</v>
      </c>
    </row>
    <row r="546" spans="1:12" x14ac:dyDescent="0.25">
      <c r="A546">
        <v>9106</v>
      </c>
      <c r="B546" s="5">
        <v>43280</v>
      </c>
      <c r="C546">
        <v>0</v>
      </c>
      <c r="D546">
        <v>0</v>
      </c>
      <c r="E546">
        <v>17</v>
      </c>
      <c r="F546">
        <v>25</v>
      </c>
      <c r="G546">
        <v>3</v>
      </c>
      <c r="H546">
        <v>25</v>
      </c>
      <c r="I546">
        <v>5.5</v>
      </c>
      <c r="J546">
        <v>26</v>
      </c>
      <c r="K546">
        <v>12</v>
      </c>
      <c r="L546">
        <v>25</v>
      </c>
    </row>
    <row r="547" spans="1:12" x14ac:dyDescent="0.25">
      <c r="A547">
        <v>9106</v>
      </c>
      <c r="B547" s="5">
        <v>43281</v>
      </c>
      <c r="C547">
        <v>0</v>
      </c>
      <c r="D547">
        <v>0</v>
      </c>
      <c r="E547">
        <v>18.600000000000001</v>
      </c>
      <c r="F547">
        <v>0</v>
      </c>
      <c r="G547">
        <v>5.5</v>
      </c>
      <c r="H547">
        <v>25</v>
      </c>
      <c r="I547">
        <v>6.5</v>
      </c>
      <c r="J547">
        <v>26</v>
      </c>
      <c r="K547">
        <v>10</v>
      </c>
      <c r="L547">
        <v>25</v>
      </c>
    </row>
    <row r="548" spans="1:12" x14ac:dyDescent="0.25">
      <c r="A548">
        <v>9106</v>
      </c>
      <c r="B548" s="5">
        <v>43282</v>
      </c>
      <c r="C548">
        <v>0</v>
      </c>
      <c r="D548">
        <v>0</v>
      </c>
      <c r="E548">
        <v>22</v>
      </c>
      <c r="F548">
        <v>0</v>
      </c>
      <c r="G548">
        <v>8</v>
      </c>
      <c r="H548">
        <v>0</v>
      </c>
      <c r="I548">
        <v>10.5</v>
      </c>
      <c r="J548">
        <v>26</v>
      </c>
      <c r="K548">
        <v>9</v>
      </c>
      <c r="L548">
        <v>25</v>
      </c>
    </row>
    <row r="549" spans="1:12" x14ac:dyDescent="0.25">
      <c r="A549">
        <v>9106</v>
      </c>
      <c r="B549" s="5">
        <v>43283</v>
      </c>
      <c r="C549">
        <v>0</v>
      </c>
      <c r="D549">
        <v>0</v>
      </c>
      <c r="E549">
        <v>18.5</v>
      </c>
      <c r="F549">
        <v>0</v>
      </c>
      <c r="G549">
        <v>12.5</v>
      </c>
      <c r="H549">
        <v>0</v>
      </c>
      <c r="I549">
        <v>3.1</v>
      </c>
      <c r="J549">
        <v>26</v>
      </c>
      <c r="K549">
        <v>3</v>
      </c>
      <c r="L549">
        <v>25</v>
      </c>
    </row>
    <row r="550" spans="1:12" x14ac:dyDescent="0.25">
      <c r="A550">
        <v>9106</v>
      </c>
      <c r="B550" s="5">
        <v>43284</v>
      </c>
      <c r="C550">
        <v>0</v>
      </c>
      <c r="D550">
        <v>0</v>
      </c>
      <c r="E550">
        <v>18.5</v>
      </c>
      <c r="F550">
        <v>25</v>
      </c>
      <c r="G550">
        <v>12.5</v>
      </c>
      <c r="H550">
        <v>0</v>
      </c>
      <c r="I550">
        <v>5.5</v>
      </c>
      <c r="J550">
        <v>26</v>
      </c>
      <c r="K550">
        <v>9</v>
      </c>
      <c r="L550">
        <v>25</v>
      </c>
    </row>
    <row r="551" spans="1:12" x14ac:dyDescent="0.25">
      <c r="A551">
        <v>9106</v>
      </c>
      <c r="B551" s="5">
        <v>43285</v>
      </c>
      <c r="C551">
        <v>0</v>
      </c>
      <c r="D551">
        <v>0</v>
      </c>
      <c r="E551">
        <v>18.5</v>
      </c>
      <c r="F551">
        <v>25</v>
      </c>
      <c r="G551">
        <v>11</v>
      </c>
      <c r="H551">
        <v>25</v>
      </c>
      <c r="I551">
        <v>4.9000000000000004</v>
      </c>
      <c r="J551">
        <v>26</v>
      </c>
      <c r="K551">
        <v>5</v>
      </c>
      <c r="L551">
        <v>25</v>
      </c>
    </row>
    <row r="552" spans="1:12" x14ac:dyDescent="0.25">
      <c r="A552">
        <v>9106</v>
      </c>
      <c r="B552" s="5">
        <v>43286</v>
      </c>
      <c r="C552">
        <v>0</v>
      </c>
      <c r="D552">
        <v>0</v>
      </c>
      <c r="E552">
        <v>15.5</v>
      </c>
      <c r="F552">
        <v>25</v>
      </c>
      <c r="G552">
        <v>8</v>
      </c>
      <c r="H552">
        <v>25</v>
      </c>
      <c r="I552">
        <v>4.5999999999999996</v>
      </c>
      <c r="J552">
        <v>26</v>
      </c>
      <c r="K552">
        <v>10</v>
      </c>
      <c r="L552">
        <v>25</v>
      </c>
    </row>
    <row r="553" spans="1:12" x14ac:dyDescent="0.25">
      <c r="A553">
        <v>9106</v>
      </c>
      <c r="B553" s="5">
        <v>43287</v>
      </c>
      <c r="C553">
        <v>0</v>
      </c>
      <c r="D553">
        <v>0</v>
      </c>
      <c r="E553">
        <v>18.5</v>
      </c>
      <c r="F553">
        <v>25</v>
      </c>
      <c r="G553">
        <v>4</v>
      </c>
      <c r="H553">
        <v>25</v>
      </c>
      <c r="I553">
        <v>6.9</v>
      </c>
      <c r="J553">
        <v>26</v>
      </c>
      <c r="K553">
        <v>12</v>
      </c>
      <c r="L553">
        <v>25</v>
      </c>
    </row>
    <row r="554" spans="1:12" x14ac:dyDescent="0.25">
      <c r="A554">
        <v>9106</v>
      </c>
      <c r="B554" s="5">
        <v>43288</v>
      </c>
      <c r="C554">
        <v>0</v>
      </c>
      <c r="D554">
        <v>0</v>
      </c>
      <c r="E554">
        <v>17.8</v>
      </c>
      <c r="F554">
        <v>0</v>
      </c>
      <c r="G554">
        <v>7</v>
      </c>
      <c r="H554">
        <v>25</v>
      </c>
      <c r="I554">
        <v>2.5</v>
      </c>
      <c r="J554">
        <v>26</v>
      </c>
      <c r="K554">
        <v>8</v>
      </c>
      <c r="L554">
        <v>25</v>
      </c>
    </row>
    <row r="555" spans="1:12" x14ac:dyDescent="0.25">
      <c r="A555">
        <v>9106</v>
      </c>
      <c r="B555" s="5">
        <v>43289</v>
      </c>
      <c r="C555">
        <v>0</v>
      </c>
      <c r="D555">
        <v>0</v>
      </c>
      <c r="E555">
        <v>20.2</v>
      </c>
      <c r="F555">
        <v>0</v>
      </c>
      <c r="G555">
        <v>6.9</v>
      </c>
      <c r="H555">
        <v>0</v>
      </c>
      <c r="I555">
        <v>8.1</v>
      </c>
      <c r="J555">
        <v>26</v>
      </c>
      <c r="K555">
        <v>12</v>
      </c>
      <c r="L555">
        <v>25</v>
      </c>
    </row>
    <row r="556" spans="1:12" x14ac:dyDescent="0.25">
      <c r="A556">
        <v>9106</v>
      </c>
      <c r="B556" s="5">
        <v>43290</v>
      </c>
      <c r="C556">
        <v>0</v>
      </c>
      <c r="D556">
        <v>0</v>
      </c>
      <c r="E556">
        <v>22</v>
      </c>
      <c r="F556">
        <v>0</v>
      </c>
      <c r="G556">
        <v>7.8</v>
      </c>
      <c r="H556">
        <v>0</v>
      </c>
      <c r="I556">
        <v>9.1999999999999993</v>
      </c>
      <c r="J556">
        <v>26</v>
      </c>
      <c r="K556">
        <v>13</v>
      </c>
      <c r="L556">
        <v>25</v>
      </c>
    </row>
    <row r="557" spans="1:12" x14ac:dyDescent="0.25">
      <c r="A557">
        <v>9106</v>
      </c>
      <c r="B557" s="5">
        <v>43291</v>
      </c>
      <c r="C557">
        <v>0</v>
      </c>
      <c r="D557">
        <v>0</v>
      </c>
      <c r="E557">
        <v>22.5</v>
      </c>
      <c r="F557">
        <v>25</v>
      </c>
      <c r="G557">
        <v>8.6</v>
      </c>
      <c r="H557">
        <v>0</v>
      </c>
      <c r="I557">
        <v>12.1</v>
      </c>
      <c r="J557">
        <v>26</v>
      </c>
      <c r="K557">
        <v>13</v>
      </c>
      <c r="L557">
        <v>25</v>
      </c>
    </row>
    <row r="558" spans="1:12" x14ac:dyDescent="0.25">
      <c r="A558">
        <v>9106</v>
      </c>
      <c r="B558" s="5">
        <v>43292</v>
      </c>
      <c r="C558">
        <v>0</v>
      </c>
      <c r="D558">
        <v>15</v>
      </c>
      <c r="E558">
        <v>19.5</v>
      </c>
      <c r="F558">
        <v>25</v>
      </c>
      <c r="G558">
        <v>4.5</v>
      </c>
      <c r="H558">
        <v>25</v>
      </c>
      <c r="I558">
        <v>7.9</v>
      </c>
      <c r="J558">
        <v>26</v>
      </c>
      <c r="K558">
        <v>13</v>
      </c>
      <c r="L558">
        <v>25</v>
      </c>
    </row>
    <row r="559" spans="1:12" x14ac:dyDescent="0.25">
      <c r="A559">
        <v>9106</v>
      </c>
      <c r="B559" s="5">
        <v>43293</v>
      </c>
      <c r="C559">
        <v>0</v>
      </c>
      <c r="D559">
        <v>15</v>
      </c>
      <c r="E559">
        <v>21.3</v>
      </c>
      <c r="F559">
        <v>0</v>
      </c>
      <c r="G559">
        <v>4.5</v>
      </c>
      <c r="H559">
        <v>25</v>
      </c>
      <c r="I559">
        <v>8.5</v>
      </c>
      <c r="J559">
        <v>26</v>
      </c>
      <c r="K559">
        <v>13</v>
      </c>
      <c r="L559">
        <v>25</v>
      </c>
    </row>
    <row r="560" spans="1:12" x14ac:dyDescent="0.25">
      <c r="A560">
        <v>9106</v>
      </c>
      <c r="B560" s="5">
        <v>43294</v>
      </c>
      <c r="C560">
        <v>11.4</v>
      </c>
      <c r="D560">
        <v>15</v>
      </c>
      <c r="E560">
        <v>19.100000000000001</v>
      </c>
      <c r="F560">
        <v>0</v>
      </c>
      <c r="G560">
        <v>10</v>
      </c>
      <c r="H560">
        <v>25</v>
      </c>
      <c r="I560">
        <v>3.7</v>
      </c>
      <c r="J560">
        <v>26</v>
      </c>
      <c r="K560">
        <v>11</v>
      </c>
      <c r="L560">
        <v>25</v>
      </c>
    </row>
    <row r="561" spans="1:12" x14ac:dyDescent="0.25">
      <c r="A561">
        <v>9106</v>
      </c>
      <c r="B561" s="5">
        <v>43295</v>
      </c>
      <c r="C561">
        <v>1</v>
      </c>
      <c r="D561">
        <v>0</v>
      </c>
      <c r="E561">
        <v>18</v>
      </c>
      <c r="F561">
        <v>0</v>
      </c>
      <c r="G561">
        <v>6.5</v>
      </c>
      <c r="H561">
        <v>25</v>
      </c>
      <c r="I561">
        <v>4.2</v>
      </c>
      <c r="J561">
        <v>26</v>
      </c>
      <c r="K561">
        <v>8</v>
      </c>
      <c r="L561">
        <v>25</v>
      </c>
    </row>
    <row r="562" spans="1:12" x14ac:dyDescent="0.25">
      <c r="A562">
        <v>9106</v>
      </c>
      <c r="B562" s="5">
        <v>43296</v>
      </c>
      <c r="C562">
        <v>21.3</v>
      </c>
      <c r="D562">
        <v>0</v>
      </c>
      <c r="E562">
        <v>16.5</v>
      </c>
      <c r="F562">
        <v>0</v>
      </c>
      <c r="G562">
        <v>8.5</v>
      </c>
      <c r="H562">
        <v>0</v>
      </c>
      <c r="I562">
        <v>4.2</v>
      </c>
      <c r="J562">
        <v>26</v>
      </c>
      <c r="K562">
        <v>5</v>
      </c>
      <c r="L562">
        <v>25</v>
      </c>
    </row>
    <row r="563" spans="1:12" x14ac:dyDescent="0.25">
      <c r="A563">
        <v>9106</v>
      </c>
      <c r="B563" s="5">
        <v>43297</v>
      </c>
      <c r="C563">
        <v>6</v>
      </c>
      <c r="D563">
        <v>0</v>
      </c>
      <c r="E563">
        <v>18</v>
      </c>
      <c r="F563">
        <v>25</v>
      </c>
      <c r="G563">
        <v>10.8</v>
      </c>
      <c r="H563">
        <v>0</v>
      </c>
      <c r="I563">
        <v>2.5</v>
      </c>
      <c r="J563">
        <v>26</v>
      </c>
      <c r="K563">
        <v>7</v>
      </c>
      <c r="L563">
        <v>25</v>
      </c>
    </row>
    <row r="564" spans="1:12" x14ac:dyDescent="0.25">
      <c r="A564">
        <v>9106</v>
      </c>
      <c r="B564" s="5">
        <v>43298</v>
      </c>
      <c r="C564">
        <v>3</v>
      </c>
      <c r="D564">
        <v>15</v>
      </c>
      <c r="E564">
        <v>18.5</v>
      </c>
      <c r="F564">
        <v>25</v>
      </c>
      <c r="G564">
        <v>9.5</v>
      </c>
      <c r="H564">
        <v>25</v>
      </c>
      <c r="I564">
        <v>7.5</v>
      </c>
      <c r="J564">
        <v>26</v>
      </c>
      <c r="K564">
        <v>10</v>
      </c>
      <c r="L564">
        <v>25</v>
      </c>
    </row>
    <row r="565" spans="1:12" x14ac:dyDescent="0.25">
      <c r="A565">
        <v>9106</v>
      </c>
      <c r="B565" s="5">
        <v>43299</v>
      </c>
      <c r="C565">
        <v>0</v>
      </c>
      <c r="D565">
        <v>15</v>
      </c>
      <c r="E565">
        <v>18.5</v>
      </c>
      <c r="F565">
        <v>25</v>
      </c>
      <c r="G565">
        <v>13</v>
      </c>
      <c r="H565">
        <v>25</v>
      </c>
      <c r="I565">
        <v>6.5</v>
      </c>
      <c r="J565">
        <v>26</v>
      </c>
      <c r="K565">
        <v>8</v>
      </c>
      <c r="L565">
        <v>25</v>
      </c>
    </row>
    <row r="566" spans="1:12" x14ac:dyDescent="0.25">
      <c r="A566">
        <v>9106</v>
      </c>
      <c r="B566" s="5">
        <v>43300</v>
      </c>
      <c r="C566">
        <v>2.6</v>
      </c>
      <c r="D566">
        <v>15</v>
      </c>
      <c r="E566">
        <v>18.5</v>
      </c>
      <c r="F566">
        <v>0</v>
      </c>
      <c r="G566">
        <v>7.5</v>
      </c>
      <c r="H566">
        <v>25</v>
      </c>
      <c r="I566">
        <v>4</v>
      </c>
      <c r="J566">
        <v>26</v>
      </c>
      <c r="K566">
        <v>8</v>
      </c>
      <c r="L566">
        <v>25</v>
      </c>
    </row>
    <row r="567" spans="1:12" x14ac:dyDescent="0.25">
      <c r="A567">
        <v>9106</v>
      </c>
      <c r="B567" s="5">
        <v>43301</v>
      </c>
      <c r="C567">
        <v>0</v>
      </c>
      <c r="D567">
        <v>0</v>
      </c>
      <c r="E567">
        <v>21.2</v>
      </c>
      <c r="F567">
        <v>0</v>
      </c>
      <c r="G567">
        <v>6.5</v>
      </c>
      <c r="H567">
        <v>25</v>
      </c>
      <c r="I567">
        <v>7.1</v>
      </c>
      <c r="J567">
        <v>26</v>
      </c>
      <c r="K567">
        <v>10</v>
      </c>
      <c r="L567">
        <v>25</v>
      </c>
    </row>
    <row r="568" spans="1:12" x14ac:dyDescent="0.25">
      <c r="A568">
        <v>9106</v>
      </c>
      <c r="B568" s="5">
        <v>43302</v>
      </c>
      <c r="C568">
        <v>0.7</v>
      </c>
      <c r="D568">
        <v>15</v>
      </c>
      <c r="E568">
        <v>19.7</v>
      </c>
      <c r="F568">
        <v>0</v>
      </c>
      <c r="G568">
        <v>13</v>
      </c>
      <c r="H568">
        <v>25</v>
      </c>
      <c r="I568">
        <v>3.7</v>
      </c>
      <c r="J568">
        <v>26</v>
      </c>
      <c r="K568">
        <v>5</v>
      </c>
      <c r="L568">
        <v>25</v>
      </c>
    </row>
    <row r="569" spans="1:12" x14ac:dyDescent="0.25">
      <c r="A569">
        <v>9106</v>
      </c>
      <c r="B569" s="5">
        <v>43303</v>
      </c>
      <c r="C569">
        <v>3.6</v>
      </c>
      <c r="D569">
        <v>15</v>
      </c>
      <c r="E569">
        <v>18.5</v>
      </c>
      <c r="F569">
        <v>25</v>
      </c>
      <c r="G569">
        <v>14</v>
      </c>
      <c r="H569">
        <v>25</v>
      </c>
      <c r="I569">
        <v>4</v>
      </c>
      <c r="J569">
        <v>26</v>
      </c>
      <c r="K569">
        <v>6</v>
      </c>
      <c r="L569">
        <v>25</v>
      </c>
    </row>
    <row r="570" spans="1:12" x14ac:dyDescent="0.25">
      <c r="A570">
        <v>9106</v>
      </c>
      <c r="B570" s="5">
        <v>43304</v>
      </c>
      <c r="C570">
        <v>0.7</v>
      </c>
      <c r="D570">
        <v>15</v>
      </c>
      <c r="E570">
        <v>20</v>
      </c>
      <c r="F570">
        <v>0</v>
      </c>
      <c r="G570">
        <v>13</v>
      </c>
      <c r="H570">
        <v>25</v>
      </c>
      <c r="I570">
        <v>10</v>
      </c>
      <c r="J570">
        <v>26</v>
      </c>
      <c r="K570">
        <v>7</v>
      </c>
      <c r="L570">
        <v>25</v>
      </c>
    </row>
    <row r="571" spans="1:12" x14ac:dyDescent="0.25">
      <c r="A571">
        <v>9106</v>
      </c>
      <c r="B571" s="5">
        <v>43305</v>
      </c>
      <c r="C571">
        <v>0.5</v>
      </c>
      <c r="D571">
        <v>15</v>
      </c>
      <c r="E571">
        <v>19</v>
      </c>
      <c r="F571">
        <v>25</v>
      </c>
      <c r="G571">
        <v>11.5</v>
      </c>
      <c r="H571">
        <v>25</v>
      </c>
      <c r="I571">
        <v>3.6</v>
      </c>
      <c r="J571">
        <v>26</v>
      </c>
      <c r="K571">
        <v>8</v>
      </c>
      <c r="L571">
        <v>25</v>
      </c>
    </row>
    <row r="572" spans="1:12" x14ac:dyDescent="0.25">
      <c r="A572">
        <v>9106</v>
      </c>
      <c r="B572" s="5">
        <v>43306</v>
      </c>
      <c r="C572">
        <v>2</v>
      </c>
      <c r="D572">
        <v>15</v>
      </c>
      <c r="E572">
        <v>20.5</v>
      </c>
      <c r="F572">
        <v>25</v>
      </c>
      <c r="G572">
        <v>11</v>
      </c>
      <c r="H572">
        <v>25</v>
      </c>
      <c r="I572">
        <v>4.8</v>
      </c>
      <c r="J572">
        <v>26</v>
      </c>
      <c r="K572">
        <v>9</v>
      </c>
      <c r="L572">
        <v>25</v>
      </c>
    </row>
    <row r="573" spans="1:12" x14ac:dyDescent="0.25">
      <c r="A573">
        <v>9106</v>
      </c>
      <c r="B573" s="5">
        <v>43307</v>
      </c>
      <c r="C573">
        <v>26</v>
      </c>
      <c r="D573">
        <v>15</v>
      </c>
      <c r="E573">
        <v>20.5</v>
      </c>
      <c r="F573">
        <v>0</v>
      </c>
      <c r="G573">
        <v>10</v>
      </c>
      <c r="H573">
        <v>25</v>
      </c>
      <c r="I573">
        <v>4.5</v>
      </c>
      <c r="J573">
        <v>26</v>
      </c>
      <c r="K573">
        <v>14</v>
      </c>
      <c r="L573">
        <v>25</v>
      </c>
    </row>
    <row r="574" spans="1:12" x14ac:dyDescent="0.25">
      <c r="A574">
        <v>9106</v>
      </c>
      <c r="B574" s="5">
        <v>43308</v>
      </c>
      <c r="C574">
        <v>0.2</v>
      </c>
      <c r="D574">
        <v>15</v>
      </c>
      <c r="E574">
        <v>17</v>
      </c>
      <c r="F574">
        <v>0</v>
      </c>
      <c r="G574">
        <v>12.5</v>
      </c>
      <c r="H574">
        <v>25</v>
      </c>
      <c r="I574">
        <v>2.2000000000000002</v>
      </c>
      <c r="J574">
        <v>26</v>
      </c>
      <c r="K574">
        <v>4</v>
      </c>
      <c r="L574">
        <v>25</v>
      </c>
    </row>
    <row r="575" spans="1:12" x14ac:dyDescent="0.25">
      <c r="A575">
        <v>9106</v>
      </c>
      <c r="B575" s="5">
        <v>43309</v>
      </c>
      <c r="C575">
        <v>0.3</v>
      </c>
      <c r="D575">
        <v>15</v>
      </c>
      <c r="E575">
        <v>17.600000000000001</v>
      </c>
      <c r="F575">
        <v>0</v>
      </c>
      <c r="G575">
        <v>9.5</v>
      </c>
      <c r="H575">
        <v>25</v>
      </c>
      <c r="I575">
        <v>4.5999999999999996</v>
      </c>
      <c r="J575">
        <v>26</v>
      </c>
      <c r="K575">
        <v>7</v>
      </c>
      <c r="L575">
        <v>25</v>
      </c>
    </row>
    <row r="576" spans="1:12" x14ac:dyDescent="0.25">
      <c r="A576">
        <v>9106</v>
      </c>
      <c r="B576" s="5">
        <v>43310</v>
      </c>
      <c r="C576">
        <v>0</v>
      </c>
      <c r="D576">
        <v>15</v>
      </c>
      <c r="E576">
        <v>19.7</v>
      </c>
      <c r="F576">
        <v>0</v>
      </c>
      <c r="G576">
        <v>10.5</v>
      </c>
      <c r="H576">
        <v>25</v>
      </c>
      <c r="I576">
        <v>6.9</v>
      </c>
      <c r="J576">
        <v>26</v>
      </c>
      <c r="K576">
        <v>11</v>
      </c>
      <c r="L576">
        <v>25</v>
      </c>
    </row>
    <row r="577" spans="1:12" x14ac:dyDescent="0.25">
      <c r="A577">
        <v>9106</v>
      </c>
      <c r="B577" s="5">
        <v>43311</v>
      </c>
      <c r="C577">
        <v>3.3</v>
      </c>
      <c r="D577">
        <v>15</v>
      </c>
      <c r="E577">
        <v>18</v>
      </c>
      <c r="F577">
        <v>25</v>
      </c>
      <c r="G577">
        <v>12</v>
      </c>
      <c r="H577">
        <v>25</v>
      </c>
      <c r="I577">
        <v>3.9</v>
      </c>
      <c r="J577">
        <v>26</v>
      </c>
      <c r="K577">
        <v>12</v>
      </c>
      <c r="L577">
        <v>25</v>
      </c>
    </row>
    <row r="578" spans="1:12" x14ac:dyDescent="0.25">
      <c r="A578">
        <v>9106</v>
      </c>
      <c r="B578" s="5">
        <v>43312</v>
      </c>
      <c r="C578">
        <v>0.3</v>
      </c>
      <c r="D578">
        <v>15</v>
      </c>
      <c r="E578">
        <v>19</v>
      </c>
      <c r="F578">
        <v>25</v>
      </c>
      <c r="G578">
        <v>4.5</v>
      </c>
      <c r="H578">
        <v>25</v>
      </c>
      <c r="I578">
        <v>7.5</v>
      </c>
      <c r="J578">
        <v>26</v>
      </c>
      <c r="K578">
        <v>13</v>
      </c>
      <c r="L578">
        <v>25</v>
      </c>
    </row>
    <row r="579" spans="1:12" x14ac:dyDescent="0.25">
      <c r="A579">
        <v>9106</v>
      </c>
      <c r="B579" s="5">
        <v>43313</v>
      </c>
      <c r="C579">
        <v>10.199999999999999</v>
      </c>
      <c r="D579">
        <v>15</v>
      </c>
      <c r="E579">
        <v>16.5</v>
      </c>
      <c r="F579">
        <v>0</v>
      </c>
      <c r="G579">
        <v>11</v>
      </c>
      <c r="H579">
        <v>25</v>
      </c>
      <c r="I579">
        <v>4.2</v>
      </c>
      <c r="J579">
        <v>26</v>
      </c>
      <c r="K579">
        <v>5</v>
      </c>
      <c r="L579">
        <v>25</v>
      </c>
    </row>
    <row r="580" spans="1:12" x14ac:dyDescent="0.25">
      <c r="A580">
        <v>9106</v>
      </c>
      <c r="B580" s="5">
        <v>43314</v>
      </c>
      <c r="C580">
        <v>4.9000000000000004</v>
      </c>
      <c r="D580">
        <v>15</v>
      </c>
      <c r="E580">
        <v>16.5</v>
      </c>
      <c r="F580">
        <v>25</v>
      </c>
      <c r="G580">
        <v>6</v>
      </c>
      <c r="H580">
        <v>25</v>
      </c>
      <c r="I580">
        <v>4.0999999999999996</v>
      </c>
      <c r="J580">
        <v>26</v>
      </c>
      <c r="K580">
        <v>9</v>
      </c>
      <c r="L580">
        <v>25</v>
      </c>
    </row>
    <row r="581" spans="1:12" x14ac:dyDescent="0.25">
      <c r="A581">
        <v>9106</v>
      </c>
      <c r="B581" s="5">
        <v>43315</v>
      </c>
      <c r="C581">
        <v>13.3</v>
      </c>
      <c r="D581">
        <v>15</v>
      </c>
      <c r="E581">
        <v>17.5</v>
      </c>
      <c r="F581">
        <v>25</v>
      </c>
      <c r="G581">
        <v>9</v>
      </c>
      <c r="H581">
        <v>25</v>
      </c>
      <c r="I581">
        <v>4.5</v>
      </c>
      <c r="J581">
        <v>26</v>
      </c>
      <c r="K581">
        <v>7</v>
      </c>
      <c r="L581">
        <v>25</v>
      </c>
    </row>
    <row r="582" spans="1:12" x14ac:dyDescent="0.25">
      <c r="A582">
        <v>9106</v>
      </c>
      <c r="B582" s="5">
        <v>43316</v>
      </c>
      <c r="C582">
        <v>21</v>
      </c>
      <c r="D582">
        <v>15</v>
      </c>
      <c r="E582">
        <v>15</v>
      </c>
      <c r="F582">
        <v>0</v>
      </c>
      <c r="G582">
        <v>9</v>
      </c>
      <c r="H582">
        <v>25</v>
      </c>
      <c r="I582">
        <v>3.9</v>
      </c>
      <c r="J582">
        <v>26</v>
      </c>
      <c r="K582">
        <v>4</v>
      </c>
      <c r="L582">
        <v>25</v>
      </c>
    </row>
    <row r="583" spans="1:12" x14ac:dyDescent="0.25">
      <c r="A583">
        <v>9106</v>
      </c>
      <c r="B583" s="5">
        <v>43317</v>
      </c>
      <c r="C583">
        <v>7</v>
      </c>
      <c r="D583">
        <v>0</v>
      </c>
      <c r="E583">
        <v>14.5</v>
      </c>
      <c r="F583">
        <v>0</v>
      </c>
      <c r="G583">
        <v>7</v>
      </c>
      <c r="H583">
        <v>25</v>
      </c>
      <c r="I583">
        <v>3.3</v>
      </c>
      <c r="J583">
        <v>26</v>
      </c>
      <c r="K583">
        <v>9</v>
      </c>
      <c r="L583">
        <v>25</v>
      </c>
    </row>
    <row r="584" spans="1:12" x14ac:dyDescent="0.25">
      <c r="A584">
        <v>9106</v>
      </c>
      <c r="B584" s="5">
        <v>43318</v>
      </c>
      <c r="C584">
        <v>0</v>
      </c>
      <c r="D584">
        <v>0</v>
      </c>
      <c r="E584">
        <v>16.5</v>
      </c>
      <c r="F584">
        <v>0</v>
      </c>
      <c r="G584">
        <v>5.5</v>
      </c>
      <c r="H584">
        <v>25</v>
      </c>
      <c r="I584">
        <v>5</v>
      </c>
      <c r="J584">
        <v>26</v>
      </c>
      <c r="K584">
        <v>8</v>
      </c>
      <c r="L584">
        <v>25</v>
      </c>
    </row>
    <row r="585" spans="1:12" x14ac:dyDescent="0.25">
      <c r="A585">
        <v>9106</v>
      </c>
      <c r="B585" s="5">
        <v>43319</v>
      </c>
      <c r="C585">
        <v>0</v>
      </c>
      <c r="D585">
        <v>0</v>
      </c>
      <c r="E585">
        <v>19.5</v>
      </c>
      <c r="F585">
        <v>0</v>
      </c>
      <c r="G585">
        <v>10.5</v>
      </c>
      <c r="H585">
        <v>25</v>
      </c>
      <c r="I585">
        <v>6.2</v>
      </c>
      <c r="J585">
        <v>26</v>
      </c>
      <c r="K585">
        <v>11</v>
      </c>
      <c r="L585">
        <v>25</v>
      </c>
    </row>
    <row r="586" spans="1:12" x14ac:dyDescent="0.25">
      <c r="A586">
        <v>9106</v>
      </c>
      <c r="B586" s="5">
        <v>43320</v>
      </c>
      <c r="C586">
        <v>0</v>
      </c>
      <c r="D586">
        <v>0</v>
      </c>
      <c r="E586">
        <v>17.5</v>
      </c>
      <c r="F586">
        <v>0</v>
      </c>
      <c r="G586">
        <v>11.5</v>
      </c>
      <c r="H586">
        <v>25</v>
      </c>
      <c r="I586">
        <v>4.2</v>
      </c>
      <c r="J586">
        <v>26</v>
      </c>
      <c r="K586">
        <v>7</v>
      </c>
      <c r="L586">
        <v>25</v>
      </c>
    </row>
    <row r="587" spans="1:12" x14ac:dyDescent="0.25">
      <c r="A587">
        <v>9106</v>
      </c>
      <c r="B587" s="5">
        <v>43321</v>
      </c>
      <c r="C587">
        <v>0</v>
      </c>
      <c r="D587">
        <v>0</v>
      </c>
      <c r="E587">
        <v>15.5</v>
      </c>
      <c r="F587">
        <v>0</v>
      </c>
      <c r="G587">
        <v>11.5</v>
      </c>
      <c r="H587">
        <v>25</v>
      </c>
      <c r="I587">
        <v>4.5</v>
      </c>
      <c r="J587">
        <v>26</v>
      </c>
      <c r="K587">
        <v>9</v>
      </c>
      <c r="L587">
        <v>25</v>
      </c>
    </row>
    <row r="588" spans="1:12" x14ac:dyDescent="0.25">
      <c r="A588">
        <v>9106</v>
      </c>
      <c r="B588" s="5">
        <v>43322</v>
      </c>
      <c r="C588">
        <v>0</v>
      </c>
      <c r="D588">
        <v>0</v>
      </c>
      <c r="E588">
        <v>14.5</v>
      </c>
      <c r="F588">
        <v>25</v>
      </c>
      <c r="G588">
        <v>3.5</v>
      </c>
      <c r="H588">
        <v>25</v>
      </c>
      <c r="I588">
        <v>3.5</v>
      </c>
      <c r="J588">
        <v>26</v>
      </c>
      <c r="K588">
        <v>15</v>
      </c>
      <c r="L588">
        <v>25</v>
      </c>
    </row>
    <row r="589" spans="1:12" x14ac:dyDescent="0.25">
      <c r="A589">
        <v>9106</v>
      </c>
      <c r="B589" s="5">
        <v>43323</v>
      </c>
      <c r="C589">
        <v>0</v>
      </c>
      <c r="D589">
        <v>0</v>
      </c>
      <c r="E589">
        <v>17</v>
      </c>
      <c r="F589">
        <v>25</v>
      </c>
      <c r="G589">
        <v>2.5</v>
      </c>
      <c r="H589">
        <v>25</v>
      </c>
      <c r="I589">
        <v>7.3</v>
      </c>
      <c r="J589">
        <v>26</v>
      </c>
      <c r="K589">
        <v>15</v>
      </c>
      <c r="L589">
        <v>25</v>
      </c>
    </row>
    <row r="590" spans="1:12" x14ac:dyDescent="0.25">
      <c r="A590">
        <v>9106</v>
      </c>
      <c r="B590" s="5">
        <v>43324</v>
      </c>
      <c r="C590">
        <v>0</v>
      </c>
      <c r="D590">
        <v>25</v>
      </c>
      <c r="E590">
        <v>21</v>
      </c>
      <c r="F590">
        <v>25</v>
      </c>
      <c r="G590">
        <v>5.5</v>
      </c>
      <c r="H590">
        <v>25</v>
      </c>
      <c r="I590">
        <v>10.5</v>
      </c>
      <c r="J590">
        <v>26</v>
      </c>
      <c r="K590">
        <v>17</v>
      </c>
      <c r="L590">
        <v>25</v>
      </c>
    </row>
    <row r="591" spans="1:12" x14ac:dyDescent="0.25">
      <c r="A591">
        <v>9106</v>
      </c>
      <c r="B591" s="5">
        <v>43325</v>
      </c>
      <c r="C591">
        <v>0</v>
      </c>
      <c r="D591">
        <v>25</v>
      </c>
      <c r="E591">
        <v>23.2</v>
      </c>
      <c r="F591">
        <v>0</v>
      </c>
      <c r="G591">
        <v>6.5</v>
      </c>
      <c r="H591">
        <v>25</v>
      </c>
      <c r="I591">
        <v>13.7</v>
      </c>
      <c r="J591">
        <v>26</v>
      </c>
      <c r="K591">
        <v>17</v>
      </c>
      <c r="L591">
        <v>25</v>
      </c>
    </row>
    <row r="592" spans="1:12" x14ac:dyDescent="0.25">
      <c r="A592">
        <v>9106</v>
      </c>
      <c r="B592" s="5">
        <v>43326</v>
      </c>
      <c r="C592">
        <v>9</v>
      </c>
      <c r="D592">
        <v>25</v>
      </c>
      <c r="E592">
        <v>18.5</v>
      </c>
      <c r="F592">
        <v>0</v>
      </c>
      <c r="G592">
        <v>13</v>
      </c>
      <c r="H592">
        <v>25</v>
      </c>
      <c r="I592">
        <v>3.4</v>
      </c>
      <c r="J592">
        <v>26</v>
      </c>
      <c r="K592">
        <v>9</v>
      </c>
      <c r="L592">
        <v>25</v>
      </c>
    </row>
    <row r="593" spans="1:12" x14ac:dyDescent="0.25">
      <c r="A593">
        <v>9106</v>
      </c>
      <c r="B593" s="5">
        <v>43327</v>
      </c>
      <c r="C593">
        <v>0.1</v>
      </c>
      <c r="D593">
        <v>25</v>
      </c>
      <c r="E593">
        <v>18.5</v>
      </c>
      <c r="F593">
        <v>0</v>
      </c>
      <c r="G593">
        <v>9.5</v>
      </c>
      <c r="H593">
        <v>25</v>
      </c>
      <c r="I593">
        <v>5.7</v>
      </c>
      <c r="J593">
        <v>26</v>
      </c>
      <c r="K593">
        <v>13</v>
      </c>
      <c r="L593">
        <v>25</v>
      </c>
    </row>
    <row r="594" spans="1:12" x14ac:dyDescent="0.25">
      <c r="A594">
        <v>9106</v>
      </c>
      <c r="B594" s="5">
        <v>43328</v>
      </c>
      <c r="C594">
        <v>0.7</v>
      </c>
      <c r="D594">
        <v>25</v>
      </c>
      <c r="E594">
        <v>18.5</v>
      </c>
      <c r="F594">
        <v>0</v>
      </c>
      <c r="G594">
        <v>9.6</v>
      </c>
      <c r="H594">
        <v>0</v>
      </c>
      <c r="I594">
        <v>4.3</v>
      </c>
      <c r="J594">
        <v>26</v>
      </c>
      <c r="K594">
        <v>12</v>
      </c>
      <c r="L594">
        <v>25</v>
      </c>
    </row>
    <row r="595" spans="1:12" x14ac:dyDescent="0.25">
      <c r="A595">
        <v>9106</v>
      </c>
      <c r="B595" s="5">
        <v>43329</v>
      </c>
      <c r="C595">
        <v>1.4</v>
      </c>
      <c r="D595">
        <v>25</v>
      </c>
      <c r="E595">
        <v>17.5</v>
      </c>
      <c r="F595">
        <v>25</v>
      </c>
      <c r="G595">
        <v>10</v>
      </c>
      <c r="H595">
        <v>0</v>
      </c>
      <c r="I595">
        <v>5</v>
      </c>
      <c r="J595">
        <v>26</v>
      </c>
      <c r="K595">
        <v>14</v>
      </c>
      <c r="L595">
        <v>25</v>
      </c>
    </row>
    <row r="596" spans="1:12" x14ac:dyDescent="0.25">
      <c r="A596">
        <v>9106</v>
      </c>
      <c r="B596" s="5">
        <v>43330</v>
      </c>
      <c r="C596">
        <v>0</v>
      </c>
      <c r="D596">
        <v>0</v>
      </c>
      <c r="E596">
        <v>19.2</v>
      </c>
      <c r="F596">
        <v>0</v>
      </c>
      <c r="G596">
        <v>7.5</v>
      </c>
      <c r="H596">
        <v>0</v>
      </c>
      <c r="I596">
        <v>9.8000000000000007</v>
      </c>
      <c r="J596">
        <v>26</v>
      </c>
      <c r="K596">
        <v>17</v>
      </c>
      <c r="L596">
        <v>25</v>
      </c>
    </row>
    <row r="597" spans="1:12" x14ac:dyDescent="0.25">
      <c r="A597">
        <v>9106</v>
      </c>
      <c r="B597" s="5">
        <v>43331</v>
      </c>
      <c r="C597">
        <v>0</v>
      </c>
      <c r="D597">
        <v>0</v>
      </c>
      <c r="E597">
        <v>25.1</v>
      </c>
      <c r="F597">
        <v>0</v>
      </c>
      <c r="G597">
        <v>10.8</v>
      </c>
      <c r="H597">
        <v>0</v>
      </c>
      <c r="I597">
        <v>12.7</v>
      </c>
      <c r="J597">
        <v>26</v>
      </c>
      <c r="K597">
        <v>18</v>
      </c>
      <c r="L597">
        <v>25</v>
      </c>
    </row>
    <row r="598" spans="1:12" x14ac:dyDescent="0.25">
      <c r="A598">
        <v>9106</v>
      </c>
      <c r="B598" s="5">
        <v>43332</v>
      </c>
      <c r="C598">
        <v>0.1</v>
      </c>
      <c r="D598">
        <v>25</v>
      </c>
      <c r="E598">
        <v>25.5</v>
      </c>
      <c r="F598">
        <v>0</v>
      </c>
      <c r="G598">
        <v>14.5</v>
      </c>
      <c r="H598">
        <v>0</v>
      </c>
      <c r="I598">
        <v>13.6</v>
      </c>
      <c r="J598">
        <v>26</v>
      </c>
      <c r="K598">
        <v>11</v>
      </c>
      <c r="L598">
        <v>25</v>
      </c>
    </row>
    <row r="599" spans="1:12" x14ac:dyDescent="0.25">
      <c r="A599">
        <v>9106</v>
      </c>
      <c r="B599" s="5">
        <v>43333</v>
      </c>
      <c r="C599">
        <v>1.4</v>
      </c>
      <c r="D599">
        <v>25</v>
      </c>
      <c r="E599">
        <v>17.5</v>
      </c>
      <c r="F599">
        <v>0</v>
      </c>
      <c r="G599">
        <v>12.5</v>
      </c>
      <c r="H599">
        <v>0</v>
      </c>
      <c r="I599">
        <v>2.7</v>
      </c>
      <c r="J599">
        <v>26</v>
      </c>
      <c r="K599">
        <v>7</v>
      </c>
      <c r="L599">
        <v>25</v>
      </c>
    </row>
    <row r="600" spans="1:12" x14ac:dyDescent="0.25">
      <c r="A600">
        <v>9106</v>
      </c>
      <c r="B600" s="5">
        <v>43334</v>
      </c>
      <c r="C600">
        <v>18</v>
      </c>
      <c r="D600">
        <v>0</v>
      </c>
      <c r="E600">
        <v>16.5</v>
      </c>
      <c r="F600">
        <v>0</v>
      </c>
      <c r="G600">
        <v>7.5</v>
      </c>
      <c r="H600">
        <v>0</v>
      </c>
      <c r="I600">
        <v>5.5</v>
      </c>
      <c r="J600">
        <v>26</v>
      </c>
      <c r="K600">
        <v>18</v>
      </c>
      <c r="L600">
        <v>25</v>
      </c>
    </row>
    <row r="601" spans="1:12" x14ac:dyDescent="0.25">
      <c r="A601">
        <v>9106</v>
      </c>
      <c r="B601" s="5">
        <v>43335</v>
      </c>
      <c r="C601">
        <v>0</v>
      </c>
      <c r="D601">
        <v>0</v>
      </c>
      <c r="E601">
        <v>19</v>
      </c>
      <c r="F601">
        <v>0</v>
      </c>
      <c r="G601">
        <v>5.5</v>
      </c>
      <c r="H601">
        <v>0</v>
      </c>
      <c r="I601">
        <v>7</v>
      </c>
      <c r="J601">
        <v>26</v>
      </c>
      <c r="K601">
        <v>18</v>
      </c>
      <c r="L601">
        <v>25</v>
      </c>
    </row>
    <row r="602" spans="1:12" x14ac:dyDescent="0.25">
      <c r="A602">
        <v>9106</v>
      </c>
      <c r="B602" s="5">
        <v>43336</v>
      </c>
      <c r="C602">
        <v>0</v>
      </c>
      <c r="D602">
        <v>0</v>
      </c>
      <c r="E602">
        <v>20.9</v>
      </c>
      <c r="F602">
        <v>0</v>
      </c>
      <c r="G602">
        <v>6.2</v>
      </c>
      <c r="H602">
        <v>0</v>
      </c>
      <c r="I602">
        <v>5.8</v>
      </c>
      <c r="J602">
        <v>26</v>
      </c>
      <c r="K602">
        <v>18</v>
      </c>
      <c r="L602">
        <v>25</v>
      </c>
    </row>
    <row r="603" spans="1:12" x14ac:dyDescent="0.25">
      <c r="A603">
        <v>9106</v>
      </c>
      <c r="B603" s="5">
        <v>43337</v>
      </c>
      <c r="C603">
        <v>0</v>
      </c>
      <c r="D603">
        <v>0</v>
      </c>
      <c r="E603">
        <v>22</v>
      </c>
      <c r="F603">
        <v>0</v>
      </c>
      <c r="G603">
        <v>6.4</v>
      </c>
      <c r="H603">
        <v>0</v>
      </c>
      <c r="I603">
        <v>7.9</v>
      </c>
      <c r="J603">
        <v>26</v>
      </c>
      <c r="K603">
        <v>19</v>
      </c>
      <c r="L603">
        <v>25</v>
      </c>
    </row>
    <row r="604" spans="1:12" x14ac:dyDescent="0.25">
      <c r="A604">
        <v>9106</v>
      </c>
      <c r="B604" s="5">
        <v>43338</v>
      </c>
      <c r="C604">
        <v>0</v>
      </c>
      <c r="D604">
        <v>0</v>
      </c>
      <c r="E604">
        <v>22.5</v>
      </c>
      <c r="F604">
        <v>25</v>
      </c>
      <c r="G604">
        <v>9.4</v>
      </c>
      <c r="H604">
        <v>0</v>
      </c>
      <c r="I604">
        <v>8.5</v>
      </c>
      <c r="J604">
        <v>26</v>
      </c>
      <c r="K604">
        <v>18</v>
      </c>
      <c r="L604">
        <v>25</v>
      </c>
    </row>
    <row r="605" spans="1:12" x14ac:dyDescent="0.25">
      <c r="A605">
        <v>9106</v>
      </c>
      <c r="B605" s="5">
        <v>43339</v>
      </c>
      <c r="C605">
        <v>0</v>
      </c>
      <c r="D605">
        <v>25</v>
      </c>
      <c r="E605">
        <v>20</v>
      </c>
      <c r="F605">
        <v>25</v>
      </c>
      <c r="G605">
        <v>6.5</v>
      </c>
      <c r="H605">
        <v>25</v>
      </c>
      <c r="I605">
        <v>5.9</v>
      </c>
      <c r="J605">
        <v>26</v>
      </c>
      <c r="K605">
        <v>14</v>
      </c>
      <c r="L605">
        <v>25</v>
      </c>
    </row>
    <row r="606" spans="1:12" x14ac:dyDescent="0.25">
      <c r="A606">
        <v>9106</v>
      </c>
      <c r="B606" s="5">
        <v>43340</v>
      </c>
      <c r="C606">
        <v>2.4</v>
      </c>
      <c r="D606">
        <v>15</v>
      </c>
      <c r="E606">
        <v>18</v>
      </c>
      <c r="F606">
        <v>25</v>
      </c>
      <c r="G606">
        <v>12</v>
      </c>
      <c r="H606">
        <v>25</v>
      </c>
      <c r="I606">
        <v>2.8</v>
      </c>
      <c r="J606">
        <v>26</v>
      </c>
      <c r="K606">
        <v>10</v>
      </c>
      <c r="L606">
        <v>25</v>
      </c>
    </row>
    <row r="607" spans="1:12" x14ac:dyDescent="0.25">
      <c r="A607">
        <v>9106</v>
      </c>
      <c r="B607" s="5">
        <v>43341</v>
      </c>
      <c r="C607">
        <v>5.0999999999999996</v>
      </c>
      <c r="D607">
        <v>15</v>
      </c>
      <c r="E607">
        <v>14.8</v>
      </c>
      <c r="F607">
        <v>0</v>
      </c>
      <c r="G607">
        <v>7.5</v>
      </c>
      <c r="H607">
        <v>25</v>
      </c>
      <c r="I607">
        <v>2.9</v>
      </c>
      <c r="J607">
        <v>26</v>
      </c>
      <c r="K607">
        <v>8</v>
      </c>
      <c r="L607">
        <v>25</v>
      </c>
    </row>
    <row r="608" spans="1:12" x14ac:dyDescent="0.25">
      <c r="A608">
        <v>9106</v>
      </c>
      <c r="B608" s="5">
        <v>43342</v>
      </c>
      <c r="C608">
        <v>2.7</v>
      </c>
      <c r="D608">
        <v>15</v>
      </c>
      <c r="E608">
        <v>16.7</v>
      </c>
      <c r="F608">
        <v>0</v>
      </c>
      <c r="G608">
        <v>7.6</v>
      </c>
      <c r="H608">
        <v>0</v>
      </c>
      <c r="I608">
        <v>3.7</v>
      </c>
      <c r="J608">
        <v>26</v>
      </c>
      <c r="K608">
        <v>14</v>
      </c>
      <c r="L608">
        <v>25</v>
      </c>
    </row>
    <row r="609" spans="1:12" x14ac:dyDescent="0.25">
      <c r="A609">
        <v>9106</v>
      </c>
      <c r="B609" s="5">
        <v>43343</v>
      </c>
      <c r="C609">
        <v>0</v>
      </c>
      <c r="D609">
        <v>0</v>
      </c>
      <c r="E609">
        <v>17.8</v>
      </c>
      <c r="F609">
        <v>0</v>
      </c>
      <c r="G609">
        <v>6.9</v>
      </c>
      <c r="H609">
        <v>0</v>
      </c>
      <c r="I609">
        <v>5.9</v>
      </c>
      <c r="J609">
        <v>26</v>
      </c>
      <c r="K609">
        <v>8</v>
      </c>
      <c r="L609">
        <v>25</v>
      </c>
    </row>
    <row r="610" spans="1:12" x14ac:dyDescent="0.25">
      <c r="A610">
        <v>9106</v>
      </c>
      <c r="B610" s="5">
        <v>43344</v>
      </c>
      <c r="C610">
        <v>0</v>
      </c>
      <c r="D610">
        <v>0</v>
      </c>
      <c r="E610">
        <v>20</v>
      </c>
      <c r="F610">
        <v>0</v>
      </c>
      <c r="G610">
        <v>11.2</v>
      </c>
      <c r="H610">
        <v>0</v>
      </c>
      <c r="I610">
        <v>9.4</v>
      </c>
      <c r="J610">
        <v>26</v>
      </c>
      <c r="K610">
        <v>8</v>
      </c>
      <c r="L610">
        <v>25</v>
      </c>
    </row>
    <row r="611" spans="1:12" x14ac:dyDescent="0.25">
      <c r="A611">
        <v>9106</v>
      </c>
      <c r="B611" s="5">
        <v>43345</v>
      </c>
      <c r="C611">
        <v>0</v>
      </c>
      <c r="D611">
        <v>0</v>
      </c>
      <c r="E611">
        <v>20.5</v>
      </c>
      <c r="F611">
        <v>0</v>
      </c>
      <c r="G611">
        <v>5.9</v>
      </c>
      <c r="H611">
        <v>0</v>
      </c>
      <c r="I611">
        <v>8</v>
      </c>
      <c r="J611">
        <v>26</v>
      </c>
      <c r="K611">
        <v>17</v>
      </c>
      <c r="L611">
        <v>25</v>
      </c>
    </row>
    <row r="612" spans="1:12" x14ac:dyDescent="0.25">
      <c r="A612">
        <v>9106</v>
      </c>
      <c r="B612" s="5">
        <v>43346</v>
      </c>
      <c r="C612">
        <v>0</v>
      </c>
      <c r="D612">
        <v>0</v>
      </c>
      <c r="E612">
        <v>20.5</v>
      </c>
      <c r="F612">
        <v>25</v>
      </c>
      <c r="G612">
        <v>5.6</v>
      </c>
      <c r="H612">
        <v>0</v>
      </c>
      <c r="I612">
        <v>6.4</v>
      </c>
      <c r="J612">
        <v>26</v>
      </c>
      <c r="K612">
        <v>17</v>
      </c>
      <c r="L612">
        <v>25</v>
      </c>
    </row>
    <row r="613" spans="1:12" x14ac:dyDescent="0.25">
      <c r="A613">
        <v>9106</v>
      </c>
      <c r="B613" s="5">
        <v>43347</v>
      </c>
      <c r="C613">
        <v>4.0999999999999996</v>
      </c>
      <c r="D613">
        <v>15</v>
      </c>
      <c r="E613">
        <v>18.5</v>
      </c>
      <c r="F613">
        <v>25</v>
      </c>
      <c r="G613">
        <v>10.5</v>
      </c>
      <c r="H613">
        <v>25</v>
      </c>
      <c r="I613">
        <v>3.8</v>
      </c>
      <c r="J613">
        <v>26</v>
      </c>
      <c r="K613">
        <v>11</v>
      </c>
      <c r="L613">
        <v>25</v>
      </c>
    </row>
    <row r="614" spans="1:12" x14ac:dyDescent="0.25">
      <c r="A614">
        <v>9106</v>
      </c>
      <c r="B614" s="5">
        <v>43348</v>
      </c>
      <c r="C614">
        <v>3.8</v>
      </c>
      <c r="D614">
        <v>15</v>
      </c>
      <c r="E614">
        <v>16</v>
      </c>
      <c r="F614">
        <v>25</v>
      </c>
      <c r="G614">
        <v>9.5</v>
      </c>
      <c r="H614">
        <v>25</v>
      </c>
      <c r="I614">
        <v>7.4</v>
      </c>
      <c r="J614">
        <v>26</v>
      </c>
      <c r="K614">
        <v>15</v>
      </c>
      <c r="L614">
        <v>25</v>
      </c>
    </row>
    <row r="615" spans="1:12" x14ac:dyDescent="0.25">
      <c r="A615">
        <v>9106</v>
      </c>
      <c r="B615" s="5">
        <v>43349</v>
      </c>
      <c r="C615">
        <v>1.2</v>
      </c>
      <c r="D615">
        <v>15</v>
      </c>
      <c r="E615">
        <v>16.399999999999999</v>
      </c>
      <c r="F615">
        <v>0</v>
      </c>
      <c r="G615">
        <v>6</v>
      </c>
      <c r="H615">
        <v>25</v>
      </c>
      <c r="I615">
        <v>3.9</v>
      </c>
      <c r="J615">
        <v>26</v>
      </c>
      <c r="K615">
        <v>13</v>
      </c>
      <c r="L615">
        <v>25</v>
      </c>
    </row>
    <row r="616" spans="1:12" x14ac:dyDescent="0.25">
      <c r="A616">
        <v>9106</v>
      </c>
      <c r="B616" s="5">
        <v>43350</v>
      </c>
      <c r="C616">
        <v>2.6</v>
      </c>
      <c r="D616">
        <v>0</v>
      </c>
      <c r="E616">
        <v>19</v>
      </c>
      <c r="F616">
        <v>0</v>
      </c>
      <c r="G616">
        <v>9.6</v>
      </c>
      <c r="H616">
        <v>0</v>
      </c>
      <c r="I616">
        <v>4.5</v>
      </c>
      <c r="J616">
        <v>26</v>
      </c>
      <c r="K616">
        <v>11</v>
      </c>
      <c r="L616">
        <v>25</v>
      </c>
    </row>
    <row r="617" spans="1:12" x14ac:dyDescent="0.25">
      <c r="A617">
        <v>9106</v>
      </c>
      <c r="B617" s="5">
        <v>43351</v>
      </c>
      <c r="C617">
        <v>3.2</v>
      </c>
      <c r="D617">
        <v>25</v>
      </c>
      <c r="E617">
        <v>20.2</v>
      </c>
      <c r="F617">
        <v>0</v>
      </c>
      <c r="G617">
        <v>11</v>
      </c>
      <c r="H617">
        <v>0</v>
      </c>
      <c r="I617">
        <v>5.7</v>
      </c>
      <c r="J617">
        <v>26</v>
      </c>
      <c r="K617">
        <v>13</v>
      </c>
      <c r="L617">
        <v>25</v>
      </c>
    </row>
    <row r="618" spans="1:12" x14ac:dyDescent="0.25">
      <c r="A618">
        <v>9106</v>
      </c>
      <c r="B618" s="5">
        <v>43352</v>
      </c>
      <c r="C618">
        <v>0.5</v>
      </c>
      <c r="D618">
        <v>0</v>
      </c>
      <c r="E618">
        <v>22</v>
      </c>
      <c r="F618">
        <v>25</v>
      </c>
      <c r="G618">
        <v>11.3</v>
      </c>
      <c r="H618">
        <v>0</v>
      </c>
      <c r="I618">
        <v>5.2</v>
      </c>
      <c r="J618">
        <v>26</v>
      </c>
      <c r="K618">
        <v>20</v>
      </c>
      <c r="L618">
        <v>25</v>
      </c>
    </row>
    <row r="619" spans="1:12" x14ac:dyDescent="0.25">
      <c r="A619">
        <v>9106</v>
      </c>
      <c r="B619" s="5">
        <v>43353</v>
      </c>
      <c r="C619">
        <v>0</v>
      </c>
      <c r="D619">
        <v>0</v>
      </c>
      <c r="E619">
        <v>20.5</v>
      </c>
      <c r="F619">
        <v>25</v>
      </c>
      <c r="G619">
        <v>10</v>
      </c>
      <c r="H619">
        <v>25</v>
      </c>
      <c r="I619">
        <v>4.5</v>
      </c>
      <c r="J619">
        <v>26</v>
      </c>
      <c r="K619">
        <v>15</v>
      </c>
      <c r="L619">
        <v>25</v>
      </c>
    </row>
    <row r="620" spans="1:12" x14ac:dyDescent="0.25">
      <c r="A620">
        <v>9106</v>
      </c>
      <c r="B620" s="5">
        <v>43354</v>
      </c>
      <c r="C620">
        <v>0</v>
      </c>
      <c r="D620">
        <v>0</v>
      </c>
      <c r="E620">
        <v>17</v>
      </c>
      <c r="F620">
        <v>25</v>
      </c>
      <c r="G620">
        <v>9</v>
      </c>
      <c r="H620">
        <v>25</v>
      </c>
      <c r="I620">
        <v>5.9</v>
      </c>
      <c r="J620">
        <v>26</v>
      </c>
      <c r="K620">
        <v>13</v>
      </c>
      <c r="L620">
        <v>25</v>
      </c>
    </row>
    <row r="621" spans="1:12" x14ac:dyDescent="0.25">
      <c r="A621">
        <v>9106</v>
      </c>
      <c r="B621" s="5">
        <v>43355</v>
      </c>
      <c r="C621">
        <v>0</v>
      </c>
      <c r="D621">
        <v>0</v>
      </c>
      <c r="E621">
        <v>17</v>
      </c>
      <c r="F621">
        <v>25</v>
      </c>
      <c r="G621">
        <v>6.5</v>
      </c>
      <c r="H621">
        <v>25</v>
      </c>
      <c r="I621">
        <v>5.4</v>
      </c>
      <c r="J621">
        <v>26</v>
      </c>
      <c r="K621">
        <v>12</v>
      </c>
      <c r="L621">
        <v>25</v>
      </c>
    </row>
    <row r="622" spans="1:12" x14ac:dyDescent="0.25">
      <c r="A622">
        <v>9106</v>
      </c>
      <c r="B622" s="5">
        <v>43356</v>
      </c>
      <c r="C622">
        <v>0</v>
      </c>
      <c r="D622">
        <v>0</v>
      </c>
      <c r="E622">
        <v>18</v>
      </c>
      <c r="F622">
        <v>25</v>
      </c>
      <c r="G622">
        <v>11</v>
      </c>
      <c r="H622">
        <v>25</v>
      </c>
      <c r="I622">
        <v>4.5</v>
      </c>
      <c r="J622">
        <v>26</v>
      </c>
      <c r="K622">
        <v>11</v>
      </c>
      <c r="L622">
        <v>25</v>
      </c>
    </row>
    <row r="623" spans="1:12" x14ac:dyDescent="0.25">
      <c r="A623">
        <v>9106</v>
      </c>
      <c r="B623" s="5">
        <v>43357</v>
      </c>
      <c r="C623">
        <v>0</v>
      </c>
      <c r="D623">
        <v>0</v>
      </c>
      <c r="E623">
        <v>18.8</v>
      </c>
      <c r="F623">
        <v>0</v>
      </c>
      <c r="G623">
        <v>11.5</v>
      </c>
      <c r="H623">
        <v>25</v>
      </c>
      <c r="I623">
        <v>7.3</v>
      </c>
      <c r="J623">
        <v>26</v>
      </c>
      <c r="K623">
        <v>19</v>
      </c>
      <c r="L623">
        <v>25</v>
      </c>
    </row>
    <row r="624" spans="1:12" x14ac:dyDescent="0.25">
      <c r="A624">
        <v>9106</v>
      </c>
      <c r="B624" s="5">
        <v>43358</v>
      </c>
      <c r="C624">
        <v>0</v>
      </c>
      <c r="D624">
        <v>0</v>
      </c>
      <c r="E624">
        <v>20.399999999999999</v>
      </c>
      <c r="F624">
        <v>0</v>
      </c>
      <c r="G624">
        <v>5.2</v>
      </c>
      <c r="H624">
        <v>0</v>
      </c>
      <c r="I624">
        <v>9.9</v>
      </c>
      <c r="J624">
        <v>26</v>
      </c>
      <c r="K624">
        <v>21</v>
      </c>
      <c r="L624">
        <v>25</v>
      </c>
    </row>
    <row r="625" spans="1:12" x14ac:dyDescent="0.25">
      <c r="A625">
        <v>9106</v>
      </c>
      <c r="B625" s="5">
        <v>43359</v>
      </c>
      <c r="C625">
        <v>0</v>
      </c>
      <c r="D625">
        <v>0</v>
      </c>
      <c r="E625">
        <v>19.5</v>
      </c>
      <c r="F625">
        <v>0</v>
      </c>
      <c r="G625">
        <v>3.8</v>
      </c>
      <c r="H625">
        <v>0</v>
      </c>
      <c r="I625">
        <v>7.8</v>
      </c>
      <c r="J625">
        <v>26</v>
      </c>
      <c r="K625">
        <v>22</v>
      </c>
      <c r="L625">
        <v>25</v>
      </c>
    </row>
    <row r="626" spans="1:12" x14ac:dyDescent="0.25">
      <c r="A626">
        <v>9106</v>
      </c>
      <c r="B626" s="5">
        <v>43360</v>
      </c>
      <c r="C626">
        <v>0</v>
      </c>
      <c r="D626">
        <v>0</v>
      </c>
      <c r="E626">
        <v>17.2</v>
      </c>
      <c r="F626">
        <v>0</v>
      </c>
      <c r="G626">
        <v>6.1</v>
      </c>
      <c r="H626">
        <v>0</v>
      </c>
      <c r="I626">
        <v>4.3</v>
      </c>
      <c r="J626">
        <v>26</v>
      </c>
      <c r="K626">
        <v>19</v>
      </c>
      <c r="L626">
        <v>25</v>
      </c>
    </row>
    <row r="627" spans="1:12" x14ac:dyDescent="0.25">
      <c r="A627">
        <v>9106</v>
      </c>
      <c r="B627" s="5">
        <v>43361</v>
      </c>
      <c r="C627">
        <v>0</v>
      </c>
      <c r="D627">
        <v>0</v>
      </c>
      <c r="E627">
        <v>19.7</v>
      </c>
      <c r="F627">
        <v>0</v>
      </c>
      <c r="G627">
        <v>5.3</v>
      </c>
      <c r="H627">
        <v>0</v>
      </c>
      <c r="I627">
        <v>4.4000000000000004</v>
      </c>
      <c r="J627">
        <v>26</v>
      </c>
      <c r="K627">
        <v>19</v>
      </c>
      <c r="L627">
        <v>25</v>
      </c>
    </row>
    <row r="628" spans="1:12" x14ac:dyDescent="0.25">
      <c r="A628">
        <v>9106</v>
      </c>
      <c r="B628" s="5">
        <v>43362</v>
      </c>
      <c r="C628">
        <v>0</v>
      </c>
      <c r="D628">
        <v>0</v>
      </c>
      <c r="E628">
        <v>20.7</v>
      </c>
      <c r="F628">
        <v>0</v>
      </c>
      <c r="G628">
        <v>6.7</v>
      </c>
      <c r="H628">
        <v>0</v>
      </c>
      <c r="I628">
        <v>5.7</v>
      </c>
      <c r="J628">
        <v>26</v>
      </c>
      <c r="K628">
        <v>21</v>
      </c>
      <c r="L628">
        <v>25</v>
      </c>
    </row>
    <row r="629" spans="1:12" x14ac:dyDescent="0.25">
      <c r="A629">
        <v>9106</v>
      </c>
      <c r="B629" s="5">
        <v>43363</v>
      </c>
      <c r="C629">
        <v>0</v>
      </c>
      <c r="D629">
        <v>0</v>
      </c>
      <c r="E629">
        <v>26.7</v>
      </c>
      <c r="F629">
        <v>0</v>
      </c>
      <c r="G629">
        <v>6.5</v>
      </c>
      <c r="H629">
        <v>0</v>
      </c>
      <c r="I629">
        <v>9.6999999999999993</v>
      </c>
      <c r="J629">
        <v>26</v>
      </c>
      <c r="K629">
        <v>23</v>
      </c>
      <c r="L629">
        <v>25</v>
      </c>
    </row>
    <row r="630" spans="1:12" x14ac:dyDescent="0.25">
      <c r="A630">
        <v>9106</v>
      </c>
      <c r="B630" s="5">
        <v>43364</v>
      </c>
      <c r="C630">
        <v>0</v>
      </c>
      <c r="D630">
        <v>0</v>
      </c>
      <c r="E630">
        <v>25.7</v>
      </c>
      <c r="F630">
        <v>0</v>
      </c>
      <c r="G630">
        <v>7</v>
      </c>
      <c r="H630">
        <v>0</v>
      </c>
      <c r="I630">
        <v>10.199999999999999</v>
      </c>
      <c r="J630">
        <v>26</v>
      </c>
      <c r="K630">
        <v>22</v>
      </c>
      <c r="L630">
        <v>25</v>
      </c>
    </row>
    <row r="631" spans="1:12" x14ac:dyDescent="0.25">
      <c r="A631">
        <v>9106</v>
      </c>
      <c r="B631" s="5">
        <v>43365</v>
      </c>
      <c r="C631">
        <v>0</v>
      </c>
      <c r="D631">
        <v>0</v>
      </c>
      <c r="E631">
        <v>28.5</v>
      </c>
      <c r="F631">
        <v>0</v>
      </c>
      <c r="G631">
        <v>10.4</v>
      </c>
      <c r="H631">
        <v>0</v>
      </c>
      <c r="I631">
        <v>13.4</v>
      </c>
      <c r="J631">
        <v>26</v>
      </c>
      <c r="K631">
        <v>22</v>
      </c>
      <c r="L631">
        <v>25</v>
      </c>
    </row>
    <row r="632" spans="1:12" x14ac:dyDescent="0.25">
      <c r="A632">
        <v>9106</v>
      </c>
      <c r="B632" s="5">
        <v>43366</v>
      </c>
      <c r="C632">
        <v>0</v>
      </c>
      <c r="D632">
        <v>0</v>
      </c>
      <c r="E632">
        <v>26.6</v>
      </c>
      <c r="F632">
        <v>0</v>
      </c>
      <c r="G632">
        <v>12.3</v>
      </c>
      <c r="H632">
        <v>0</v>
      </c>
      <c r="I632">
        <v>9.6999999999999993</v>
      </c>
      <c r="J632">
        <v>26</v>
      </c>
      <c r="K632">
        <v>23</v>
      </c>
      <c r="L632">
        <v>25</v>
      </c>
    </row>
    <row r="633" spans="1:12" x14ac:dyDescent="0.25">
      <c r="A633">
        <v>9106</v>
      </c>
      <c r="B633" s="5">
        <v>43367</v>
      </c>
      <c r="C633">
        <v>0</v>
      </c>
      <c r="D633">
        <v>0</v>
      </c>
      <c r="E633">
        <v>22</v>
      </c>
      <c r="F633">
        <v>25</v>
      </c>
      <c r="G633">
        <v>13.9</v>
      </c>
      <c r="H633">
        <v>0</v>
      </c>
      <c r="I633">
        <v>6.3</v>
      </c>
      <c r="J633">
        <v>26</v>
      </c>
      <c r="K633">
        <v>15</v>
      </c>
      <c r="L633">
        <v>25</v>
      </c>
    </row>
    <row r="634" spans="1:12" x14ac:dyDescent="0.25">
      <c r="A634">
        <v>9106</v>
      </c>
      <c r="B634" s="5">
        <v>43368</v>
      </c>
      <c r="C634">
        <v>0</v>
      </c>
      <c r="D634">
        <v>0</v>
      </c>
      <c r="E634">
        <v>22.1</v>
      </c>
      <c r="F634">
        <v>0</v>
      </c>
      <c r="G634">
        <v>8</v>
      </c>
      <c r="H634">
        <v>25</v>
      </c>
      <c r="I634">
        <v>6.4</v>
      </c>
      <c r="J634">
        <v>26</v>
      </c>
      <c r="K634">
        <v>20</v>
      </c>
      <c r="L634">
        <v>25</v>
      </c>
    </row>
    <row r="635" spans="1:12" x14ac:dyDescent="0.25">
      <c r="A635">
        <v>9106</v>
      </c>
      <c r="B635" s="5">
        <v>43369</v>
      </c>
      <c r="C635">
        <v>0</v>
      </c>
      <c r="D635">
        <v>0</v>
      </c>
      <c r="E635">
        <v>21.6</v>
      </c>
      <c r="F635">
        <v>0</v>
      </c>
      <c r="G635">
        <v>7</v>
      </c>
      <c r="H635">
        <v>25</v>
      </c>
      <c r="I635">
        <v>5.5</v>
      </c>
      <c r="J635">
        <v>26</v>
      </c>
      <c r="K635">
        <v>22</v>
      </c>
      <c r="L635">
        <v>25</v>
      </c>
    </row>
    <row r="636" spans="1:12" x14ac:dyDescent="0.25">
      <c r="A636">
        <v>9106</v>
      </c>
      <c r="B636" s="5">
        <v>43370</v>
      </c>
      <c r="C636">
        <v>0</v>
      </c>
      <c r="D636">
        <v>0</v>
      </c>
      <c r="E636">
        <v>22</v>
      </c>
      <c r="F636">
        <v>25</v>
      </c>
      <c r="G636">
        <v>11</v>
      </c>
      <c r="H636">
        <v>0</v>
      </c>
      <c r="I636">
        <v>7.6</v>
      </c>
      <c r="J636">
        <v>26</v>
      </c>
      <c r="K636">
        <v>22</v>
      </c>
      <c r="L636">
        <v>25</v>
      </c>
    </row>
    <row r="637" spans="1:12" x14ac:dyDescent="0.25">
      <c r="A637">
        <v>9106</v>
      </c>
      <c r="B637" s="5">
        <v>43371</v>
      </c>
      <c r="C637">
        <v>0</v>
      </c>
      <c r="D637">
        <v>15</v>
      </c>
      <c r="E637">
        <v>23.5</v>
      </c>
      <c r="F637">
        <v>25</v>
      </c>
      <c r="G637">
        <v>10</v>
      </c>
      <c r="H637">
        <v>25</v>
      </c>
      <c r="I637">
        <v>14.6</v>
      </c>
      <c r="J637">
        <v>26</v>
      </c>
      <c r="K637">
        <v>22</v>
      </c>
      <c r="L637">
        <v>25</v>
      </c>
    </row>
    <row r="638" spans="1:12" x14ac:dyDescent="0.25">
      <c r="A638">
        <v>9106</v>
      </c>
      <c r="B638" s="5">
        <v>43372</v>
      </c>
      <c r="C638">
        <v>3.2</v>
      </c>
      <c r="D638">
        <v>15</v>
      </c>
      <c r="E638">
        <v>24.2</v>
      </c>
      <c r="F638">
        <v>0</v>
      </c>
      <c r="G638">
        <v>11</v>
      </c>
      <c r="H638">
        <v>25</v>
      </c>
      <c r="I638">
        <v>10.199999999999999</v>
      </c>
      <c r="J638">
        <v>26</v>
      </c>
      <c r="K638">
        <v>9</v>
      </c>
      <c r="L638">
        <v>25</v>
      </c>
    </row>
    <row r="639" spans="1:12" x14ac:dyDescent="0.25">
      <c r="A639">
        <v>9106</v>
      </c>
      <c r="B639" s="5">
        <v>43373</v>
      </c>
      <c r="C639">
        <v>3.4</v>
      </c>
      <c r="D639">
        <v>0</v>
      </c>
      <c r="E639">
        <v>23.7</v>
      </c>
      <c r="F639">
        <v>0</v>
      </c>
      <c r="G639">
        <v>13.9</v>
      </c>
      <c r="H639">
        <v>0</v>
      </c>
      <c r="I639">
        <v>5.9</v>
      </c>
      <c r="J639">
        <v>26</v>
      </c>
      <c r="K639">
        <v>22</v>
      </c>
      <c r="L639">
        <v>25</v>
      </c>
    </row>
    <row r="640" spans="1:12" x14ac:dyDescent="0.25">
      <c r="A640">
        <v>9106</v>
      </c>
      <c r="B640" s="5">
        <v>43374</v>
      </c>
      <c r="C640">
        <v>0</v>
      </c>
      <c r="D640">
        <v>0</v>
      </c>
      <c r="E640">
        <v>20</v>
      </c>
      <c r="F640">
        <v>25</v>
      </c>
      <c r="G640">
        <v>13.1</v>
      </c>
      <c r="H640">
        <v>0</v>
      </c>
      <c r="I640">
        <v>3.6</v>
      </c>
      <c r="J640">
        <v>26</v>
      </c>
      <c r="K640">
        <v>8</v>
      </c>
      <c r="L640">
        <v>25</v>
      </c>
    </row>
    <row r="641" spans="1:12" x14ac:dyDescent="0.25">
      <c r="A641">
        <v>9106</v>
      </c>
      <c r="B641" s="5">
        <v>43375</v>
      </c>
      <c r="C641">
        <v>0</v>
      </c>
      <c r="D641">
        <v>0</v>
      </c>
      <c r="E641">
        <v>23</v>
      </c>
      <c r="F641">
        <v>25</v>
      </c>
      <c r="G641">
        <v>12</v>
      </c>
      <c r="H641">
        <v>25</v>
      </c>
      <c r="I641">
        <v>10.7</v>
      </c>
      <c r="J641">
        <v>26</v>
      </c>
      <c r="K641">
        <v>22</v>
      </c>
      <c r="L641">
        <v>25</v>
      </c>
    </row>
    <row r="642" spans="1:12" x14ac:dyDescent="0.25">
      <c r="A642">
        <v>9106</v>
      </c>
      <c r="B642" s="5">
        <v>43376</v>
      </c>
      <c r="C642">
        <v>0</v>
      </c>
      <c r="D642">
        <v>0</v>
      </c>
      <c r="E642">
        <v>21</v>
      </c>
      <c r="F642">
        <v>25</v>
      </c>
      <c r="G642">
        <v>13</v>
      </c>
      <c r="H642">
        <v>25</v>
      </c>
      <c r="I642">
        <v>10</v>
      </c>
      <c r="J642">
        <v>26</v>
      </c>
      <c r="K642">
        <v>19</v>
      </c>
      <c r="L642">
        <v>25</v>
      </c>
    </row>
    <row r="643" spans="1:12" x14ac:dyDescent="0.25">
      <c r="A643">
        <v>9106</v>
      </c>
      <c r="B643" s="5">
        <v>43377</v>
      </c>
      <c r="C643">
        <v>0</v>
      </c>
      <c r="D643">
        <v>0</v>
      </c>
      <c r="E643">
        <v>24</v>
      </c>
      <c r="F643">
        <v>25</v>
      </c>
      <c r="G643">
        <v>13.5</v>
      </c>
      <c r="H643">
        <v>25</v>
      </c>
      <c r="I643">
        <v>10.4</v>
      </c>
      <c r="J643">
        <v>26</v>
      </c>
      <c r="K643">
        <v>9</v>
      </c>
      <c r="L643">
        <v>25</v>
      </c>
    </row>
    <row r="644" spans="1:12" x14ac:dyDescent="0.25">
      <c r="A644">
        <v>9106</v>
      </c>
      <c r="B644" s="5">
        <v>43378</v>
      </c>
      <c r="C644">
        <v>0</v>
      </c>
      <c r="D644">
        <v>0</v>
      </c>
      <c r="E644">
        <v>23.9</v>
      </c>
      <c r="F644">
        <v>0</v>
      </c>
      <c r="G644">
        <v>13.5</v>
      </c>
      <c r="H644">
        <v>25</v>
      </c>
      <c r="I644">
        <v>5.3</v>
      </c>
      <c r="J644">
        <v>26</v>
      </c>
      <c r="K644">
        <v>21</v>
      </c>
      <c r="L644">
        <v>25</v>
      </c>
    </row>
    <row r="645" spans="1:12" x14ac:dyDescent="0.25">
      <c r="A645">
        <v>9106</v>
      </c>
      <c r="B645" s="5">
        <v>43379</v>
      </c>
      <c r="C645">
        <v>5.6</v>
      </c>
      <c r="D645">
        <v>0</v>
      </c>
      <c r="E645">
        <v>22.5</v>
      </c>
      <c r="F645">
        <v>0</v>
      </c>
      <c r="G645">
        <v>13.9</v>
      </c>
      <c r="H645">
        <v>0</v>
      </c>
      <c r="I645">
        <v>5.6</v>
      </c>
      <c r="J645">
        <v>26</v>
      </c>
      <c r="K645">
        <v>11</v>
      </c>
      <c r="L645">
        <v>25</v>
      </c>
    </row>
    <row r="646" spans="1:12" x14ac:dyDescent="0.25">
      <c r="A646">
        <v>9106</v>
      </c>
      <c r="B646" s="5">
        <v>43380</v>
      </c>
      <c r="C646">
        <v>0</v>
      </c>
      <c r="D646">
        <v>0</v>
      </c>
      <c r="E646">
        <v>24</v>
      </c>
      <c r="F646">
        <v>0</v>
      </c>
      <c r="G646">
        <v>14</v>
      </c>
      <c r="H646">
        <v>0</v>
      </c>
      <c r="I646">
        <v>8.5</v>
      </c>
      <c r="J646">
        <v>26</v>
      </c>
      <c r="K646">
        <v>20</v>
      </c>
      <c r="L646">
        <v>25</v>
      </c>
    </row>
    <row r="647" spans="1:12" x14ac:dyDescent="0.25">
      <c r="A647">
        <v>9106</v>
      </c>
      <c r="B647" s="5">
        <v>43381</v>
      </c>
      <c r="C647">
        <v>0</v>
      </c>
      <c r="D647">
        <v>0</v>
      </c>
      <c r="E647">
        <v>26</v>
      </c>
      <c r="F647">
        <v>0</v>
      </c>
      <c r="G647">
        <v>15.5</v>
      </c>
      <c r="H647">
        <v>0</v>
      </c>
      <c r="I647">
        <v>11.3</v>
      </c>
      <c r="J647">
        <v>26</v>
      </c>
      <c r="K647">
        <v>20</v>
      </c>
      <c r="L647">
        <v>25</v>
      </c>
    </row>
    <row r="648" spans="1:12" x14ac:dyDescent="0.25">
      <c r="A648">
        <v>9106</v>
      </c>
      <c r="B648" s="5">
        <v>43382</v>
      </c>
      <c r="C648">
        <v>0</v>
      </c>
      <c r="D648">
        <v>0</v>
      </c>
      <c r="E648">
        <v>30</v>
      </c>
      <c r="F648">
        <v>0</v>
      </c>
      <c r="G648">
        <v>15</v>
      </c>
      <c r="H648">
        <v>0</v>
      </c>
      <c r="I648">
        <v>17.899999999999999</v>
      </c>
      <c r="J648">
        <v>26</v>
      </c>
      <c r="K648">
        <v>23</v>
      </c>
      <c r="L648">
        <v>25</v>
      </c>
    </row>
    <row r="649" spans="1:12" x14ac:dyDescent="0.25">
      <c r="A649">
        <v>9106</v>
      </c>
      <c r="B649" s="5">
        <v>43383</v>
      </c>
      <c r="C649">
        <v>1.6</v>
      </c>
      <c r="D649">
        <v>0</v>
      </c>
      <c r="E649">
        <v>28</v>
      </c>
      <c r="F649">
        <v>0</v>
      </c>
      <c r="G649">
        <v>17</v>
      </c>
      <c r="H649">
        <v>0</v>
      </c>
      <c r="I649">
        <v>15.9</v>
      </c>
      <c r="J649">
        <v>26</v>
      </c>
      <c r="K649">
        <v>12</v>
      </c>
      <c r="L649">
        <v>25</v>
      </c>
    </row>
    <row r="650" spans="1:12" x14ac:dyDescent="0.25">
      <c r="A650">
        <v>9106</v>
      </c>
      <c r="B650" s="5">
        <v>43384</v>
      </c>
      <c r="C650">
        <v>0</v>
      </c>
      <c r="D650">
        <v>0</v>
      </c>
      <c r="E650">
        <v>24</v>
      </c>
      <c r="F650">
        <v>0</v>
      </c>
      <c r="G650">
        <v>16.100000000000001</v>
      </c>
      <c r="H650">
        <v>0</v>
      </c>
      <c r="I650">
        <v>5.2</v>
      </c>
      <c r="J650">
        <v>26</v>
      </c>
      <c r="K650">
        <v>20</v>
      </c>
      <c r="L650">
        <v>25</v>
      </c>
    </row>
    <row r="651" spans="1:12" x14ac:dyDescent="0.25">
      <c r="A651">
        <v>9106</v>
      </c>
      <c r="B651" s="5">
        <v>43385</v>
      </c>
      <c r="C651">
        <v>0</v>
      </c>
      <c r="D651">
        <v>0</v>
      </c>
      <c r="E651">
        <v>20.399999999999999</v>
      </c>
      <c r="F651">
        <v>0</v>
      </c>
      <c r="G651">
        <v>17</v>
      </c>
      <c r="H651">
        <v>0</v>
      </c>
      <c r="I651">
        <v>1.4</v>
      </c>
      <c r="J651">
        <v>26</v>
      </c>
      <c r="K651">
        <v>8</v>
      </c>
      <c r="L651">
        <v>25</v>
      </c>
    </row>
    <row r="652" spans="1:12" x14ac:dyDescent="0.25">
      <c r="A652">
        <v>9106</v>
      </c>
      <c r="B652" s="5">
        <v>43386</v>
      </c>
      <c r="C652">
        <v>1.2</v>
      </c>
      <c r="D652">
        <v>0</v>
      </c>
      <c r="E652">
        <v>21.8</v>
      </c>
      <c r="F652">
        <v>0</v>
      </c>
      <c r="G652">
        <v>14.5</v>
      </c>
      <c r="H652">
        <v>0</v>
      </c>
      <c r="I652">
        <v>3.7</v>
      </c>
      <c r="J652">
        <v>26</v>
      </c>
      <c r="K652">
        <v>13</v>
      </c>
      <c r="L652">
        <v>25</v>
      </c>
    </row>
    <row r="653" spans="1:12" x14ac:dyDescent="0.25">
      <c r="A653">
        <v>9106</v>
      </c>
      <c r="B653" s="5">
        <v>43387</v>
      </c>
      <c r="C653">
        <v>17.399999999999999</v>
      </c>
      <c r="D653">
        <v>0</v>
      </c>
      <c r="E653">
        <v>19</v>
      </c>
      <c r="F653">
        <v>0</v>
      </c>
      <c r="G653">
        <v>9.6</v>
      </c>
      <c r="H653">
        <v>0</v>
      </c>
      <c r="I653">
        <v>3</v>
      </c>
      <c r="J653">
        <v>26</v>
      </c>
      <c r="K653">
        <v>11</v>
      </c>
      <c r="L653">
        <v>25</v>
      </c>
    </row>
    <row r="654" spans="1:12" x14ac:dyDescent="0.25">
      <c r="A654">
        <v>9106</v>
      </c>
      <c r="B654" s="5">
        <v>43388</v>
      </c>
      <c r="C654">
        <v>3.1</v>
      </c>
      <c r="D654">
        <v>0</v>
      </c>
      <c r="E654">
        <v>21.5</v>
      </c>
      <c r="F654">
        <v>0</v>
      </c>
      <c r="G654">
        <v>12</v>
      </c>
      <c r="H654">
        <v>0</v>
      </c>
      <c r="I654">
        <v>7.4</v>
      </c>
      <c r="J654">
        <v>26</v>
      </c>
      <c r="K654">
        <v>22</v>
      </c>
      <c r="L654">
        <v>25</v>
      </c>
    </row>
    <row r="655" spans="1:12" x14ac:dyDescent="0.25">
      <c r="A655">
        <v>9106</v>
      </c>
      <c r="B655" s="5">
        <v>43389</v>
      </c>
      <c r="C655">
        <v>0</v>
      </c>
      <c r="D655">
        <v>0</v>
      </c>
      <c r="E655">
        <v>27</v>
      </c>
      <c r="F655">
        <v>25</v>
      </c>
      <c r="G655">
        <v>9.8000000000000007</v>
      </c>
      <c r="H655">
        <v>0</v>
      </c>
      <c r="I655">
        <v>9.8000000000000007</v>
      </c>
      <c r="J655">
        <v>26</v>
      </c>
      <c r="K655">
        <v>27</v>
      </c>
      <c r="L655">
        <v>25</v>
      </c>
    </row>
    <row r="656" spans="1:12" x14ac:dyDescent="0.25">
      <c r="A656">
        <v>9106</v>
      </c>
      <c r="B656" s="5">
        <v>43390</v>
      </c>
      <c r="C656">
        <v>0</v>
      </c>
      <c r="D656">
        <v>15</v>
      </c>
      <c r="E656">
        <v>30.5</v>
      </c>
      <c r="F656">
        <v>25</v>
      </c>
      <c r="G656">
        <v>12</v>
      </c>
      <c r="H656">
        <v>25</v>
      </c>
      <c r="I656">
        <v>22.4</v>
      </c>
      <c r="J656">
        <v>26</v>
      </c>
      <c r="K656">
        <v>26</v>
      </c>
      <c r="L656">
        <v>25</v>
      </c>
    </row>
    <row r="657" spans="1:12" x14ac:dyDescent="0.25">
      <c r="A657">
        <v>9106</v>
      </c>
      <c r="B657" s="5">
        <v>43391</v>
      </c>
      <c r="C657">
        <v>5.2</v>
      </c>
      <c r="D657">
        <v>15</v>
      </c>
      <c r="E657">
        <v>18</v>
      </c>
      <c r="F657">
        <v>25</v>
      </c>
      <c r="G657">
        <v>13</v>
      </c>
      <c r="H657">
        <v>25</v>
      </c>
      <c r="I657">
        <v>3.6</v>
      </c>
      <c r="J657">
        <v>26</v>
      </c>
      <c r="K657">
        <v>11</v>
      </c>
      <c r="L657">
        <v>25</v>
      </c>
    </row>
    <row r="658" spans="1:12" x14ac:dyDescent="0.25">
      <c r="A658">
        <v>9106</v>
      </c>
      <c r="B658" s="5">
        <v>43392</v>
      </c>
      <c r="C658">
        <v>2</v>
      </c>
      <c r="D658">
        <v>15</v>
      </c>
      <c r="E658">
        <v>19</v>
      </c>
      <c r="F658">
        <v>25</v>
      </c>
      <c r="G658">
        <v>8.5</v>
      </c>
      <c r="H658">
        <v>25</v>
      </c>
      <c r="I658">
        <v>6.6</v>
      </c>
      <c r="J658">
        <v>26</v>
      </c>
      <c r="K658">
        <v>8</v>
      </c>
      <c r="L658">
        <v>25</v>
      </c>
    </row>
    <row r="659" spans="1:12" x14ac:dyDescent="0.25">
      <c r="A659">
        <v>9106</v>
      </c>
      <c r="B659" s="5">
        <v>43393</v>
      </c>
      <c r="C659">
        <v>0</v>
      </c>
      <c r="D659">
        <v>15</v>
      </c>
      <c r="E659">
        <v>20</v>
      </c>
      <c r="F659">
        <v>0</v>
      </c>
      <c r="G659">
        <v>9</v>
      </c>
      <c r="H659">
        <v>25</v>
      </c>
      <c r="I659">
        <v>2.9</v>
      </c>
      <c r="J659">
        <v>26</v>
      </c>
      <c r="K659">
        <v>14</v>
      </c>
      <c r="L659">
        <v>25</v>
      </c>
    </row>
    <row r="660" spans="1:12" x14ac:dyDescent="0.25">
      <c r="A660">
        <v>9106</v>
      </c>
      <c r="B660" s="5">
        <v>43394</v>
      </c>
      <c r="C660">
        <v>0.4</v>
      </c>
      <c r="D660">
        <v>0</v>
      </c>
      <c r="E660">
        <v>20.5</v>
      </c>
      <c r="F660">
        <v>0</v>
      </c>
      <c r="G660">
        <v>15.1</v>
      </c>
      <c r="H660">
        <v>0</v>
      </c>
      <c r="I660">
        <v>3.1</v>
      </c>
      <c r="J660">
        <v>26</v>
      </c>
      <c r="K660">
        <v>14</v>
      </c>
      <c r="L660">
        <v>25</v>
      </c>
    </row>
    <row r="661" spans="1:12" x14ac:dyDescent="0.25">
      <c r="A661">
        <v>9106</v>
      </c>
      <c r="B661" s="5">
        <v>43395</v>
      </c>
      <c r="C661">
        <v>0</v>
      </c>
      <c r="D661">
        <v>0</v>
      </c>
      <c r="E661">
        <v>20.6</v>
      </c>
      <c r="F661">
        <v>0</v>
      </c>
      <c r="G661">
        <v>14.3</v>
      </c>
      <c r="H661">
        <v>0</v>
      </c>
      <c r="I661">
        <v>6.7</v>
      </c>
      <c r="J661">
        <v>26</v>
      </c>
      <c r="K661">
        <v>15</v>
      </c>
      <c r="L661">
        <v>25</v>
      </c>
    </row>
    <row r="662" spans="1:12" x14ac:dyDescent="0.25">
      <c r="A662">
        <v>9106</v>
      </c>
      <c r="B662" s="5">
        <v>43396</v>
      </c>
      <c r="C662">
        <v>0</v>
      </c>
      <c r="D662">
        <v>0</v>
      </c>
      <c r="E662">
        <v>21.5</v>
      </c>
      <c r="F662">
        <v>0</v>
      </c>
      <c r="G662">
        <v>9</v>
      </c>
      <c r="H662">
        <v>0</v>
      </c>
      <c r="I662">
        <v>6.3</v>
      </c>
      <c r="J662">
        <v>26</v>
      </c>
      <c r="K662">
        <v>25</v>
      </c>
      <c r="L662">
        <v>25</v>
      </c>
    </row>
    <row r="663" spans="1:12" x14ac:dyDescent="0.25">
      <c r="A663">
        <v>9106</v>
      </c>
      <c r="B663" s="5">
        <v>43397</v>
      </c>
      <c r="C663">
        <v>0</v>
      </c>
      <c r="D663">
        <v>0</v>
      </c>
      <c r="E663">
        <v>20.5</v>
      </c>
      <c r="F663">
        <v>25</v>
      </c>
      <c r="G663">
        <v>13.5</v>
      </c>
      <c r="H663">
        <v>0</v>
      </c>
      <c r="I663">
        <v>6.1</v>
      </c>
      <c r="J663">
        <v>26</v>
      </c>
      <c r="K663">
        <v>16</v>
      </c>
      <c r="L663">
        <v>25</v>
      </c>
    </row>
    <row r="664" spans="1:12" x14ac:dyDescent="0.25">
      <c r="A664">
        <v>9106</v>
      </c>
      <c r="B664" s="5">
        <v>43398</v>
      </c>
      <c r="C664">
        <v>0</v>
      </c>
      <c r="D664">
        <v>0</v>
      </c>
      <c r="E664">
        <v>26.5</v>
      </c>
      <c r="F664">
        <v>25</v>
      </c>
      <c r="G664">
        <v>13.5</v>
      </c>
      <c r="H664">
        <v>25</v>
      </c>
      <c r="I664">
        <v>15.5</v>
      </c>
      <c r="J664">
        <v>26</v>
      </c>
      <c r="K664">
        <v>27</v>
      </c>
      <c r="L664">
        <v>25</v>
      </c>
    </row>
    <row r="665" spans="1:12" x14ac:dyDescent="0.25">
      <c r="A665">
        <v>9106</v>
      </c>
      <c r="B665" s="5">
        <v>43399</v>
      </c>
      <c r="C665">
        <v>0</v>
      </c>
      <c r="D665">
        <v>0</v>
      </c>
      <c r="E665">
        <v>29.5</v>
      </c>
      <c r="F665">
        <v>0</v>
      </c>
      <c r="G665">
        <v>13</v>
      </c>
      <c r="H665">
        <v>25</v>
      </c>
      <c r="I665">
        <v>13.1</v>
      </c>
      <c r="J665">
        <v>26</v>
      </c>
      <c r="K665">
        <v>28</v>
      </c>
      <c r="L665">
        <v>25</v>
      </c>
    </row>
    <row r="666" spans="1:12" x14ac:dyDescent="0.25">
      <c r="A666">
        <v>9106</v>
      </c>
      <c r="B666" s="5">
        <v>43400</v>
      </c>
      <c r="C666">
        <v>0</v>
      </c>
      <c r="D666">
        <v>0</v>
      </c>
      <c r="E666">
        <v>29</v>
      </c>
      <c r="F666">
        <v>0</v>
      </c>
      <c r="G666">
        <v>13.8</v>
      </c>
      <c r="H666">
        <v>0</v>
      </c>
      <c r="I666">
        <v>10.6</v>
      </c>
      <c r="J666">
        <v>26</v>
      </c>
      <c r="K666">
        <v>28</v>
      </c>
      <c r="L666">
        <v>25</v>
      </c>
    </row>
    <row r="667" spans="1:12" x14ac:dyDescent="0.25">
      <c r="A667">
        <v>9106</v>
      </c>
      <c r="B667" s="5">
        <v>43401</v>
      </c>
      <c r="C667">
        <v>0</v>
      </c>
      <c r="D667">
        <v>0</v>
      </c>
      <c r="E667">
        <v>28</v>
      </c>
      <c r="F667">
        <v>25</v>
      </c>
      <c r="G667">
        <v>13.4</v>
      </c>
      <c r="H667">
        <v>0</v>
      </c>
      <c r="I667">
        <v>7.8</v>
      </c>
      <c r="J667">
        <v>26</v>
      </c>
      <c r="K667">
        <v>28</v>
      </c>
      <c r="L667">
        <v>25</v>
      </c>
    </row>
    <row r="668" spans="1:12" x14ac:dyDescent="0.25">
      <c r="A668">
        <v>9106</v>
      </c>
      <c r="B668" s="5">
        <v>43402</v>
      </c>
      <c r="C668">
        <v>0</v>
      </c>
      <c r="D668">
        <v>0</v>
      </c>
      <c r="E668">
        <v>25.5</v>
      </c>
      <c r="F668">
        <v>25</v>
      </c>
      <c r="G668">
        <v>12</v>
      </c>
      <c r="H668">
        <v>25</v>
      </c>
      <c r="I668">
        <v>12.6</v>
      </c>
      <c r="J668">
        <v>26</v>
      </c>
      <c r="K668">
        <v>27</v>
      </c>
      <c r="L668">
        <v>25</v>
      </c>
    </row>
    <row r="669" spans="1:12" x14ac:dyDescent="0.25">
      <c r="A669">
        <v>9106</v>
      </c>
      <c r="B669" s="5">
        <v>43403</v>
      </c>
      <c r="C669">
        <v>0</v>
      </c>
      <c r="D669">
        <v>0</v>
      </c>
      <c r="E669">
        <v>25.5</v>
      </c>
      <c r="F669">
        <v>25</v>
      </c>
      <c r="G669">
        <v>13</v>
      </c>
      <c r="H669">
        <v>25</v>
      </c>
      <c r="I669">
        <v>10.4</v>
      </c>
      <c r="J669">
        <v>26</v>
      </c>
      <c r="K669">
        <v>25</v>
      </c>
      <c r="L669">
        <v>25</v>
      </c>
    </row>
    <row r="670" spans="1:12" x14ac:dyDescent="0.25">
      <c r="A670">
        <v>9106</v>
      </c>
      <c r="B670" s="5">
        <v>43404</v>
      </c>
      <c r="C670">
        <v>0</v>
      </c>
      <c r="D670">
        <v>0</v>
      </c>
      <c r="E670">
        <v>26</v>
      </c>
      <c r="F670">
        <v>25</v>
      </c>
      <c r="G670">
        <v>13</v>
      </c>
      <c r="H670">
        <v>25</v>
      </c>
      <c r="I670">
        <v>14.7</v>
      </c>
      <c r="J670">
        <v>26</v>
      </c>
      <c r="K670">
        <v>22</v>
      </c>
      <c r="L670">
        <v>25</v>
      </c>
    </row>
    <row r="671" spans="1:12" x14ac:dyDescent="0.25">
      <c r="A671">
        <v>9106</v>
      </c>
      <c r="B671" s="5">
        <v>43405</v>
      </c>
      <c r="C671">
        <v>0</v>
      </c>
      <c r="D671">
        <v>0</v>
      </c>
      <c r="E671">
        <v>21.5</v>
      </c>
      <c r="F671">
        <v>25</v>
      </c>
      <c r="G671">
        <v>13.5</v>
      </c>
      <c r="H671">
        <v>25</v>
      </c>
      <c r="I671">
        <v>12.7</v>
      </c>
      <c r="J671">
        <v>26</v>
      </c>
      <c r="K671">
        <v>19</v>
      </c>
      <c r="L671">
        <v>25</v>
      </c>
    </row>
    <row r="672" spans="1:12" x14ac:dyDescent="0.25">
      <c r="A672">
        <v>9106</v>
      </c>
      <c r="B672" s="5">
        <v>43406</v>
      </c>
      <c r="C672">
        <v>0</v>
      </c>
      <c r="D672">
        <v>0</v>
      </c>
      <c r="E672">
        <v>23.1</v>
      </c>
      <c r="F672">
        <v>0</v>
      </c>
      <c r="G672">
        <v>9.5</v>
      </c>
      <c r="H672">
        <v>25</v>
      </c>
      <c r="I672">
        <v>7.2</v>
      </c>
      <c r="J672">
        <v>26</v>
      </c>
      <c r="K672">
        <v>18</v>
      </c>
      <c r="L672">
        <v>25</v>
      </c>
    </row>
    <row r="673" spans="1:12" x14ac:dyDescent="0.25">
      <c r="A673">
        <v>9106</v>
      </c>
      <c r="B673" s="5">
        <v>43407</v>
      </c>
      <c r="C673">
        <v>0</v>
      </c>
      <c r="D673">
        <v>0</v>
      </c>
      <c r="E673">
        <v>26.8</v>
      </c>
      <c r="F673">
        <v>0</v>
      </c>
      <c r="G673">
        <v>14.1</v>
      </c>
      <c r="H673">
        <v>0</v>
      </c>
      <c r="I673">
        <v>9.1</v>
      </c>
      <c r="J673">
        <v>26</v>
      </c>
      <c r="K673">
        <v>21</v>
      </c>
      <c r="L673">
        <v>25</v>
      </c>
    </row>
    <row r="674" spans="1:12" x14ac:dyDescent="0.25">
      <c r="A674">
        <v>9106</v>
      </c>
      <c r="B674" s="5">
        <v>43408</v>
      </c>
      <c r="C674">
        <v>0</v>
      </c>
      <c r="D674">
        <v>0</v>
      </c>
      <c r="E674">
        <v>22</v>
      </c>
      <c r="F674">
        <v>25</v>
      </c>
      <c r="G674">
        <v>11.7</v>
      </c>
      <c r="H674">
        <v>0</v>
      </c>
      <c r="I674">
        <v>6</v>
      </c>
      <c r="J674">
        <v>26</v>
      </c>
      <c r="K674">
        <v>25</v>
      </c>
      <c r="L674">
        <v>25</v>
      </c>
    </row>
    <row r="675" spans="1:12" x14ac:dyDescent="0.25">
      <c r="A675">
        <v>9106</v>
      </c>
      <c r="B675" s="5">
        <v>43409</v>
      </c>
      <c r="C675">
        <v>0</v>
      </c>
      <c r="D675">
        <v>0</v>
      </c>
      <c r="E675">
        <v>19.5</v>
      </c>
      <c r="F675">
        <v>25</v>
      </c>
      <c r="G675">
        <v>13</v>
      </c>
      <c r="H675">
        <v>25</v>
      </c>
      <c r="I675">
        <v>11.5</v>
      </c>
      <c r="J675">
        <v>26</v>
      </c>
      <c r="K675">
        <v>25</v>
      </c>
      <c r="L675">
        <v>25</v>
      </c>
    </row>
    <row r="676" spans="1:12" x14ac:dyDescent="0.25">
      <c r="A676">
        <v>9106</v>
      </c>
      <c r="B676" s="5">
        <v>43410</v>
      </c>
      <c r="C676">
        <v>0</v>
      </c>
      <c r="D676">
        <v>0</v>
      </c>
      <c r="E676">
        <v>19.5</v>
      </c>
      <c r="F676">
        <v>0</v>
      </c>
      <c r="G676">
        <v>9.5</v>
      </c>
      <c r="H676">
        <v>25</v>
      </c>
      <c r="I676">
        <v>6.1</v>
      </c>
      <c r="J676">
        <v>26</v>
      </c>
      <c r="K676">
        <v>20</v>
      </c>
      <c r="L676">
        <v>25</v>
      </c>
    </row>
    <row r="677" spans="1:12" x14ac:dyDescent="0.25">
      <c r="A677">
        <v>9106</v>
      </c>
      <c r="B677" s="5">
        <v>43411</v>
      </c>
      <c r="C677">
        <v>0</v>
      </c>
      <c r="D677">
        <v>0</v>
      </c>
      <c r="E677">
        <v>23.5</v>
      </c>
      <c r="F677">
        <v>0</v>
      </c>
      <c r="G677">
        <v>10.1</v>
      </c>
      <c r="H677">
        <v>0</v>
      </c>
      <c r="I677">
        <v>10.4</v>
      </c>
      <c r="J677">
        <v>26</v>
      </c>
      <c r="K677">
        <v>30</v>
      </c>
      <c r="L677">
        <v>25</v>
      </c>
    </row>
    <row r="678" spans="1:12" x14ac:dyDescent="0.25">
      <c r="A678">
        <v>9106</v>
      </c>
      <c r="B678" s="5">
        <v>43412</v>
      </c>
      <c r="C678">
        <v>0</v>
      </c>
      <c r="D678">
        <v>0</v>
      </c>
      <c r="E678">
        <v>28</v>
      </c>
      <c r="F678">
        <v>25</v>
      </c>
      <c r="G678">
        <v>9.5</v>
      </c>
      <c r="H678">
        <v>0</v>
      </c>
      <c r="I678">
        <v>12.5</v>
      </c>
      <c r="J678">
        <v>26</v>
      </c>
      <c r="K678">
        <v>27</v>
      </c>
      <c r="L678">
        <v>25</v>
      </c>
    </row>
    <row r="679" spans="1:12" x14ac:dyDescent="0.25">
      <c r="A679">
        <v>9106</v>
      </c>
      <c r="B679" s="5">
        <v>43413</v>
      </c>
      <c r="C679">
        <v>0</v>
      </c>
      <c r="D679">
        <v>0</v>
      </c>
      <c r="E679">
        <v>34</v>
      </c>
      <c r="F679">
        <v>25</v>
      </c>
      <c r="G679">
        <v>14</v>
      </c>
      <c r="H679">
        <v>25</v>
      </c>
      <c r="I679">
        <v>30.1</v>
      </c>
      <c r="J679">
        <v>26</v>
      </c>
      <c r="K679">
        <v>29</v>
      </c>
      <c r="L679">
        <v>25</v>
      </c>
    </row>
    <row r="680" spans="1:12" x14ac:dyDescent="0.25">
      <c r="A680">
        <v>9106</v>
      </c>
      <c r="B680" s="5">
        <v>43414</v>
      </c>
      <c r="C680">
        <v>0</v>
      </c>
      <c r="D680">
        <v>0</v>
      </c>
      <c r="E680">
        <v>28</v>
      </c>
      <c r="F680">
        <v>0</v>
      </c>
      <c r="G680">
        <v>15</v>
      </c>
      <c r="H680">
        <v>25</v>
      </c>
      <c r="I680">
        <v>8.1</v>
      </c>
      <c r="J680">
        <v>26</v>
      </c>
      <c r="K680">
        <v>24</v>
      </c>
      <c r="L680">
        <v>25</v>
      </c>
    </row>
    <row r="681" spans="1:12" x14ac:dyDescent="0.25">
      <c r="A681">
        <v>9106</v>
      </c>
      <c r="B681" s="5">
        <v>43415</v>
      </c>
      <c r="C681">
        <v>2</v>
      </c>
      <c r="D681">
        <v>0</v>
      </c>
      <c r="E681">
        <v>24</v>
      </c>
      <c r="F681">
        <v>0</v>
      </c>
      <c r="G681">
        <v>15</v>
      </c>
      <c r="H681">
        <v>0</v>
      </c>
      <c r="I681">
        <v>5</v>
      </c>
      <c r="J681">
        <v>26</v>
      </c>
      <c r="K681">
        <v>25</v>
      </c>
      <c r="L681">
        <v>25</v>
      </c>
    </row>
    <row r="682" spans="1:12" x14ac:dyDescent="0.25">
      <c r="A682">
        <v>9106</v>
      </c>
      <c r="B682" s="5">
        <v>43416</v>
      </c>
      <c r="C682">
        <v>0</v>
      </c>
      <c r="D682">
        <v>0</v>
      </c>
      <c r="E682">
        <v>23.7</v>
      </c>
      <c r="F682">
        <v>0</v>
      </c>
      <c r="G682">
        <v>11</v>
      </c>
      <c r="H682">
        <v>0</v>
      </c>
      <c r="I682">
        <v>1.6</v>
      </c>
      <c r="J682">
        <v>26</v>
      </c>
      <c r="K682">
        <v>25</v>
      </c>
      <c r="L682">
        <v>25</v>
      </c>
    </row>
    <row r="683" spans="1:12" x14ac:dyDescent="0.25">
      <c r="A683">
        <v>9106</v>
      </c>
      <c r="B683" s="5">
        <v>43417</v>
      </c>
      <c r="C683">
        <v>0</v>
      </c>
      <c r="D683">
        <v>0</v>
      </c>
      <c r="E683">
        <v>26.4</v>
      </c>
      <c r="F683">
        <v>0</v>
      </c>
      <c r="G683">
        <v>15.2</v>
      </c>
      <c r="H683">
        <v>0</v>
      </c>
      <c r="I683">
        <v>9.8000000000000007</v>
      </c>
      <c r="J683">
        <v>26</v>
      </c>
      <c r="K683">
        <v>25</v>
      </c>
      <c r="L683">
        <v>25</v>
      </c>
    </row>
    <row r="684" spans="1:12" x14ac:dyDescent="0.25">
      <c r="A684">
        <v>9106</v>
      </c>
      <c r="B684" s="5">
        <v>43418</v>
      </c>
      <c r="C684">
        <v>0</v>
      </c>
      <c r="D684">
        <v>0</v>
      </c>
      <c r="E684">
        <v>30.5</v>
      </c>
      <c r="F684">
        <v>25</v>
      </c>
      <c r="G684">
        <v>14.7</v>
      </c>
      <c r="H684">
        <v>0</v>
      </c>
      <c r="I684">
        <v>14.7</v>
      </c>
      <c r="J684">
        <v>26</v>
      </c>
      <c r="K684">
        <v>29</v>
      </c>
      <c r="L684">
        <v>25</v>
      </c>
    </row>
    <row r="685" spans="1:12" x14ac:dyDescent="0.25">
      <c r="A685">
        <v>9106</v>
      </c>
      <c r="B685" s="5">
        <v>43419</v>
      </c>
      <c r="C685">
        <v>0</v>
      </c>
      <c r="D685">
        <v>0</v>
      </c>
      <c r="E685">
        <v>33.5</v>
      </c>
      <c r="F685">
        <v>25</v>
      </c>
      <c r="G685">
        <v>15</v>
      </c>
      <c r="H685">
        <v>25</v>
      </c>
      <c r="I685">
        <v>24.8</v>
      </c>
      <c r="J685">
        <v>26</v>
      </c>
      <c r="K685">
        <v>29</v>
      </c>
      <c r="L685">
        <v>25</v>
      </c>
    </row>
    <row r="686" spans="1:12" x14ac:dyDescent="0.25">
      <c r="A686">
        <v>9106</v>
      </c>
      <c r="B686" s="5">
        <v>43420</v>
      </c>
      <c r="C686">
        <v>0</v>
      </c>
      <c r="D686">
        <v>0</v>
      </c>
      <c r="E686">
        <v>35.6</v>
      </c>
      <c r="F686">
        <v>0</v>
      </c>
      <c r="G686">
        <v>17</v>
      </c>
      <c r="H686">
        <v>25</v>
      </c>
      <c r="I686">
        <v>22.4</v>
      </c>
      <c r="J686">
        <v>26</v>
      </c>
      <c r="K686">
        <v>29</v>
      </c>
      <c r="L686">
        <v>25</v>
      </c>
    </row>
    <row r="687" spans="1:12" x14ac:dyDescent="0.25">
      <c r="A687">
        <v>9106</v>
      </c>
      <c r="B687" s="5">
        <v>43421</v>
      </c>
      <c r="C687">
        <v>0</v>
      </c>
      <c r="D687">
        <v>0</v>
      </c>
      <c r="E687">
        <v>25.5</v>
      </c>
      <c r="F687">
        <v>0</v>
      </c>
      <c r="G687">
        <v>18.5</v>
      </c>
      <c r="H687">
        <v>0</v>
      </c>
      <c r="I687">
        <v>3.4</v>
      </c>
      <c r="J687">
        <v>26</v>
      </c>
      <c r="K687">
        <v>18</v>
      </c>
      <c r="L687">
        <v>25</v>
      </c>
    </row>
    <row r="688" spans="1:12" x14ac:dyDescent="0.25">
      <c r="A688">
        <v>9106</v>
      </c>
      <c r="B688" s="5">
        <v>43422</v>
      </c>
      <c r="C688">
        <v>0</v>
      </c>
      <c r="D688">
        <v>0</v>
      </c>
      <c r="E688">
        <v>24</v>
      </c>
      <c r="F688">
        <v>25</v>
      </c>
      <c r="G688">
        <v>17.399999999999999</v>
      </c>
      <c r="H688">
        <v>0</v>
      </c>
      <c r="I688">
        <v>6.2</v>
      </c>
      <c r="J688">
        <v>26</v>
      </c>
      <c r="K688">
        <v>21</v>
      </c>
      <c r="L688">
        <v>25</v>
      </c>
    </row>
    <row r="689" spans="1:12" x14ac:dyDescent="0.25">
      <c r="A689">
        <v>9106</v>
      </c>
      <c r="B689" s="5">
        <v>43423</v>
      </c>
      <c r="C689">
        <v>0</v>
      </c>
      <c r="D689">
        <v>0</v>
      </c>
      <c r="E689">
        <v>21.5</v>
      </c>
      <c r="F689">
        <v>25</v>
      </c>
      <c r="G689">
        <v>13</v>
      </c>
      <c r="H689">
        <v>25</v>
      </c>
      <c r="I689">
        <v>14.5</v>
      </c>
      <c r="J689">
        <v>26</v>
      </c>
      <c r="K689">
        <v>19</v>
      </c>
      <c r="L689">
        <v>25</v>
      </c>
    </row>
    <row r="690" spans="1:12" x14ac:dyDescent="0.25">
      <c r="A690">
        <v>9106</v>
      </c>
      <c r="B690" s="5">
        <v>43424</v>
      </c>
      <c r="C690">
        <v>0</v>
      </c>
      <c r="D690">
        <v>0</v>
      </c>
      <c r="E690">
        <v>21.5</v>
      </c>
      <c r="F690">
        <v>25</v>
      </c>
      <c r="G690">
        <v>8</v>
      </c>
      <c r="H690">
        <v>25</v>
      </c>
      <c r="I690">
        <v>7.9</v>
      </c>
      <c r="J690">
        <v>26</v>
      </c>
      <c r="K690">
        <v>30</v>
      </c>
      <c r="L690">
        <v>25</v>
      </c>
    </row>
    <row r="691" spans="1:12" x14ac:dyDescent="0.25">
      <c r="A691">
        <v>9106</v>
      </c>
      <c r="B691" s="5">
        <v>43425</v>
      </c>
      <c r="C691">
        <v>0</v>
      </c>
      <c r="D691">
        <v>0</v>
      </c>
      <c r="E691">
        <v>26</v>
      </c>
      <c r="F691">
        <v>25</v>
      </c>
      <c r="G691">
        <v>10.5</v>
      </c>
      <c r="H691">
        <v>25</v>
      </c>
      <c r="I691">
        <v>15.6</v>
      </c>
      <c r="J691">
        <v>26</v>
      </c>
      <c r="K691">
        <v>26</v>
      </c>
      <c r="L691">
        <v>25</v>
      </c>
    </row>
    <row r="692" spans="1:12" x14ac:dyDescent="0.25">
      <c r="A692">
        <v>9106</v>
      </c>
      <c r="B692" s="5">
        <v>43426</v>
      </c>
      <c r="C692">
        <v>0</v>
      </c>
      <c r="D692">
        <v>0</v>
      </c>
      <c r="E692">
        <v>29.5</v>
      </c>
      <c r="F692">
        <v>25</v>
      </c>
      <c r="G692">
        <v>15.5</v>
      </c>
      <c r="H692">
        <v>25</v>
      </c>
      <c r="I692">
        <v>23.6</v>
      </c>
      <c r="J692">
        <v>26</v>
      </c>
      <c r="K692">
        <v>16</v>
      </c>
      <c r="L692">
        <v>25</v>
      </c>
    </row>
    <row r="693" spans="1:12" x14ac:dyDescent="0.25">
      <c r="A693">
        <v>9106</v>
      </c>
      <c r="B693" s="5">
        <v>43427</v>
      </c>
      <c r="C693">
        <v>0</v>
      </c>
      <c r="D693">
        <v>0</v>
      </c>
      <c r="E693">
        <v>24.5</v>
      </c>
      <c r="F693">
        <v>25</v>
      </c>
      <c r="G693">
        <v>14</v>
      </c>
      <c r="H693">
        <v>25</v>
      </c>
      <c r="I693">
        <v>12.2</v>
      </c>
      <c r="J693">
        <v>26</v>
      </c>
      <c r="K693">
        <v>24</v>
      </c>
      <c r="L693">
        <v>25</v>
      </c>
    </row>
    <row r="694" spans="1:12" x14ac:dyDescent="0.25">
      <c r="A694">
        <v>9106</v>
      </c>
      <c r="B694" s="5">
        <v>43428</v>
      </c>
      <c r="C694">
        <v>0</v>
      </c>
      <c r="D694">
        <v>0</v>
      </c>
      <c r="E694">
        <v>23.6</v>
      </c>
      <c r="F694">
        <v>0</v>
      </c>
      <c r="G694">
        <v>12</v>
      </c>
      <c r="H694">
        <v>25</v>
      </c>
      <c r="I694">
        <v>8.8000000000000007</v>
      </c>
      <c r="J694">
        <v>26</v>
      </c>
      <c r="K694">
        <v>29</v>
      </c>
      <c r="L694">
        <v>25</v>
      </c>
    </row>
    <row r="695" spans="1:12" x14ac:dyDescent="0.25">
      <c r="A695">
        <v>9106</v>
      </c>
      <c r="B695" s="5">
        <v>43429</v>
      </c>
      <c r="C695">
        <v>0</v>
      </c>
      <c r="D695">
        <v>0</v>
      </c>
      <c r="E695">
        <v>22.1</v>
      </c>
      <c r="F695">
        <v>0</v>
      </c>
      <c r="G695">
        <v>10.1</v>
      </c>
      <c r="H695">
        <v>0</v>
      </c>
      <c r="I695">
        <v>3.7</v>
      </c>
      <c r="J695">
        <v>26</v>
      </c>
      <c r="K695">
        <v>23</v>
      </c>
      <c r="L695">
        <v>25</v>
      </c>
    </row>
    <row r="696" spans="1:12" x14ac:dyDescent="0.25">
      <c r="A696">
        <v>9106</v>
      </c>
      <c r="B696" s="5">
        <v>43430</v>
      </c>
      <c r="C696">
        <v>0</v>
      </c>
      <c r="D696">
        <v>0</v>
      </c>
      <c r="E696">
        <v>23.7</v>
      </c>
      <c r="F696">
        <v>0</v>
      </c>
      <c r="G696">
        <v>9.4</v>
      </c>
      <c r="H696">
        <v>0</v>
      </c>
      <c r="I696">
        <v>10.8</v>
      </c>
      <c r="J696">
        <v>26</v>
      </c>
      <c r="K696">
        <v>31</v>
      </c>
      <c r="L696">
        <v>25</v>
      </c>
    </row>
    <row r="697" spans="1:12" x14ac:dyDescent="0.25">
      <c r="A697">
        <v>9106</v>
      </c>
      <c r="B697" s="5">
        <v>43431</v>
      </c>
      <c r="C697">
        <v>0</v>
      </c>
      <c r="D697">
        <v>0</v>
      </c>
      <c r="E697">
        <v>26.5</v>
      </c>
      <c r="F697">
        <v>25</v>
      </c>
      <c r="G697">
        <v>14</v>
      </c>
      <c r="H697">
        <v>0</v>
      </c>
      <c r="I697">
        <v>11.3</v>
      </c>
      <c r="J697">
        <v>26</v>
      </c>
      <c r="K697">
        <v>31</v>
      </c>
      <c r="L697">
        <v>25</v>
      </c>
    </row>
    <row r="698" spans="1:12" x14ac:dyDescent="0.25">
      <c r="A698">
        <v>9106</v>
      </c>
      <c r="B698" s="5">
        <v>43432</v>
      </c>
      <c r="C698">
        <v>0</v>
      </c>
      <c r="D698">
        <v>0</v>
      </c>
      <c r="E698">
        <v>26.5</v>
      </c>
      <c r="F698">
        <v>25</v>
      </c>
      <c r="G698">
        <v>11</v>
      </c>
      <c r="H698">
        <v>25</v>
      </c>
      <c r="I698">
        <v>15.5</v>
      </c>
      <c r="J698">
        <v>26</v>
      </c>
      <c r="K698">
        <v>31</v>
      </c>
      <c r="L698">
        <v>25</v>
      </c>
    </row>
    <row r="699" spans="1:12" x14ac:dyDescent="0.25">
      <c r="A699">
        <v>9106</v>
      </c>
      <c r="B699" s="5">
        <v>43433</v>
      </c>
      <c r="C699">
        <v>0</v>
      </c>
      <c r="D699">
        <v>0</v>
      </c>
      <c r="E699">
        <v>26.5</v>
      </c>
      <c r="F699">
        <v>25</v>
      </c>
      <c r="G699">
        <v>12</v>
      </c>
      <c r="H699">
        <v>25</v>
      </c>
      <c r="I699">
        <v>15.9</v>
      </c>
      <c r="J699">
        <v>26</v>
      </c>
      <c r="K699">
        <v>26</v>
      </c>
      <c r="L699">
        <v>25</v>
      </c>
    </row>
    <row r="700" spans="1:12" x14ac:dyDescent="0.25">
      <c r="A700">
        <v>9106</v>
      </c>
      <c r="B700" s="5">
        <v>43434</v>
      </c>
      <c r="C700">
        <v>0</v>
      </c>
      <c r="D700">
        <v>0</v>
      </c>
      <c r="E700">
        <v>23.5</v>
      </c>
      <c r="F700">
        <v>25</v>
      </c>
      <c r="G700">
        <v>12.5</v>
      </c>
      <c r="H700">
        <v>25</v>
      </c>
      <c r="I700">
        <v>13.5</v>
      </c>
      <c r="J700">
        <v>26</v>
      </c>
      <c r="K700">
        <v>31</v>
      </c>
      <c r="L700">
        <v>25</v>
      </c>
    </row>
    <row r="701" spans="1:12" x14ac:dyDescent="0.25">
      <c r="A701">
        <v>9106</v>
      </c>
      <c r="B701" s="5">
        <v>43435</v>
      </c>
      <c r="C701">
        <v>0</v>
      </c>
      <c r="D701">
        <v>0</v>
      </c>
      <c r="E701">
        <v>23.1</v>
      </c>
      <c r="F701">
        <v>0</v>
      </c>
      <c r="G701">
        <v>11</v>
      </c>
      <c r="H701">
        <v>25</v>
      </c>
      <c r="I701">
        <v>6.6</v>
      </c>
      <c r="J701">
        <v>26</v>
      </c>
      <c r="K701">
        <v>22</v>
      </c>
      <c r="L701">
        <v>25</v>
      </c>
    </row>
    <row r="702" spans="1:12" x14ac:dyDescent="0.25">
      <c r="A702">
        <v>9106</v>
      </c>
      <c r="B702" s="5">
        <v>43436</v>
      </c>
      <c r="C702">
        <v>0</v>
      </c>
      <c r="D702">
        <v>0</v>
      </c>
      <c r="E702">
        <v>31</v>
      </c>
      <c r="F702">
        <v>0</v>
      </c>
      <c r="G702">
        <v>14.9</v>
      </c>
      <c r="H702">
        <v>0</v>
      </c>
      <c r="I702">
        <v>16.899999999999999</v>
      </c>
      <c r="J702">
        <v>26</v>
      </c>
      <c r="K702">
        <v>29</v>
      </c>
      <c r="L702">
        <v>25</v>
      </c>
    </row>
    <row r="703" spans="1:12" x14ac:dyDescent="0.25">
      <c r="A703">
        <v>9106</v>
      </c>
      <c r="B703" s="5">
        <v>43437</v>
      </c>
      <c r="C703">
        <v>0</v>
      </c>
      <c r="D703">
        <v>0</v>
      </c>
      <c r="E703">
        <v>38</v>
      </c>
      <c r="F703">
        <v>0</v>
      </c>
      <c r="G703">
        <v>18.8</v>
      </c>
      <c r="H703">
        <v>0</v>
      </c>
      <c r="I703">
        <v>31.9</v>
      </c>
      <c r="J703">
        <v>26</v>
      </c>
      <c r="K703">
        <v>29</v>
      </c>
      <c r="L703">
        <v>25</v>
      </c>
    </row>
    <row r="704" spans="1:12" x14ac:dyDescent="0.25">
      <c r="A704">
        <v>9106</v>
      </c>
      <c r="B704" s="5">
        <v>43438</v>
      </c>
      <c r="C704">
        <v>0</v>
      </c>
      <c r="D704">
        <v>0</v>
      </c>
      <c r="E704">
        <v>23</v>
      </c>
      <c r="F704">
        <v>0</v>
      </c>
      <c r="G704">
        <v>17.8</v>
      </c>
      <c r="H704">
        <v>0</v>
      </c>
      <c r="I704">
        <v>3.4</v>
      </c>
      <c r="J704">
        <v>26</v>
      </c>
      <c r="K704">
        <v>16</v>
      </c>
      <c r="L704">
        <v>25</v>
      </c>
    </row>
    <row r="705" spans="1:12" x14ac:dyDescent="0.25">
      <c r="A705">
        <v>9106</v>
      </c>
      <c r="B705" s="5">
        <v>43439</v>
      </c>
      <c r="C705">
        <v>0</v>
      </c>
      <c r="D705">
        <v>0</v>
      </c>
      <c r="E705">
        <v>25</v>
      </c>
      <c r="F705">
        <v>25</v>
      </c>
      <c r="G705">
        <v>12.5</v>
      </c>
      <c r="H705">
        <v>0</v>
      </c>
      <c r="I705">
        <v>7.7</v>
      </c>
      <c r="J705">
        <v>26</v>
      </c>
      <c r="K705">
        <v>26</v>
      </c>
      <c r="L705">
        <v>25</v>
      </c>
    </row>
    <row r="706" spans="1:12" x14ac:dyDescent="0.25">
      <c r="A706">
        <v>9106</v>
      </c>
      <c r="B706" s="5">
        <v>43440</v>
      </c>
      <c r="C706">
        <v>0</v>
      </c>
      <c r="D706">
        <v>0</v>
      </c>
      <c r="E706">
        <v>22.5</v>
      </c>
      <c r="F706">
        <v>25</v>
      </c>
      <c r="G706">
        <v>13</v>
      </c>
      <c r="H706">
        <v>25</v>
      </c>
      <c r="I706">
        <v>8.6</v>
      </c>
      <c r="J706">
        <v>26</v>
      </c>
      <c r="K706">
        <v>24</v>
      </c>
      <c r="L706">
        <v>25</v>
      </c>
    </row>
    <row r="707" spans="1:12" x14ac:dyDescent="0.25">
      <c r="A707">
        <v>9106</v>
      </c>
      <c r="B707" s="5">
        <v>43441</v>
      </c>
      <c r="C707">
        <v>0</v>
      </c>
      <c r="D707">
        <v>0</v>
      </c>
      <c r="E707">
        <v>25.8</v>
      </c>
      <c r="F707">
        <v>0</v>
      </c>
      <c r="G707">
        <v>10</v>
      </c>
      <c r="H707">
        <v>25</v>
      </c>
      <c r="I707">
        <v>7.2</v>
      </c>
      <c r="J707">
        <v>26</v>
      </c>
      <c r="K707">
        <v>30</v>
      </c>
      <c r="L707">
        <v>25</v>
      </c>
    </row>
    <row r="708" spans="1:12" x14ac:dyDescent="0.25">
      <c r="A708">
        <v>9106</v>
      </c>
      <c r="B708" s="5">
        <v>43442</v>
      </c>
      <c r="C708">
        <v>0</v>
      </c>
      <c r="D708">
        <v>0</v>
      </c>
      <c r="E708">
        <v>30.1</v>
      </c>
      <c r="F708">
        <v>0</v>
      </c>
      <c r="G708">
        <v>12.7</v>
      </c>
      <c r="H708">
        <v>0</v>
      </c>
      <c r="I708">
        <v>13.7</v>
      </c>
      <c r="J708">
        <v>26</v>
      </c>
      <c r="K708">
        <v>31</v>
      </c>
      <c r="L708">
        <v>25</v>
      </c>
    </row>
    <row r="709" spans="1:12" x14ac:dyDescent="0.25">
      <c r="A709">
        <v>9106</v>
      </c>
      <c r="B709" s="5">
        <v>43443</v>
      </c>
      <c r="C709">
        <v>0</v>
      </c>
      <c r="D709">
        <v>0</v>
      </c>
      <c r="E709">
        <v>33.5</v>
      </c>
      <c r="F709">
        <v>0</v>
      </c>
      <c r="G709">
        <v>16.100000000000001</v>
      </c>
      <c r="H709">
        <v>0</v>
      </c>
      <c r="I709">
        <v>19.2</v>
      </c>
      <c r="J709">
        <v>26</v>
      </c>
      <c r="K709">
        <v>32</v>
      </c>
      <c r="L709">
        <v>25</v>
      </c>
    </row>
    <row r="710" spans="1:12" x14ac:dyDescent="0.25">
      <c r="A710">
        <v>9106</v>
      </c>
      <c r="B710" s="5">
        <v>43444</v>
      </c>
      <c r="C710">
        <v>0</v>
      </c>
      <c r="D710">
        <v>0</v>
      </c>
      <c r="E710">
        <v>30</v>
      </c>
      <c r="F710">
        <v>0</v>
      </c>
      <c r="G710">
        <v>18</v>
      </c>
      <c r="H710">
        <v>0</v>
      </c>
      <c r="I710">
        <v>16.100000000000001</v>
      </c>
      <c r="J710">
        <v>26</v>
      </c>
      <c r="K710">
        <v>30</v>
      </c>
      <c r="L710">
        <v>25</v>
      </c>
    </row>
    <row r="711" spans="1:12" x14ac:dyDescent="0.25">
      <c r="A711">
        <v>9106</v>
      </c>
      <c r="B711" s="5">
        <v>43445</v>
      </c>
      <c r="C711">
        <v>0</v>
      </c>
      <c r="D711">
        <v>0</v>
      </c>
      <c r="E711">
        <v>23.5</v>
      </c>
      <c r="F711">
        <v>25</v>
      </c>
      <c r="G711">
        <v>13.1</v>
      </c>
      <c r="H711">
        <v>0</v>
      </c>
      <c r="I711">
        <v>5.3</v>
      </c>
      <c r="J711">
        <v>26</v>
      </c>
      <c r="K711">
        <v>28</v>
      </c>
      <c r="L711">
        <v>25</v>
      </c>
    </row>
    <row r="712" spans="1:12" x14ac:dyDescent="0.25">
      <c r="A712">
        <v>9106</v>
      </c>
      <c r="B712" s="5">
        <v>43446</v>
      </c>
      <c r="C712">
        <v>0</v>
      </c>
      <c r="D712">
        <v>0</v>
      </c>
      <c r="E712">
        <v>27.5</v>
      </c>
      <c r="F712">
        <v>25</v>
      </c>
      <c r="G712">
        <v>16</v>
      </c>
      <c r="H712">
        <v>25</v>
      </c>
      <c r="I712">
        <v>13</v>
      </c>
      <c r="J712">
        <v>26</v>
      </c>
      <c r="K712">
        <v>25</v>
      </c>
      <c r="L712">
        <v>25</v>
      </c>
    </row>
    <row r="713" spans="1:12" x14ac:dyDescent="0.25">
      <c r="A713">
        <v>9106</v>
      </c>
      <c r="B713" s="5">
        <v>43447</v>
      </c>
      <c r="C713">
        <v>0</v>
      </c>
      <c r="D713">
        <v>0</v>
      </c>
      <c r="E713">
        <v>34.5</v>
      </c>
      <c r="F713">
        <v>0</v>
      </c>
      <c r="G713">
        <v>15</v>
      </c>
      <c r="H713">
        <v>25</v>
      </c>
      <c r="I713">
        <v>22.4</v>
      </c>
      <c r="J713">
        <v>26</v>
      </c>
      <c r="K713">
        <v>31</v>
      </c>
      <c r="L713">
        <v>25</v>
      </c>
    </row>
    <row r="714" spans="1:12" x14ac:dyDescent="0.25">
      <c r="A714">
        <v>9106</v>
      </c>
      <c r="B714" s="5">
        <v>43448</v>
      </c>
      <c r="C714">
        <v>0</v>
      </c>
      <c r="D714">
        <v>0</v>
      </c>
      <c r="E714">
        <v>39.1</v>
      </c>
      <c r="F714">
        <v>0</v>
      </c>
      <c r="G714">
        <v>20.5</v>
      </c>
      <c r="H714">
        <v>0</v>
      </c>
      <c r="I714">
        <v>35.700000000000003</v>
      </c>
      <c r="J714">
        <v>26</v>
      </c>
      <c r="K714">
        <v>32</v>
      </c>
      <c r="L714">
        <v>25</v>
      </c>
    </row>
    <row r="715" spans="1:12" x14ac:dyDescent="0.25">
      <c r="A715">
        <v>9106</v>
      </c>
      <c r="B715" s="5">
        <v>43449</v>
      </c>
      <c r="C715">
        <v>0.4</v>
      </c>
      <c r="D715">
        <v>0</v>
      </c>
      <c r="E715">
        <v>30.5</v>
      </c>
      <c r="F715">
        <v>0</v>
      </c>
      <c r="G715">
        <v>19.600000000000001</v>
      </c>
      <c r="H715">
        <v>0</v>
      </c>
      <c r="I715">
        <v>13.5</v>
      </c>
      <c r="J715">
        <v>26</v>
      </c>
      <c r="K715">
        <v>11</v>
      </c>
      <c r="L715">
        <v>25</v>
      </c>
    </row>
    <row r="716" spans="1:12" x14ac:dyDescent="0.25">
      <c r="A716">
        <v>9106</v>
      </c>
      <c r="B716" s="5">
        <v>43450</v>
      </c>
      <c r="C716">
        <v>0</v>
      </c>
      <c r="D716">
        <v>0</v>
      </c>
      <c r="E716">
        <v>29</v>
      </c>
      <c r="F716">
        <v>0</v>
      </c>
      <c r="G716">
        <v>16.5</v>
      </c>
      <c r="H716">
        <v>0</v>
      </c>
      <c r="I716">
        <v>11.2</v>
      </c>
      <c r="J716">
        <v>26</v>
      </c>
      <c r="K716">
        <v>22</v>
      </c>
      <c r="L716">
        <v>25</v>
      </c>
    </row>
    <row r="717" spans="1:12" x14ac:dyDescent="0.25">
      <c r="A717">
        <v>9106</v>
      </c>
      <c r="B717" s="5">
        <v>43451</v>
      </c>
      <c r="C717">
        <v>0</v>
      </c>
      <c r="D717">
        <v>0</v>
      </c>
      <c r="E717">
        <v>27.5</v>
      </c>
      <c r="F717">
        <v>25</v>
      </c>
      <c r="G717">
        <v>16.5</v>
      </c>
      <c r="H717">
        <v>0</v>
      </c>
      <c r="I717">
        <v>17.3</v>
      </c>
      <c r="J717">
        <v>26</v>
      </c>
      <c r="K717">
        <v>30</v>
      </c>
      <c r="L717">
        <v>25</v>
      </c>
    </row>
    <row r="718" spans="1:12" x14ac:dyDescent="0.25">
      <c r="A718">
        <v>9106</v>
      </c>
      <c r="B718" s="5">
        <v>43452</v>
      </c>
      <c r="C718">
        <v>0</v>
      </c>
      <c r="D718">
        <v>0</v>
      </c>
      <c r="E718">
        <v>26.5</v>
      </c>
      <c r="F718">
        <v>25</v>
      </c>
      <c r="G718">
        <v>14.5</v>
      </c>
      <c r="H718">
        <v>25</v>
      </c>
      <c r="I718">
        <v>15.9</v>
      </c>
      <c r="J718">
        <v>26</v>
      </c>
      <c r="K718">
        <v>28</v>
      </c>
      <c r="L718">
        <v>25</v>
      </c>
    </row>
    <row r="719" spans="1:12" x14ac:dyDescent="0.25">
      <c r="A719">
        <v>9106</v>
      </c>
      <c r="B719" s="5">
        <v>43453</v>
      </c>
      <c r="C719">
        <v>0</v>
      </c>
      <c r="D719">
        <v>0</v>
      </c>
      <c r="E719">
        <v>28</v>
      </c>
      <c r="F719">
        <v>25</v>
      </c>
      <c r="G719">
        <v>15.5</v>
      </c>
      <c r="H719">
        <v>25</v>
      </c>
      <c r="I719">
        <v>19.399999999999999</v>
      </c>
      <c r="J719">
        <v>26</v>
      </c>
      <c r="K719">
        <v>32</v>
      </c>
      <c r="L719">
        <v>25</v>
      </c>
    </row>
    <row r="720" spans="1:12" x14ac:dyDescent="0.25">
      <c r="A720">
        <v>9106</v>
      </c>
      <c r="B720" s="5">
        <v>43454</v>
      </c>
      <c r="C720">
        <v>0</v>
      </c>
      <c r="D720">
        <v>0</v>
      </c>
      <c r="E720">
        <v>33</v>
      </c>
      <c r="F720">
        <v>25</v>
      </c>
      <c r="G720">
        <v>16</v>
      </c>
      <c r="H720">
        <v>25</v>
      </c>
      <c r="I720">
        <v>28.5</v>
      </c>
      <c r="J720">
        <v>26</v>
      </c>
      <c r="K720">
        <v>32</v>
      </c>
      <c r="L720">
        <v>25</v>
      </c>
    </row>
    <row r="721" spans="1:12" x14ac:dyDescent="0.25">
      <c r="A721">
        <v>9106</v>
      </c>
      <c r="B721" s="5">
        <v>43455</v>
      </c>
      <c r="C721">
        <v>0</v>
      </c>
      <c r="D721">
        <v>0</v>
      </c>
      <c r="E721">
        <v>37.4</v>
      </c>
      <c r="F721">
        <v>0</v>
      </c>
      <c r="G721">
        <v>17.5</v>
      </c>
      <c r="H721">
        <v>25</v>
      </c>
      <c r="I721">
        <v>30.3</v>
      </c>
      <c r="J721">
        <v>26</v>
      </c>
      <c r="K721">
        <v>32</v>
      </c>
      <c r="L721">
        <v>25</v>
      </c>
    </row>
    <row r="722" spans="1:12" x14ac:dyDescent="0.25">
      <c r="A722">
        <v>9106</v>
      </c>
      <c r="B722" s="5">
        <v>43456</v>
      </c>
      <c r="C722">
        <v>0</v>
      </c>
      <c r="D722">
        <v>0</v>
      </c>
      <c r="E722">
        <v>40.5</v>
      </c>
      <c r="F722">
        <v>0</v>
      </c>
      <c r="G722">
        <v>22</v>
      </c>
      <c r="H722">
        <v>0</v>
      </c>
      <c r="I722">
        <v>32.700000000000003</v>
      </c>
      <c r="J722">
        <v>26</v>
      </c>
      <c r="K722">
        <v>32</v>
      </c>
      <c r="L722">
        <v>25</v>
      </c>
    </row>
    <row r="723" spans="1:12" x14ac:dyDescent="0.25">
      <c r="A723">
        <v>9106</v>
      </c>
      <c r="B723" s="5">
        <v>43457</v>
      </c>
      <c r="C723">
        <v>0</v>
      </c>
      <c r="D723">
        <v>0</v>
      </c>
      <c r="E723">
        <v>34.299999999999997</v>
      </c>
      <c r="F723">
        <v>0</v>
      </c>
      <c r="G723">
        <v>20.6</v>
      </c>
      <c r="H723">
        <v>0</v>
      </c>
      <c r="I723">
        <v>20.6</v>
      </c>
      <c r="J723">
        <v>26</v>
      </c>
      <c r="K723">
        <v>27</v>
      </c>
      <c r="L723">
        <v>25</v>
      </c>
    </row>
    <row r="724" spans="1:12" x14ac:dyDescent="0.25">
      <c r="A724">
        <v>9106</v>
      </c>
      <c r="B724" s="5">
        <v>43458</v>
      </c>
      <c r="C724">
        <v>0</v>
      </c>
      <c r="D724">
        <v>0</v>
      </c>
      <c r="E724">
        <v>33</v>
      </c>
      <c r="F724">
        <v>25</v>
      </c>
      <c r="G724">
        <v>16.100000000000001</v>
      </c>
      <c r="H724">
        <v>0</v>
      </c>
      <c r="I724">
        <v>18.2</v>
      </c>
      <c r="J724">
        <v>26</v>
      </c>
      <c r="K724">
        <v>30</v>
      </c>
      <c r="L724">
        <v>25</v>
      </c>
    </row>
    <row r="725" spans="1:12" x14ac:dyDescent="0.25">
      <c r="A725">
        <v>9106</v>
      </c>
      <c r="B725" s="5">
        <v>43459</v>
      </c>
      <c r="C725">
        <v>0</v>
      </c>
      <c r="D725">
        <v>0</v>
      </c>
      <c r="E725">
        <v>33.5</v>
      </c>
      <c r="F725">
        <v>25</v>
      </c>
      <c r="G725">
        <v>16.5</v>
      </c>
      <c r="H725">
        <v>25</v>
      </c>
      <c r="I725">
        <v>24.6</v>
      </c>
      <c r="J725">
        <v>26</v>
      </c>
      <c r="K725">
        <v>30</v>
      </c>
      <c r="L725">
        <v>25</v>
      </c>
    </row>
    <row r="726" spans="1:12" x14ac:dyDescent="0.25">
      <c r="A726">
        <v>9106</v>
      </c>
      <c r="B726" s="5">
        <v>43460</v>
      </c>
      <c r="C726">
        <v>0</v>
      </c>
      <c r="D726">
        <v>0</v>
      </c>
      <c r="E726">
        <v>29.5</v>
      </c>
      <c r="F726">
        <v>0</v>
      </c>
      <c r="G726">
        <v>16.100000000000001</v>
      </c>
      <c r="H726">
        <v>0</v>
      </c>
      <c r="I726">
        <v>11.1</v>
      </c>
      <c r="J726">
        <v>26</v>
      </c>
      <c r="K726">
        <v>20</v>
      </c>
      <c r="L726">
        <v>25</v>
      </c>
    </row>
    <row r="727" spans="1:12" x14ac:dyDescent="0.25">
      <c r="A727">
        <v>9106</v>
      </c>
      <c r="B727" s="5">
        <v>43461</v>
      </c>
      <c r="C727">
        <v>0</v>
      </c>
      <c r="D727">
        <v>0</v>
      </c>
      <c r="E727">
        <v>27</v>
      </c>
      <c r="F727">
        <v>25</v>
      </c>
      <c r="G727">
        <v>14.1</v>
      </c>
      <c r="H727">
        <v>0</v>
      </c>
      <c r="I727">
        <v>7.8</v>
      </c>
      <c r="J727">
        <v>26</v>
      </c>
      <c r="K727">
        <v>28</v>
      </c>
      <c r="L727">
        <v>25</v>
      </c>
    </row>
    <row r="728" spans="1:12" x14ac:dyDescent="0.25">
      <c r="A728">
        <v>9106</v>
      </c>
      <c r="B728" s="5">
        <v>43462</v>
      </c>
      <c r="C728">
        <v>0</v>
      </c>
      <c r="D728">
        <v>0</v>
      </c>
      <c r="E728">
        <v>25.5</v>
      </c>
      <c r="F728">
        <v>25</v>
      </c>
      <c r="G728">
        <v>17</v>
      </c>
      <c r="H728">
        <v>25</v>
      </c>
      <c r="I728">
        <v>14.7</v>
      </c>
      <c r="J728">
        <v>26</v>
      </c>
      <c r="K728">
        <v>26</v>
      </c>
      <c r="L728">
        <v>25</v>
      </c>
    </row>
    <row r="729" spans="1:12" x14ac:dyDescent="0.25">
      <c r="A729">
        <v>9106</v>
      </c>
      <c r="B729" s="5">
        <v>43463</v>
      </c>
      <c r="C729">
        <v>0</v>
      </c>
      <c r="D729">
        <v>0</v>
      </c>
      <c r="E729">
        <v>28.3</v>
      </c>
      <c r="F729">
        <v>0</v>
      </c>
      <c r="G729">
        <v>15.2</v>
      </c>
      <c r="H729">
        <v>0</v>
      </c>
      <c r="I729">
        <v>10.3</v>
      </c>
      <c r="J729">
        <v>26</v>
      </c>
      <c r="K729">
        <v>32</v>
      </c>
      <c r="L729">
        <v>25</v>
      </c>
    </row>
    <row r="730" spans="1:12" x14ac:dyDescent="0.25">
      <c r="A730">
        <v>9106</v>
      </c>
      <c r="B730" s="5">
        <v>43464</v>
      </c>
      <c r="C730">
        <v>0</v>
      </c>
      <c r="D730">
        <v>0</v>
      </c>
      <c r="E730">
        <v>29.5</v>
      </c>
      <c r="F730">
        <v>0</v>
      </c>
      <c r="G730">
        <v>16.2</v>
      </c>
      <c r="H730">
        <v>0</v>
      </c>
      <c r="I730">
        <v>13.4</v>
      </c>
      <c r="J730">
        <v>26</v>
      </c>
      <c r="K730">
        <v>32</v>
      </c>
      <c r="L730">
        <v>25</v>
      </c>
    </row>
    <row r="731" spans="1:12" x14ac:dyDescent="0.25">
      <c r="A731">
        <v>9106</v>
      </c>
      <c r="B731" s="5">
        <v>43465</v>
      </c>
      <c r="C731">
        <v>0</v>
      </c>
      <c r="D731">
        <v>0</v>
      </c>
      <c r="E731">
        <v>33.200000000000003</v>
      </c>
      <c r="F731">
        <v>0</v>
      </c>
      <c r="G731">
        <v>15.2</v>
      </c>
      <c r="H731">
        <v>0</v>
      </c>
      <c r="I731">
        <v>16.399999999999999</v>
      </c>
      <c r="J731">
        <v>26</v>
      </c>
      <c r="K731">
        <v>33</v>
      </c>
      <c r="L731">
        <v>25</v>
      </c>
    </row>
    <row r="732" spans="1:12" x14ac:dyDescent="0.25">
      <c r="A732">
        <v>9106</v>
      </c>
      <c r="B732" s="5">
        <v>43466</v>
      </c>
      <c r="C732">
        <v>0</v>
      </c>
      <c r="D732">
        <v>0</v>
      </c>
      <c r="E732">
        <v>33.200000000000003</v>
      </c>
      <c r="F732">
        <v>0</v>
      </c>
      <c r="G732">
        <v>17.8</v>
      </c>
      <c r="H732">
        <v>0</v>
      </c>
      <c r="I732">
        <v>10.3</v>
      </c>
      <c r="J732">
        <v>26</v>
      </c>
      <c r="K732">
        <v>29</v>
      </c>
      <c r="L732">
        <v>25</v>
      </c>
    </row>
    <row r="733" spans="1:12" x14ac:dyDescent="0.25">
      <c r="A733">
        <v>9106</v>
      </c>
      <c r="B733" s="5">
        <v>43467</v>
      </c>
      <c r="C733">
        <v>0</v>
      </c>
      <c r="D733">
        <v>0</v>
      </c>
      <c r="E733">
        <v>24.5</v>
      </c>
      <c r="F733">
        <v>25</v>
      </c>
      <c r="G733">
        <v>20</v>
      </c>
      <c r="H733">
        <v>0</v>
      </c>
      <c r="I733">
        <v>3.1</v>
      </c>
      <c r="J733">
        <v>26</v>
      </c>
      <c r="K733">
        <v>10</v>
      </c>
      <c r="L733">
        <v>25</v>
      </c>
    </row>
    <row r="734" spans="1:12" x14ac:dyDescent="0.25">
      <c r="A734">
        <v>9106</v>
      </c>
      <c r="B734" s="5">
        <v>43468</v>
      </c>
      <c r="C734">
        <v>0</v>
      </c>
      <c r="D734">
        <v>0</v>
      </c>
      <c r="E734">
        <v>24</v>
      </c>
      <c r="F734">
        <v>25</v>
      </c>
      <c r="G734">
        <v>17</v>
      </c>
      <c r="H734">
        <v>25</v>
      </c>
      <c r="I734">
        <v>12.8</v>
      </c>
      <c r="J734">
        <v>26</v>
      </c>
      <c r="K734">
        <v>23</v>
      </c>
      <c r="L734">
        <v>25</v>
      </c>
    </row>
    <row r="735" spans="1:12" x14ac:dyDescent="0.25">
      <c r="A735">
        <v>9106</v>
      </c>
      <c r="B735" s="5">
        <v>43469</v>
      </c>
      <c r="C735">
        <v>0</v>
      </c>
      <c r="D735">
        <v>0</v>
      </c>
      <c r="E735">
        <v>25</v>
      </c>
      <c r="F735">
        <v>25</v>
      </c>
      <c r="G735">
        <v>9</v>
      </c>
      <c r="H735">
        <v>25</v>
      </c>
      <c r="I735">
        <v>14.9</v>
      </c>
      <c r="J735">
        <v>26</v>
      </c>
      <c r="K735">
        <v>32</v>
      </c>
      <c r="L735">
        <v>25</v>
      </c>
    </row>
    <row r="736" spans="1:12" x14ac:dyDescent="0.25">
      <c r="A736">
        <v>9106</v>
      </c>
      <c r="B736" s="5">
        <v>43470</v>
      </c>
      <c r="C736">
        <v>0</v>
      </c>
      <c r="D736">
        <v>0</v>
      </c>
      <c r="E736">
        <v>33.4</v>
      </c>
      <c r="F736">
        <v>0</v>
      </c>
      <c r="G736">
        <v>13.5</v>
      </c>
      <c r="H736">
        <v>25</v>
      </c>
      <c r="I736">
        <v>19.399999999999999</v>
      </c>
      <c r="J736">
        <v>26</v>
      </c>
      <c r="K736">
        <v>31</v>
      </c>
      <c r="L736">
        <v>25</v>
      </c>
    </row>
    <row r="737" spans="1:12" x14ac:dyDescent="0.25">
      <c r="A737">
        <v>9106</v>
      </c>
      <c r="B737" s="5">
        <v>43471</v>
      </c>
      <c r="C737">
        <v>0</v>
      </c>
      <c r="D737">
        <v>0</v>
      </c>
      <c r="E737">
        <v>36.5</v>
      </c>
      <c r="F737">
        <v>0</v>
      </c>
      <c r="G737">
        <v>12.3</v>
      </c>
      <c r="H737">
        <v>0</v>
      </c>
      <c r="I737">
        <v>22.5</v>
      </c>
      <c r="J737">
        <v>26</v>
      </c>
      <c r="K737">
        <v>30</v>
      </c>
      <c r="L737">
        <v>25</v>
      </c>
    </row>
    <row r="738" spans="1:12" x14ac:dyDescent="0.25">
      <c r="A738">
        <v>9106</v>
      </c>
      <c r="B738" s="5">
        <v>43472</v>
      </c>
      <c r="C738">
        <v>0</v>
      </c>
      <c r="D738">
        <v>0</v>
      </c>
      <c r="E738">
        <v>34</v>
      </c>
      <c r="F738">
        <v>0</v>
      </c>
      <c r="G738">
        <v>20.8</v>
      </c>
      <c r="H738">
        <v>0</v>
      </c>
      <c r="I738">
        <v>22.6</v>
      </c>
      <c r="J738">
        <v>26</v>
      </c>
      <c r="K738">
        <v>30</v>
      </c>
      <c r="L738">
        <v>25</v>
      </c>
    </row>
    <row r="739" spans="1:12" x14ac:dyDescent="0.25">
      <c r="A739">
        <v>9106</v>
      </c>
      <c r="B739" s="5">
        <v>43473</v>
      </c>
      <c r="C739">
        <v>0</v>
      </c>
      <c r="D739">
        <v>0</v>
      </c>
      <c r="E739">
        <v>32.799999999999997</v>
      </c>
      <c r="F739">
        <v>0</v>
      </c>
      <c r="G739">
        <v>16</v>
      </c>
      <c r="H739">
        <v>0</v>
      </c>
      <c r="I739">
        <v>18.2</v>
      </c>
      <c r="J739">
        <v>26</v>
      </c>
      <c r="K739">
        <v>24</v>
      </c>
      <c r="L739">
        <v>25</v>
      </c>
    </row>
    <row r="740" spans="1:12" x14ac:dyDescent="0.25">
      <c r="A740">
        <v>9106</v>
      </c>
      <c r="B740" s="5">
        <v>43474</v>
      </c>
      <c r="C740">
        <v>0</v>
      </c>
      <c r="D740">
        <v>0</v>
      </c>
      <c r="E740">
        <v>31.5</v>
      </c>
      <c r="F740">
        <v>0</v>
      </c>
      <c r="G740">
        <v>19</v>
      </c>
      <c r="H740">
        <v>0</v>
      </c>
      <c r="I740">
        <v>16.2</v>
      </c>
      <c r="J740">
        <v>26</v>
      </c>
      <c r="K740">
        <v>30</v>
      </c>
      <c r="L740">
        <v>25</v>
      </c>
    </row>
    <row r="741" spans="1:12" x14ac:dyDescent="0.25">
      <c r="A741">
        <v>9106</v>
      </c>
      <c r="B741" s="5">
        <v>43475</v>
      </c>
      <c r="C741">
        <v>0</v>
      </c>
      <c r="D741">
        <v>0</v>
      </c>
      <c r="E741">
        <v>26</v>
      </c>
      <c r="F741">
        <v>25</v>
      </c>
      <c r="G741">
        <v>16.100000000000001</v>
      </c>
      <c r="H741">
        <v>0</v>
      </c>
      <c r="I741">
        <v>6.5</v>
      </c>
      <c r="J741">
        <v>26</v>
      </c>
      <c r="K741">
        <v>31</v>
      </c>
      <c r="L741">
        <v>25</v>
      </c>
    </row>
    <row r="742" spans="1:12" x14ac:dyDescent="0.25">
      <c r="A742">
        <v>9106</v>
      </c>
      <c r="B742" s="5">
        <v>43476</v>
      </c>
      <c r="C742">
        <v>0</v>
      </c>
      <c r="D742">
        <v>0</v>
      </c>
      <c r="E742">
        <v>28</v>
      </c>
      <c r="F742">
        <v>25</v>
      </c>
      <c r="G742">
        <v>12</v>
      </c>
      <c r="H742">
        <v>25</v>
      </c>
      <c r="I742">
        <v>14.8</v>
      </c>
      <c r="J742">
        <v>26</v>
      </c>
      <c r="K742">
        <v>31</v>
      </c>
      <c r="L742">
        <v>25</v>
      </c>
    </row>
    <row r="743" spans="1:12" x14ac:dyDescent="0.25">
      <c r="A743">
        <v>9106</v>
      </c>
      <c r="B743" s="5">
        <v>43477</v>
      </c>
      <c r="C743">
        <v>0</v>
      </c>
      <c r="D743">
        <v>0</v>
      </c>
      <c r="E743">
        <v>36</v>
      </c>
      <c r="F743">
        <v>0</v>
      </c>
      <c r="G743">
        <v>14</v>
      </c>
      <c r="H743">
        <v>25</v>
      </c>
      <c r="I743">
        <v>18.7</v>
      </c>
      <c r="J743">
        <v>26</v>
      </c>
      <c r="K743">
        <v>31</v>
      </c>
      <c r="L743">
        <v>25</v>
      </c>
    </row>
    <row r="744" spans="1:12" x14ac:dyDescent="0.25">
      <c r="A744">
        <v>9106</v>
      </c>
      <c r="B744" s="5">
        <v>43478</v>
      </c>
      <c r="C744">
        <v>0</v>
      </c>
      <c r="D744">
        <v>0</v>
      </c>
      <c r="E744">
        <v>29.5</v>
      </c>
      <c r="F744">
        <v>0</v>
      </c>
      <c r="G744">
        <v>18.899999999999999</v>
      </c>
      <c r="H744">
        <v>0</v>
      </c>
      <c r="I744">
        <v>11.2</v>
      </c>
      <c r="J744">
        <v>26</v>
      </c>
      <c r="K744">
        <v>26</v>
      </c>
      <c r="L744">
        <v>25</v>
      </c>
    </row>
    <row r="745" spans="1:12" x14ac:dyDescent="0.25">
      <c r="A745">
        <v>9106</v>
      </c>
      <c r="B745" s="5">
        <v>43479</v>
      </c>
      <c r="C745">
        <v>0</v>
      </c>
      <c r="D745">
        <v>0</v>
      </c>
      <c r="E745">
        <v>30.3</v>
      </c>
      <c r="F745">
        <v>0</v>
      </c>
      <c r="G745">
        <v>19.5</v>
      </c>
      <c r="H745">
        <v>0</v>
      </c>
      <c r="I745">
        <v>14.4</v>
      </c>
      <c r="J745">
        <v>26</v>
      </c>
      <c r="K745">
        <v>31</v>
      </c>
      <c r="L745">
        <v>25</v>
      </c>
    </row>
    <row r="746" spans="1:12" x14ac:dyDescent="0.25">
      <c r="A746">
        <v>9106</v>
      </c>
      <c r="B746" s="5">
        <v>43480</v>
      </c>
      <c r="C746">
        <v>0</v>
      </c>
      <c r="D746">
        <v>0</v>
      </c>
      <c r="E746">
        <v>30</v>
      </c>
      <c r="F746">
        <v>0</v>
      </c>
      <c r="G746">
        <v>15</v>
      </c>
      <c r="H746">
        <v>0</v>
      </c>
      <c r="I746">
        <v>12.8</v>
      </c>
      <c r="J746">
        <v>26</v>
      </c>
      <c r="K746">
        <v>30</v>
      </c>
      <c r="L746">
        <v>25</v>
      </c>
    </row>
    <row r="747" spans="1:12" x14ac:dyDescent="0.25">
      <c r="A747">
        <v>9106</v>
      </c>
      <c r="B747" s="5">
        <v>43481</v>
      </c>
      <c r="C747">
        <v>0</v>
      </c>
      <c r="D747">
        <v>0</v>
      </c>
      <c r="E747">
        <v>28</v>
      </c>
      <c r="F747">
        <v>0</v>
      </c>
      <c r="G747">
        <v>15.5</v>
      </c>
      <c r="H747">
        <v>0</v>
      </c>
      <c r="I747">
        <v>9.6999999999999993</v>
      </c>
      <c r="J747">
        <v>26</v>
      </c>
      <c r="K747">
        <v>28</v>
      </c>
      <c r="L747">
        <v>25</v>
      </c>
    </row>
    <row r="748" spans="1:12" x14ac:dyDescent="0.25">
      <c r="A748">
        <v>9106</v>
      </c>
      <c r="B748" s="5">
        <v>43482</v>
      </c>
      <c r="C748">
        <v>0</v>
      </c>
      <c r="D748">
        <v>0</v>
      </c>
      <c r="E748">
        <v>27</v>
      </c>
      <c r="F748">
        <v>0</v>
      </c>
      <c r="G748">
        <v>15.5</v>
      </c>
      <c r="H748">
        <v>0</v>
      </c>
      <c r="I748">
        <v>8.3000000000000007</v>
      </c>
      <c r="J748">
        <v>26</v>
      </c>
      <c r="K748">
        <v>27</v>
      </c>
      <c r="L748">
        <v>25</v>
      </c>
    </row>
    <row r="749" spans="1:12" x14ac:dyDescent="0.25">
      <c r="A749">
        <v>9106</v>
      </c>
      <c r="B749" s="5">
        <v>43483</v>
      </c>
      <c r="C749">
        <v>0</v>
      </c>
      <c r="D749">
        <v>0</v>
      </c>
      <c r="E749">
        <v>34</v>
      </c>
      <c r="F749">
        <v>0</v>
      </c>
      <c r="G749">
        <v>15</v>
      </c>
      <c r="H749">
        <v>0</v>
      </c>
      <c r="I749">
        <v>10.8</v>
      </c>
      <c r="J749">
        <v>26</v>
      </c>
      <c r="K749">
        <v>30</v>
      </c>
      <c r="L749">
        <v>25</v>
      </c>
    </row>
    <row r="750" spans="1:12" x14ac:dyDescent="0.25">
      <c r="A750">
        <v>9106</v>
      </c>
      <c r="B750" s="5">
        <v>43484</v>
      </c>
      <c r="C750">
        <v>0</v>
      </c>
      <c r="D750">
        <v>0</v>
      </c>
      <c r="E750">
        <v>39.6</v>
      </c>
      <c r="F750">
        <v>0</v>
      </c>
      <c r="G750">
        <v>24</v>
      </c>
      <c r="H750">
        <v>0</v>
      </c>
      <c r="I750">
        <v>30</v>
      </c>
      <c r="J750">
        <v>26</v>
      </c>
      <c r="K750">
        <v>30</v>
      </c>
      <c r="L750">
        <v>25</v>
      </c>
    </row>
    <row r="751" spans="1:12" x14ac:dyDescent="0.25">
      <c r="A751">
        <v>9106</v>
      </c>
      <c r="B751" s="5">
        <v>43485</v>
      </c>
      <c r="C751">
        <v>0</v>
      </c>
      <c r="D751">
        <v>0</v>
      </c>
      <c r="E751">
        <v>42</v>
      </c>
      <c r="F751">
        <v>0</v>
      </c>
      <c r="G751">
        <v>30.2</v>
      </c>
      <c r="H751">
        <v>0</v>
      </c>
      <c r="I751">
        <v>50.2</v>
      </c>
      <c r="J751">
        <v>26</v>
      </c>
      <c r="K751">
        <v>31</v>
      </c>
      <c r="L751">
        <v>25</v>
      </c>
    </row>
    <row r="752" spans="1:12" x14ac:dyDescent="0.25">
      <c r="A752">
        <v>9106</v>
      </c>
      <c r="B752" s="5">
        <v>43486</v>
      </c>
      <c r="C752">
        <v>0</v>
      </c>
      <c r="D752">
        <v>0</v>
      </c>
      <c r="E752">
        <v>31.5</v>
      </c>
      <c r="F752">
        <v>25</v>
      </c>
      <c r="G752">
        <v>20</v>
      </c>
      <c r="H752">
        <v>0</v>
      </c>
      <c r="I752">
        <v>11.4</v>
      </c>
      <c r="J752">
        <v>26</v>
      </c>
      <c r="K752">
        <v>30</v>
      </c>
      <c r="L752">
        <v>25</v>
      </c>
    </row>
    <row r="753" spans="1:12" x14ac:dyDescent="0.25">
      <c r="A753">
        <v>9106</v>
      </c>
      <c r="B753" s="5">
        <v>43487</v>
      </c>
      <c r="C753">
        <v>0</v>
      </c>
      <c r="D753">
        <v>15</v>
      </c>
      <c r="E753">
        <v>30.5</v>
      </c>
      <c r="F753">
        <v>25</v>
      </c>
      <c r="G753">
        <v>18</v>
      </c>
      <c r="H753">
        <v>25</v>
      </c>
      <c r="I753">
        <v>21.4</v>
      </c>
      <c r="J753">
        <v>26</v>
      </c>
      <c r="K753">
        <v>18</v>
      </c>
      <c r="L753">
        <v>25</v>
      </c>
    </row>
    <row r="754" spans="1:12" x14ac:dyDescent="0.25">
      <c r="A754">
        <v>9106</v>
      </c>
      <c r="B754" s="5">
        <v>43488</v>
      </c>
      <c r="C754">
        <v>0.3</v>
      </c>
      <c r="D754">
        <v>15</v>
      </c>
      <c r="E754">
        <v>20</v>
      </c>
      <c r="F754">
        <v>0</v>
      </c>
      <c r="G754">
        <v>15.5</v>
      </c>
      <c r="H754">
        <v>25</v>
      </c>
      <c r="I754">
        <v>6.8</v>
      </c>
      <c r="J754">
        <v>26</v>
      </c>
      <c r="K754">
        <v>14</v>
      </c>
      <c r="L754">
        <v>25</v>
      </c>
    </row>
    <row r="755" spans="1:12" x14ac:dyDescent="0.25">
      <c r="A755">
        <v>9106</v>
      </c>
      <c r="B755" s="5">
        <v>43489</v>
      </c>
      <c r="C755">
        <v>4.3</v>
      </c>
      <c r="D755">
        <v>15</v>
      </c>
      <c r="E755">
        <v>21</v>
      </c>
      <c r="F755">
        <v>0</v>
      </c>
      <c r="G755">
        <v>14.5</v>
      </c>
      <c r="H755">
        <v>0</v>
      </c>
      <c r="I755">
        <v>7.3</v>
      </c>
      <c r="J755">
        <v>26</v>
      </c>
      <c r="K755">
        <v>15</v>
      </c>
      <c r="L755">
        <v>25</v>
      </c>
    </row>
    <row r="756" spans="1:12" x14ac:dyDescent="0.25">
      <c r="A756">
        <v>9106</v>
      </c>
      <c r="B756" s="5">
        <v>43490</v>
      </c>
      <c r="C756">
        <v>0</v>
      </c>
      <c r="D756">
        <v>0</v>
      </c>
      <c r="E756">
        <v>26.9</v>
      </c>
      <c r="F756">
        <v>0</v>
      </c>
      <c r="G756">
        <v>11</v>
      </c>
      <c r="H756">
        <v>0</v>
      </c>
      <c r="I756">
        <v>11.3</v>
      </c>
      <c r="J756">
        <v>26</v>
      </c>
      <c r="K756">
        <v>30</v>
      </c>
      <c r="L756">
        <v>25</v>
      </c>
    </row>
    <row r="757" spans="1:12" x14ac:dyDescent="0.25">
      <c r="A757">
        <v>9106</v>
      </c>
      <c r="B757" s="5">
        <v>43491</v>
      </c>
      <c r="C757">
        <v>0</v>
      </c>
      <c r="D757">
        <v>0</v>
      </c>
      <c r="E757">
        <v>33.200000000000003</v>
      </c>
      <c r="F757">
        <v>0</v>
      </c>
      <c r="G757">
        <v>16</v>
      </c>
      <c r="H757">
        <v>0</v>
      </c>
      <c r="I757">
        <v>20.399999999999999</v>
      </c>
      <c r="J757">
        <v>26</v>
      </c>
      <c r="K757">
        <v>30</v>
      </c>
      <c r="L757">
        <v>25</v>
      </c>
    </row>
    <row r="758" spans="1:12" x14ac:dyDescent="0.25">
      <c r="A758">
        <v>9106</v>
      </c>
      <c r="B758" s="5">
        <v>43492</v>
      </c>
      <c r="C758">
        <v>0</v>
      </c>
      <c r="D758">
        <v>0</v>
      </c>
      <c r="E758">
        <v>36.4</v>
      </c>
      <c r="F758">
        <v>0</v>
      </c>
      <c r="G758">
        <v>18.100000000000001</v>
      </c>
      <c r="H758">
        <v>0</v>
      </c>
      <c r="I758">
        <v>28.8</v>
      </c>
      <c r="J758">
        <v>26</v>
      </c>
      <c r="K758">
        <v>31</v>
      </c>
      <c r="L758">
        <v>25</v>
      </c>
    </row>
    <row r="759" spans="1:12" x14ac:dyDescent="0.25">
      <c r="A759">
        <v>9106</v>
      </c>
      <c r="B759" s="5">
        <v>43493</v>
      </c>
      <c r="C759">
        <v>0</v>
      </c>
      <c r="D759">
        <v>0</v>
      </c>
      <c r="E759">
        <v>39</v>
      </c>
      <c r="F759">
        <v>25</v>
      </c>
      <c r="G759">
        <v>16.600000000000001</v>
      </c>
      <c r="H759">
        <v>0</v>
      </c>
      <c r="I759">
        <v>29.4</v>
      </c>
      <c r="J759">
        <v>26</v>
      </c>
      <c r="K759">
        <v>31</v>
      </c>
      <c r="L759">
        <v>25</v>
      </c>
    </row>
    <row r="760" spans="1:12" x14ac:dyDescent="0.25">
      <c r="A760">
        <v>9106</v>
      </c>
      <c r="B760" s="5">
        <v>43494</v>
      </c>
      <c r="C760">
        <v>0</v>
      </c>
      <c r="D760">
        <v>0</v>
      </c>
      <c r="E760">
        <v>31</v>
      </c>
      <c r="F760">
        <v>25</v>
      </c>
      <c r="G760">
        <v>15</v>
      </c>
      <c r="H760">
        <v>25</v>
      </c>
      <c r="I760">
        <v>22.6</v>
      </c>
      <c r="J760">
        <v>26</v>
      </c>
      <c r="K760">
        <v>28</v>
      </c>
      <c r="L760">
        <v>25</v>
      </c>
    </row>
    <row r="761" spans="1:12" x14ac:dyDescent="0.25">
      <c r="A761">
        <v>9106</v>
      </c>
      <c r="B761" s="5">
        <v>43495</v>
      </c>
      <c r="C761">
        <v>0</v>
      </c>
      <c r="D761">
        <v>0</v>
      </c>
      <c r="E761">
        <v>33</v>
      </c>
      <c r="F761">
        <v>0</v>
      </c>
      <c r="G761">
        <v>16</v>
      </c>
      <c r="H761">
        <v>25</v>
      </c>
      <c r="I761">
        <v>18.600000000000001</v>
      </c>
      <c r="J761">
        <v>26</v>
      </c>
      <c r="K761">
        <v>29</v>
      </c>
      <c r="L761">
        <v>25</v>
      </c>
    </row>
    <row r="762" spans="1:12" x14ac:dyDescent="0.25">
      <c r="A762">
        <v>9106</v>
      </c>
      <c r="B762" s="5">
        <v>43496</v>
      </c>
      <c r="C762">
        <v>0</v>
      </c>
      <c r="D762">
        <v>0</v>
      </c>
      <c r="E762">
        <v>37</v>
      </c>
      <c r="F762">
        <v>0</v>
      </c>
      <c r="G762">
        <v>17.8</v>
      </c>
      <c r="H762">
        <v>0</v>
      </c>
      <c r="I762">
        <v>24</v>
      </c>
      <c r="J762">
        <v>26</v>
      </c>
      <c r="K762">
        <v>29</v>
      </c>
      <c r="L762">
        <v>25</v>
      </c>
    </row>
    <row r="763" spans="1:12" x14ac:dyDescent="0.25">
      <c r="A763">
        <v>9106</v>
      </c>
      <c r="B763" s="5">
        <v>43497</v>
      </c>
      <c r="C763">
        <v>0</v>
      </c>
      <c r="D763">
        <v>0</v>
      </c>
      <c r="E763">
        <v>38.5</v>
      </c>
      <c r="F763">
        <v>0</v>
      </c>
      <c r="G763">
        <v>20.5</v>
      </c>
      <c r="H763">
        <v>0</v>
      </c>
      <c r="I763">
        <v>17.5</v>
      </c>
      <c r="J763">
        <v>26</v>
      </c>
      <c r="K763">
        <v>30</v>
      </c>
      <c r="L763">
        <v>25</v>
      </c>
    </row>
    <row r="764" spans="1:12" x14ac:dyDescent="0.25">
      <c r="A764">
        <v>9106</v>
      </c>
      <c r="B764" s="5">
        <v>43498</v>
      </c>
      <c r="C764">
        <v>0</v>
      </c>
      <c r="D764">
        <v>0</v>
      </c>
      <c r="E764">
        <v>30</v>
      </c>
      <c r="F764">
        <v>0</v>
      </c>
      <c r="G764">
        <v>16.8</v>
      </c>
      <c r="H764">
        <v>0</v>
      </c>
      <c r="I764">
        <v>9.5</v>
      </c>
      <c r="J764">
        <v>26</v>
      </c>
      <c r="K764">
        <v>10</v>
      </c>
      <c r="L764">
        <v>25</v>
      </c>
    </row>
    <row r="765" spans="1:12" x14ac:dyDescent="0.25">
      <c r="A765">
        <v>9106</v>
      </c>
      <c r="B765" s="5">
        <v>43499</v>
      </c>
      <c r="C765">
        <v>0</v>
      </c>
      <c r="D765">
        <v>0</v>
      </c>
      <c r="E765">
        <v>30</v>
      </c>
      <c r="F765">
        <v>25</v>
      </c>
      <c r="G765">
        <v>14.5</v>
      </c>
      <c r="H765">
        <v>0</v>
      </c>
      <c r="I765">
        <v>16.100000000000001</v>
      </c>
      <c r="J765">
        <v>26</v>
      </c>
      <c r="K765">
        <v>30</v>
      </c>
      <c r="L765">
        <v>25</v>
      </c>
    </row>
    <row r="766" spans="1:12" x14ac:dyDescent="0.25">
      <c r="A766">
        <v>9106</v>
      </c>
      <c r="B766" s="5">
        <v>43500</v>
      </c>
      <c r="C766">
        <v>0</v>
      </c>
      <c r="D766">
        <v>0</v>
      </c>
      <c r="E766">
        <v>31.5</v>
      </c>
      <c r="F766">
        <v>25</v>
      </c>
      <c r="G766">
        <v>15.5</v>
      </c>
      <c r="H766">
        <v>25</v>
      </c>
      <c r="I766">
        <v>24.7</v>
      </c>
      <c r="J766">
        <v>26</v>
      </c>
      <c r="K766">
        <v>29</v>
      </c>
      <c r="L766">
        <v>25</v>
      </c>
    </row>
    <row r="767" spans="1:12" x14ac:dyDescent="0.25">
      <c r="A767">
        <v>9106</v>
      </c>
      <c r="B767" s="5">
        <v>43501</v>
      </c>
      <c r="C767">
        <v>0</v>
      </c>
      <c r="D767">
        <v>0</v>
      </c>
      <c r="E767">
        <v>34</v>
      </c>
      <c r="F767">
        <v>25</v>
      </c>
      <c r="G767">
        <v>17</v>
      </c>
      <c r="H767">
        <v>25</v>
      </c>
      <c r="I767">
        <v>17.7</v>
      </c>
      <c r="J767">
        <v>26</v>
      </c>
      <c r="K767">
        <v>29</v>
      </c>
      <c r="L767">
        <v>25</v>
      </c>
    </row>
    <row r="768" spans="1:12" x14ac:dyDescent="0.25">
      <c r="A768">
        <v>9106</v>
      </c>
      <c r="B768" s="5">
        <v>43502</v>
      </c>
      <c r="C768">
        <v>0</v>
      </c>
      <c r="D768">
        <v>0</v>
      </c>
      <c r="E768">
        <v>37.5</v>
      </c>
      <c r="F768">
        <v>25</v>
      </c>
      <c r="G768">
        <v>20</v>
      </c>
      <c r="H768">
        <v>25</v>
      </c>
      <c r="I768">
        <v>35.700000000000003</v>
      </c>
      <c r="J768">
        <v>26</v>
      </c>
      <c r="K768">
        <v>28</v>
      </c>
      <c r="L768">
        <v>25</v>
      </c>
    </row>
    <row r="769" spans="1:12" x14ac:dyDescent="0.25">
      <c r="A769">
        <v>9106</v>
      </c>
      <c r="B769" s="5">
        <v>43503</v>
      </c>
      <c r="C769">
        <v>0</v>
      </c>
      <c r="D769">
        <v>0</v>
      </c>
      <c r="E769">
        <v>25.8</v>
      </c>
      <c r="F769">
        <v>0</v>
      </c>
      <c r="G769">
        <v>20.5</v>
      </c>
      <c r="H769">
        <v>25</v>
      </c>
      <c r="I769">
        <v>3.8</v>
      </c>
      <c r="J769">
        <v>26</v>
      </c>
      <c r="K769">
        <v>23</v>
      </c>
      <c r="L769">
        <v>25</v>
      </c>
    </row>
    <row r="770" spans="1:12" x14ac:dyDescent="0.25">
      <c r="A770">
        <v>9106</v>
      </c>
      <c r="B770" s="5">
        <v>43504</v>
      </c>
      <c r="C770">
        <v>0</v>
      </c>
      <c r="D770">
        <v>0</v>
      </c>
      <c r="E770">
        <v>35.1</v>
      </c>
      <c r="F770">
        <v>0</v>
      </c>
      <c r="G770">
        <v>15.6</v>
      </c>
      <c r="H770">
        <v>0</v>
      </c>
      <c r="I770">
        <v>19.2</v>
      </c>
      <c r="J770">
        <v>26</v>
      </c>
      <c r="K770">
        <v>27</v>
      </c>
      <c r="L770">
        <v>25</v>
      </c>
    </row>
    <row r="771" spans="1:12" x14ac:dyDescent="0.25">
      <c r="A771">
        <v>9106</v>
      </c>
      <c r="B771" s="5">
        <v>43505</v>
      </c>
      <c r="C771">
        <v>0</v>
      </c>
      <c r="D771">
        <v>0</v>
      </c>
      <c r="E771">
        <v>35.6</v>
      </c>
      <c r="F771">
        <v>0</v>
      </c>
      <c r="G771">
        <v>16.899999999999999</v>
      </c>
      <c r="H771">
        <v>0</v>
      </c>
      <c r="I771">
        <v>25.8</v>
      </c>
      <c r="J771">
        <v>26</v>
      </c>
      <c r="K771">
        <v>29</v>
      </c>
      <c r="L771">
        <v>25</v>
      </c>
    </row>
    <row r="772" spans="1:12" x14ac:dyDescent="0.25">
      <c r="A772">
        <v>9106</v>
      </c>
      <c r="B772" s="5">
        <v>43506</v>
      </c>
      <c r="C772">
        <v>0</v>
      </c>
      <c r="D772">
        <v>0</v>
      </c>
      <c r="E772">
        <v>35.5</v>
      </c>
      <c r="F772">
        <v>25</v>
      </c>
      <c r="G772">
        <v>19.2</v>
      </c>
      <c r="H772">
        <v>0</v>
      </c>
      <c r="I772">
        <v>33</v>
      </c>
      <c r="J772">
        <v>26</v>
      </c>
      <c r="K772">
        <v>28</v>
      </c>
      <c r="L772">
        <v>25</v>
      </c>
    </row>
    <row r="773" spans="1:12" x14ac:dyDescent="0.25">
      <c r="A773">
        <v>9106</v>
      </c>
      <c r="B773" s="5">
        <v>43507</v>
      </c>
      <c r="C773">
        <v>0</v>
      </c>
      <c r="D773">
        <v>0</v>
      </c>
      <c r="E773">
        <v>27</v>
      </c>
      <c r="F773">
        <v>25</v>
      </c>
      <c r="G773">
        <v>14.5</v>
      </c>
      <c r="H773">
        <v>25</v>
      </c>
      <c r="I773">
        <v>15.6</v>
      </c>
      <c r="J773">
        <v>26</v>
      </c>
      <c r="K773">
        <v>29</v>
      </c>
      <c r="L773">
        <v>25</v>
      </c>
    </row>
    <row r="774" spans="1:12" x14ac:dyDescent="0.25">
      <c r="A774">
        <v>9106</v>
      </c>
      <c r="B774" s="5">
        <v>43508</v>
      </c>
      <c r="C774">
        <v>0</v>
      </c>
      <c r="D774">
        <v>0</v>
      </c>
      <c r="E774">
        <v>28</v>
      </c>
      <c r="F774">
        <v>25</v>
      </c>
      <c r="G774">
        <v>14.5</v>
      </c>
      <c r="H774">
        <v>25</v>
      </c>
      <c r="I774">
        <v>17</v>
      </c>
      <c r="J774">
        <v>26</v>
      </c>
      <c r="K774">
        <v>24</v>
      </c>
      <c r="L774">
        <v>25</v>
      </c>
    </row>
    <row r="775" spans="1:12" x14ac:dyDescent="0.25">
      <c r="A775">
        <v>9106</v>
      </c>
      <c r="B775" s="5">
        <v>43509</v>
      </c>
      <c r="C775">
        <v>0</v>
      </c>
      <c r="D775">
        <v>0</v>
      </c>
      <c r="E775">
        <v>31.5</v>
      </c>
      <c r="F775">
        <v>25</v>
      </c>
      <c r="G775">
        <v>15</v>
      </c>
      <c r="H775">
        <v>25</v>
      </c>
      <c r="I775">
        <v>24.4</v>
      </c>
      <c r="J775">
        <v>26</v>
      </c>
      <c r="K775">
        <v>18</v>
      </c>
      <c r="L775">
        <v>25</v>
      </c>
    </row>
    <row r="776" spans="1:12" x14ac:dyDescent="0.25">
      <c r="A776">
        <v>9106</v>
      </c>
      <c r="B776" s="5">
        <v>43510</v>
      </c>
      <c r="C776">
        <v>0</v>
      </c>
      <c r="D776">
        <v>0</v>
      </c>
      <c r="E776">
        <v>31.5</v>
      </c>
      <c r="F776">
        <v>25</v>
      </c>
      <c r="G776">
        <v>16.5</v>
      </c>
      <c r="H776">
        <v>25</v>
      </c>
      <c r="I776">
        <v>20.2</v>
      </c>
      <c r="J776">
        <v>26</v>
      </c>
      <c r="K776">
        <v>26</v>
      </c>
      <c r="L776">
        <v>25</v>
      </c>
    </row>
    <row r="777" spans="1:12" x14ac:dyDescent="0.25">
      <c r="A777">
        <v>9106</v>
      </c>
      <c r="B777" s="5">
        <v>43511</v>
      </c>
      <c r="C777">
        <v>0</v>
      </c>
      <c r="D777">
        <v>0</v>
      </c>
      <c r="E777">
        <v>29.1</v>
      </c>
      <c r="F777">
        <v>0</v>
      </c>
      <c r="G777">
        <v>16</v>
      </c>
      <c r="H777">
        <v>25</v>
      </c>
      <c r="I777">
        <v>13.3</v>
      </c>
      <c r="J777">
        <v>26</v>
      </c>
      <c r="K777">
        <v>26</v>
      </c>
      <c r="L777">
        <v>25</v>
      </c>
    </row>
    <row r="778" spans="1:12" x14ac:dyDescent="0.25">
      <c r="A778">
        <v>9106</v>
      </c>
      <c r="B778" s="5">
        <v>43512</v>
      </c>
      <c r="C778">
        <v>0</v>
      </c>
      <c r="D778">
        <v>0</v>
      </c>
      <c r="E778">
        <v>32.5</v>
      </c>
      <c r="F778">
        <v>0</v>
      </c>
      <c r="G778">
        <v>17.399999999999999</v>
      </c>
      <c r="H778">
        <v>0</v>
      </c>
      <c r="I778">
        <v>16.2</v>
      </c>
      <c r="J778">
        <v>26</v>
      </c>
      <c r="K778">
        <v>24</v>
      </c>
      <c r="L778">
        <v>25</v>
      </c>
    </row>
    <row r="779" spans="1:12" x14ac:dyDescent="0.25">
      <c r="A779">
        <v>9106</v>
      </c>
      <c r="B779" s="5">
        <v>43513</v>
      </c>
      <c r="C779">
        <v>0</v>
      </c>
      <c r="D779">
        <v>0</v>
      </c>
      <c r="E779">
        <v>31.9</v>
      </c>
      <c r="F779">
        <v>0</v>
      </c>
      <c r="G779">
        <v>18.399999999999999</v>
      </c>
      <c r="H779">
        <v>0</v>
      </c>
      <c r="I779">
        <v>19</v>
      </c>
      <c r="J779">
        <v>26</v>
      </c>
      <c r="K779">
        <v>25</v>
      </c>
      <c r="L779">
        <v>25</v>
      </c>
    </row>
    <row r="780" spans="1:12" x14ac:dyDescent="0.25">
      <c r="A780">
        <v>9106</v>
      </c>
      <c r="B780" s="5">
        <v>43514</v>
      </c>
      <c r="C780">
        <v>0</v>
      </c>
      <c r="D780">
        <v>0</v>
      </c>
      <c r="E780">
        <v>37</v>
      </c>
      <c r="F780">
        <v>0</v>
      </c>
      <c r="G780">
        <v>16.600000000000001</v>
      </c>
      <c r="H780">
        <v>0</v>
      </c>
      <c r="I780">
        <v>28.5</v>
      </c>
      <c r="J780">
        <v>26</v>
      </c>
      <c r="K780">
        <v>26</v>
      </c>
      <c r="L780">
        <v>25</v>
      </c>
    </row>
    <row r="781" spans="1:12" x14ac:dyDescent="0.25">
      <c r="A781">
        <v>9106</v>
      </c>
      <c r="B781" s="5">
        <v>43515</v>
      </c>
      <c r="C781">
        <v>0</v>
      </c>
      <c r="D781">
        <v>0</v>
      </c>
      <c r="E781">
        <v>34</v>
      </c>
      <c r="F781">
        <v>25</v>
      </c>
      <c r="G781">
        <v>21.5</v>
      </c>
      <c r="H781">
        <v>0</v>
      </c>
      <c r="I781">
        <v>15.5</v>
      </c>
      <c r="J781">
        <v>26</v>
      </c>
      <c r="K781">
        <v>25</v>
      </c>
      <c r="L781">
        <v>25</v>
      </c>
    </row>
    <row r="782" spans="1:12" x14ac:dyDescent="0.25">
      <c r="A782">
        <v>9106</v>
      </c>
      <c r="B782" s="5">
        <v>43516</v>
      </c>
      <c r="C782">
        <v>0</v>
      </c>
      <c r="D782">
        <v>0</v>
      </c>
      <c r="E782">
        <v>32</v>
      </c>
      <c r="F782">
        <v>25</v>
      </c>
      <c r="G782">
        <v>19</v>
      </c>
      <c r="H782">
        <v>25</v>
      </c>
      <c r="I782">
        <v>24.5</v>
      </c>
      <c r="J782">
        <v>26</v>
      </c>
      <c r="K782">
        <v>27</v>
      </c>
      <c r="L782">
        <v>25</v>
      </c>
    </row>
    <row r="783" spans="1:12" x14ac:dyDescent="0.25">
      <c r="A783">
        <v>9106</v>
      </c>
      <c r="B783" s="5">
        <v>43517</v>
      </c>
      <c r="C783">
        <v>0</v>
      </c>
      <c r="D783">
        <v>0</v>
      </c>
      <c r="E783">
        <v>25</v>
      </c>
      <c r="F783">
        <v>25</v>
      </c>
      <c r="G783">
        <v>18</v>
      </c>
      <c r="H783">
        <v>25</v>
      </c>
      <c r="I783">
        <v>8.5</v>
      </c>
      <c r="J783">
        <v>26</v>
      </c>
      <c r="K783">
        <v>8</v>
      </c>
      <c r="L783">
        <v>25</v>
      </c>
    </row>
    <row r="784" spans="1:12" x14ac:dyDescent="0.25">
      <c r="A784">
        <v>9106</v>
      </c>
      <c r="B784" s="5">
        <v>43518</v>
      </c>
      <c r="C784">
        <v>0</v>
      </c>
      <c r="D784">
        <v>0</v>
      </c>
      <c r="E784">
        <v>35.1</v>
      </c>
      <c r="F784">
        <v>0</v>
      </c>
      <c r="G784">
        <v>19</v>
      </c>
      <c r="H784">
        <v>25</v>
      </c>
      <c r="I784">
        <v>28.1</v>
      </c>
      <c r="J784">
        <v>26</v>
      </c>
      <c r="K784">
        <v>23</v>
      </c>
      <c r="L784">
        <v>25</v>
      </c>
    </row>
    <row r="785" spans="1:12" x14ac:dyDescent="0.25">
      <c r="A785">
        <v>9106</v>
      </c>
      <c r="B785" s="5">
        <v>43519</v>
      </c>
      <c r="C785">
        <v>0</v>
      </c>
      <c r="D785">
        <v>0</v>
      </c>
      <c r="E785">
        <v>28.7</v>
      </c>
      <c r="F785">
        <v>0</v>
      </c>
      <c r="G785">
        <v>14</v>
      </c>
      <c r="H785">
        <v>25</v>
      </c>
      <c r="I785">
        <v>8.3000000000000007</v>
      </c>
      <c r="J785">
        <v>26</v>
      </c>
      <c r="K785">
        <v>24</v>
      </c>
      <c r="L785">
        <v>25</v>
      </c>
    </row>
    <row r="786" spans="1:12" x14ac:dyDescent="0.25">
      <c r="A786">
        <v>9106</v>
      </c>
      <c r="B786" s="5">
        <v>43520</v>
      </c>
      <c r="C786">
        <v>0</v>
      </c>
      <c r="D786">
        <v>0</v>
      </c>
      <c r="E786">
        <v>31.5</v>
      </c>
      <c r="F786">
        <v>0</v>
      </c>
      <c r="G786">
        <v>17.899999999999999</v>
      </c>
      <c r="H786">
        <v>0</v>
      </c>
      <c r="I786">
        <v>13.7</v>
      </c>
      <c r="J786">
        <v>26</v>
      </c>
      <c r="K786">
        <v>25</v>
      </c>
      <c r="L786">
        <v>25</v>
      </c>
    </row>
    <row r="787" spans="1:12" x14ac:dyDescent="0.25">
      <c r="A787">
        <v>9106</v>
      </c>
      <c r="B787" s="5">
        <v>43521</v>
      </c>
      <c r="C787">
        <v>0</v>
      </c>
      <c r="D787">
        <v>0</v>
      </c>
      <c r="E787">
        <v>37</v>
      </c>
      <c r="F787">
        <v>25</v>
      </c>
      <c r="G787">
        <v>19.2</v>
      </c>
      <c r="H787">
        <v>0</v>
      </c>
      <c r="I787">
        <v>25.8</v>
      </c>
      <c r="J787">
        <v>26</v>
      </c>
      <c r="K787">
        <v>26</v>
      </c>
      <c r="L787">
        <v>25</v>
      </c>
    </row>
    <row r="788" spans="1:12" x14ac:dyDescent="0.25">
      <c r="A788">
        <v>9106</v>
      </c>
      <c r="B788" s="5">
        <v>43522</v>
      </c>
      <c r="C788">
        <v>0</v>
      </c>
      <c r="D788">
        <v>0</v>
      </c>
      <c r="E788">
        <v>35.5</v>
      </c>
      <c r="F788">
        <v>25</v>
      </c>
      <c r="G788">
        <v>21</v>
      </c>
      <c r="H788">
        <v>25</v>
      </c>
      <c r="I788">
        <v>30.2</v>
      </c>
      <c r="J788">
        <v>26</v>
      </c>
      <c r="K788">
        <v>25</v>
      </c>
      <c r="L788">
        <v>25</v>
      </c>
    </row>
    <row r="789" spans="1:12" x14ac:dyDescent="0.25">
      <c r="A789">
        <v>9106</v>
      </c>
      <c r="B789" s="5">
        <v>43523</v>
      </c>
      <c r="C789">
        <v>0</v>
      </c>
      <c r="D789">
        <v>0</v>
      </c>
      <c r="E789">
        <v>34.5</v>
      </c>
      <c r="F789">
        <v>25</v>
      </c>
      <c r="G789">
        <v>19.5</v>
      </c>
      <c r="H789">
        <v>25</v>
      </c>
      <c r="I789">
        <v>23.3</v>
      </c>
      <c r="J789">
        <v>26</v>
      </c>
      <c r="K789">
        <v>24</v>
      </c>
      <c r="L789">
        <v>25</v>
      </c>
    </row>
    <row r="790" spans="1:12" x14ac:dyDescent="0.25">
      <c r="A790">
        <v>9106</v>
      </c>
      <c r="B790" s="5">
        <v>43524</v>
      </c>
      <c r="C790">
        <v>0</v>
      </c>
      <c r="D790">
        <v>0</v>
      </c>
      <c r="E790">
        <v>29</v>
      </c>
      <c r="F790">
        <v>25</v>
      </c>
      <c r="G790">
        <v>18.5</v>
      </c>
      <c r="H790">
        <v>25</v>
      </c>
      <c r="I790">
        <v>12.4</v>
      </c>
      <c r="J790">
        <v>26</v>
      </c>
      <c r="K790">
        <v>23</v>
      </c>
      <c r="L790">
        <v>25</v>
      </c>
    </row>
    <row r="791" spans="1:12" x14ac:dyDescent="0.25">
      <c r="A791">
        <v>9106</v>
      </c>
      <c r="B791" s="5">
        <v>43525</v>
      </c>
      <c r="C791">
        <v>0</v>
      </c>
      <c r="D791">
        <v>0</v>
      </c>
      <c r="E791">
        <v>24.5</v>
      </c>
      <c r="F791">
        <v>25</v>
      </c>
      <c r="G791">
        <v>18</v>
      </c>
      <c r="H791">
        <v>25</v>
      </c>
      <c r="I791">
        <v>11.9</v>
      </c>
      <c r="J791">
        <v>26</v>
      </c>
      <c r="K791">
        <v>20</v>
      </c>
      <c r="L791">
        <v>25</v>
      </c>
    </row>
    <row r="792" spans="1:12" x14ac:dyDescent="0.25">
      <c r="A792">
        <v>9106</v>
      </c>
      <c r="B792" s="5">
        <v>43526</v>
      </c>
      <c r="C792">
        <v>0</v>
      </c>
      <c r="D792">
        <v>0</v>
      </c>
      <c r="E792">
        <v>27</v>
      </c>
      <c r="F792">
        <v>0</v>
      </c>
      <c r="G792">
        <v>11.5</v>
      </c>
      <c r="H792">
        <v>25</v>
      </c>
      <c r="I792">
        <v>12.5</v>
      </c>
      <c r="J792">
        <v>26</v>
      </c>
      <c r="K792">
        <v>26</v>
      </c>
      <c r="L792">
        <v>25</v>
      </c>
    </row>
    <row r="793" spans="1:12" x14ac:dyDescent="0.25">
      <c r="A793">
        <v>9106</v>
      </c>
      <c r="B793" s="5">
        <v>43527</v>
      </c>
      <c r="C793">
        <v>0</v>
      </c>
      <c r="D793">
        <v>0</v>
      </c>
      <c r="E793">
        <v>35.799999999999997</v>
      </c>
      <c r="F793">
        <v>0</v>
      </c>
      <c r="G793">
        <v>16.100000000000001</v>
      </c>
      <c r="H793">
        <v>0</v>
      </c>
      <c r="I793">
        <v>22.6</v>
      </c>
      <c r="J793">
        <v>26</v>
      </c>
      <c r="K793">
        <v>24</v>
      </c>
      <c r="L793">
        <v>25</v>
      </c>
    </row>
    <row r="794" spans="1:12" x14ac:dyDescent="0.25">
      <c r="A794">
        <v>9106</v>
      </c>
      <c r="B794" s="5">
        <v>43528</v>
      </c>
      <c r="C794">
        <v>0</v>
      </c>
      <c r="D794">
        <v>0</v>
      </c>
      <c r="E794">
        <v>40</v>
      </c>
      <c r="F794">
        <v>0</v>
      </c>
      <c r="G794">
        <v>22.1</v>
      </c>
      <c r="H794">
        <v>0</v>
      </c>
      <c r="I794">
        <v>17.399999999999999</v>
      </c>
      <c r="J794">
        <v>26</v>
      </c>
      <c r="K794">
        <v>19</v>
      </c>
      <c r="L794">
        <v>25</v>
      </c>
    </row>
    <row r="795" spans="1:12" x14ac:dyDescent="0.25">
      <c r="A795">
        <v>9106</v>
      </c>
      <c r="B795" s="5">
        <v>43529</v>
      </c>
      <c r="C795">
        <v>0</v>
      </c>
      <c r="D795">
        <v>0</v>
      </c>
      <c r="E795">
        <v>30</v>
      </c>
      <c r="F795">
        <v>0</v>
      </c>
      <c r="G795">
        <v>19</v>
      </c>
      <c r="H795">
        <v>0</v>
      </c>
      <c r="I795">
        <v>4.9000000000000004</v>
      </c>
      <c r="J795">
        <v>26</v>
      </c>
      <c r="K795">
        <v>17</v>
      </c>
      <c r="L795">
        <v>25</v>
      </c>
    </row>
    <row r="796" spans="1:12" x14ac:dyDescent="0.25">
      <c r="A796">
        <v>9106</v>
      </c>
      <c r="B796" s="5">
        <v>43530</v>
      </c>
      <c r="C796">
        <v>0</v>
      </c>
      <c r="D796">
        <v>0</v>
      </c>
      <c r="E796">
        <v>31</v>
      </c>
      <c r="F796">
        <v>0</v>
      </c>
      <c r="G796">
        <v>17.600000000000001</v>
      </c>
      <c r="H796">
        <v>0</v>
      </c>
      <c r="I796">
        <v>17.100000000000001</v>
      </c>
      <c r="J796">
        <v>26</v>
      </c>
      <c r="K796">
        <v>10</v>
      </c>
      <c r="L796">
        <v>25</v>
      </c>
    </row>
    <row r="797" spans="1:12" x14ac:dyDescent="0.25">
      <c r="A797">
        <v>9106</v>
      </c>
      <c r="B797" s="5">
        <v>43531</v>
      </c>
      <c r="C797">
        <v>1.4</v>
      </c>
      <c r="D797">
        <v>0</v>
      </c>
      <c r="E797">
        <v>26</v>
      </c>
      <c r="F797">
        <v>0</v>
      </c>
      <c r="G797">
        <v>19</v>
      </c>
      <c r="H797">
        <v>0</v>
      </c>
      <c r="I797">
        <v>8.6</v>
      </c>
      <c r="J797">
        <v>26</v>
      </c>
      <c r="K797">
        <v>8</v>
      </c>
      <c r="L797">
        <v>25</v>
      </c>
    </row>
    <row r="798" spans="1:12" x14ac:dyDescent="0.25">
      <c r="A798">
        <v>9106</v>
      </c>
      <c r="B798" s="5">
        <v>43532</v>
      </c>
      <c r="C798">
        <v>0</v>
      </c>
      <c r="D798">
        <v>0</v>
      </c>
      <c r="E798">
        <v>30.5</v>
      </c>
      <c r="F798">
        <v>0</v>
      </c>
      <c r="G798">
        <v>19.5</v>
      </c>
      <c r="H798">
        <v>0</v>
      </c>
      <c r="I798">
        <v>6.3</v>
      </c>
      <c r="J798">
        <v>26</v>
      </c>
      <c r="K798">
        <v>11</v>
      </c>
      <c r="L798">
        <v>25</v>
      </c>
    </row>
    <row r="799" spans="1:12" x14ac:dyDescent="0.25">
      <c r="A799">
        <v>9106</v>
      </c>
      <c r="B799" s="5">
        <v>43533</v>
      </c>
      <c r="C799">
        <v>0</v>
      </c>
      <c r="D799">
        <v>0</v>
      </c>
      <c r="E799">
        <v>24.2</v>
      </c>
      <c r="F799">
        <v>0</v>
      </c>
      <c r="G799">
        <v>21.7</v>
      </c>
      <c r="H799">
        <v>0</v>
      </c>
      <c r="I799">
        <v>2.7</v>
      </c>
      <c r="J799">
        <v>26</v>
      </c>
      <c r="K799">
        <v>8</v>
      </c>
      <c r="L799">
        <v>25</v>
      </c>
    </row>
    <row r="800" spans="1:12" x14ac:dyDescent="0.25">
      <c r="A800">
        <v>9106</v>
      </c>
      <c r="B800" s="5">
        <v>43534</v>
      </c>
      <c r="C800">
        <v>0</v>
      </c>
      <c r="D800">
        <v>0</v>
      </c>
      <c r="E800">
        <v>30.1</v>
      </c>
      <c r="F800">
        <v>0</v>
      </c>
      <c r="G800">
        <v>20.100000000000001</v>
      </c>
      <c r="H800">
        <v>0</v>
      </c>
      <c r="I800">
        <v>11.1</v>
      </c>
      <c r="J800">
        <v>26</v>
      </c>
      <c r="K800">
        <v>19</v>
      </c>
      <c r="L800">
        <v>25</v>
      </c>
    </row>
    <row r="801" spans="1:12" x14ac:dyDescent="0.25">
      <c r="A801">
        <v>9106</v>
      </c>
      <c r="B801" s="5">
        <v>43535</v>
      </c>
      <c r="C801">
        <v>0</v>
      </c>
      <c r="D801">
        <v>0</v>
      </c>
      <c r="E801">
        <v>32</v>
      </c>
      <c r="F801">
        <v>0</v>
      </c>
      <c r="G801">
        <v>19.2</v>
      </c>
      <c r="H801">
        <v>0</v>
      </c>
      <c r="I801">
        <v>16.8</v>
      </c>
      <c r="J801">
        <v>26</v>
      </c>
      <c r="K801">
        <v>23</v>
      </c>
      <c r="L801">
        <v>25</v>
      </c>
    </row>
    <row r="802" spans="1:12" x14ac:dyDescent="0.25">
      <c r="A802">
        <v>9106</v>
      </c>
      <c r="B802" s="5">
        <v>43536</v>
      </c>
      <c r="C802">
        <v>0</v>
      </c>
      <c r="D802">
        <v>0</v>
      </c>
      <c r="E802">
        <v>32</v>
      </c>
      <c r="F802">
        <v>0</v>
      </c>
      <c r="G802">
        <v>17.5</v>
      </c>
      <c r="H802">
        <v>0</v>
      </c>
      <c r="I802">
        <v>18.5</v>
      </c>
      <c r="J802">
        <v>26</v>
      </c>
      <c r="K802">
        <v>21</v>
      </c>
      <c r="L802">
        <v>25</v>
      </c>
    </row>
    <row r="803" spans="1:12" x14ac:dyDescent="0.25">
      <c r="A803">
        <v>9106</v>
      </c>
      <c r="B803" s="5">
        <v>43537</v>
      </c>
      <c r="C803">
        <v>0</v>
      </c>
      <c r="D803">
        <v>0</v>
      </c>
      <c r="E803">
        <v>30</v>
      </c>
      <c r="F803">
        <v>0</v>
      </c>
      <c r="G803">
        <v>18</v>
      </c>
      <c r="H803">
        <v>0</v>
      </c>
      <c r="I803">
        <v>13.4</v>
      </c>
      <c r="J803">
        <v>26</v>
      </c>
      <c r="K803">
        <v>23</v>
      </c>
      <c r="L803">
        <v>25</v>
      </c>
    </row>
    <row r="804" spans="1:12" x14ac:dyDescent="0.25">
      <c r="A804">
        <v>9106</v>
      </c>
      <c r="B804" s="5">
        <v>43538</v>
      </c>
      <c r="C804">
        <v>0</v>
      </c>
      <c r="D804">
        <v>0</v>
      </c>
      <c r="E804">
        <v>33</v>
      </c>
      <c r="F804">
        <v>0</v>
      </c>
      <c r="G804">
        <v>20</v>
      </c>
      <c r="H804">
        <v>0</v>
      </c>
      <c r="I804">
        <v>20.5</v>
      </c>
      <c r="J804">
        <v>26</v>
      </c>
      <c r="K804">
        <v>22</v>
      </c>
      <c r="L804">
        <v>25</v>
      </c>
    </row>
    <row r="805" spans="1:12" x14ac:dyDescent="0.25">
      <c r="A805">
        <v>9106</v>
      </c>
      <c r="B805" s="5">
        <v>43539</v>
      </c>
      <c r="C805">
        <v>0</v>
      </c>
      <c r="D805">
        <v>0</v>
      </c>
      <c r="E805">
        <v>32.5</v>
      </c>
      <c r="F805">
        <v>0</v>
      </c>
      <c r="G805">
        <v>17</v>
      </c>
      <c r="H805">
        <v>0</v>
      </c>
      <c r="I805">
        <v>16</v>
      </c>
      <c r="J805">
        <v>26</v>
      </c>
      <c r="K805">
        <v>22</v>
      </c>
      <c r="L805">
        <v>25</v>
      </c>
    </row>
    <row r="806" spans="1:12" x14ac:dyDescent="0.25">
      <c r="A806">
        <v>9106</v>
      </c>
      <c r="B806" s="5">
        <v>43540</v>
      </c>
      <c r="C806">
        <v>0</v>
      </c>
      <c r="D806">
        <v>0</v>
      </c>
      <c r="E806">
        <v>30.5</v>
      </c>
      <c r="F806">
        <v>0</v>
      </c>
      <c r="G806">
        <v>16.399999999999999</v>
      </c>
      <c r="H806">
        <v>0</v>
      </c>
      <c r="I806">
        <v>14.6</v>
      </c>
      <c r="J806">
        <v>26</v>
      </c>
      <c r="K806">
        <v>22</v>
      </c>
      <c r="L806">
        <v>25</v>
      </c>
    </row>
    <row r="807" spans="1:12" x14ac:dyDescent="0.25">
      <c r="A807">
        <v>9106</v>
      </c>
      <c r="B807" s="5">
        <v>43541</v>
      </c>
      <c r="C807">
        <v>0</v>
      </c>
      <c r="D807">
        <v>0</v>
      </c>
      <c r="E807">
        <v>34</v>
      </c>
      <c r="F807">
        <v>0</v>
      </c>
      <c r="G807">
        <v>17.600000000000001</v>
      </c>
      <c r="H807">
        <v>0</v>
      </c>
      <c r="I807">
        <v>18.100000000000001</v>
      </c>
      <c r="J807">
        <v>26</v>
      </c>
      <c r="K807">
        <v>21</v>
      </c>
      <c r="L807">
        <v>25</v>
      </c>
    </row>
    <row r="808" spans="1:12" x14ac:dyDescent="0.25">
      <c r="A808">
        <v>9106</v>
      </c>
      <c r="B808" s="5">
        <v>43542</v>
      </c>
      <c r="C808">
        <v>0</v>
      </c>
      <c r="D808">
        <v>0</v>
      </c>
      <c r="E808">
        <v>37</v>
      </c>
      <c r="F808">
        <v>25</v>
      </c>
      <c r="G808">
        <v>22</v>
      </c>
      <c r="H808">
        <v>0</v>
      </c>
      <c r="I808">
        <v>24.7</v>
      </c>
      <c r="J808">
        <v>26</v>
      </c>
      <c r="K808">
        <v>23</v>
      </c>
      <c r="L808">
        <v>25</v>
      </c>
    </row>
    <row r="809" spans="1:12" x14ac:dyDescent="0.25">
      <c r="A809">
        <v>9106</v>
      </c>
      <c r="B809" s="5">
        <v>43543</v>
      </c>
      <c r="C809">
        <v>0</v>
      </c>
      <c r="D809">
        <v>0</v>
      </c>
      <c r="E809">
        <v>32</v>
      </c>
      <c r="F809">
        <v>25</v>
      </c>
      <c r="G809">
        <v>22</v>
      </c>
      <c r="H809">
        <v>25</v>
      </c>
      <c r="I809">
        <v>23.2</v>
      </c>
      <c r="J809">
        <v>26</v>
      </c>
      <c r="K809">
        <v>21</v>
      </c>
      <c r="L809">
        <v>25</v>
      </c>
    </row>
    <row r="810" spans="1:12" x14ac:dyDescent="0.25">
      <c r="A810">
        <v>9106</v>
      </c>
      <c r="B810" s="5">
        <v>43544</v>
      </c>
      <c r="C810">
        <v>0</v>
      </c>
      <c r="D810">
        <v>0</v>
      </c>
      <c r="E810">
        <v>32.5</v>
      </c>
      <c r="F810">
        <v>25</v>
      </c>
      <c r="G810">
        <v>20</v>
      </c>
      <c r="H810">
        <v>25</v>
      </c>
      <c r="I810">
        <v>18.899999999999999</v>
      </c>
      <c r="J810">
        <v>26</v>
      </c>
      <c r="K810">
        <v>19</v>
      </c>
      <c r="L810">
        <v>25</v>
      </c>
    </row>
    <row r="811" spans="1:12" x14ac:dyDescent="0.25">
      <c r="A811">
        <v>9106</v>
      </c>
      <c r="B811" s="5">
        <v>43545</v>
      </c>
      <c r="C811">
        <v>0</v>
      </c>
      <c r="D811">
        <v>0</v>
      </c>
      <c r="E811">
        <v>32</v>
      </c>
      <c r="F811">
        <v>0</v>
      </c>
      <c r="G811">
        <v>22</v>
      </c>
      <c r="H811">
        <v>25</v>
      </c>
      <c r="I811">
        <v>10.3</v>
      </c>
      <c r="J811">
        <v>26</v>
      </c>
      <c r="K811">
        <v>17</v>
      </c>
      <c r="L811">
        <v>25</v>
      </c>
    </row>
    <row r="812" spans="1:12" x14ac:dyDescent="0.25">
      <c r="A812">
        <v>9106</v>
      </c>
      <c r="B812" s="5">
        <v>43546</v>
      </c>
      <c r="C812">
        <v>0</v>
      </c>
      <c r="D812">
        <v>0</v>
      </c>
      <c r="E812">
        <v>29</v>
      </c>
      <c r="F812">
        <v>0</v>
      </c>
      <c r="G812">
        <v>19.5</v>
      </c>
      <c r="H812">
        <v>0</v>
      </c>
      <c r="I812">
        <v>7.6</v>
      </c>
      <c r="J812">
        <v>26</v>
      </c>
      <c r="K812">
        <v>18</v>
      </c>
      <c r="L812">
        <v>25</v>
      </c>
    </row>
    <row r="813" spans="1:12" x14ac:dyDescent="0.25">
      <c r="A813">
        <v>9106</v>
      </c>
      <c r="B813" s="5">
        <v>43547</v>
      </c>
      <c r="C813">
        <v>0</v>
      </c>
      <c r="D813">
        <v>0</v>
      </c>
      <c r="E813">
        <v>28.4</v>
      </c>
      <c r="F813">
        <v>0</v>
      </c>
      <c r="G813">
        <v>13.9</v>
      </c>
      <c r="H813">
        <v>0</v>
      </c>
      <c r="I813">
        <v>14.4</v>
      </c>
      <c r="J813">
        <v>26</v>
      </c>
      <c r="K813">
        <v>21</v>
      </c>
      <c r="L813">
        <v>25</v>
      </c>
    </row>
    <row r="814" spans="1:12" x14ac:dyDescent="0.25">
      <c r="A814">
        <v>9106</v>
      </c>
      <c r="B814" s="5">
        <v>43548</v>
      </c>
      <c r="C814">
        <v>0</v>
      </c>
      <c r="D814">
        <v>0</v>
      </c>
      <c r="E814">
        <v>23</v>
      </c>
      <c r="F814">
        <v>0</v>
      </c>
      <c r="G814">
        <v>12.5</v>
      </c>
      <c r="H814">
        <v>0</v>
      </c>
      <c r="I814">
        <v>7.6</v>
      </c>
      <c r="J814">
        <v>26</v>
      </c>
      <c r="K814">
        <v>20</v>
      </c>
      <c r="L814">
        <v>25</v>
      </c>
    </row>
    <row r="815" spans="1:12" x14ac:dyDescent="0.25">
      <c r="A815">
        <v>9106</v>
      </c>
      <c r="B815" s="5">
        <v>43549</v>
      </c>
      <c r="C815">
        <v>0</v>
      </c>
      <c r="D815">
        <v>0</v>
      </c>
      <c r="E815">
        <v>28.5</v>
      </c>
      <c r="F815">
        <v>0</v>
      </c>
      <c r="G815">
        <v>13</v>
      </c>
      <c r="H815">
        <v>0</v>
      </c>
      <c r="I815">
        <v>13.4</v>
      </c>
      <c r="J815">
        <v>26</v>
      </c>
      <c r="K815">
        <v>22</v>
      </c>
      <c r="L815">
        <v>25</v>
      </c>
    </row>
    <row r="816" spans="1:12" x14ac:dyDescent="0.25">
      <c r="A816">
        <v>9106</v>
      </c>
      <c r="B816" s="5">
        <v>43550</v>
      </c>
      <c r="C816">
        <v>0</v>
      </c>
      <c r="D816">
        <v>0</v>
      </c>
      <c r="E816">
        <v>34</v>
      </c>
      <c r="F816">
        <v>0</v>
      </c>
      <c r="G816">
        <v>14.5</v>
      </c>
      <c r="H816">
        <v>0</v>
      </c>
      <c r="I816">
        <v>18.600000000000001</v>
      </c>
      <c r="J816">
        <v>26</v>
      </c>
      <c r="K816">
        <v>20</v>
      </c>
      <c r="L816">
        <v>25</v>
      </c>
    </row>
    <row r="817" spans="1:12" x14ac:dyDescent="0.25">
      <c r="A817">
        <v>9106</v>
      </c>
      <c r="B817" s="5">
        <v>43551</v>
      </c>
      <c r="C817">
        <v>0</v>
      </c>
      <c r="D817">
        <v>0</v>
      </c>
      <c r="E817">
        <v>31.5</v>
      </c>
      <c r="F817">
        <v>0</v>
      </c>
      <c r="G817">
        <v>16.5</v>
      </c>
      <c r="H817">
        <v>0</v>
      </c>
      <c r="I817">
        <v>11.6</v>
      </c>
      <c r="J817">
        <v>26</v>
      </c>
      <c r="K817">
        <v>20</v>
      </c>
      <c r="L817">
        <v>25</v>
      </c>
    </row>
    <row r="818" spans="1:12" x14ac:dyDescent="0.25">
      <c r="A818">
        <v>9106</v>
      </c>
      <c r="B818" s="5">
        <v>43552</v>
      </c>
      <c r="C818">
        <v>0</v>
      </c>
      <c r="D818">
        <v>0</v>
      </c>
      <c r="E818">
        <v>27.5</v>
      </c>
      <c r="F818">
        <v>0</v>
      </c>
      <c r="G818">
        <v>15</v>
      </c>
      <c r="H818">
        <v>0</v>
      </c>
      <c r="I818">
        <v>10.6</v>
      </c>
      <c r="J818">
        <v>26</v>
      </c>
      <c r="K818">
        <v>20</v>
      </c>
      <c r="L818">
        <v>25</v>
      </c>
    </row>
    <row r="819" spans="1:12" x14ac:dyDescent="0.25">
      <c r="A819">
        <v>9106</v>
      </c>
      <c r="B819" s="5">
        <v>43553</v>
      </c>
      <c r="C819">
        <v>0</v>
      </c>
      <c r="D819">
        <v>0</v>
      </c>
      <c r="E819">
        <v>27.5</v>
      </c>
      <c r="F819">
        <v>0</v>
      </c>
      <c r="G819">
        <v>11.5</v>
      </c>
      <c r="H819">
        <v>0</v>
      </c>
      <c r="I819">
        <v>10.1</v>
      </c>
      <c r="J819">
        <v>26</v>
      </c>
      <c r="K819">
        <v>22</v>
      </c>
      <c r="L819">
        <v>25</v>
      </c>
    </row>
    <row r="820" spans="1:12" x14ac:dyDescent="0.25">
      <c r="A820">
        <v>9106</v>
      </c>
      <c r="B820" s="5">
        <v>43554</v>
      </c>
      <c r="C820">
        <v>0</v>
      </c>
      <c r="D820">
        <v>0</v>
      </c>
      <c r="E820">
        <v>30.9</v>
      </c>
      <c r="F820">
        <v>0</v>
      </c>
      <c r="G820">
        <v>13.6</v>
      </c>
      <c r="H820">
        <v>0</v>
      </c>
      <c r="I820">
        <v>15.7</v>
      </c>
      <c r="J820">
        <v>26</v>
      </c>
      <c r="K820">
        <v>21</v>
      </c>
      <c r="L820">
        <v>25</v>
      </c>
    </row>
    <row r="821" spans="1:12" x14ac:dyDescent="0.25">
      <c r="A821">
        <v>9106</v>
      </c>
      <c r="B821" s="5">
        <v>43555</v>
      </c>
      <c r="C821">
        <v>0</v>
      </c>
      <c r="D821">
        <v>0</v>
      </c>
      <c r="E821">
        <v>29.5</v>
      </c>
      <c r="F821">
        <v>0</v>
      </c>
      <c r="G821">
        <v>17.899999999999999</v>
      </c>
      <c r="H821">
        <v>0</v>
      </c>
      <c r="I821">
        <v>9.9</v>
      </c>
      <c r="J821">
        <v>26</v>
      </c>
      <c r="K821">
        <v>17</v>
      </c>
      <c r="L821">
        <v>25</v>
      </c>
    </row>
    <row r="822" spans="1:12" x14ac:dyDescent="0.25">
      <c r="A822">
        <v>9106</v>
      </c>
      <c r="B822" s="5">
        <v>43556</v>
      </c>
      <c r="C822">
        <v>0</v>
      </c>
      <c r="D822">
        <v>0</v>
      </c>
      <c r="E822">
        <v>27</v>
      </c>
      <c r="F822">
        <v>0</v>
      </c>
      <c r="G822">
        <v>22.5</v>
      </c>
      <c r="H822">
        <v>0</v>
      </c>
      <c r="I822">
        <v>3</v>
      </c>
      <c r="J822">
        <v>26</v>
      </c>
      <c r="K822">
        <v>7</v>
      </c>
      <c r="L822">
        <v>25</v>
      </c>
    </row>
    <row r="823" spans="1:12" x14ac:dyDescent="0.25">
      <c r="A823">
        <v>9106</v>
      </c>
      <c r="B823" s="5">
        <v>43557</v>
      </c>
      <c r="C823">
        <v>4</v>
      </c>
      <c r="D823">
        <v>0</v>
      </c>
      <c r="E823">
        <v>29.5</v>
      </c>
      <c r="F823">
        <v>0</v>
      </c>
      <c r="G823">
        <v>17</v>
      </c>
      <c r="H823">
        <v>0</v>
      </c>
      <c r="I823">
        <v>11.2</v>
      </c>
      <c r="J823">
        <v>26</v>
      </c>
      <c r="K823">
        <v>17</v>
      </c>
      <c r="L823">
        <v>25</v>
      </c>
    </row>
    <row r="824" spans="1:12" x14ac:dyDescent="0.25">
      <c r="A824">
        <v>9106</v>
      </c>
      <c r="B824" s="5">
        <v>43558</v>
      </c>
      <c r="C824">
        <v>0</v>
      </c>
      <c r="D824">
        <v>0</v>
      </c>
      <c r="E824">
        <v>29</v>
      </c>
      <c r="F824">
        <v>0</v>
      </c>
      <c r="G824">
        <v>18</v>
      </c>
      <c r="H824">
        <v>0</v>
      </c>
      <c r="I824">
        <v>11.1</v>
      </c>
      <c r="J824">
        <v>26</v>
      </c>
      <c r="K824">
        <v>17</v>
      </c>
      <c r="L824">
        <v>25</v>
      </c>
    </row>
    <row r="825" spans="1:12" x14ac:dyDescent="0.25">
      <c r="A825">
        <v>9106</v>
      </c>
      <c r="B825" s="5">
        <v>43559</v>
      </c>
      <c r="C825">
        <v>0.6</v>
      </c>
      <c r="D825">
        <v>0</v>
      </c>
      <c r="E825">
        <v>23</v>
      </c>
      <c r="F825">
        <v>0</v>
      </c>
      <c r="G825">
        <v>19</v>
      </c>
      <c r="H825">
        <v>0</v>
      </c>
      <c r="I825">
        <v>2</v>
      </c>
      <c r="J825">
        <v>26</v>
      </c>
      <c r="K825">
        <v>15</v>
      </c>
      <c r="L825">
        <v>25</v>
      </c>
    </row>
    <row r="826" spans="1:12" x14ac:dyDescent="0.25">
      <c r="A826">
        <v>9106</v>
      </c>
      <c r="B826" s="5">
        <v>43560</v>
      </c>
      <c r="C826">
        <v>0</v>
      </c>
      <c r="D826">
        <v>0</v>
      </c>
      <c r="E826">
        <v>24.5</v>
      </c>
      <c r="F826">
        <v>25</v>
      </c>
      <c r="G826">
        <v>10</v>
      </c>
      <c r="H826">
        <v>0</v>
      </c>
      <c r="I826">
        <v>8.1</v>
      </c>
      <c r="J826">
        <v>26</v>
      </c>
      <c r="K826">
        <v>19</v>
      </c>
      <c r="L826">
        <v>25</v>
      </c>
    </row>
    <row r="827" spans="1:12" x14ac:dyDescent="0.25">
      <c r="A827">
        <v>9106</v>
      </c>
      <c r="B827" s="5">
        <v>43561</v>
      </c>
      <c r="C827">
        <v>0</v>
      </c>
      <c r="D827">
        <v>0</v>
      </c>
      <c r="E827">
        <v>25.5</v>
      </c>
      <c r="F827">
        <v>25</v>
      </c>
      <c r="G827">
        <v>6.5</v>
      </c>
      <c r="H827">
        <v>25</v>
      </c>
      <c r="I827">
        <v>14.5</v>
      </c>
      <c r="J827">
        <v>26</v>
      </c>
      <c r="K827">
        <v>20</v>
      </c>
      <c r="L827">
        <v>25</v>
      </c>
    </row>
    <row r="828" spans="1:12" x14ac:dyDescent="0.25">
      <c r="A828">
        <v>9106</v>
      </c>
      <c r="B828" s="5">
        <v>43562</v>
      </c>
      <c r="C828">
        <v>0</v>
      </c>
      <c r="D828">
        <v>0</v>
      </c>
      <c r="E828">
        <v>26.5</v>
      </c>
      <c r="F828">
        <v>25</v>
      </c>
      <c r="G828">
        <v>11.5</v>
      </c>
      <c r="H828">
        <v>25</v>
      </c>
      <c r="I828">
        <v>14.7</v>
      </c>
      <c r="J828">
        <v>26</v>
      </c>
      <c r="K828">
        <v>20</v>
      </c>
      <c r="L828">
        <v>25</v>
      </c>
    </row>
    <row r="829" spans="1:12" x14ac:dyDescent="0.25">
      <c r="A829">
        <v>9106</v>
      </c>
      <c r="B829" s="5">
        <v>43563</v>
      </c>
      <c r="C829">
        <v>0</v>
      </c>
      <c r="D829">
        <v>0</v>
      </c>
      <c r="E829">
        <v>28</v>
      </c>
      <c r="F829">
        <v>0</v>
      </c>
      <c r="G829">
        <v>12</v>
      </c>
      <c r="H829">
        <v>25</v>
      </c>
      <c r="I829">
        <v>8.9</v>
      </c>
      <c r="J829">
        <v>26</v>
      </c>
      <c r="K829">
        <v>19</v>
      </c>
      <c r="L829">
        <v>25</v>
      </c>
    </row>
    <row r="830" spans="1:12" x14ac:dyDescent="0.25">
      <c r="A830">
        <v>9106</v>
      </c>
      <c r="B830" s="5">
        <v>43564</v>
      </c>
      <c r="C830">
        <v>0</v>
      </c>
      <c r="D830">
        <v>0</v>
      </c>
      <c r="E830">
        <v>33.5</v>
      </c>
      <c r="F830">
        <v>0</v>
      </c>
      <c r="G830">
        <v>14</v>
      </c>
      <c r="H830">
        <v>0</v>
      </c>
      <c r="I830">
        <v>16</v>
      </c>
      <c r="J830">
        <v>26</v>
      </c>
      <c r="K830">
        <v>19</v>
      </c>
      <c r="L830">
        <v>25</v>
      </c>
    </row>
    <row r="831" spans="1:12" x14ac:dyDescent="0.25">
      <c r="A831">
        <v>9106</v>
      </c>
      <c r="B831" s="5">
        <v>43565</v>
      </c>
      <c r="C831">
        <v>0</v>
      </c>
      <c r="D831">
        <v>0</v>
      </c>
      <c r="E831">
        <v>29</v>
      </c>
      <c r="F831">
        <v>0</v>
      </c>
      <c r="G831">
        <v>14</v>
      </c>
      <c r="H831">
        <v>0</v>
      </c>
      <c r="I831">
        <v>8.4</v>
      </c>
      <c r="J831">
        <v>26</v>
      </c>
      <c r="K831">
        <v>19</v>
      </c>
      <c r="L831">
        <v>25</v>
      </c>
    </row>
    <row r="832" spans="1:12" x14ac:dyDescent="0.25">
      <c r="A832">
        <v>9106</v>
      </c>
      <c r="B832" s="5">
        <v>43566</v>
      </c>
      <c r="C832">
        <v>0</v>
      </c>
      <c r="D832">
        <v>0</v>
      </c>
      <c r="E832">
        <v>25.5</v>
      </c>
      <c r="F832">
        <v>0</v>
      </c>
      <c r="G832">
        <v>16.5</v>
      </c>
      <c r="H832">
        <v>0</v>
      </c>
      <c r="I832">
        <v>4.8</v>
      </c>
      <c r="J832">
        <v>26</v>
      </c>
      <c r="K832">
        <v>16</v>
      </c>
      <c r="L832">
        <v>25</v>
      </c>
    </row>
    <row r="833" spans="1:12" x14ac:dyDescent="0.25">
      <c r="A833">
        <v>9106</v>
      </c>
      <c r="B833" s="5">
        <v>43567</v>
      </c>
      <c r="C833">
        <v>0</v>
      </c>
      <c r="D833">
        <v>0</v>
      </c>
      <c r="E833">
        <v>27.9</v>
      </c>
      <c r="F833">
        <v>0</v>
      </c>
      <c r="G833">
        <v>14.5</v>
      </c>
      <c r="H833">
        <v>0</v>
      </c>
      <c r="I833">
        <v>10.3</v>
      </c>
      <c r="J833">
        <v>26</v>
      </c>
      <c r="K833">
        <v>15</v>
      </c>
      <c r="L833">
        <v>25</v>
      </c>
    </row>
    <row r="834" spans="1:12" x14ac:dyDescent="0.25">
      <c r="A834">
        <v>9106</v>
      </c>
      <c r="B834" s="5">
        <v>43568</v>
      </c>
      <c r="C834">
        <v>0</v>
      </c>
      <c r="D834">
        <v>0</v>
      </c>
      <c r="E834">
        <v>30.8</v>
      </c>
      <c r="F834">
        <v>0</v>
      </c>
      <c r="G834">
        <v>18.5</v>
      </c>
      <c r="H834">
        <v>0</v>
      </c>
      <c r="I834">
        <v>11.2</v>
      </c>
      <c r="J834">
        <v>26</v>
      </c>
      <c r="K834">
        <v>14</v>
      </c>
      <c r="L834">
        <v>25</v>
      </c>
    </row>
    <row r="835" spans="1:12" x14ac:dyDescent="0.25">
      <c r="A835">
        <v>9106</v>
      </c>
      <c r="B835" s="5">
        <v>43569</v>
      </c>
      <c r="C835">
        <v>0.2</v>
      </c>
      <c r="D835">
        <v>0</v>
      </c>
      <c r="E835">
        <v>24</v>
      </c>
      <c r="F835">
        <v>0</v>
      </c>
      <c r="G835">
        <v>16.100000000000001</v>
      </c>
      <c r="H835">
        <v>0</v>
      </c>
      <c r="I835">
        <v>6.2</v>
      </c>
      <c r="J835">
        <v>26</v>
      </c>
      <c r="K835">
        <v>8</v>
      </c>
      <c r="L835">
        <v>25</v>
      </c>
    </row>
    <row r="836" spans="1:12" x14ac:dyDescent="0.25">
      <c r="A836">
        <v>9106</v>
      </c>
      <c r="B836" s="5">
        <v>43570</v>
      </c>
      <c r="C836">
        <v>0</v>
      </c>
      <c r="D836">
        <v>0</v>
      </c>
      <c r="E836">
        <v>22.5</v>
      </c>
      <c r="F836">
        <v>0</v>
      </c>
      <c r="G836">
        <v>18</v>
      </c>
      <c r="H836">
        <v>0</v>
      </c>
      <c r="I836">
        <v>4.8</v>
      </c>
      <c r="J836">
        <v>26</v>
      </c>
      <c r="K836">
        <v>5</v>
      </c>
      <c r="L836">
        <v>25</v>
      </c>
    </row>
    <row r="837" spans="1:12" x14ac:dyDescent="0.25">
      <c r="A837">
        <v>9106</v>
      </c>
      <c r="B837" s="5">
        <v>43571</v>
      </c>
      <c r="C837">
        <v>0</v>
      </c>
      <c r="D837">
        <v>0</v>
      </c>
      <c r="E837">
        <v>22</v>
      </c>
      <c r="F837">
        <v>0</v>
      </c>
      <c r="G837">
        <v>16.5</v>
      </c>
      <c r="H837">
        <v>0</v>
      </c>
      <c r="I837">
        <v>2.7</v>
      </c>
      <c r="J837">
        <v>26</v>
      </c>
      <c r="K837">
        <v>11</v>
      </c>
      <c r="L837">
        <v>25</v>
      </c>
    </row>
    <row r="838" spans="1:12" x14ac:dyDescent="0.25">
      <c r="A838">
        <v>9106</v>
      </c>
      <c r="B838" s="5">
        <v>43572</v>
      </c>
      <c r="C838">
        <v>0</v>
      </c>
      <c r="D838">
        <v>0</v>
      </c>
      <c r="E838">
        <v>22.5</v>
      </c>
      <c r="F838">
        <v>0</v>
      </c>
      <c r="G838">
        <v>11</v>
      </c>
      <c r="H838">
        <v>0</v>
      </c>
      <c r="I838">
        <v>7.3</v>
      </c>
      <c r="J838">
        <v>26</v>
      </c>
      <c r="K838">
        <v>17</v>
      </c>
      <c r="L838">
        <v>25</v>
      </c>
    </row>
    <row r="839" spans="1:12" x14ac:dyDescent="0.25">
      <c r="A839">
        <v>9106</v>
      </c>
      <c r="B839" s="5">
        <v>43573</v>
      </c>
      <c r="C839">
        <v>0</v>
      </c>
      <c r="D839">
        <v>0</v>
      </c>
      <c r="E839">
        <v>24</v>
      </c>
      <c r="F839">
        <v>25</v>
      </c>
      <c r="G839">
        <v>12</v>
      </c>
      <c r="H839">
        <v>0</v>
      </c>
      <c r="I839">
        <v>9.8000000000000007</v>
      </c>
      <c r="J839">
        <v>26</v>
      </c>
      <c r="K839">
        <v>14</v>
      </c>
      <c r="L839">
        <v>25</v>
      </c>
    </row>
    <row r="840" spans="1:12" x14ac:dyDescent="0.25">
      <c r="A840">
        <v>9106</v>
      </c>
      <c r="B840" s="5">
        <v>43574</v>
      </c>
      <c r="C840">
        <v>5</v>
      </c>
      <c r="D840">
        <v>15</v>
      </c>
      <c r="E840">
        <v>16.5</v>
      </c>
      <c r="F840">
        <v>25</v>
      </c>
      <c r="G840">
        <v>10</v>
      </c>
      <c r="H840">
        <v>25</v>
      </c>
      <c r="I840">
        <v>4.9000000000000004</v>
      </c>
      <c r="J840">
        <v>26</v>
      </c>
      <c r="K840">
        <v>12</v>
      </c>
      <c r="L840">
        <v>25</v>
      </c>
    </row>
    <row r="841" spans="1:12" x14ac:dyDescent="0.25">
      <c r="A841">
        <v>9106</v>
      </c>
      <c r="B841" s="5">
        <v>43575</v>
      </c>
      <c r="C841">
        <v>7</v>
      </c>
      <c r="D841">
        <v>15</v>
      </c>
      <c r="E841">
        <v>24.4</v>
      </c>
      <c r="F841">
        <v>0</v>
      </c>
      <c r="G841">
        <v>4</v>
      </c>
      <c r="H841">
        <v>25</v>
      </c>
      <c r="I841">
        <v>11.1</v>
      </c>
      <c r="J841">
        <v>26</v>
      </c>
      <c r="K841">
        <v>18</v>
      </c>
      <c r="L841">
        <v>25</v>
      </c>
    </row>
    <row r="842" spans="1:12" x14ac:dyDescent="0.25">
      <c r="A842">
        <v>9106</v>
      </c>
      <c r="B842" s="5">
        <v>43576</v>
      </c>
      <c r="C842">
        <v>0</v>
      </c>
      <c r="D842">
        <v>0</v>
      </c>
      <c r="E842">
        <v>24.1</v>
      </c>
      <c r="F842">
        <v>0</v>
      </c>
      <c r="G842">
        <v>4</v>
      </c>
      <c r="H842">
        <v>0</v>
      </c>
      <c r="I842">
        <v>9.1</v>
      </c>
      <c r="J842">
        <v>26</v>
      </c>
      <c r="K842">
        <v>18</v>
      </c>
      <c r="L842">
        <v>25</v>
      </c>
    </row>
    <row r="843" spans="1:12" x14ac:dyDescent="0.25">
      <c r="A843">
        <v>9106</v>
      </c>
      <c r="B843" s="5">
        <v>43577</v>
      </c>
      <c r="C843">
        <v>0</v>
      </c>
      <c r="D843">
        <v>0</v>
      </c>
      <c r="E843">
        <v>25.5</v>
      </c>
      <c r="F843">
        <v>0</v>
      </c>
      <c r="G843">
        <v>9.1</v>
      </c>
      <c r="H843">
        <v>0</v>
      </c>
      <c r="I843">
        <v>10</v>
      </c>
      <c r="J843">
        <v>26</v>
      </c>
      <c r="K843">
        <v>18</v>
      </c>
      <c r="L843">
        <v>25</v>
      </c>
    </row>
    <row r="844" spans="1:12" x14ac:dyDescent="0.25">
      <c r="A844">
        <v>9106</v>
      </c>
      <c r="B844" s="5">
        <v>43578</v>
      </c>
      <c r="C844">
        <v>0</v>
      </c>
      <c r="D844">
        <v>0</v>
      </c>
      <c r="E844">
        <v>27.5</v>
      </c>
      <c r="F844">
        <v>0</v>
      </c>
      <c r="G844">
        <v>12</v>
      </c>
      <c r="H844">
        <v>0</v>
      </c>
      <c r="I844">
        <v>11.2</v>
      </c>
      <c r="J844">
        <v>26</v>
      </c>
      <c r="K844">
        <v>17</v>
      </c>
      <c r="L844">
        <v>25</v>
      </c>
    </row>
    <row r="845" spans="1:12" x14ac:dyDescent="0.25">
      <c r="A845">
        <v>9106</v>
      </c>
      <c r="B845" s="5">
        <v>43579</v>
      </c>
      <c r="C845">
        <v>0</v>
      </c>
      <c r="D845">
        <v>0</v>
      </c>
      <c r="E845">
        <v>29.2</v>
      </c>
      <c r="F845">
        <v>0</v>
      </c>
      <c r="G845">
        <v>15</v>
      </c>
      <c r="H845">
        <v>0</v>
      </c>
      <c r="I845">
        <v>13.3</v>
      </c>
      <c r="J845">
        <v>26</v>
      </c>
      <c r="K845">
        <v>17</v>
      </c>
      <c r="L845">
        <v>25</v>
      </c>
    </row>
    <row r="846" spans="1:12" x14ac:dyDescent="0.25">
      <c r="A846">
        <v>9106</v>
      </c>
      <c r="B846" s="5">
        <v>43580</v>
      </c>
      <c r="C846">
        <v>0</v>
      </c>
      <c r="D846">
        <v>0</v>
      </c>
      <c r="E846">
        <v>29.5</v>
      </c>
      <c r="F846">
        <v>0</v>
      </c>
      <c r="G846">
        <v>15.1</v>
      </c>
      <c r="H846">
        <v>0</v>
      </c>
      <c r="I846">
        <v>13.1</v>
      </c>
      <c r="J846">
        <v>26</v>
      </c>
      <c r="K846">
        <v>17</v>
      </c>
      <c r="L846">
        <v>25</v>
      </c>
    </row>
    <row r="847" spans="1:12" x14ac:dyDescent="0.25">
      <c r="A847">
        <v>9106</v>
      </c>
      <c r="B847" s="5">
        <v>43581</v>
      </c>
      <c r="C847">
        <v>0</v>
      </c>
      <c r="D847">
        <v>0</v>
      </c>
      <c r="E847">
        <v>28.7</v>
      </c>
      <c r="F847">
        <v>0</v>
      </c>
      <c r="G847">
        <v>14.5</v>
      </c>
      <c r="H847">
        <v>0</v>
      </c>
      <c r="I847">
        <v>11.9</v>
      </c>
      <c r="J847">
        <v>26</v>
      </c>
      <c r="K847">
        <v>17</v>
      </c>
      <c r="L847">
        <v>25</v>
      </c>
    </row>
    <row r="848" spans="1:12" x14ac:dyDescent="0.25">
      <c r="A848">
        <v>9106</v>
      </c>
      <c r="B848" s="5">
        <v>43582</v>
      </c>
      <c r="C848">
        <v>0</v>
      </c>
      <c r="D848">
        <v>0</v>
      </c>
      <c r="E848">
        <v>30</v>
      </c>
      <c r="F848">
        <v>0</v>
      </c>
      <c r="G848">
        <v>14.5</v>
      </c>
      <c r="H848">
        <v>0</v>
      </c>
      <c r="I848">
        <v>14.3</v>
      </c>
      <c r="J848">
        <v>26</v>
      </c>
      <c r="K848">
        <v>17</v>
      </c>
      <c r="L848">
        <v>25</v>
      </c>
    </row>
    <row r="849" spans="1:12" x14ac:dyDescent="0.25">
      <c r="A849">
        <v>9106</v>
      </c>
      <c r="B849" s="5">
        <v>43583</v>
      </c>
      <c r="C849">
        <v>0</v>
      </c>
      <c r="D849">
        <v>0</v>
      </c>
      <c r="E849">
        <v>28.5</v>
      </c>
      <c r="F849">
        <v>0</v>
      </c>
      <c r="G849">
        <v>17</v>
      </c>
      <c r="H849">
        <v>0</v>
      </c>
      <c r="I849">
        <v>10.199999999999999</v>
      </c>
      <c r="J849">
        <v>26</v>
      </c>
      <c r="K849">
        <v>15</v>
      </c>
      <c r="L849">
        <v>25</v>
      </c>
    </row>
    <row r="850" spans="1:12" x14ac:dyDescent="0.25">
      <c r="A850">
        <v>9106</v>
      </c>
      <c r="B850" s="5">
        <v>43584</v>
      </c>
      <c r="C850">
        <v>0</v>
      </c>
      <c r="D850">
        <v>0</v>
      </c>
      <c r="E850">
        <v>21</v>
      </c>
      <c r="F850">
        <v>0</v>
      </c>
      <c r="G850">
        <v>15</v>
      </c>
      <c r="H850">
        <v>0</v>
      </c>
      <c r="I850">
        <v>2.4</v>
      </c>
      <c r="J850">
        <v>26</v>
      </c>
      <c r="K850">
        <v>10</v>
      </c>
      <c r="L850">
        <v>25</v>
      </c>
    </row>
    <row r="851" spans="1:12" x14ac:dyDescent="0.25">
      <c r="A851">
        <v>9106</v>
      </c>
      <c r="B851" s="5">
        <v>43585</v>
      </c>
      <c r="C851">
        <v>0</v>
      </c>
      <c r="D851">
        <v>0</v>
      </c>
      <c r="E851">
        <v>20.5</v>
      </c>
      <c r="F851">
        <v>0</v>
      </c>
      <c r="G851">
        <v>6</v>
      </c>
      <c r="H851">
        <v>0</v>
      </c>
      <c r="I851">
        <v>4.0999999999999996</v>
      </c>
      <c r="J851">
        <v>26</v>
      </c>
      <c r="K851">
        <v>14</v>
      </c>
      <c r="L851">
        <v>25</v>
      </c>
    </row>
    <row r="852" spans="1:12" x14ac:dyDescent="0.25">
      <c r="A852">
        <v>9106</v>
      </c>
      <c r="B852" s="5">
        <v>43586</v>
      </c>
      <c r="C852">
        <v>0</v>
      </c>
      <c r="D852">
        <v>0</v>
      </c>
      <c r="E852">
        <v>18</v>
      </c>
      <c r="F852">
        <v>25</v>
      </c>
      <c r="G852">
        <v>7</v>
      </c>
      <c r="H852">
        <v>0</v>
      </c>
      <c r="I852">
        <v>3.4</v>
      </c>
      <c r="J852">
        <v>26</v>
      </c>
      <c r="K852">
        <v>12</v>
      </c>
      <c r="L852">
        <v>25</v>
      </c>
    </row>
    <row r="853" spans="1:12" x14ac:dyDescent="0.25">
      <c r="A853">
        <v>9106</v>
      </c>
      <c r="B853" s="5">
        <v>43587</v>
      </c>
      <c r="C853">
        <v>0</v>
      </c>
      <c r="D853">
        <v>0</v>
      </c>
      <c r="E853">
        <v>19.5</v>
      </c>
      <c r="F853">
        <v>25</v>
      </c>
      <c r="G853">
        <v>4.5</v>
      </c>
      <c r="H853">
        <v>25</v>
      </c>
      <c r="I853">
        <v>9.9</v>
      </c>
      <c r="J853">
        <v>26</v>
      </c>
      <c r="K853">
        <v>15</v>
      </c>
      <c r="L853">
        <v>25</v>
      </c>
    </row>
    <row r="854" spans="1:12" x14ac:dyDescent="0.25">
      <c r="A854">
        <v>9106</v>
      </c>
      <c r="B854" s="5">
        <v>43588</v>
      </c>
      <c r="C854">
        <v>0</v>
      </c>
      <c r="D854">
        <v>0</v>
      </c>
      <c r="E854">
        <v>27</v>
      </c>
      <c r="F854">
        <v>0</v>
      </c>
      <c r="G854">
        <v>7.5</v>
      </c>
      <c r="H854">
        <v>25</v>
      </c>
      <c r="I854">
        <v>9.5</v>
      </c>
      <c r="J854">
        <v>26</v>
      </c>
      <c r="K854">
        <v>16</v>
      </c>
      <c r="L854">
        <v>25</v>
      </c>
    </row>
    <row r="855" spans="1:12" x14ac:dyDescent="0.25">
      <c r="A855">
        <v>9106</v>
      </c>
      <c r="B855" s="5">
        <v>43589</v>
      </c>
      <c r="C855">
        <v>3.2</v>
      </c>
      <c r="D855">
        <v>0</v>
      </c>
      <c r="E855">
        <v>24</v>
      </c>
      <c r="F855">
        <v>0</v>
      </c>
      <c r="G855">
        <v>13.3</v>
      </c>
      <c r="H855">
        <v>0</v>
      </c>
      <c r="I855">
        <v>7.1</v>
      </c>
      <c r="J855">
        <v>26</v>
      </c>
      <c r="K855">
        <v>12</v>
      </c>
      <c r="L855">
        <v>25</v>
      </c>
    </row>
    <row r="856" spans="1:12" x14ac:dyDescent="0.25">
      <c r="A856">
        <v>9106</v>
      </c>
      <c r="B856" s="5">
        <v>43590</v>
      </c>
      <c r="C856">
        <v>0.2</v>
      </c>
      <c r="D856">
        <v>0</v>
      </c>
      <c r="E856">
        <v>22.5</v>
      </c>
      <c r="F856">
        <v>0</v>
      </c>
      <c r="G856">
        <v>12.9</v>
      </c>
      <c r="H856">
        <v>0</v>
      </c>
      <c r="I856">
        <v>7.6</v>
      </c>
      <c r="J856">
        <v>26</v>
      </c>
      <c r="K856">
        <v>10</v>
      </c>
      <c r="L856">
        <v>25</v>
      </c>
    </row>
    <row r="857" spans="1:12" x14ac:dyDescent="0.25">
      <c r="A857">
        <v>9106</v>
      </c>
      <c r="B857" s="5">
        <v>43591</v>
      </c>
      <c r="C857">
        <v>0</v>
      </c>
      <c r="D857">
        <v>0</v>
      </c>
      <c r="E857">
        <v>20.5</v>
      </c>
      <c r="F857">
        <v>25</v>
      </c>
      <c r="G857">
        <v>11</v>
      </c>
      <c r="H857">
        <v>0</v>
      </c>
      <c r="I857">
        <v>2.8</v>
      </c>
      <c r="J857">
        <v>26</v>
      </c>
      <c r="K857">
        <v>10</v>
      </c>
      <c r="L857">
        <v>25</v>
      </c>
    </row>
    <row r="858" spans="1:12" x14ac:dyDescent="0.25">
      <c r="A858">
        <v>9106</v>
      </c>
      <c r="B858" s="5">
        <v>43592</v>
      </c>
      <c r="C858">
        <v>0.1</v>
      </c>
      <c r="D858">
        <v>25</v>
      </c>
      <c r="E858">
        <v>21.3</v>
      </c>
      <c r="F858">
        <v>0</v>
      </c>
      <c r="G858">
        <v>7</v>
      </c>
      <c r="H858">
        <v>25</v>
      </c>
      <c r="I858">
        <v>7.3</v>
      </c>
      <c r="J858">
        <v>26</v>
      </c>
      <c r="K858">
        <v>14</v>
      </c>
      <c r="L858">
        <v>25</v>
      </c>
    </row>
    <row r="859" spans="1:12" x14ac:dyDescent="0.25">
      <c r="A859">
        <v>9106</v>
      </c>
      <c r="B859" s="5">
        <v>43593</v>
      </c>
      <c r="C859">
        <v>0</v>
      </c>
      <c r="D859">
        <v>0</v>
      </c>
      <c r="E859">
        <v>22.5</v>
      </c>
      <c r="F859">
        <v>25</v>
      </c>
      <c r="G859">
        <v>10.5</v>
      </c>
      <c r="H859">
        <v>0</v>
      </c>
      <c r="I859">
        <v>3.7</v>
      </c>
      <c r="J859">
        <v>26</v>
      </c>
      <c r="K859">
        <v>12</v>
      </c>
      <c r="L859">
        <v>25</v>
      </c>
    </row>
    <row r="860" spans="1:12" x14ac:dyDescent="0.25">
      <c r="A860">
        <v>9106</v>
      </c>
      <c r="B860" s="5">
        <v>43594</v>
      </c>
      <c r="C860">
        <v>0</v>
      </c>
      <c r="D860">
        <v>0</v>
      </c>
      <c r="E860">
        <v>22.5</v>
      </c>
      <c r="F860">
        <v>25</v>
      </c>
      <c r="G860">
        <v>7</v>
      </c>
      <c r="H860">
        <v>25</v>
      </c>
      <c r="I860">
        <v>11.5</v>
      </c>
      <c r="J860">
        <v>26</v>
      </c>
      <c r="K860">
        <v>15</v>
      </c>
      <c r="L860">
        <v>25</v>
      </c>
    </row>
    <row r="861" spans="1:12" x14ac:dyDescent="0.25">
      <c r="A861">
        <v>9106</v>
      </c>
      <c r="B861" s="5">
        <v>43595</v>
      </c>
      <c r="C861">
        <v>0</v>
      </c>
      <c r="D861">
        <v>0</v>
      </c>
      <c r="E861">
        <v>25</v>
      </c>
      <c r="F861">
        <v>0</v>
      </c>
      <c r="G861">
        <v>6.5</v>
      </c>
      <c r="H861">
        <v>25</v>
      </c>
      <c r="I861">
        <v>11.1</v>
      </c>
      <c r="J861">
        <v>26</v>
      </c>
      <c r="K861">
        <v>16</v>
      </c>
      <c r="L861">
        <v>25</v>
      </c>
    </row>
    <row r="862" spans="1:12" x14ac:dyDescent="0.25">
      <c r="A862">
        <v>9106</v>
      </c>
      <c r="B862" s="5">
        <v>43596</v>
      </c>
      <c r="C862">
        <v>0</v>
      </c>
      <c r="D862">
        <v>0</v>
      </c>
      <c r="E862">
        <v>26</v>
      </c>
      <c r="F862">
        <v>0</v>
      </c>
      <c r="G862">
        <v>11.5</v>
      </c>
      <c r="H862">
        <v>0</v>
      </c>
      <c r="I862">
        <v>12.3</v>
      </c>
      <c r="J862">
        <v>26</v>
      </c>
      <c r="K862">
        <v>15</v>
      </c>
      <c r="L862">
        <v>25</v>
      </c>
    </row>
    <row r="863" spans="1:12" x14ac:dyDescent="0.25">
      <c r="A863">
        <v>9106</v>
      </c>
      <c r="B863" s="5">
        <v>43597</v>
      </c>
      <c r="C863">
        <v>0</v>
      </c>
      <c r="D863">
        <v>0</v>
      </c>
      <c r="E863">
        <v>24.5</v>
      </c>
      <c r="F863">
        <v>0</v>
      </c>
      <c r="G863">
        <v>8</v>
      </c>
      <c r="H863">
        <v>0</v>
      </c>
      <c r="I863">
        <v>9.3000000000000007</v>
      </c>
      <c r="J863">
        <v>26</v>
      </c>
      <c r="K863">
        <v>15</v>
      </c>
      <c r="L863">
        <v>25</v>
      </c>
    </row>
    <row r="864" spans="1:12" x14ac:dyDescent="0.25">
      <c r="A864">
        <v>9106</v>
      </c>
      <c r="B864" s="5">
        <v>43598</v>
      </c>
      <c r="C864">
        <v>0</v>
      </c>
      <c r="D864">
        <v>0</v>
      </c>
      <c r="E864">
        <v>22.5</v>
      </c>
      <c r="F864">
        <v>25</v>
      </c>
      <c r="G864">
        <v>9</v>
      </c>
      <c r="H864">
        <v>0</v>
      </c>
      <c r="I864">
        <v>5</v>
      </c>
      <c r="J864">
        <v>26</v>
      </c>
      <c r="K864">
        <v>14</v>
      </c>
      <c r="L864">
        <v>25</v>
      </c>
    </row>
    <row r="865" spans="1:12" x14ac:dyDescent="0.25">
      <c r="A865">
        <v>9106</v>
      </c>
      <c r="B865" s="5">
        <v>43599</v>
      </c>
      <c r="C865">
        <v>0</v>
      </c>
      <c r="D865">
        <v>0</v>
      </c>
      <c r="E865">
        <v>27</v>
      </c>
      <c r="F865">
        <v>25</v>
      </c>
      <c r="G865">
        <v>7</v>
      </c>
      <c r="H865">
        <v>25</v>
      </c>
      <c r="I865">
        <v>15.4</v>
      </c>
      <c r="J865">
        <v>26</v>
      </c>
      <c r="K865">
        <v>15</v>
      </c>
      <c r="L865">
        <v>25</v>
      </c>
    </row>
    <row r="866" spans="1:12" x14ac:dyDescent="0.25">
      <c r="A866">
        <v>9106</v>
      </c>
      <c r="B866" s="5">
        <v>43600</v>
      </c>
      <c r="C866">
        <v>0</v>
      </c>
      <c r="D866">
        <v>0</v>
      </c>
      <c r="E866">
        <v>28.3</v>
      </c>
      <c r="F866">
        <v>0</v>
      </c>
      <c r="G866">
        <v>8.5</v>
      </c>
      <c r="H866">
        <v>25</v>
      </c>
      <c r="I866">
        <v>11.6</v>
      </c>
      <c r="J866">
        <v>26</v>
      </c>
      <c r="K866">
        <v>12</v>
      </c>
      <c r="L866">
        <v>25</v>
      </c>
    </row>
    <row r="867" spans="1:12" x14ac:dyDescent="0.25">
      <c r="A867">
        <v>9106</v>
      </c>
      <c r="B867" s="5">
        <v>43601</v>
      </c>
      <c r="C867">
        <v>0</v>
      </c>
      <c r="D867">
        <v>0</v>
      </c>
      <c r="E867">
        <v>17.600000000000001</v>
      </c>
      <c r="F867">
        <v>0</v>
      </c>
      <c r="G867">
        <v>15</v>
      </c>
      <c r="H867">
        <v>0</v>
      </c>
      <c r="I867">
        <v>-0.3</v>
      </c>
      <c r="J867">
        <v>26</v>
      </c>
      <c r="K867">
        <v>6</v>
      </c>
      <c r="L867">
        <v>25</v>
      </c>
    </row>
    <row r="868" spans="1:12" x14ac:dyDescent="0.25">
      <c r="A868">
        <v>9106</v>
      </c>
      <c r="B868" s="5">
        <v>43602</v>
      </c>
      <c r="C868">
        <v>0</v>
      </c>
      <c r="D868">
        <v>0</v>
      </c>
      <c r="E868">
        <v>18.399999999999999</v>
      </c>
      <c r="F868">
        <v>0</v>
      </c>
      <c r="G868">
        <v>3.5</v>
      </c>
      <c r="H868">
        <v>0</v>
      </c>
      <c r="I868">
        <v>5.2</v>
      </c>
      <c r="J868">
        <v>26</v>
      </c>
      <c r="K868">
        <v>14</v>
      </c>
      <c r="L868">
        <v>25</v>
      </c>
    </row>
    <row r="869" spans="1:12" x14ac:dyDescent="0.25">
      <c r="A869">
        <v>9106</v>
      </c>
      <c r="B869" s="5">
        <v>43603</v>
      </c>
      <c r="C869">
        <v>0</v>
      </c>
      <c r="D869">
        <v>0</v>
      </c>
      <c r="E869">
        <v>18.399999999999999</v>
      </c>
      <c r="F869">
        <v>0</v>
      </c>
      <c r="G869">
        <v>4.3</v>
      </c>
      <c r="H869">
        <v>0</v>
      </c>
      <c r="I869">
        <v>7.6</v>
      </c>
      <c r="J869">
        <v>26</v>
      </c>
      <c r="K869">
        <v>13</v>
      </c>
      <c r="L869">
        <v>25</v>
      </c>
    </row>
    <row r="870" spans="1:12" x14ac:dyDescent="0.25">
      <c r="A870">
        <v>9106</v>
      </c>
      <c r="B870" s="5">
        <v>43604</v>
      </c>
      <c r="C870">
        <v>0</v>
      </c>
      <c r="D870">
        <v>0</v>
      </c>
      <c r="E870">
        <v>23</v>
      </c>
      <c r="F870">
        <v>0</v>
      </c>
      <c r="G870">
        <v>4.3</v>
      </c>
      <c r="H870">
        <v>0</v>
      </c>
      <c r="I870">
        <v>10</v>
      </c>
      <c r="J870">
        <v>26</v>
      </c>
      <c r="K870">
        <v>14</v>
      </c>
      <c r="L870">
        <v>25</v>
      </c>
    </row>
    <row r="871" spans="1:12" x14ac:dyDescent="0.25">
      <c r="A871">
        <v>9106</v>
      </c>
      <c r="B871" s="5">
        <v>43605</v>
      </c>
      <c r="C871">
        <v>6.2</v>
      </c>
      <c r="D871">
        <v>0</v>
      </c>
      <c r="E871">
        <v>20.5</v>
      </c>
      <c r="F871">
        <v>0</v>
      </c>
      <c r="G871">
        <v>8</v>
      </c>
      <c r="H871">
        <v>0</v>
      </c>
      <c r="I871">
        <v>4.5999999999999996</v>
      </c>
      <c r="J871">
        <v>26</v>
      </c>
      <c r="K871">
        <v>10</v>
      </c>
      <c r="L871">
        <v>25</v>
      </c>
    </row>
    <row r="872" spans="1:12" x14ac:dyDescent="0.25">
      <c r="A872">
        <v>9106</v>
      </c>
      <c r="B872" s="5">
        <v>43606</v>
      </c>
      <c r="C872">
        <v>0</v>
      </c>
      <c r="D872">
        <v>0</v>
      </c>
      <c r="E872">
        <v>20.5</v>
      </c>
      <c r="F872">
        <v>25</v>
      </c>
      <c r="G872">
        <v>12.6</v>
      </c>
      <c r="H872">
        <v>0</v>
      </c>
      <c r="I872">
        <v>2.2999999999999998</v>
      </c>
      <c r="J872">
        <v>26</v>
      </c>
      <c r="K872">
        <v>10</v>
      </c>
      <c r="L872">
        <v>25</v>
      </c>
    </row>
    <row r="873" spans="1:12" x14ac:dyDescent="0.25">
      <c r="A873">
        <v>9106</v>
      </c>
      <c r="B873" s="5">
        <v>43607</v>
      </c>
      <c r="C873">
        <v>0</v>
      </c>
      <c r="D873">
        <v>0</v>
      </c>
      <c r="E873">
        <v>21.5</v>
      </c>
      <c r="F873">
        <v>25</v>
      </c>
      <c r="G873">
        <v>6.5</v>
      </c>
      <c r="H873">
        <v>25</v>
      </c>
      <c r="I873">
        <v>8.3000000000000007</v>
      </c>
      <c r="J873">
        <v>26</v>
      </c>
      <c r="K873">
        <v>13</v>
      </c>
      <c r="L873">
        <v>25</v>
      </c>
    </row>
    <row r="874" spans="1:12" x14ac:dyDescent="0.25">
      <c r="A874">
        <v>9106</v>
      </c>
      <c r="B874" s="5">
        <v>43608</v>
      </c>
      <c r="C874">
        <v>0</v>
      </c>
      <c r="D874">
        <v>0</v>
      </c>
      <c r="E874">
        <v>21.5</v>
      </c>
      <c r="F874">
        <v>25</v>
      </c>
      <c r="G874">
        <v>9.5</v>
      </c>
      <c r="H874">
        <v>25</v>
      </c>
      <c r="I874">
        <v>8.3000000000000007</v>
      </c>
      <c r="J874">
        <v>26</v>
      </c>
      <c r="K874">
        <v>10</v>
      </c>
      <c r="L874">
        <v>25</v>
      </c>
    </row>
    <row r="875" spans="1:12" x14ac:dyDescent="0.25">
      <c r="A875">
        <v>9106</v>
      </c>
      <c r="B875" s="5">
        <v>43609</v>
      </c>
      <c r="C875">
        <v>0</v>
      </c>
      <c r="D875">
        <v>0</v>
      </c>
      <c r="E875">
        <v>21.5</v>
      </c>
      <c r="F875">
        <v>0</v>
      </c>
      <c r="G875">
        <v>6</v>
      </c>
      <c r="H875">
        <v>25</v>
      </c>
      <c r="I875">
        <v>-2.4</v>
      </c>
      <c r="J875">
        <v>26</v>
      </c>
      <c r="K875">
        <v>11</v>
      </c>
      <c r="L875">
        <v>25</v>
      </c>
    </row>
    <row r="876" spans="1:12" x14ac:dyDescent="0.25">
      <c r="A876">
        <v>9106</v>
      </c>
      <c r="B876" s="5">
        <v>43610</v>
      </c>
      <c r="C876">
        <v>0</v>
      </c>
      <c r="D876">
        <v>0</v>
      </c>
      <c r="E876">
        <v>21.1</v>
      </c>
      <c r="F876">
        <v>0</v>
      </c>
      <c r="G876">
        <v>9</v>
      </c>
      <c r="H876">
        <v>0</v>
      </c>
      <c r="I876">
        <v>5.2</v>
      </c>
      <c r="J876">
        <v>26</v>
      </c>
      <c r="K876">
        <v>12</v>
      </c>
      <c r="L876">
        <v>25</v>
      </c>
    </row>
    <row r="877" spans="1:12" x14ac:dyDescent="0.25">
      <c r="A877">
        <v>9106</v>
      </c>
      <c r="B877" s="5">
        <v>43611</v>
      </c>
      <c r="C877">
        <v>0</v>
      </c>
      <c r="D877">
        <v>0</v>
      </c>
      <c r="E877">
        <v>21.5</v>
      </c>
      <c r="F877">
        <v>25</v>
      </c>
      <c r="G877">
        <v>10.6</v>
      </c>
      <c r="H877">
        <v>0</v>
      </c>
      <c r="I877">
        <v>7.4</v>
      </c>
      <c r="J877">
        <v>26</v>
      </c>
      <c r="K877">
        <v>13</v>
      </c>
      <c r="L877">
        <v>25</v>
      </c>
    </row>
    <row r="878" spans="1:12" x14ac:dyDescent="0.25">
      <c r="A878">
        <v>9106</v>
      </c>
      <c r="B878" s="5">
        <v>43612</v>
      </c>
      <c r="C878">
        <v>0</v>
      </c>
      <c r="D878">
        <v>0</v>
      </c>
      <c r="E878">
        <v>22</v>
      </c>
      <c r="F878">
        <v>25</v>
      </c>
      <c r="G878">
        <v>9.5</v>
      </c>
      <c r="H878">
        <v>25</v>
      </c>
      <c r="I878">
        <v>11.8</v>
      </c>
      <c r="J878">
        <v>26</v>
      </c>
      <c r="K878">
        <v>13</v>
      </c>
      <c r="L878">
        <v>25</v>
      </c>
    </row>
    <row r="879" spans="1:12" x14ac:dyDescent="0.25">
      <c r="A879">
        <v>9106</v>
      </c>
      <c r="B879" s="5">
        <v>43613</v>
      </c>
      <c r="C879">
        <v>0</v>
      </c>
      <c r="D879">
        <v>0</v>
      </c>
      <c r="E879">
        <v>22.5</v>
      </c>
      <c r="F879">
        <v>0</v>
      </c>
      <c r="G879">
        <v>11</v>
      </c>
      <c r="H879">
        <v>25</v>
      </c>
      <c r="I879">
        <v>6.2</v>
      </c>
      <c r="J879">
        <v>26</v>
      </c>
      <c r="K879">
        <v>13</v>
      </c>
      <c r="L879">
        <v>25</v>
      </c>
    </row>
    <row r="880" spans="1:12" x14ac:dyDescent="0.25">
      <c r="A880">
        <v>9106</v>
      </c>
      <c r="B880" s="5">
        <v>43614</v>
      </c>
      <c r="C880">
        <v>0</v>
      </c>
      <c r="D880">
        <v>0</v>
      </c>
      <c r="E880">
        <v>23.5</v>
      </c>
      <c r="F880">
        <v>25</v>
      </c>
      <c r="G880">
        <v>11.5</v>
      </c>
      <c r="H880">
        <v>0</v>
      </c>
      <c r="I880">
        <v>8.1</v>
      </c>
      <c r="J880">
        <v>26</v>
      </c>
      <c r="K880">
        <v>13</v>
      </c>
      <c r="L880">
        <v>25</v>
      </c>
    </row>
    <row r="881" spans="1:12" x14ac:dyDescent="0.25">
      <c r="A881">
        <v>9106</v>
      </c>
      <c r="B881" s="5">
        <v>43615</v>
      </c>
      <c r="C881">
        <v>0</v>
      </c>
      <c r="D881">
        <v>0</v>
      </c>
      <c r="E881">
        <v>23.5</v>
      </c>
      <c r="F881">
        <v>25</v>
      </c>
      <c r="G881">
        <v>12</v>
      </c>
      <c r="H881">
        <v>25</v>
      </c>
      <c r="I881">
        <v>15.3</v>
      </c>
      <c r="J881">
        <v>26</v>
      </c>
      <c r="K881">
        <v>9</v>
      </c>
      <c r="L881">
        <v>25</v>
      </c>
    </row>
    <row r="882" spans="1:12" x14ac:dyDescent="0.25">
      <c r="A882">
        <v>9106</v>
      </c>
      <c r="B882" s="5">
        <v>43616</v>
      </c>
      <c r="C882">
        <v>0</v>
      </c>
      <c r="D882">
        <v>0</v>
      </c>
      <c r="E882">
        <v>25.5</v>
      </c>
      <c r="F882">
        <v>25</v>
      </c>
      <c r="G882">
        <v>14</v>
      </c>
      <c r="H882">
        <v>25</v>
      </c>
      <c r="I882">
        <v>18.5</v>
      </c>
      <c r="J882">
        <v>26</v>
      </c>
      <c r="K882">
        <v>9</v>
      </c>
      <c r="L882">
        <v>25</v>
      </c>
    </row>
    <row r="883" spans="1:12" x14ac:dyDescent="0.25">
      <c r="A883">
        <v>9106</v>
      </c>
      <c r="B883" s="5">
        <v>43617</v>
      </c>
      <c r="C883">
        <v>0</v>
      </c>
      <c r="D883">
        <v>0</v>
      </c>
      <c r="E883">
        <v>26.5</v>
      </c>
      <c r="F883">
        <v>0</v>
      </c>
      <c r="G883">
        <v>10</v>
      </c>
      <c r="H883">
        <v>25</v>
      </c>
      <c r="I883">
        <v>8.6</v>
      </c>
      <c r="J883">
        <v>26</v>
      </c>
      <c r="K883">
        <v>13</v>
      </c>
      <c r="L883">
        <v>25</v>
      </c>
    </row>
    <row r="884" spans="1:12" x14ac:dyDescent="0.25">
      <c r="A884">
        <v>9106</v>
      </c>
      <c r="B884" s="5">
        <v>43618</v>
      </c>
      <c r="C884">
        <v>0</v>
      </c>
      <c r="D884">
        <v>0</v>
      </c>
      <c r="E884">
        <v>25.4</v>
      </c>
      <c r="F884">
        <v>0</v>
      </c>
      <c r="G884">
        <v>12.6</v>
      </c>
      <c r="H884">
        <v>0</v>
      </c>
      <c r="I884">
        <v>8.6999999999999993</v>
      </c>
      <c r="J884">
        <v>26</v>
      </c>
      <c r="K884">
        <v>13</v>
      </c>
      <c r="L884">
        <v>25</v>
      </c>
    </row>
    <row r="885" spans="1:12" x14ac:dyDescent="0.25">
      <c r="A885">
        <v>9106</v>
      </c>
      <c r="B885" s="5">
        <v>43619</v>
      </c>
      <c r="C885">
        <v>0</v>
      </c>
      <c r="D885">
        <v>0</v>
      </c>
      <c r="E885">
        <v>24.2</v>
      </c>
      <c r="F885">
        <v>0</v>
      </c>
      <c r="G885">
        <v>11.9</v>
      </c>
      <c r="H885">
        <v>0</v>
      </c>
      <c r="I885">
        <v>9</v>
      </c>
      <c r="J885">
        <v>26</v>
      </c>
      <c r="K885">
        <v>13</v>
      </c>
      <c r="L885">
        <v>25</v>
      </c>
    </row>
    <row r="886" spans="1:12" x14ac:dyDescent="0.25">
      <c r="A886">
        <v>9106</v>
      </c>
      <c r="B886" s="5">
        <v>43620</v>
      </c>
      <c r="C886">
        <v>0</v>
      </c>
      <c r="D886">
        <v>0</v>
      </c>
      <c r="E886">
        <v>23</v>
      </c>
      <c r="F886">
        <v>0</v>
      </c>
      <c r="G886">
        <v>12.1</v>
      </c>
      <c r="H886">
        <v>0</v>
      </c>
      <c r="I886">
        <v>7.9</v>
      </c>
      <c r="J886">
        <v>26</v>
      </c>
      <c r="K886">
        <v>13</v>
      </c>
      <c r="L886">
        <v>25</v>
      </c>
    </row>
    <row r="887" spans="1:12" x14ac:dyDescent="0.25">
      <c r="A887">
        <v>9106</v>
      </c>
      <c r="B887" s="5">
        <v>43621</v>
      </c>
      <c r="C887">
        <v>0</v>
      </c>
      <c r="D887">
        <v>0</v>
      </c>
      <c r="E887">
        <v>23</v>
      </c>
      <c r="F887">
        <v>25</v>
      </c>
      <c r="G887">
        <v>14</v>
      </c>
      <c r="H887">
        <v>0</v>
      </c>
      <c r="I887">
        <v>5.5</v>
      </c>
      <c r="J887">
        <v>26</v>
      </c>
      <c r="K887">
        <v>11</v>
      </c>
      <c r="L887">
        <v>25</v>
      </c>
    </row>
    <row r="888" spans="1:12" x14ac:dyDescent="0.25">
      <c r="A888">
        <v>9106</v>
      </c>
      <c r="B888" s="5">
        <v>43622</v>
      </c>
      <c r="C888">
        <v>0</v>
      </c>
      <c r="D888">
        <v>15</v>
      </c>
      <c r="E888">
        <v>22.5</v>
      </c>
      <c r="F888">
        <v>25</v>
      </c>
      <c r="G888">
        <v>11.5</v>
      </c>
      <c r="H888">
        <v>25</v>
      </c>
      <c r="I888">
        <v>19</v>
      </c>
      <c r="J888">
        <v>26</v>
      </c>
      <c r="K888">
        <v>5</v>
      </c>
      <c r="L888">
        <v>25</v>
      </c>
    </row>
    <row r="889" spans="1:12" x14ac:dyDescent="0.25">
      <c r="A889">
        <v>9106</v>
      </c>
      <c r="B889" s="5">
        <v>43623</v>
      </c>
      <c r="C889">
        <v>25</v>
      </c>
      <c r="D889">
        <v>15</v>
      </c>
      <c r="E889">
        <v>17.899999999999999</v>
      </c>
      <c r="F889">
        <v>0</v>
      </c>
      <c r="G889">
        <v>11</v>
      </c>
      <c r="H889">
        <v>25</v>
      </c>
      <c r="I889">
        <v>4.3</v>
      </c>
      <c r="J889">
        <v>26</v>
      </c>
      <c r="K889">
        <v>7</v>
      </c>
      <c r="L889">
        <v>25</v>
      </c>
    </row>
    <row r="890" spans="1:12" x14ac:dyDescent="0.25">
      <c r="A890">
        <v>9106</v>
      </c>
      <c r="B890" s="5">
        <v>43624</v>
      </c>
      <c r="C890">
        <v>3.2</v>
      </c>
      <c r="D890">
        <v>15</v>
      </c>
      <c r="E890">
        <v>18.600000000000001</v>
      </c>
      <c r="F890">
        <v>0</v>
      </c>
      <c r="G890">
        <v>10.6</v>
      </c>
      <c r="H890">
        <v>0</v>
      </c>
      <c r="I890">
        <v>5.8</v>
      </c>
      <c r="J890">
        <v>26</v>
      </c>
      <c r="K890">
        <v>6</v>
      </c>
      <c r="L890">
        <v>25</v>
      </c>
    </row>
    <row r="891" spans="1:12" x14ac:dyDescent="0.25">
      <c r="A891">
        <v>9106</v>
      </c>
      <c r="B891" s="5">
        <v>43625</v>
      </c>
      <c r="C891">
        <v>12.4</v>
      </c>
      <c r="D891">
        <v>15</v>
      </c>
      <c r="E891">
        <v>17.5</v>
      </c>
      <c r="F891">
        <v>0</v>
      </c>
      <c r="G891">
        <v>9.3000000000000007</v>
      </c>
      <c r="H891">
        <v>0</v>
      </c>
      <c r="I891">
        <v>5.4</v>
      </c>
      <c r="J891">
        <v>26</v>
      </c>
      <c r="K891">
        <v>8</v>
      </c>
      <c r="L891">
        <v>25</v>
      </c>
    </row>
    <row r="892" spans="1:12" x14ac:dyDescent="0.25">
      <c r="A892">
        <v>9106</v>
      </c>
      <c r="B892" s="5">
        <v>43626</v>
      </c>
      <c r="C892">
        <v>16</v>
      </c>
      <c r="D892">
        <v>0</v>
      </c>
      <c r="E892">
        <v>20</v>
      </c>
      <c r="F892">
        <v>0</v>
      </c>
      <c r="G892">
        <v>12</v>
      </c>
      <c r="H892">
        <v>0</v>
      </c>
      <c r="I892">
        <v>4</v>
      </c>
      <c r="J892">
        <v>26</v>
      </c>
      <c r="K892">
        <v>4</v>
      </c>
      <c r="L892">
        <v>25</v>
      </c>
    </row>
    <row r="893" spans="1:12" x14ac:dyDescent="0.25">
      <c r="A893">
        <v>9106</v>
      </c>
      <c r="B893" s="5">
        <v>43627</v>
      </c>
      <c r="C893">
        <v>11.6</v>
      </c>
      <c r="D893">
        <v>0</v>
      </c>
      <c r="E893">
        <v>16.100000000000001</v>
      </c>
      <c r="F893">
        <v>0</v>
      </c>
      <c r="G893">
        <v>9.9</v>
      </c>
      <c r="H893">
        <v>0</v>
      </c>
      <c r="I893">
        <v>4.0999999999999996</v>
      </c>
      <c r="J893">
        <v>26</v>
      </c>
      <c r="K893">
        <v>6</v>
      </c>
      <c r="L893">
        <v>25</v>
      </c>
    </row>
    <row r="894" spans="1:12" x14ac:dyDescent="0.25">
      <c r="A894">
        <v>9106</v>
      </c>
      <c r="B894" s="5">
        <v>43628</v>
      </c>
      <c r="C894">
        <v>11.2</v>
      </c>
      <c r="D894">
        <v>0</v>
      </c>
      <c r="E894">
        <v>17.5</v>
      </c>
      <c r="F894">
        <v>25</v>
      </c>
      <c r="G894">
        <v>10.1</v>
      </c>
      <c r="H894">
        <v>0</v>
      </c>
      <c r="I894">
        <v>3.2</v>
      </c>
      <c r="J894">
        <v>26</v>
      </c>
      <c r="K894">
        <v>7</v>
      </c>
      <c r="L894">
        <v>25</v>
      </c>
    </row>
    <row r="895" spans="1:12" x14ac:dyDescent="0.25">
      <c r="A895">
        <v>9106</v>
      </c>
      <c r="B895" s="5">
        <v>43629</v>
      </c>
      <c r="C895">
        <v>0.1</v>
      </c>
      <c r="D895">
        <v>15</v>
      </c>
      <c r="E895">
        <v>18.5</v>
      </c>
      <c r="F895">
        <v>25</v>
      </c>
      <c r="G895">
        <v>7.5</v>
      </c>
      <c r="H895">
        <v>25</v>
      </c>
      <c r="I895">
        <v>4.9000000000000004</v>
      </c>
      <c r="J895">
        <v>26</v>
      </c>
      <c r="K895">
        <v>9</v>
      </c>
      <c r="L895">
        <v>25</v>
      </c>
    </row>
    <row r="896" spans="1:12" x14ac:dyDescent="0.25">
      <c r="A896">
        <v>9106</v>
      </c>
      <c r="B896" s="5">
        <v>43630</v>
      </c>
      <c r="C896">
        <v>0.3</v>
      </c>
      <c r="D896">
        <v>15</v>
      </c>
      <c r="E896">
        <v>17</v>
      </c>
      <c r="F896">
        <v>25</v>
      </c>
      <c r="G896">
        <v>7.5</v>
      </c>
      <c r="H896">
        <v>25</v>
      </c>
      <c r="I896">
        <v>3.6</v>
      </c>
      <c r="J896">
        <v>26</v>
      </c>
      <c r="K896">
        <v>6</v>
      </c>
      <c r="L896">
        <v>25</v>
      </c>
    </row>
    <row r="897" spans="1:12" x14ac:dyDescent="0.25">
      <c r="A897">
        <v>9106</v>
      </c>
      <c r="B897" s="5">
        <v>43631</v>
      </c>
      <c r="C897">
        <v>0.3</v>
      </c>
      <c r="D897">
        <v>15</v>
      </c>
      <c r="E897">
        <v>19.100000000000001</v>
      </c>
      <c r="F897">
        <v>0</v>
      </c>
      <c r="G897">
        <v>8</v>
      </c>
      <c r="H897">
        <v>25</v>
      </c>
      <c r="I897">
        <v>4.5999999999999996</v>
      </c>
      <c r="J897">
        <v>26</v>
      </c>
      <c r="K897">
        <v>5</v>
      </c>
      <c r="L897">
        <v>25</v>
      </c>
    </row>
    <row r="898" spans="1:12" x14ac:dyDescent="0.25">
      <c r="A898">
        <v>9106</v>
      </c>
      <c r="B898" s="5">
        <v>43632</v>
      </c>
      <c r="C898">
        <v>0</v>
      </c>
      <c r="D898">
        <v>15</v>
      </c>
      <c r="E898">
        <v>18.5</v>
      </c>
      <c r="F898">
        <v>25</v>
      </c>
      <c r="G898">
        <v>10.6</v>
      </c>
      <c r="H898">
        <v>0</v>
      </c>
      <c r="I898">
        <v>6.2</v>
      </c>
      <c r="J898">
        <v>26</v>
      </c>
      <c r="K898">
        <v>7</v>
      </c>
      <c r="L898">
        <v>25</v>
      </c>
    </row>
    <row r="899" spans="1:12" x14ac:dyDescent="0.25">
      <c r="A899">
        <v>9106</v>
      </c>
      <c r="B899" s="5">
        <v>43633</v>
      </c>
      <c r="C899">
        <v>0</v>
      </c>
      <c r="D899">
        <v>15</v>
      </c>
      <c r="E899">
        <v>17</v>
      </c>
      <c r="F899">
        <v>25</v>
      </c>
      <c r="G899">
        <v>8</v>
      </c>
      <c r="H899">
        <v>25</v>
      </c>
      <c r="I899">
        <v>5.8</v>
      </c>
      <c r="J899">
        <v>26</v>
      </c>
      <c r="K899">
        <v>10</v>
      </c>
      <c r="L899">
        <v>25</v>
      </c>
    </row>
    <row r="900" spans="1:12" x14ac:dyDescent="0.25">
      <c r="A900">
        <v>9106</v>
      </c>
      <c r="B900" s="5">
        <v>43634</v>
      </c>
      <c r="C900">
        <v>0</v>
      </c>
      <c r="D900">
        <v>15</v>
      </c>
      <c r="E900">
        <v>17.5</v>
      </c>
      <c r="F900">
        <v>25</v>
      </c>
      <c r="G900">
        <v>2.5</v>
      </c>
      <c r="H900">
        <v>25</v>
      </c>
      <c r="I900">
        <v>6.7</v>
      </c>
      <c r="J900">
        <v>26</v>
      </c>
      <c r="K900">
        <v>12</v>
      </c>
      <c r="L900">
        <v>25</v>
      </c>
    </row>
    <row r="901" spans="1:12" x14ac:dyDescent="0.25">
      <c r="A901">
        <v>9106</v>
      </c>
      <c r="B901" s="5">
        <v>43635</v>
      </c>
      <c r="C901">
        <v>0</v>
      </c>
      <c r="D901">
        <v>15</v>
      </c>
      <c r="E901">
        <v>19</v>
      </c>
      <c r="F901">
        <v>25</v>
      </c>
      <c r="G901">
        <v>3.5</v>
      </c>
      <c r="H901">
        <v>25</v>
      </c>
      <c r="I901">
        <v>8.1999999999999993</v>
      </c>
      <c r="J901">
        <v>26</v>
      </c>
      <c r="K901">
        <v>12</v>
      </c>
      <c r="L901">
        <v>25</v>
      </c>
    </row>
    <row r="902" spans="1:12" x14ac:dyDescent="0.25">
      <c r="A902">
        <v>9106</v>
      </c>
      <c r="B902" s="5">
        <v>43636</v>
      </c>
      <c r="C902">
        <v>0</v>
      </c>
      <c r="D902">
        <v>15</v>
      </c>
      <c r="E902">
        <v>19.5</v>
      </c>
      <c r="F902">
        <v>25</v>
      </c>
      <c r="G902">
        <v>4.5</v>
      </c>
      <c r="H902">
        <v>25</v>
      </c>
      <c r="I902">
        <v>10.9</v>
      </c>
      <c r="J902">
        <v>26</v>
      </c>
      <c r="K902">
        <v>9</v>
      </c>
      <c r="L902">
        <v>25</v>
      </c>
    </row>
    <row r="903" spans="1:12" x14ac:dyDescent="0.25">
      <c r="A903">
        <v>9106</v>
      </c>
      <c r="B903" s="5">
        <v>43637</v>
      </c>
      <c r="C903">
        <v>0</v>
      </c>
      <c r="D903">
        <v>15</v>
      </c>
      <c r="E903">
        <v>23.5</v>
      </c>
      <c r="F903">
        <v>25</v>
      </c>
      <c r="G903">
        <v>9.5</v>
      </c>
      <c r="H903">
        <v>25</v>
      </c>
      <c r="I903">
        <v>14.4</v>
      </c>
      <c r="J903">
        <v>26</v>
      </c>
      <c r="K903">
        <v>12</v>
      </c>
      <c r="L903">
        <v>25</v>
      </c>
    </row>
    <row r="904" spans="1:12" x14ac:dyDescent="0.25">
      <c r="A904">
        <v>9106</v>
      </c>
      <c r="B904" s="5">
        <v>43638</v>
      </c>
      <c r="C904">
        <v>0</v>
      </c>
      <c r="D904">
        <v>15</v>
      </c>
      <c r="E904">
        <v>21.5</v>
      </c>
      <c r="F904">
        <v>0</v>
      </c>
      <c r="G904">
        <v>13.5</v>
      </c>
      <c r="H904">
        <v>25</v>
      </c>
      <c r="I904">
        <v>5</v>
      </c>
      <c r="J904">
        <v>26</v>
      </c>
      <c r="K904">
        <v>5</v>
      </c>
      <c r="L904">
        <v>25</v>
      </c>
    </row>
    <row r="905" spans="1:12" x14ac:dyDescent="0.25">
      <c r="A905">
        <v>9106</v>
      </c>
      <c r="B905" s="5">
        <v>43639</v>
      </c>
      <c r="C905">
        <v>69</v>
      </c>
      <c r="D905">
        <v>0</v>
      </c>
      <c r="E905">
        <v>20</v>
      </c>
      <c r="F905">
        <v>0</v>
      </c>
      <c r="G905">
        <v>14</v>
      </c>
      <c r="H905">
        <v>0</v>
      </c>
      <c r="I905">
        <v>5.8</v>
      </c>
      <c r="J905">
        <v>26</v>
      </c>
      <c r="K905">
        <v>6</v>
      </c>
      <c r="L905">
        <v>25</v>
      </c>
    </row>
    <row r="906" spans="1:12" x14ac:dyDescent="0.25">
      <c r="A906">
        <v>9106</v>
      </c>
      <c r="B906" s="5">
        <v>43640</v>
      </c>
      <c r="C906">
        <v>4.5999999999999996</v>
      </c>
      <c r="D906">
        <v>0</v>
      </c>
      <c r="E906">
        <v>19.5</v>
      </c>
      <c r="F906">
        <v>0</v>
      </c>
      <c r="G906">
        <v>10</v>
      </c>
      <c r="H906">
        <v>0</v>
      </c>
      <c r="I906">
        <v>4.0999999999999996</v>
      </c>
      <c r="J906">
        <v>26</v>
      </c>
      <c r="K906">
        <v>8</v>
      </c>
      <c r="L906">
        <v>25</v>
      </c>
    </row>
    <row r="907" spans="1:12" x14ac:dyDescent="0.25">
      <c r="A907">
        <v>9106</v>
      </c>
      <c r="B907" s="5">
        <v>43641</v>
      </c>
      <c r="C907">
        <v>0</v>
      </c>
      <c r="D907">
        <v>0</v>
      </c>
      <c r="E907">
        <v>20.5</v>
      </c>
      <c r="F907">
        <v>25</v>
      </c>
      <c r="G907">
        <v>13.5</v>
      </c>
      <c r="H907">
        <v>0</v>
      </c>
      <c r="I907">
        <v>4.4000000000000004</v>
      </c>
      <c r="J907">
        <v>26</v>
      </c>
      <c r="K907">
        <v>7</v>
      </c>
      <c r="L907">
        <v>25</v>
      </c>
    </row>
    <row r="908" spans="1:12" x14ac:dyDescent="0.25">
      <c r="A908">
        <v>9106</v>
      </c>
      <c r="B908" s="5">
        <v>43642</v>
      </c>
      <c r="C908">
        <v>0</v>
      </c>
      <c r="D908">
        <v>15</v>
      </c>
      <c r="E908">
        <v>20</v>
      </c>
      <c r="F908">
        <v>25</v>
      </c>
      <c r="G908">
        <v>11.5</v>
      </c>
      <c r="H908">
        <v>25</v>
      </c>
      <c r="I908">
        <v>5.5</v>
      </c>
      <c r="J908">
        <v>26</v>
      </c>
      <c r="K908">
        <v>5</v>
      </c>
      <c r="L908">
        <v>25</v>
      </c>
    </row>
    <row r="909" spans="1:12" x14ac:dyDescent="0.25">
      <c r="A909">
        <v>9106</v>
      </c>
      <c r="B909" s="5">
        <v>43643</v>
      </c>
      <c r="C909">
        <v>15.6</v>
      </c>
      <c r="D909">
        <v>15</v>
      </c>
      <c r="E909">
        <v>17.100000000000001</v>
      </c>
      <c r="F909">
        <v>0</v>
      </c>
      <c r="G909">
        <v>12</v>
      </c>
      <c r="H909">
        <v>25</v>
      </c>
      <c r="I909">
        <v>6</v>
      </c>
      <c r="J909">
        <v>26</v>
      </c>
      <c r="K909">
        <v>5</v>
      </c>
      <c r="L909">
        <v>25</v>
      </c>
    </row>
    <row r="910" spans="1:12" x14ac:dyDescent="0.25">
      <c r="A910">
        <v>9106</v>
      </c>
      <c r="B910" s="5">
        <v>43644</v>
      </c>
      <c r="C910">
        <v>8.9</v>
      </c>
      <c r="D910">
        <v>15</v>
      </c>
      <c r="E910">
        <v>16</v>
      </c>
      <c r="F910">
        <v>0</v>
      </c>
      <c r="G910">
        <v>7.5</v>
      </c>
      <c r="H910">
        <v>0</v>
      </c>
      <c r="I910">
        <v>6.2</v>
      </c>
      <c r="J910">
        <v>26</v>
      </c>
      <c r="K910">
        <v>10</v>
      </c>
      <c r="L910">
        <v>25</v>
      </c>
    </row>
    <row r="911" spans="1:12" x14ac:dyDescent="0.25">
      <c r="A911">
        <v>9106</v>
      </c>
      <c r="B911" s="5">
        <v>43645</v>
      </c>
      <c r="C911">
        <v>0</v>
      </c>
      <c r="D911">
        <v>0</v>
      </c>
      <c r="E911">
        <v>17.100000000000001</v>
      </c>
      <c r="F911">
        <v>0</v>
      </c>
      <c r="G911">
        <v>7.4</v>
      </c>
      <c r="H911">
        <v>0</v>
      </c>
      <c r="I911">
        <v>4.5999999999999996</v>
      </c>
      <c r="J911">
        <v>26</v>
      </c>
      <c r="K911">
        <v>4</v>
      </c>
      <c r="L911">
        <v>25</v>
      </c>
    </row>
    <row r="912" spans="1:12" x14ac:dyDescent="0.25">
      <c r="A912">
        <v>9106</v>
      </c>
      <c r="B912" s="5">
        <v>43646</v>
      </c>
      <c r="C912">
        <v>0</v>
      </c>
      <c r="D912">
        <v>0</v>
      </c>
      <c r="E912">
        <v>15</v>
      </c>
      <c r="F912">
        <v>25</v>
      </c>
      <c r="G912">
        <v>11.1</v>
      </c>
      <c r="H912">
        <v>0</v>
      </c>
      <c r="I912">
        <v>4</v>
      </c>
      <c r="J912">
        <v>26</v>
      </c>
      <c r="K912">
        <v>4</v>
      </c>
      <c r="L912">
        <v>25</v>
      </c>
    </row>
    <row r="913" spans="1:12" x14ac:dyDescent="0.25">
      <c r="A913">
        <v>9106</v>
      </c>
      <c r="B913" s="5">
        <v>43647</v>
      </c>
      <c r="C913">
        <v>0</v>
      </c>
      <c r="D913">
        <v>0</v>
      </c>
      <c r="E913">
        <v>19.5</v>
      </c>
      <c r="F913">
        <v>25</v>
      </c>
      <c r="G913">
        <v>12</v>
      </c>
      <c r="H913">
        <v>25</v>
      </c>
      <c r="I913">
        <v>5.0999999999999996</v>
      </c>
      <c r="J913">
        <v>26</v>
      </c>
      <c r="K913">
        <v>10</v>
      </c>
      <c r="L913">
        <v>25</v>
      </c>
    </row>
    <row r="914" spans="1:12" x14ac:dyDescent="0.25">
      <c r="A914">
        <v>9106</v>
      </c>
      <c r="B914" s="5">
        <v>43648</v>
      </c>
      <c r="C914">
        <v>0</v>
      </c>
      <c r="D914">
        <v>0</v>
      </c>
      <c r="E914">
        <v>20</v>
      </c>
      <c r="F914">
        <v>25</v>
      </c>
      <c r="G914">
        <v>6.5</v>
      </c>
      <c r="H914">
        <v>25</v>
      </c>
      <c r="I914">
        <v>6.9</v>
      </c>
      <c r="J914">
        <v>26</v>
      </c>
      <c r="K914">
        <v>3</v>
      </c>
      <c r="L914">
        <v>25</v>
      </c>
    </row>
    <row r="915" spans="1:12" x14ac:dyDescent="0.25">
      <c r="A915">
        <v>9106</v>
      </c>
      <c r="B915" s="5">
        <v>43649</v>
      </c>
      <c r="C915">
        <v>0</v>
      </c>
      <c r="D915">
        <v>0</v>
      </c>
      <c r="E915">
        <v>22</v>
      </c>
      <c r="F915">
        <v>0</v>
      </c>
      <c r="G915">
        <v>6.5</v>
      </c>
      <c r="H915">
        <v>25</v>
      </c>
      <c r="I915">
        <v>9.8000000000000007</v>
      </c>
      <c r="J915">
        <v>26</v>
      </c>
      <c r="K915">
        <v>12</v>
      </c>
      <c r="L915">
        <v>25</v>
      </c>
    </row>
    <row r="916" spans="1:12" x14ac:dyDescent="0.25">
      <c r="A916">
        <v>9106</v>
      </c>
      <c r="B916" s="5">
        <v>43650</v>
      </c>
      <c r="C916">
        <v>0</v>
      </c>
      <c r="D916">
        <v>0</v>
      </c>
      <c r="E916">
        <v>20.3</v>
      </c>
      <c r="F916">
        <v>0</v>
      </c>
      <c r="G916">
        <v>14.5</v>
      </c>
      <c r="H916">
        <v>0</v>
      </c>
      <c r="I916">
        <v>7.4</v>
      </c>
      <c r="J916">
        <v>26</v>
      </c>
      <c r="K916">
        <v>3</v>
      </c>
      <c r="L916">
        <v>25</v>
      </c>
    </row>
    <row r="917" spans="1:12" x14ac:dyDescent="0.25">
      <c r="A917">
        <v>9106</v>
      </c>
      <c r="B917" s="5">
        <v>43651</v>
      </c>
      <c r="C917">
        <v>55.7</v>
      </c>
      <c r="D917">
        <v>0</v>
      </c>
      <c r="E917">
        <v>14.5</v>
      </c>
      <c r="F917">
        <v>0</v>
      </c>
      <c r="G917">
        <v>9</v>
      </c>
      <c r="H917">
        <v>0</v>
      </c>
      <c r="I917">
        <v>4</v>
      </c>
      <c r="J917">
        <v>26</v>
      </c>
      <c r="K917">
        <v>7</v>
      </c>
      <c r="L917">
        <v>25</v>
      </c>
    </row>
    <row r="918" spans="1:12" x14ac:dyDescent="0.25">
      <c r="A918">
        <v>9106</v>
      </c>
      <c r="B918" s="5">
        <v>43652</v>
      </c>
      <c r="C918">
        <v>9.6</v>
      </c>
      <c r="D918">
        <v>0</v>
      </c>
      <c r="E918">
        <v>17.600000000000001</v>
      </c>
      <c r="F918">
        <v>0</v>
      </c>
      <c r="G918">
        <v>6.1</v>
      </c>
      <c r="H918">
        <v>0</v>
      </c>
      <c r="I918">
        <v>7.5</v>
      </c>
      <c r="J918">
        <v>26</v>
      </c>
      <c r="K918">
        <v>10</v>
      </c>
      <c r="L918">
        <v>25</v>
      </c>
    </row>
    <row r="919" spans="1:12" x14ac:dyDescent="0.25">
      <c r="A919">
        <v>9106</v>
      </c>
      <c r="B919" s="5">
        <v>43653</v>
      </c>
      <c r="C919">
        <v>1.2</v>
      </c>
      <c r="D919">
        <v>0</v>
      </c>
      <c r="E919">
        <v>18.5</v>
      </c>
      <c r="F919">
        <v>25</v>
      </c>
      <c r="G919">
        <v>8.1999999999999993</v>
      </c>
      <c r="H919">
        <v>0</v>
      </c>
      <c r="I919">
        <v>6.6</v>
      </c>
      <c r="J919">
        <v>26</v>
      </c>
      <c r="K919">
        <v>12</v>
      </c>
      <c r="L919">
        <v>25</v>
      </c>
    </row>
    <row r="920" spans="1:12" x14ac:dyDescent="0.25">
      <c r="A920">
        <v>9106</v>
      </c>
      <c r="B920" s="5">
        <v>43654</v>
      </c>
      <c r="C920">
        <v>0.1</v>
      </c>
      <c r="D920">
        <v>15</v>
      </c>
      <c r="E920">
        <v>20</v>
      </c>
      <c r="F920">
        <v>25</v>
      </c>
      <c r="G920">
        <v>6.5</v>
      </c>
      <c r="H920">
        <v>25</v>
      </c>
      <c r="I920">
        <v>7.9</v>
      </c>
      <c r="J920">
        <v>26</v>
      </c>
      <c r="K920">
        <v>12</v>
      </c>
      <c r="L920">
        <v>25</v>
      </c>
    </row>
    <row r="921" spans="1:12" x14ac:dyDescent="0.25">
      <c r="A921">
        <v>9106</v>
      </c>
      <c r="B921" s="5">
        <v>43655</v>
      </c>
      <c r="C921">
        <v>0.1</v>
      </c>
      <c r="D921">
        <v>15</v>
      </c>
      <c r="E921">
        <v>18</v>
      </c>
      <c r="F921">
        <v>0</v>
      </c>
      <c r="G921">
        <v>8.5</v>
      </c>
      <c r="H921">
        <v>25</v>
      </c>
      <c r="I921">
        <v>3.5</v>
      </c>
      <c r="J921">
        <v>26</v>
      </c>
      <c r="K921">
        <v>8</v>
      </c>
      <c r="L921">
        <v>25</v>
      </c>
    </row>
    <row r="922" spans="1:12" x14ac:dyDescent="0.25">
      <c r="A922">
        <v>9106</v>
      </c>
      <c r="B922" s="5">
        <v>43656</v>
      </c>
      <c r="C922">
        <v>0</v>
      </c>
      <c r="D922">
        <v>0</v>
      </c>
      <c r="E922">
        <v>18.100000000000001</v>
      </c>
      <c r="F922">
        <v>0</v>
      </c>
      <c r="G922">
        <v>10.5</v>
      </c>
      <c r="H922">
        <v>0</v>
      </c>
      <c r="I922">
        <v>3.8</v>
      </c>
      <c r="J922">
        <v>26</v>
      </c>
      <c r="K922">
        <v>5</v>
      </c>
      <c r="L922">
        <v>25</v>
      </c>
    </row>
    <row r="923" spans="1:12" x14ac:dyDescent="0.25">
      <c r="A923">
        <v>9106</v>
      </c>
      <c r="B923" s="5">
        <v>43657</v>
      </c>
      <c r="C923">
        <v>0.1</v>
      </c>
      <c r="D923">
        <v>0</v>
      </c>
      <c r="E923">
        <v>18.5</v>
      </c>
      <c r="F923">
        <v>25</v>
      </c>
      <c r="G923">
        <v>10.199999999999999</v>
      </c>
      <c r="H923">
        <v>0</v>
      </c>
      <c r="I923">
        <v>2.2000000000000002</v>
      </c>
      <c r="J923">
        <v>26</v>
      </c>
      <c r="K923">
        <v>9</v>
      </c>
      <c r="L923">
        <v>25</v>
      </c>
    </row>
    <row r="924" spans="1:12" x14ac:dyDescent="0.25">
      <c r="A924">
        <v>9106</v>
      </c>
      <c r="B924" s="5">
        <v>43658</v>
      </c>
      <c r="C924">
        <v>0</v>
      </c>
      <c r="D924">
        <v>15</v>
      </c>
      <c r="E924">
        <v>18.5</v>
      </c>
      <c r="F924">
        <v>25</v>
      </c>
      <c r="G924">
        <v>5</v>
      </c>
      <c r="H924">
        <v>25</v>
      </c>
      <c r="I924">
        <v>6.2</v>
      </c>
      <c r="J924">
        <v>26</v>
      </c>
      <c r="K924">
        <v>12</v>
      </c>
      <c r="L924">
        <v>25</v>
      </c>
    </row>
    <row r="925" spans="1:12" x14ac:dyDescent="0.25">
      <c r="A925">
        <v>9106</v>
      </c>
      <c r="B925" s="5">
        <v>43659</v>
      </c>
      <c r="C925">
        <v>0.2</v>
      </c>
      <c r="D925">
        <v>15</v>
      </c>
      <c r="E925">
        <v>19.600000000000001</v>
      </c>
      <c r="F925">
        <v>0</v>
      </c>
      <c r="G925">
        <v>7</v>
      </c>
      <c r="H925">
        <v>25</v>
      </c>
      <c r="I925">
        <v>5</v>
      </c>
      <c r="J925">
        <v>26</v>
      </c>
      <c r="K925">
        <v>12</v>
      </c>
      <c r="L925">
        <v>25</v>
      </c>
    </row>
    <row r="926" spans="1:12" x14ac:dyDescent="0.25">
      <c r="A926">
        <v>9106</v>
      </c>
      <c r="B926" s="5">
        <v>43660</v>
      </c>
      <c r="C926">
        <v>0</v>
      </c>
      <c r="D926">
        <v>15</v>
      </c>
      <c r="E926">
        <v>19</v>
      </c>
      <c r="F926">
        <v>25</v>
      </c>
      <c r="G926">
        <v>9</v>
      </c>
      <c r="H926">
        <v>0</v>
      </c>
      <c r="I926">
        <v>7.6</v>
      </c>
      <c r="J926">
        <v>26</v>
      </c>
      <c r="K926">
        <v>13</v>
      </c>
      <c r="L926">
        <v>25</v>
      </c>
    </row>
    <row r="927" spans="1:12" x14ac:dyDescent="0.25">
      <c r="A927">
        <v>9106</v>
      </c>
      <c r="B927" s="5">
        <v>43661</v>
      </c>
      <c r="C927">
        <v>0</v>
      </c>
      <c r="D927">
        <v>15</v>
      </c>
      <c r="E927">
        <v>20</v>
      </c>
      <c r="F927">
        <v>25</v>
      </c>
      <c r="G927">
        <v>7.5</v>
      </c>
      <c r="H927">
        <v>25</v>
      </c>
      <c r="I927">
        <v>10.199999999999999</v>
      </c>
      <c r="J927">
        <v>26</v>
      </c>
      <c r="K927">
        <v>13</v>
      </c>
      <c r="L927">
        <v>25</v>
      </c>
    </row>
    <row r="928" spans="1:12" x14ac:dyDescent="0.25">
      <c r="A928">
        <v>9106</v>
      </c>
      <c r="B928" s="5">
        <v>43662</v>
      </c>
      <c r="C928">
        <v>0</v>
      </c>
      <c r="D928">
        <v>15</v>
      </c>
      <c r="E928">
        <v>21</v>
      </c>
      <c r="F928">
        <v>25</v>
      </c>
      <c r="G928">
        <v>6.5</v>
      </c>
      <c r="H928">
        <v>25</v>
      </c>
      <c r="I928">
        <v>9.8000000000000007</v>
      </c>
      <c r="J928">
        <v>26</v>
      </c>
      <c r="K928">
        <v>14</v>
      </c>
      <c r="L928">
        <v>25</v>
      </c>
    </row>
    <row r="929" spans="1:12" x14ac:dyDescent="0.25">
      <c r="A929">
        <v>9106</v>
      </c>
      <c r="B929" s="5">
        <v>43663</v>
      </c>
      <c r="C929">
        <v>0</v>
      </c>
      <c r="D929">
        <v>15</v>
      </c>
      <c r="E929">
        <v>22</v>
      </c>
      <c r="F929">
        <v>25</v>
      </c>
      <c r="G929">
        <v>5</v>
      </c>
      <c r="H929">
        <v>25</v>
      </c>
      <c r="I929">
        <v>11.3</v>
      </c>
      <c r="J929">
        <v>26</v>
      </c>
      <c r="K929">
        <v>13</v>
      </c>
      <c r="L929">
        <v>25</v>
      </c>
    </row>
    <row r="930" spans="1:12" x14ac:dyDescent="0.25">
      <c r="A930">
        <v>9106</v>
      </c>
      <c r="B930" s="5">
        <v>43664</v>
      </c>
      <c r="C930">
        <v>1.7</v>
      </c>
      <c r="D930">
        <v>15</v>
      </c>
      <c r="E930">
        <v>20</v>
      </c>
      <c r="F930">
        <v>25</v>
      </c>
      <c r="G930">
        <v>8</v>
      </c>
      <c r="H930">
        <v>25</v>
      </c>
      <c r="I930">
        <v>5.4</v>
      </c>
      <c r="J930">
        <v>26</v>
      </c>
      <c r="K930">
        <v>6</v>
      </c>
      <c r="L930">
        <v>25</v>
      </c>
    </row>
    <row r="931" spans="1:12" x14ac:dyDescent="0.25">
      <c r="A931">
        <v>9106</v>
      </c>
      <c r="B931" s="5">
        <v>43665</v>
      </c>
      <c r="C931">
        <v>7.2</v>
      </c>
      <c r="D931">
        <v>15</v>
      </c>
      <c r="E931">
        <v>19.5</v>
      </c>
      <c r="F931">
        <v>25</v>
      </c>
      <c r="G931">
        <v>11</v>
      </c>
      <c r="H931">
        <v>25</v>
      </c>
      <c r="I931">
        <v>4.8</v>
      </c>
      <c r="J931">
        <v>26</v>
      </c>
      <c r="K931">
        <v>4</v>
      </c>
      <c r="L931">
        <v>25</v>
      </c>
    </row>
    <row r="932" spans="1:12" x14ac:dyDescent="0.25">
      <c r="A932">
        <v>9106</v>
      </c>
      <c r="B932" s="5">
        <v>43666</v>
      </c>
      <c r="C932">
        <v>20</v>
      </c>
      <c r="D932">
        <v>15</v>
      </c>
      <c r="E932">
        <v>16</v>
      </c>
      <c r="F932">
        <v>0</v>
      </c>
      <c r="G932">
        <v>8.5</v>
      </c>
      <c r="H932">
        <v>25</v>
      </c>
      <c r="I932">
        <v>4.0999999999999996</v>
      </c>
      <c r="J932">
        <v>26</v>
      </c>
      <c r="K932">
        <v>9</v>
      </c>
      <c r="L932">
        <v>25</v>
      </c>
    </row>
    <row r="933" spans="1:12" x14ac:dyDescent="0.25">
      <c r="A933">
        <v>9106</v>
      </c>
      <c r="B933" s="5">
        <v>43667</v>
      </c>
      <c r="C933">
        <v>2.6</v>
      </c>
      <c r="D933">
        <v>0</v>
      </c>
      <c r="E933">
        <v>19.100000000000001</v>
      </c>
      <c r="F933">
        <v>0</v>
      </c>
      <c r="G933">
        <v>10.5</v>
      </c>
      <c r="H933">
        <v>0</v>
      </c>
      <c r="I933">
        <v>2.1</v>
      </c>
      <c r="J933">
        <v>26</v>
      </c>
      <c r="K933">
        <v>8</v>
      </c>
      <c r="L933">
        <v>25</v>
      </c>
    </row>
    <row r="934" spans="1:12" x14ac:dyDescent="0.25">
      <c r="A934">
        <v>9106</v>
      </c>
      <c r="B934" s="5">
        <v>43668</v>
      </c>
      <c r="C934">
        <v>2.9</v>
      </c>
      <c r="D934">
        <v>0</v>
      </c>
      <c r="E934">
        <v>17</v>
      </c>
      <c r="F934">
        <v>25</v>
      </c>
      <c r="G934">
        <v>10.5</v>
      </c>
      <c r="H934">
        <v>0</v>
      </c>
      <c r="I934">
        <v>4.5</v>
      </c>
      <c r="J934">
        <v>26</v>
      </c>
      <c r="K934">
        <v>8</v>
      </c>
      <c r="L934">
        <v>25</v>
      </c>
    </row>
    <row r="935" spans="1:12" x14ac:dyDescent="0.25">
      <c r="A935">
        <v>9106</v>
      </c>
      <c r="B935" s="5">
        <v>43669</v>
      </c>
      <c r="C935">
        <v>0</v>
      </c>
      <c r="D935">
        <v>15</v>
      </c>
      <c r="E935">
        <v>18.5</v>
      </c>
      <c r="F935">
        <v>25</v>
      </c>
      <c r="G935">
        <v>7</v>
      </c>
      <c r="H935">
        <v>25</v>
      </c>
      <c r="I935">
        <v>5.7</v>
      </c>
      <c r="J935">
        <v>26</v>
      </c>
      <c r="K935">
        <v>8</v>
      </c>
      <c r="L935">
        <v>25</v>
      </c>
    </row>
    <row r="936" spans="1:12" x14ac:dyDescent="0.25">
      <c r="A936">
        <v>9106</v>
      </c>
      <c r="B936" s="5">
        <v>43670</v>
      </c>
      <c r="C936">
        <v>0</v>
      </c>
      <c r="D936">
        <v>15</v>
      </c>
      <c r="E936">
        <v>20.5</v>
      </c>
      <c r="F936">
        <v>25</v>
      </c>
      <c r="G936">
        <v>7.5</v>
      </c>
      <c r="H936">
        <v>25</v>
      </c>
      <c r="I936">
        <v>7.7</v>
      </c>
      <c r="J936">
        <v>26</v>
      </c>
      <c r="K936">
        <v>10</v>
      </c>
      <c r="L936">
        <v>25</v>
      </c>
    </row>
    <row r="937" spans="1:12" x14ac:dyDescent="0.25">
      <c r="A937">
        <v>9106</v>
      </c>
      <c r="B937" s="5">
        <v>43671</v>
      </c>
      <c r="C937">
        <v>0.6</v>
      </c>
      <c r="D937">
        <v>15</v>
      </c>
      <c r="E937">
        <v>17</v>
      </c>
      <c r="F937">
        <v>25</v>
      </c>
      <c r="G937">
        <v>10</v>
      </c>
      <c r="H937">
        <v>25</v>
      </c>
      <c r="I937">
        <v>3.6</v>
      </c>
      <c r="J937">
        <v>26</v>
      </c>
      <c r="K937">
        <v>6</v>
      </c>
      <c r="L937">
        <v>25</v>
      </c>
    </row>
    <row r="938" spans="1:12" x14ac:dyDescent="0.25">
      <c r="A938">
        <v>9106</v>
      </c>
      <c r="B938" s="5">
        <v>43672</v>
      </c>
      <c r="C938">
        <v>0</v>
      </c>
      <c r="D938">
        <v>15</v>
      </c>
      <c r="E938">
        <v>16.5</v>
      </c>
      <c r="F938">
        <v>0</v>
      </c>
      <c r="G938">
        <v>10</v>
      </c>
      <c r="H938">
        <v>25</v>
      </c>
      <c r="I938">
        <v>5.9</v>
      </c>
      <c r="J938">
        <v>26</v>
      </c>
      <c r="K938">
        <v>9</v>
      </c>
      <c r="L938">
        <v>25</v>
      </c>
    </row>
    <row r="939" spans="1:12" x14ac:dyDescent="0.25">
      <c r="A939">
        <v>9106</v>
      </c>
      <c r="B939" s="5">
        <v>43673</v>
      </c>
      <c r="C939">
        <v>4.4000000000000004</v>
      </c>
      <c r="D939">
        <v>15</v>
      </c>
      <c r="E939">
        <v>20.6</v>
      </c>
      <c r="F939">
        <v>0</v>
      </c>
      <c r="G939">
        <v>11</v>
      </c>
      <c r="H939">
        <v>25</v>
      </c>
      <c r="I939">
        <v>7.2</v>
      </c>
      <c r="J939">
        <v>26</v>
      </c>
      <c r="K939">
        <v>6</v>
      </c>
      <c r="L939">
        <v>25</v>
      </c>
    </row>
    <row r="940" spans="1:12" x14ac:dyDescent="0.25">
      <c r="A940">
        <v>9106</v>
      </c>
      <c r="B940" s="5">
        <v>43674</v>
      </c>
      <c r="C940">
        <v>0.2</v>
      </c>
      <c r="D940">
        <v>0</v>
      </c>
      <c r="E940">
        <v>19.5</v>
      </c>
      <c r="F940">
        <v>0</v>
      </c>
      <c r="G940">
        <v>10.199999999999999</v>
      </c>
      <c r="H940">
        <v>0</v>
      </c>
      <c r="I940">
        <v>5.5</v>
      </c>
      <c r="J940">
        <v>26</v>
      </c>
      <c r="K940">
        <v>11</v>
      </c>
      <c r="L940">
        <v>25</v>
      </c>
    </row>
    <row r="941" spans="1:12" x14ac:dyDescent="0.25">
      <c r="A941">
        <v>9106</v>
      </c>
      <c r="B941" s="5">
        <v>43675</v>
      </c>
      <c r="C941">
        <v>0</v>
      </c>
      <c r="D941">
        <v>0</v>
      </c>
      <c r="E941">
        <v>16.5</v>
      </c>
      <c r="F941">
        <v>25</v>
      </c>
      <c r="G941">
        <v>11</v>
      </c>
      <c r="H941">
        <v>0</v>
      </c>
      <c r="I941">
        <v>5.6</v>
      </c>
      <c r="J941">
        <v>26</v>
      </c>
      <c r="K941">
        <v>14</v>
      </c>
      <c r="L941">
        <v>25</v>
      </c>
    </row>
    <row r="942" spans="1:12" x14ac:dyDescent="0.25">
      <c r="A942">
        <v>9106</v>
      </c>
      <c r="B942" s="5">
        <v>43676</v>
      </c>
      <c r="C942">
        <v>0</v>
      </c>
      <c r="D942">
        <v>0</v>
      </c>
      <c r="E942">
        <v>22.5</v>
      </c>
      <c r="F942">
        <v>25</v>
      </c>
      <c r="G942">
        <v>7.5</v>
      </c>
      <c r="H942">
        <v>25</v>
      </c>
      <c r="I942">
        <v>9.6</v>
      </c>
      <c r="J942">
        <v>26</v>
      </c>
      <c r="K942">
        <v>15</v>
      </c>
      <c r="L942">
        <v>25</v>
      </c>
    </row>
    <row r="943" spans="1:12" x14ac:dyDescent="0.25">
      <c r="A943">
        <v>9106</v>
      </c>
      <c r="B943" s="5">
        <v>43677</v>
      </c>
      <c r="C943">
        <v>0</v>
      </c>
      <c r="D943">
        <v>0</v>
      </c>
      <c r="E943">
        <v>22.5</v>
      </c>
      <c r="F943">
        <v>25</v>
      </c>
      <c r="G943">
        <v>7.5</v>
      </c>
      <c r="H943">
        <v>25</v>
      </c>
      <c r="I943">
        <v>10.6</v>
      </c>
      <c r="J943">
        <v>26</v>
      </c>
      <c r="K943">
        <v>14</v>
      </c>
      <c r="L943">
        <v>25</v>
      </c>
    </row>
    <row r="944" spans="1:12" x14ac:dyDescent="0.25">
      <c r="A944">
        <v>9106</v>
      </c>
      <c r="B944" s="5">
        <v>43678</v>
      </c>
      <c r="C944">
        <v>0</v>
      </c>
      <c r="D944">
        <v>0</v>
      </c>
      <c r="E944">
        <v>20.5</v>
      </c>
      <c r="F944">
        <v>25</v>
      </c>
      <c r="G944">
        <v>6.5</v>
      </c>
      <c r="H944">
        <v>25</v>
      </c>
      <c r="I944">
        <v>10</v>
      </c>
      <c r="J944">
        <v>26</v>
      </c>
      <c r="K944">
        <v>15</v>
      </c>
      <c r="L944">
        <v>25</v>
      </c>
    </row>
    <row r="945" spans="1:12" x14ac:dyDescent="0.25">
      <c r="A945">
        <v>9106</v>
      </c>
      <c r="B945" s="5">
        <v>43679</v>
      </c>
      <c r="C945">
        <v>0</v>
      </c>
      <c r="D945">
        <v>0</v>
      </c>
      <c r="E945">
        <v>24.5</v>
      </c>
      <c r="F945">
        <v>25</v>
      </c>
      <c r="G945">
        <v>9</v>
      </c>
      <c r="H945">
        <v>25</v>
      </c>
      <c r="I945">
        <v>15.3</v>
      </c>
      <c r="J945">
        <v>26</v>
      </c>
      <c r="K945">
        <v>15</v>
      </c>
      <c r="L945">
        <v>25</v>
      </c>
    </row>
    <row r="946" spans="1:12" x14ac:dyDescent="0.25">
      <c r="A946">
        <v>9106</v>
      </c>
      <c r="B946" s="5">
        <v>43680</v>
      </c>
      <c r="C946">
        <v>0</v>
      </c>
      <c r="D946">
        <v>0</v>
      </c>
      <c r="E946">
        <v>22.5</v>
      </c>
      <c r="F946">
        <v>0</v>
      </c>
      <c r="G946">
        <v>10.5</v>
      </c>
      <c r="H946">
        <v>25</v>
      </c>
      <c r="I946">
        <v>11.6</v>
      </c>
      <c r="J946">
        <v>26</v>
      </c>
      <c r="K946">
        <v>7</v>
      </c>
      <c r="L946">
        <v>25</v>
      </c>
    </row>
    <row r="947" spans="1:12" x14ac:dyDescent="0.25">
      <c r="A947">
        <v>9106</v>
      </c>
      <c r="B947" s="5">
        <v>43681</v>
      </c>
      <c r="C947">
        <v>1.2</v>
      </c>
      <c r="D947">
        <v>0</v>
      </c>
      <c r="E947">
        <v>19.2</v>
      </c>
      <c r="F947">
        <v>0</v>
      </c>
      <c r="G947">
        <v>14.9</v>
      </c>
      <c r="H947">
        <v>0</v>
      </c>
      <c r="I947">
        <v>3.7</v>
      </c>
      <c r="J947">
        <v>26</v>
      </c>
      <c r="K947">
        <v>6</v>
      </c>
      <c r="L947">
        <v>25</v>
      </c>
    </row>
    <row r="948" spans="1:12" x14ac:dyDescent="0.25">
      <c r="A948">
        <v>9106</v>
      </c>
      <c r="B948" s="5">
        <v>43682</v>
      </c>
      <c r="C948">
        <v>0</v>
      </c>
      <c r="D948">
        <v>0</v>
      </c>
      <c r="E948">
        <v>18</v>
      </c>
      <c r="F948">
        <v>25</v>
      </c>
      <c r="G948">
        <v>13</v>
      </c>
      <c r="H948">
        <v>0</v>
      </c>
      <c r="I948">
        <v>3.5</v>
      </c>
      <c r="J948">
        <v>26</v>
      </c>
      <c r="K948">
        <v>10</v>
      </c>
      <c r="L948">
        <v>25</v>
      </c>
    </row>
    <row r="949" spans="1:12" x14ac:dyDescent="0.25">
      <c r="A949">
        <v>9106</v>
      </c>
      <c r="B949" s="5">
        <v>43683</v>
      </c>
      <c r="C949">
        <v>0</v>
      </c>
      <c r="D949">
        <v>0</v>
      </c>
      <c r="E949">
        <v>16.5</v>
      </c>
      <c r="F949">
        <v>25</v>
      </c>
      <c r="G949">
        <v>7.5</v>
      </c>
      <c r="H949">
        <v>25</v>
      </c>
      <c r="I949">
        <v>4.2</v>
      </c>
      <c r="J949">
        <v>26</v>
      </c>
      <c r="K949">
        <v>11</v>
      </c>
      <c r="L949">
        <v>25</v>
      </c>
    </row>
    <row r="950" spans="1:12" x14ac:dyDescent="0.25">
      <c r="A950">
        <v>9106</v>
      </c>
      <c r="B950" s="5">
        <v>43684</v>
      </c>
      <c r="C950">
        <v>0</v>
      </c>
      <c r="D950">
        <v>0</v>
      </c>
      <c r="E950">
        <v>16</v>
      </c>
      <c r="F950">
        <v>25</v>
      </c>
      <c r="G950">
        <v>5</v>
      </c>
      <c r="H950">
        <v>25</v>
      </c>
      <c r="I950">
        <v>4.5</v>
      </c>
      <c r="J950">
        <v>26</v>
      </c>
      <c r="K950">
        <v>14</v>
      </c>
      <c r="L950">
        <v>25</v>
      </c>
    </row>
    <row r="951" spans="1:12" x14ac:dyDescent="0.25">
      <c r="A951">
        <v>9106</v>
      </c>
      <c r="B951" s="5">
        <v>43685</v>
      </c>
      <c r="C951">
        <v>0</v>
      </c>
      <c r="D951">
        <v>0</v>
      </c>
      <c r="E951">
        <v>16</v>
      </c>
      <c r="F951">
        <v>25</v>
      </c>
      <c r="G951">
        <v>4</v>
      </c>
      <c r="H951">
        <v>25</v>
      </c>
      <c r="I951">
        <v>4</v>
      </c>
      <c r="J951">
        <v>26</v>
      </c>
      <c r="K951">
        <v>9</v>
      </c>
      <c r="L951">
        <v>25</v>
      </c>
    </row>
    <row r="952" spans="1:12" x14ac:dyDescent="0.25">
      <c r="A952">
        <v>9106</v>
      </c>
      <c r="B952" s="5">
        <v>43686</v>
      </c>
      <c r="C952">
        <v>0</v>
      </c>
      <c r="D952">
        <v>0</v>
      </c>
      <c r="E952">
        <v>18.2</v>
      </c>
      <c r="F952">
        <v>0</v>
      </c>
      <c r="G952">
        <v>3.5</v>
      </c>
      <c r="H952">
        <v>25</v>
      </c>
      <c r="I952">
        <v>4.5999999999999996</v>
      </c>
      <c r="J952">
        <v>26</v>
      </c>
      <c r="K952">
        <v>13</v>
      </c>
      <c r="L952">
        <v>25</v>
      </c>
    </row>
    <row r="953" spans="1:12" x14ac:dyDescent="0.25">
      <c r="A953">
        <v>9106</v>
      </c>
      <c r="B953" s="5">
        <v>43687</v>
      </c>
      <c r="C953">
        <v>0</v>
      </c>
      <c r="D953">
        <v>0</v>
      </c>
      <c r="E953">
        <v>18.5</v>
      </c>
      <c r="F953">
        <v>25</v>
      </c>
      <c r="G953">
        <v>6.8</v>
      </c>
      <c r="H953">
        <v>0</v>
      </c>
      <c r="I953">
        <v>5.7</v>
      </c>
      <c r="J953">
        <v>26</v>
      </c>
      <c r="K953">
        <v>15</v>
      </c>
      <c r="L953">
        <v>25</v>
      </c>
    </row>
    <row r="954" spans="1:12" x14ac:dyDescent="0.25">
      <c r="A954">
        <v>9106</v>
      </c>
      <c r="B954" s="5">
        <v>43688</v>
      </c>
      <c r="C954">
        <v>0</v>
      </c>
      <c r="D954">
        <v>0</v>
      </c>
      <c r="E954">
        <v>22.6</v>
      </c>
      <c r="F954">
        <v>0</v>
      </c>
      <c r="G954">
        <v>10.1</v>
      </c>
      <c r="H954">
        <v>0</v>
      </c>
      <c r="I954">
        <v>11.7</v>
      </c>
      <c r="J954">
        <v>26</v>
      </c>
      <c r="K954">
        <v>17</v>
      </c>
      <c r="L954">
        <v>25</v>
      </c>
    </row>
    <row r="955" spans="1:12" x14ac:dyDescent="0.25">
      <c r="A955">
        <v>9106</v>
      </c>
      <c r="B955" s="5">
        <v>43689</v>
      </c>
      <c r="C955">
        <v>0</v>
      </c>
      <c r="D955">
        <v>0</v>
      </c>
      <c r="E955">
        <v>25</v>
      </c>
      <c r="F955">
        <v>0</v>
      </c>
      <c r="G955">
        <v>13.1</v>
      </c>
      <c r="H955">
        <v>0</v>
      </c>
      <c r="I955">
        <v>16.100000000000001</v>
      </c>
      <c r="J955">
        <v>26</v>
      </c>
      <c r="K955">
        <v>17</v>
      </c>
      <c r="L955">
        <v>25</v>
      </c>
    </row>
    <row r="956" spans="1:12" x14ac:dyDescent="0.25">
      <c r="A956">
        <v>9106</v>
      </c>
      <c r="B956" s="5">
        <v>43690</v>
      </c>
      <c r="C956">
        <v>8.6999999999999993</v>
      </c>
      <c r="D956">
        <v>0</v>
      </c>
      <c r="E956">
        <v>20</v>
      </c>
      <c r="F956">
        <v>25</v>
      </c>
      <c r="G956">
        <v>12</v>
      </c>
      <c r="H956">
        <v>0</v>
      </c>
      <c r="I956">
        <v>2.8</v>
      </c>
      <c r="J956">
        <v>26</v>
      </c>
      <c r="K956">
        <v>13</v>
      </c>
      <c r="L956">
        <v>25</v>
      </c>
    </row>
    <row r="957" spans="1:12" x14ac:dyDescent="0.25">
      <c r="A957">
        <v>9106</v>
      </c>
      <c r="B957" s="5">
        <v>43691</v>
      </c>
      <c r="C957">
        <v>1.1000000000000001</v>
      </c>
      <c r="D957">
        <v>15</v>
      </c>
      <c r="E957">
        <v>18</v>
      </c>
      <c r="F957">
        <v>0</v>
      </c>
      <c r="G957">
        <v>10</v>
      </c>
      <c r="H957">
        <v>25</v>
      </c>
      <c r="I957">
        <v>3.2</v>
      </c>
      <c r="J957">
        <v>26</v>
      </c>
      <c r="K957">
        <v>5</v>
      </c>
      <c r="L957">
        <v>25</v>
      </c>
    </row>
    <row r="958" spans="1:12" x14ac:dyDescent="0.25">
      <c r="A958">
        <v>9106</v>
      </c>
      <c r="B958" s="5">
        <v>43692</v>
      </c>
      <c r="C958">
        <v>0.3</v>
      </c>
      <c r="D958">
        <v>15</v>
      </c>
      <c r="E958">
        <v>17.5</v>
      </c>
      <c r="F958">
        <v>25</v>
      </c>
      <c r="G958">
        <v>4</v>
      </c>
      <c r="H958">
        <v>25</v>
      </c>
      <c r="I958">
        <v>7.6</v>
      </c>
      <c r="J958">
        <v>26</v>
      </c>
      <c r="K958">
        <v>17</v>
      </c>
      <c r="L958">
        <v>25</v>
      </c>
    </row>
    <row r="959" spans="1:12" x14ac:dyDescent="0.25">
      <c r="A959">
        <v>9106</v>
      </c>
      <c r="B959" s="5">
        <v>43693</v>
      </c>
      <c r="C959">
        <v>3.4</v>
      </c>
      <c r="D959">
        <v>15</v>
      </c>
      <c r="E959">
        <v>17.5</v>
      </c>
      <c r="F959">
        <v>25</v>
      </c>
      <c r="G959">
        <v>6.5</v>
      </c>
      <c r="H959">
        <v>25</v>
      </c>
      <c r="I959">
        <v>6.8</v>
      </c>
      <c r="J959">
        <v>26</v>
      </c>
      <c r="K959">
        <v>7</v>
      </c>
      <c r="L959">
        <v>25</v>
      </c>
    </row>
    <row r="960" spans="1:12" x14ac:dyDescent="0.25">
      <c r="A960">
        <v>9106</v>
      </c>
      <c r="B960" s="5">
        <v>43694</v>
      </c>
      <c r="C960">
        <v>22.6</v>
      </c>
      <c r="D960">
        <v>15</v>
      </c>
      <c r="E960">
        <v>15.2</v>
      </c>
      <c r="F960">
        <v>0</v>
      </c>
      <c r="G960">
        <v>6.5</v>
      </c>
      <c r="H960">
        <v>25</v>
      </c>
      <c r="I960">
        <v>5.5</v>
      </c>
      <c r="J960">
        <v>26</v>
      </c>
      <c r="K960">
        <v>14</v>
      </c>
      <c r="L960">
        <v>25</v>
      </c>
    </row>
    <row r="961" spans="1:12" x14ac:dyDescent="0.25">
      <c r="A961">
        <v>9106</v>
      </c>
      <c r="B961" s="5">
        <v>43695</v>
      </c>
      <c r="C961">
        <v>0.4</v>
      </c>
      <c r="D961">
        <v>0</v>
      </c>
      <c r="E961">
        <v>18</v>
      </c>
      <c r="F961">
        <v>25</v>
      </c>
      <c r="G961">
        <v>4.5</v>
      </c>
      <c r="H961">
        <v>0</v>
      </c>
      <c r="I961">
        <v>7</v>
      </c>
      <c r="J961">
        <v>26</v>
      </c>
      <c r="K961">
        <v>17</v>
      </c>
      <c r="L961">
        <v>25</v>
      </c>
    </row>
    <row r="962" spans="1:12" x14ac:dyDescent="0.25">
      <c r="A962">
        <v>9106</v>
      </c>
      <c r="B962" s="5">
        <v>43696</v>
      </c>
      <c r="C962">
        <v>0</v>
      </c>
      <c r="D962">
        <v>0</v>
      </c>
      <c r="E962">
        <v>19.5</v>
      </c>
      <c r="F962">
        <v>25</v>
      </c>
      <c r="G962">
        <v>2.5</v>
      </c>
      <c r="H962">
        <v>25</v>
      </c>
      <c r="I962">
        <v>6.3</v>
      </c>
      <c r="J962">
        <v>26</v>
      </c>
      <c r="K962">
        <v>18</v>
      </c>
      <c r="L962">
        <v>25</v>
      </c>
    </row>
    <row r="963" spans="1:12" x14ac:dyDescent="0.25">
      <c r="A963">
        <v>9106</v>
      </c>
      <c r="B963" s="5">
        <v>43697</v>
      </c>
      <c r="C963">
        <v>0</v>
      </c>
      <c r="D963">
        <v>0</v>
      </c>
      <c r="E963">
        <v>24</v>
      </c>
      <c r="F963">
        <v>0</v>
      </c>
      <c r="G963">
        <v>5</v>
      </c>
      <c r="H963">
        <v>25</v>
      </c>
      <c r="I963">
        <v>12.5</v>
      </c>
      <c r="J963">
        <v>26</v>
      </c>
      <c r="K963">
        <v>18</v>
      </c>
      <c r="L963">
        <v>25</v>
      </c>
    </row>
    <row r="964" spans="1:12" x14ac:dyDescent="0.25">
      <c r="A964">
        <v>9106</v>
      </c>
      <c r="B964" s="5">
        <v>43698</v>
      </c>
      <c r="C964">
        <v>0</v>
      </c>
      <c r="D964">
        <v>0</v>
      </c>
      <c r="E964">
        <v>24</v>
      </c>
      <c r="F964">
        <v>0</v>
      </c>
      <c r="G964">
        <v>13.8</v>
      </c>
      <c r="H964">
        <v>0</v>
      </c>
      <c r="I964">
        <v>18.100000000000001</v>
      </c>
      <c r="J964">
        <v>26</v>
      </c>
      <c r="K964">
        <v>19</v>
      </c>
      <c r="L964">
        <v>25</v>
      </c>
    </row>
    <row r="965" spans="1:12" x14ac:dyDescent="0.25">
      <c r="A965">
        <v>9106</v>
      </c>
      <c r="B965" s="5">
        <v>43699</v>
      </c>
      <c r="C965">
        <v>0</v>
      </c>
      <c r="D965">
        <v>0</v>
      </c>
      <c r="E965">
        <v>26</v>
      </c>
      <c r="F965">
        <v>0</v>
      </c>
      <c r="G965">
        <v>7.5</v>
      </c>
      <c r="H965">
        <v>0</v>
      </c>
      <c r="I965">
        <v>19.899999999999999</v>
      </c>
      <c r="J965">
        <v>26</v>
      </c>
      <c r="K965">
        <v>16</v>
      </c>
      <c r="L965">
        <v>25</v>
      </c>
    </row>
    <row r="966" spans="1:12" x14ac:dyDescent="0.25">
      <c r="A966">
        <v>9106</v>
      </c>
      <c r="B966" s="5">
        <v>43700</v>
      </c>
      <c r="C966">
        <v>23</v>
      </c>
      <c r="D966">
        <v>0</v>
      </c>
      <c r="E966">
        <v>15.5</v>
      </c>
      <c r="F966">
        <v>0</v>
      </c>
      <c r="G966">
        <v>10</v>
      </c>
      <c r="H966">
        <v>0</v>
      </c>
      <c r="I966">
        <v>4.0999999999999996</v>
      </c>
      <c r="J966">
        <v>26</v>
      </c>
      <c r="K966">
        <v>8</v>
      </c>
      <c r="L966">
        <v>25</v>
      </c>
    </row>
    <row r="967" spans="1:12" x14ac:dyDescent="0.25">
      <c r="A967">
        <v>9106</v>
      </c>
      <c r="B967" s="5">
        <v>43701</v>
      </c>
      <c r="C967">
        <v>8</v>
      </c>
      <c r="D967">
        <v>0</v>
      </c>
      <c r="E967">
        <v>17.100000000000001</v>
      </c>
      <c r="F967">
        <v>0</v>
      </c>
      <c r="G967">
        <v>6</v>
      </c>
      <c r="H967">
        <v>0</v>
      </c>
      <c r="I967">
        <v>6.1</v>
      </c>
      <c r="J967">
        <v>26</v>
      </c>
      <c r="K967">
        <v>17</v>
      </c>
      <c r="L967">
        <v>25</v>
      </c>
    </row>
    <row r="968" spans="1:12" x14ac:dyDescent="0.25">
      <c r="A968">
        <v>9106</v>
      </c>
      <c r="B968" s="5">
        <v>43702</v>
      </c>
      <c r="C968">
        <v>0</v>
      </c>
      <c r="D968">
        <v>0</v>
      </c>
      <c r="E968">
        <v>21.1</v>
      </c>
      <c r="F968">
        <v>0</v>
      </c>
      <c r="G968">
        <v>7.7</v>
      </c>
      <c r="H968">
        <v>0</v>
      </c>
      <c r="I968">
        <v>10.4</v>
      </c>
      <c r="J968">
        <v>26</v>
      </c>
      <c r="K968">
        <v>16</v>
      </c>
      <c r="L968">
        <v>25</v>
      </c>
    </row>
    <row r="969" spans="1:12" x14ac:dyDescent="0.25">
      <c r="A969">
        <v>9106</v>
      </c>
      <c r="B969" s="5">
        <v>43703</v>
      </c>
      <c r="C969">
        <v>0</v>
      </c>
      <c r="D969">
        <v>0</v>
      </c>
      <c r="E969">
        <v>21.5</v>
      </c>
      <c r="F969">
        <v>0</v>
      </c>
      <c r="G969">
        <v>10.5</v>
      </c>
      <c r="H969">
        <v>0</v>
      </c>
      <c r="I969">
        <v>12.1</v>
      </c>
      <c r="J969">
        <v>26</v>
      </c>
      <c r="K969">
        <v>19</v>
      </c>
      <c r="L969">
        <v>25</v>
      </c>
    </row>
    <row r="970" spans="1:12" x14ac:dyDescent="0.25">
      <c r="A970">
        <v>9106</v>
      </c>
      <c r="B970" s="5">
        <v>43704</v>
      </c>
      <c r="C970">
        <v>0</v>
      </c>
      <c r="D970">
        <v>0</v>
      </c>
      <c r="E970">
        <v>23.5</v>
      </c>
      <c r="F970">
        <v>25</v>
      </c>
      <c r="G970">
        <v>8.5</v>
      </c>
      <c r="H970">
        <v>0</v>
      </c>
      <c r="I970">
        <v>11.9</v>
      </c>
      <c r="J970">
        <v>26</v>
      </c>
      <c r="K970">
        <v>19</v>
      </c>
      <c r="L970">
        <v>25</v>
      </c>
    </row>
    <row r="971" spans="1:12" x14ac:dyDescent="0.25">
      <c r="A971">
        <v>9106</v>
      </c>
      <c r="B971" s="5">
        <v>43705</v>
      </c>
      <c r="C971">
        <v>0</v>
      </c>
      <c r="D971">
        <v>15</v>
      </c>
      <c r="E971">
        <v>29</v>
      </c>
      <c r="F971">
        <v>25</v>
      </c>
      <c r="G971">
        <v>12</v>
      </c>
      <c r="H971">
        <v>25</v>
      </c>
      <c r="I971">
        <v>23.2</v>
      </c>
      <c r="J971">
        <v>26</v>
      </c>
      <c r="K971">
        <v>18</v>
      </c>
      <c r="L971">
        <v>25</v>
      </c>
    </row>
    <row r="972" spans="1:12" x14ac:dyDescent="0.25">
      <c r="A972">
        <v>9106</v>
      </c>
      <c r="B972" s="5">
        <v>43706</v>
      </c>
      <c r="C972">
        <v>0</v>
      </c>
      <c r="D972">
        <v>15</v>
      </c>
      <c r="E972">
        <v>21.5</v>
      </c>
      <c r="F972">
        <v>0</v>
      </c>
      <c r="G972">
        <v>11</v>
      </c>
      <c r="H972">
        <v>25</v>
      </c>
      <c r="I972">
        <v>3.8</v>
      </c>
      <c r="J972">
        <v>26</v>
      </c>
      <c r="K972">
        <v>8</v>
      </c>
      <c r="L972">
        <v>25</v>
      </c>
    </row>
    <row r="973" spans="1:12" x14ac:dyDescent="0.25">
      <c r="A973">
        <v>9106</v>
      </c>
      <c r="B973" s="5">
        <v>43707</v>
      </c>
      <c r="C973">
        <v>32.200000000000003</v>
      </c>
      <c r="D973">
        <v>15</v>
      </c>
      <c r="E973">
        <v>19.100000000000001</v>
      </c>
      <c r="F973">
        <v>0</v>
      </c>
      <c r="G973">
        <v>13</v>
      </c>
      <c r="H973">
        <v>25</v>
      </c>
      <c r="I973">
        <v>8.1999999999999993</v>
      </c>
      <c r="J973">
        <v>26</v>
      </c>
      <c r="K973">
        <v>12</v>
      </c>
      <c r="L973">
        <v>25</v>
      </c>
    </row>
    <row r="974" spans="1:12" x14ac:dyDescent="0.25">
      <c r="A974">
        <v>9106</v>
      </c>
      <c r="B974" s="5">
        <v>43708</v>
      </c>
      <c r="C974">
        <v>10.8</v>
      </c>
      <c r="D974">
        <v>0</v>
      </c>
      <c r="E974">
        <v>20</v>
      </c>
      <c r="F974">
        <v>0</v>
      </c>
      <c r="G974">
        <v>12.2</v>
      </c>
      <c r="H974">
        <v>0</v>
      </c>
      <c r="I974">
        <v>10.6</v>
      </c>
      <c r="J974">
        <v>26</v>
      </c>
      <c r="K974">
        <v>17</v>
      </c>
      <c r="L974">
        <v>25</v>
      </c>
    </row>
    <row r="975" spans="1:12" x14ac:dyDescent="0.25">
      <c r="A975">
        <v>9106</v>
      </c>
      <c r="B975" s="5">
        <v>43709</v>
      </c>
      <c r="C975">
        <v>0.4</v>
      </c>
      <c r="D975">
        <v>0</v>
      </c>
      <c r="E975">
        <v>19</v>
      </c>
      <c r="F975">
        <v>0</v>
      </c>
      <c r="G975">
        <v>12.9</v>
      </c>
      <c r="H975">
        <v>0</v>
      </c>
      <c r="I975">
        <v>5.3</v>
      </c>
      <c r="J975">
        <v>26</v>
      </c>
      <c r="K975">
        <v>8</v>
      </c>
      <c r="L975">
        <v>25</v>
      </c>
    </row>
    <row r="976" spans="1:12" x14ac:dyDescent="0.25">
      <c r="A976">
        <v>9106</v>
      </c>
      <c r="B976" s="5">
        <v>43710</v>
      </c>
      <c r="C976">
        <v>0</v>
      </c>
      <c r="D976">
        <v>0</v>
      </c>
      <c r="E976">
        <v>20.5</v>
      </c>
      <c r="F976">
        <v>0</v>
      </c>
      <c r="G976">
        <v>9.5</v>
      </c>
      <c r="H976">
        <v>0</v>
      </c>
      <c r="I976">
        <v>7</v>
      </c>
      <c r="J976">
        <v>26</v>
      </c>
      <c r="K976">
        <v>16</v>
      </c>
      <c r="L976">
        <v>25</v>
      </c>
    </row>
    <row r="977" spans="1:12" x14ac:dyDescent="0.25">
      <c r="A977">
        <v>9106</v>
      </c>
      <c r="B977" s="5">
        <v>43711</v>
      </c>
      <c r="C977">
        <v>0</v>
      </c>
      <c r="D977">
        <v>0</v>
      </c>
      <c r="E977">
        <v>18</v>
      </c>
      <c r="F977">
        <v>0</v>
      </c>
      <c r="G977">
        <v>10.5</v>
      </c>
      <c r="H977">
        <v>0</v>
      </c>
      <c r="I977">
        <v>4.3</v>
      </c>
      <c r="J977">
        <v>26</v>
      </c>
      <c r="K977">
        <v>16</v>
      </c>
      <c r="L977">
        <v>25</v>
      </c>
    </row>
    <row r="978" spans="1:12" x14ac:dyDescent="0.25">
      <c r="A978">
        <v>9106</v>
      </c>
      <c r="B978" s="5">
        <v>43712</v>
      </c>
      <c r="C978">
        <v>0</v>
      </c>
      <c r="D978">
        <v>0</v>
      </c>
      <c r="E978">
        <v>16.5</v>
      </c>
      <c r="F978">
        <v>0</v>
      </c>
      <c r="G978">
        <v>11</v>
      </c>
      <c r="H978">
        <v>0</v>
      </c>
      <c r="I978">
        <v>6.5</v>
      </c>
      <c r="J978">
        <v>26</v>
      </c>
      <c r="K978">
        <v>14</v>
      </c>
      <c r="L978">
        <v>25</v>
      </c>
    </row>
    <row r="979" spans="1:12" x14ac:dyDescent="0.25">
      <c r="A979">
        <v>9106</v>
      </c>
      <c r="B979" s="5">
        <v>43713</v>
      </c>
      <c r="C979">
        <v>0</v>
      </c>
      <c r="D979">
        <v>0</v>
      </c>
      <c r="E979">
        <v>17.5</v>
      </c>
      <c r="F979">
        <v>0</v>
      </c>
      <c r="G979">
        <v>4.5</v>
      </c>
      <c r="H979">
        <v>0</v>
      </c>
      <c r="I979">
        <v>8.6</v>
      </c>
      <c r="J979">
        <v>26</v>
      </c>
      <c r="K979">
        <v>21</v>
      </c>
      <c r="L979">
        <v>25</v>
      </c>
    </row>
    <row r="980" spans="1:12" x14ac:dyDescent="0.25">
      <c r="A980">
        <v>9106</v>
      </c>
      <c r="B980" s="5">
        <v>43714</v>
      </c>
      <c r="C980">
        <v>0</v>
      </c>
      <c r="D980">
        <v>0</v>
      </c>
      <c r="E980">
        <v>20.8</v>
      </c>
      <c r="F980">
        <v>0</v>
      </c>
      <c r="G980">
        <v>5</v>
      </c>
      <c r="H980">
        <v>0</v>
      </c>
      <c r="I980">
        <v>12.1</v>
      </c>
      <c r="J980">
        <v>26</v>
      </c>
      <c r="K980">
        <v>21</v>
      </c>
      <c r="L980">
        <v>25</v>
      </c>
    </row>
    <row r="981" spans="1:12" x14ac:dyDescent="0.25">
      <c r="A981">
        <v>9106</v>
      </c>
      <c r="B981" s="5">
        <v>43715</v>
      </c>
      <c r="C981">
        <v>0</v>
      </c>
      <c r="D981">
        <v>0</v>
      </c>
      <c r="E981">
        <v>21.6</v>
      </c>
      <c r="F981">
        <v>0</v>
      </c>
      <c r="G981">
        <v>4</v>
      </c>
      <c r="H981">
        <v>0</v>
      </c>
      <c r="I981">
        <v>10.6</v>
      </c>
      <c r="J981">
        <v>26</v>
      </c>
      <c r="K981">
        <v>20</v>
      </c>
      <c r="L981">
        <v>25</v>
      </c>
    </row>
    <row r="982" spans="1:12" x14ac:dyDescent="0.25">
      <c r="A982">
        <v>9106</v>
      </c>
      <c r="B982" s="5">
        <v>43716</v>
      </c>
      <c r="C982">
        <v>0</v>
      </c>
      <c r="D982">
        <v>0</v>
      </c>
      <c r="E982">
        <v>26.5</v>
      </c>
      <c r="F982">
        <v>0</v>
      </c>
      <c r="G982">
        <v>5.4</v>
      </c>
      <c r="H982">
        <v>0</v>
      </c>
      <c r="I982">
        <v>12.8</v>
      </c>
      <c r="J982">
        <v>26</v>
      </c>
      <c r="K982">
        <v>20</v>
      </c>
      <c r="L982">
        <v>25</v>
      </c>
    </row>
    <row r="983" spans="1:12" x14ac:dyDescent="0.25">
      <c r="A983">
        <v>9106</v>
      </c>
      <c r="B983" s="5">
        <v>43717</v>
      </c>
      <c r="C983">
        <v>0</v>
      </c>
      <c r="D983">
        <v>0</v>
      </c>
      <c r="E983">
        <v>33</v>
      </c>
      <c r="F983">
        <v>0</v>
      </c>
      <c r="G983">
        <v>12.1</v>
      </c>
      <c r="H983">
        <v>0</v>
      </c>
      <c r="I983">
        <v>18.2</v>
      </c>
      <c r="J983">
        <v>26</v>
      </c>
      <c r="K983">
        <v>21</v>
      </c>
      <c r="L983">
        <v>25</v>
      </c>
    </row>
    <row r="984" spans="1:12" x14ac:dyDescent="0.25">
      <c r="A984">
        <v>9106</v>
      </c>
      <c r="B984" s="5">
        <v>43718</v>
      </c>
      <c r="C984">
        <v>0</v>
      </c>
      <c r="D984">
        <v>0</v>
      </c>
      <c r="E984">
        <v>29.5</v>
      </c>
      <c r="F984">
        <v>0</v>
      </c>
      <c r="G984">
        <v>11</v>
      </c>
      <c r="H984">
        <v>0</v>
      </c>
      <c r="I984">
        <v>11.3</v>
      </c>
      <c r="J984">
        <v>26</v>
      </c>
      <c r="K984">
        <v>21</v>
      </c>
      <c r="L984">
        <v>25</v>
      </c>
    </row>
    <row r="985" spans="1:12" x14ac:dyDescent="0.25">
      <c r="A985">
        <v>9106</v>
      </c>
      <c r="B985" s="5">
        <v>43719</v>
      </c>
      <c r="C985">
        <v>0</v>
      </c>
      <c r="D985">
        <v>0</v>
      </c>
      <c r="E985">
        <v>24</v>
      </c>
      <c r="F985">
        <v>0</v>
      </c>
      <c r="G985">
        <v>14</v>
      </c>
      <c r="H985">
        <v>0</v>
      </c>
      <c r="I985">
        <v>6.6</v>
      </c>
      <c r="J985">
        <v>26</v>
      </c>
      <c r="K985">
        <v>19</v>
      </c>
      <c r="L985">
        <v>25</v>
      </c>
    </row>
    <row r="986" spans="1:12" x14ac:dyDescent="0.25">
      <c r="A986">
        <v>9106</v>
      </c>
      <c r="B986" s="5">
        <v>43720</v>
      </c>
      <c r="C986">
        <v>0</v>
      </c>
      <c r="D986">
        <v>0</v>
      </c>
      <c r="E986">
        <v>26</v>
      </c>
      <c r="F986">
        <v>0</v>
      </c>
      <c r="G986">
        <v>12</v>
      </c>
      <c r="H986">
        <v>0</v>
      </c>
      <c r="I986">
        <v>5.0999999999999996</v>
      </c>
      <c r="J986">
        <v>26</v>
      </c>
      <c r="K986">
        <v>18</v>
      </c>
      <c r="L986">
        <v>25</v>
      </c>
    </row>
    <row r="987" spans="1:12" x14ac:dyDescent="0.25">
      <c r="A987">
        <v>9106</v>
      </c>
      <c r="B987" s="5">
        <v>43721</v>
      </c>
      <c r="C987">
        <v>0</v>
      </c>
      <c r="D987">
        <v>0</v>
      </c>
      <c r="E987">
        <v>27.5</v>
      </c>
      <c r="F987">
        <v>0</v>
      </c>
      <c r="G987">
        <v>12.5</v>
      </c>
      <c r="H987">
        <v>0</v>
      </c>
      <c r="I987">
        <v>10.4</v>
      </c>
      <c r="J987">
        <v>26</v>
      </c>
      <c r="K987">
        <v>19</v>
      </c>
      <c r="L987">
        <v>25</v>
      </c>
    </row>
    <row r="988" spans="1:12" x14ac:dyDescent="0.25">
      <c r="A988">
        <v>9106</v>
      </c>
      <c r="B988" s="5">
        <v>43722</v>
      </c>
      <c r="C988">
        <v>0</v>
      </c>
      <c r="D988">
        <v>0</v>
      </c>
      <c r="E988">
        <v>25.6</v>
      </c>
      <c r="F988">
        <v>0</v>
      </c>
      <c r="G988">
        <v>14.9</v>
      </c>
      <c r="H988">
        <v>0</v>
      </c>
      <c r="I988">
        <v>7.9</v>
      </c>
      <c r="J988">
        <v>26</v>
      </c>
      <c r="K988">
        <v>13</v>
      </c>
      <c r="L988">
        <v>25</v>
      </c>
    </row>
    <row r="989" spans="1:12" x14ac:dyDescent="0.25">
      <c r="A989">
        <v>9106</v>
      </c>
      <c r="B989" s="5">
        <v>43723</v>
      </c>
      <c r="C989">
        <v>0</v>
      </c>
      <c r="D989">
        <v>0</v>
      </c>
      <c r="E989">
        <v>23.5</v>
      </c>
      <c r="F989">
        <v>0</v>
      </c>
      <c r="G989">
        <v>12</v>
      </c>
      <c r="H989">
        <v>0</v>
      </c>
      <c r="I989">
        <v>9.3000000000000007</v>
      </c>
      <c r="J989">
        <v>26</v>
      </c>
      <c r="K989">
        <v>20</v>
      </c>
      <c r="L989">
        <v>25</v>
      </c>
    </row>
    <row r="990" spans="1:12" x14ac:dyDescent="0.25">
      <c r="A990">
        <v>9106</v>
      </c>
      <c r="B990" s="5">
        <v>43724</v>
      </c>
      <c r="C990">
        <v>0</v>
      </c>
      <c r="D990">
        <v>0</v>
      </c>
      <c r="E990">
        <v>27</v>
      </c>
      <c r="F990">
        <v>0</v>
      </c>
      <c r="G990">
        <v>14</v>
      </c>
      <c r="H990">
        <v>0</v>
      </c>
      <c r="I990">
        <v>12.7</v>
      </c>
      <c r="J990">
        <v>26</v>
      </c>
      <c r="K990">
        <v>20</v>
      </c>
      <c r="L990">
        <v>25</v>
      </c>
    </row>
    <row r="991" spans="1:12" x14ac:dyDescent="0.25">
      <c r="A991">
        <v>9106</v>
      </c>
      <c r="B991" s="5">
        <v>43725</v>
      </c>
      <c r="C991">
        <v>0</v>
      </c>
      <c r="D991">
        <v>0</v>
      </c>
      <c r="E991">
        <v>23.1</v>
      </c>
      <c r="F991">
        <v>0</v>
      </c>
      <c r="G991">
        <v>12.5</v>
      </c>
      <c r="H991">
        <v>0</v>
      </c>
      <c r="I991">
        <v>4.5</v>
      </c>
      <c r="J991">
        <v>26</v>
      </c>
      <c r="K991">
        <v>17</v>
      </c>
      <c r="L991">
        <v>25</v>
      </c>
    </row>
    <row r="992" spans="1:12" x14ac:dyDescent="0.25">
      <c r="A992">
        <v>9106</v>
      </c>
      <c r="B992" s="5">
        <v>43726</v>
      </c>
      <c r="C992">
        <v>0</v>
      </c>
      <c r="D992">
        <v>0</v>
      </c>
      <c r="E992">
        <v>21</v>
      </c>
      <c r="F992">
        <v>0</v>
      </c>
      <c r="G992">
        <v>13</v>
      </c>
      <c r="H992">
        <v>0</v>
      </c>
      <c r="I992">
        <v>5.3</v>
      </c>
      <c r="J992">
        <v>26</v>
      </c>
      <c r="K992">
        <v>13</v>
      </c>
      <c r="L992">
        <v>25</v>
      </c>
    </row>
    <row r="993" spans="1:12" x14ac:dyDescent="0.25">
      <c r="A993">
        <v>9106</v>
      </c>
      <c r="B993" s="5">
        <v>43727</v>
      </c>
      <c r="C993">
        <v>11.2</v>
      </c>
      <c r="D993">
        <v>0</v>
      </c>
      <c r="E993">
        <v>16</v>
      </c>
      <c r="F993">
        <v>0</v>
      </c>
      <c r="G993">
        <v>10</v>
      </c>
      <c r="H993">
        <v>0</v>
      </c>
      <c r="I993">
        <v>5.5</v>
      </c>
      <c r="J993">
        <v>26</v>
      </c>
      <c r="K993">
        <v>18</v>
      </c>
      <c r="L993">
        <v>25</v>
      </c>
    </row>
    <row r="994" spans="1:12" x14ac:dyDescent="0.25">
      <c r="A994">
        <v>9106</v>
      </c>
      <c r="B994" s="5">
        <v>43728</v>
      </c>
      <c r="C994">
        <v>0</v>
      </c>
      <c r="D994">
        <v>0</v>
      </c>
      <c r="E994">
        <v>18.899999999999999</v>
      </c>
      <c r="F994">
        <v>0</v>
      </c>
      <c r="G994">
        <v>5</v>
      </c>
      <c r="H994">
        <v>0</v>
      </c>
      <c r="I994">
        <v>5.4</v>
      </c>
      <c r="J994">
        <v>26</v>
      </c>
      <c r="K994">
        <v>19</v>
      </c>
      <c r="L994">
        <v>25</v>
      </c>
    </row>
    <row r="995" spans="1:12" x14ac:dyDescent="0.25">
      <c r="A995">
        <v>9106</v>
      </c>
      <c r="B995" s="5">
        <v>43729</v>
      </c>
      <c r="C995">
        <v>0</v>
      </c>
      <c r="D995">
        <v>0</v>
      </c>
      <c r="E995">
        <v>19.5</v>
      </c>
      <c r="F995">
        <v>0</v>
      </c>
      <c r="G995">
        <v>5.4</v>
      </c>
      <c r="H995">
        <v>0</v>
      </c>
      <c r="I995">
        <v>6.4</v>
      </c>
      <c r="J995">
        <v>26</v>
      </c>
      <c r="K995">
        <v>21</v>
      </c>
      <c r="L995">
        <v>25</v>
      </c>
    </row>
    <row r="996" spans="1:12" x14ac:dyDescent="0.25">
      <c r="A996">
        <v>9106</v>
      </c>
      <c r="B996" s="5">
        <v>43730</v>
      </c>
      <c r="C996">
        <v>0</v>
      </c>
      <c r="D996">
        <v>0</v>
      </c>
      <c r="E996">
        <v>20.5</v>
      </c>
      <c r="F996">
        <v>25</v>
      </c>
      <c r="G996">
        <v>7.1</v>
      </c>
      <c r="H996">
        <v>0</v>
      </c>
      <c r="I996">
        <v>7.4</v>
      </c>
      <c r="J996">
        <v>26</v>
      </c>
      <c r="K996">
        <v>18</v>
      </c>
      <c r="L996">
        <v>25</v>
      </c>
    </row>
    <row r="997" spans="1:12" x14ac:dyDescent="0.25">
      <c r="A997">
        <v>9106</v>
      </c>
      <c r="B997" s="5">
        <v>43731</v>
      </c>
      <c r="C997">
        <v>0</v>
      </c>
      <c r="D997">
        <v>0</v>
      </c>
      <c r="E997">
        <v>25.5</v>
      </c>
      <c r="F997">
        <v>25</v>
      </c>
      <c r="G997">
        <v>7</v>
      </c>
      <c r="H997">
        <v>25</v>
      </c>
      <c r="I997">
        <v>15.7</v>
      </c>
      <c r="J997">
        <v>26</v>
      </c>
      <c r="K997">
        <v>21</v>
      </c>
      <c r="L997">
        <v>25</v>
      </c>
    </row>
    <row r="998" spans="1:12" x14ac:dyDescent="0.25">
      <c r="A998">
        <v>9106</v>
      </c>
      <c r="B998" s="5">
        <v>43732</v>
      </c>
      <c r="C998">
        <v>0</v>
      </c>
      <c r="D998">
        <v>0</v>
      </c>
      <c r="E998">
        <v>28.5</v>
      </c>
      <c r="F998">
        <v>0</v>
      </c>
      <c r="G998">
        <v>11.5</v>
      </c>
      <c r="H998">
        <v>25</v>
      </c>
      <c r="I998">
        <v>13.7</v>
      </c>
      <c r="J998">
        <v>26</v>
      </c>
      <c r="K998">
        <v>23</v>
      </c>
      <c r="L998">
        <v>25</v>
      </c>
    </row>
    <row r="999" spans="1:12" x14ac:dyDescent="0.25">
      <c r="A999">
        <v>9106</v>
      </c>
      <c r="B999" s="5">
        <v>43733</v>
      </c>
      <c r="C999">
        <v>0</v>
      </c>
      <c r="D999">
        <v>0</v>
      </c>
      <c r="E999">
        <v>22.5</v>
      </c>
      <c r="F999">
        <v>25</v>
      </c>
      <c r="G999">
        <v>12</v>
      </c>
      <c r="H999">
        <v>0</v>
      </c>
      <c r="I999">
        <v>6.9</v>
      </c>
      <c r="J999">
        <v>26</v>
      </c>
      <c r="K999">
        <v>15</v>
      </c>
      <c r="L999">
        <v>25</v>
      </c>
    </row>
    <row r="1000" spans="1:12" x14ac:dyDescent="0.25">
      <c r="A1000">
        <v>9106</v>
      </c>
      <c r="B1000" s="5">
        <v>43734</v>
      </c>
      <c r="C1000">
        <v>0</v>
      </c>
      <c r="D1000">
        <v>0</v>
      </c>
      <c r="E1000">
        <v>21.1</v>
      </c>
      <c r="F1000">
        <v>0</v>
      </c>
      <c r="G1000">
        <v>10</v>
      </c>
      <c r="H1000">
        <v>25</v>
      </c>
      <c r="I1000">
        <v>9.1</v>
      </c>
      <c r="J1000">
        <v>26</v>
      </c>
      <c r="K1000">
        <v>18</v>
      </c>
      <c r="L1000">
        <v>25</v>
      </c>
    </row>
    <row r="1001" spans="1:12" x14ac:dyDescent="0.25">
      <c r="A1001">
        <v>9106</v>
      </c>
      <c r="B1001" s="5">
        <v>43735</v>
      </c>
      <c r="C1001">
        <v>0</v>
      </c>
      <c r="D1001">
        <v>0</v>
      </c>
      <c r="E1001">
        <v>23.2</v>
      </c>
      <c r="F1001">
        <v>0</v>
      </c>
      <c r="G1001">
        <v>8.5</v>
      </c>
      <c r="H1001">
        <v>25</v>
      </c>
      <c r="I1001">
        <v>6.3</v>
      </c>
      <c r="J1001">
        <v>26</v>
      </c>
      <c r="K1001">
        <v>23</v>
      </c>
      <c r="L1001">
        <v>25</v>
      </c>
    </row>
    <row r="1002" spans="1:12" x14ac:dyDescent="0.25">
      <c r="A1002">
        <v>9106</v>
      </c>
      <c r="B1002" s="5">
        <v>43736</v>
      </c>
      <c r="C1002">
        <v>0</v>
      </c>
      <c r="D1002">
        <v>0</v>
      </c>
      <c r="E1002">
        <v>24.1</v>
      </c>
      <c r="F1002">
        <v>0</v>
      </c>
      <c r="G1002">
        <v>11.5</v>
      </c>
      <c r="H1002">
        <v>0</v>
      </c>
      <c r="I1002">
        <v>13.8</v>
      </c>
      <c r="J1002">
        <v>26</v>
      </c>
      <c r="K1002">
        <v>23</v>
      </c>
      <c r="L1002">
        <v>25</v>
      </c>
    </row>
    <row r="1003" spans="1:12" x14ac:dyDescent="0.25">
      <c r="A1003">
        <v>9106</v>
      </c>
      <c r="B1003" s="5">
        <v>43737</v>
      </c>
      <c r="C1003">
        <v>0</v>
      </c>
      <c r="D1003">
        <v>0</v>
      </c>
      <c r="E1003">
        <v>31</v>
      </c>
      <c r="F1003">
        <v>25</v>
      </c>
      <c r="G1003">
        <v>10.5</v>
      </c>
      <c r="H1003">
        <v>25</v>
      </c>
      <c r="I1003">
        <v>15.8</v>
      </c>
      <c r="J1003">
        <v>26</v>
      </c>
      <c r="K1003">
        <v>23</v>
      </c>
      <c r="L1003">
        <v>25</v>
      </c>
    </row>
    <row r="1004" spans="1:12" x14ac:dyDescent="0.25">
      <c r="A1004">
        <v>9106</v>
      </c>
      <c r="B1004" s="5">
        <v>43738</v>
      </c>
      <c r="C1004">
        <v>0</v>
      </c>
      <c r="D1004">
        <v>0</v>
      </c>
      <c r="E1004">
        <v>23.5</v>
      </c>
      <c r="F1004">
        <v>25</v>
      </c>
      <c r="G1004">
        <v>14</v>
      </c>
      <c r="H1004">
        <v>25</v>
      </c>
      <c r="I1004">
        <v>7</v>
      </c>
      <c r="J1004">
        <v>26</v>
      </c>
      <c r="K1004">
        <v>22</v>
      </c>
      <c r="L1004">
        <v>25</v>
      </c>
    </row>
    <row r="1005" spans="1:12" x14ac:dyDescent="0.25">
      <c r="A1005">
        <v>9106</v>
      </c>
      <c r="B1005" s="5">
        <v>43739</v>
      </c>
      <c r="C1005">
        <v>0</v>
      </c>
      <c r="D1005">
        <v>0</v>
      </c>
      <c r="E1005">
        <v>22.5</v>
      </c>
      <c r="F1005">
        <v>25</v>
      </c>
      <c r="G1005">
        <v>9.5</v>
      </c>
      <c r="H1005">
        <v>25</v>
      </c>
      <c r="I1005">
        <v>9.3000000000000007</v>
      </c>
      <c r="J1005">
        <v>26</v>
      </c>
      <c r="K1005">
        <v>20</v>
      </c>
      <c r="L1005">
        <v>25</v>
      </c>
    </row>
    <row r="1006" spans="1:12" x14ac:dyDescent="0.25">
      <c r="A1006">
        <v>9106</v>
      </c>
      <c r="B1006" s="5">
        <v>43740</v>
      </c>
      <c r="C1006">
        <v>0</v>
      </c>
      <c r="D1006">
        <v>0</v>
      </c>
      <c r="E1006">
        <v>24</v>
      </c>
      <c r="F1006">
        <v>0</v>
      </c>
      <c r="G1006">
        <v>7</v>
      </c>
      <c r="H1006">
        <v>25</v>
      </c>
      <c r="I1006">
        <v>8.3000000000000007</v>
      </c>
      <c r="J1006">
        <v>26</v>
      </c>
      <c r="K1006">
        <v>22</v>
      </c>
      <c r="L1006">
        <v>25</v>
      </c>
    </row>
    <row r="1007" spans="1:12" x14ac:dyDescent="0.25">
      <c r="A1007">
        <v>9106</v>
      </c>
      <c r="B1007" s="5">
        <v>43741</v>
      </c>
      <c r="C1007">
        <v>0</v>
      </c>
      <c r="D1007">
        <v>0</v>
      </c>
      <c r="E1007">
        <v>26</v>
      </c>
      <c r="F1007">
        <v>25</v>
      </c>
      <c r="G1007">
        <v>8</v>
      </c>
      <c r="H1007">
        <v>25</v>
      </c>
      <c r="I1007">
        <v>8.6999999999999993</v>
      </c>
      <c r="J1007">
        <v>26</v>
      </c>
      <c r="K1007">
        <v>20</v>
      </c>
      <c r="L1007">
        <v>25</v>
      </c>
    </row>
    <row r="1008" spans="1:12" x14ac:dyDescent="0.25">
      <c r="A1008">
        <v>9106</v>
      </c>
      <c r="B1008" s="5">
        <v>43742</v>
      </c>
      <c r="C1008">
        <v>0.4</v>
      </c>
      <c r="D1008">
        <v>15</v>
      </c>
      <c r="E1008">
        <v>21</v>
      </c>
      <c r="F1008">
        <v>25</v>
      </c>
      <c r="G1008">
        <v>14.5</v>
      </c>
      <c r="H1008">
        <v>25</v>
      </c>
      <c r="I1008">
        <v>7.5</v>
      </c>
      <c r="J1008">
        <v>26</v>
      </c>
      <c r="K1008">
        <v>11</v>
      </c>
      <c r="L1008">
        <v>25</v>
      </c>
    </row>
    <row r="1009" spans="1:12" x14ac:dyDescent="0.25">
      <c r="A1009">
        <v>9106</v>
      </c>
      <c r="B1009" s="5">
        <v>43743</v>
      </c>
      <c r="C1009">
        <v>9.1</v>
      </c>
      <c r="D1009">
        <v>15</v>
      </c>
      <c r="E1009">
        <v>20.9</v>
      </c>
      <c r="F1009">
        <v>0</v>
      </c>
      <c r="G1009">
        <v>13</v>
      </c>
      <c r="H1009">
        <v>25</v>
      </c>
      <c r="I1009">
        <v>6</v>
      </c>
      <c r="J1009">
        <v>26</v>
      </c>
      <c r="K1009">
        <v>8</v>
      </c>
      <c r="L1009">
        <v>25</v>
      </c>
    </row>
    <row r="1010" spans="1:12" x14ac:dyDescent="0.25">
      <c r="A1010">
        <v>9106</v>
      </c>
      <c r="B1010" s="5">
        <v>43744</v>
      </c>
      <c r="C1010">
        <v>0</v>
      </c>
      <c r="D1010">
        <v>0</v>
      </c>
      <c r="E1010">
        <v>22</v>
      </c>
      <c r="F1010">
        <v>0</v>
      </c>
      <c r="G1010">
        <v>10</v>
      </c>
      <c r="H1010">
        <v>25</v>
      </c>
      <c r="I1010">
        <v>7</v>
      </c>
      <c r="J1010">
        <v>26</v>
      </c>
      <c r="K1010">
        <v>19</v>
      </c>
      <c r="L1010">
        <v>25</v>
      </c>
    </row>
    <row r="1011" spans="1:12" x14ac:dyDescent="0.25">
      <c r="A1011">
        <v>9106</v>
      </c>
      <c r="B1011" s="5">
        <v>43745</v>
      </c>
      <c r="C1011">
        <v>0</v>
      </c>
      <c r="D1011">
        <v>0</v>
      </c>
      <c r="E1011">
        <v>25</v>
      </c>
      <c r="F1011">
        <v>25</v>
      </c>
      <c r="G1011">
        <v>9.5</v>
      </c>
      <c r="H1011">
        <v>25</v>
      </c>
      <c r="I1011">
        <v>10.9</v>
      </c>
      <c r="J1011">
        <v>26</v>
      </c>
      <c r="K1011">
        <v>24</v>
      </c>
      <c r="L1011">
        <v>25</v>
      </c>
    </row>
    <row r="1012" spans="1:12" x14ac:dyDescent="0.25">
      <c r="A1012">
        <v>9106</v>
      </c>
      <c r="B1012" s="5">
        <v>43746</v>
      </c>
      <c r="C1012">
        <v>0</v>
      </c>
      <c r="D1012">
        <v>0</v>
      </c>
      <c r="E1012">
        <v>30.5</v>
      </c>
      <c r="F1012">
        <v>25</v>
      </c>
      <c r="G1012">
        <v>12.5</v>
      </c>
      <c r="H1012">
        <v>25</v>
      </c>
      <c r="I1012">
        <v>22.6</v>
      </c>
      <c r="J1012">
        <v>26</v>
      </c>
      <c r="K1012">
        <v>26</v>
      </c>
      <c r="L1012">
        <v>25</v>
      </c>
    </row>
    <row r="1013" spans="1:12" x14ac:dyDescent="0.25">
      <c r="A1013">
        <v>9106</v>
      </c>
      <c r="B1013" s="5">
        <v>43747</v>
      </c>
      <c r="C1013">
        <v>0</v>
      </c>
      <c r="D1013">
        <v>0</v>
      </c>
      <c r="E1013">
        <v>30.1</v>
      </c>
      <c r="F1013">
        <v>0</v>
      </c>
      <c r="G1013">
        <v>11.5</v>
      </c>
      <c r="H1013">
        <v>25</v>
      </c>
      <c r="I1013">
        <v>15.3</v>
      </c>
      <c r="J1013">
        <v>26</v>
      </c>
      <c r="K1013">
        <v>22</v>
      </c>
      <c r="L1013">
        <v>25</v>
      </c>
    </row>
    <row r="1014" spans="1:12" x14ac:dyDescent="0.25">
      <c r="A1014">
        <v>9106</v>
      </c>
      <c r="B1014" s="5">
        <v>43748</v>
      </c>
      <c r="C1014">
        <v>0</v>
      </c>
      <c r="D1014">
        <v>0</v>
      </c>
      <c r="E1014">
        <v>23.6</v>
      </c>
      <c r="F1014">
        <v>0</v>
      </c>
      <c r="G1014">
        <v>12</v>
      </c>
      <c r="H1014">
        <v>25</v>
      </c>
      <c r="I1014">
        <v>8.4</v>
      </c>
      <c r="J1014">
        <v>26</v>
      </c>
      <c r="K1014">
        <v>22</v>
      </c>
      <c r="L1014">
        <v>25</v>
      </c>
    </row>
    <row r="1015" spans="1:12" x14ac:dyDescent="0.25">
      <c r="A1015">
        <v>9106</v>
      </c>
      <c r="B1015" s="5">
        <v>43749</v>
      </c>
      <c r="C1015">
        <v>0</v>
      </c>
      <c r="D1015">
        <v>0</v>
      </c>
      <c r="E1015">
        <v>21</v>
      </c>
      <c r="F1015">
        <v>0</v>
      </c>
      <c r="G1015">
        <v>12</v>
      </c>
      <c r="H1015">
        <v>25</v>
      </c>
      <c r="I1015">
        <v>3.5</v>
      </c>
      <c r="J1015">
        <v>26</v>
      </c>
      <c r="K1015">
        <v>7</v>
      </c>
      <c r="L1015">
        <v>25</v>
      </c>
    </row>
    <row r="1016" spans="1:12" x14ac:dyDescent="0.25">
      <c r="A1016">
        <v>9106</v>
      </c>
      <c r="B1016" s="5">
        <v>43750</v>
      </c>
      <c r="C1016">
        <v>2.8</v>
      </c>
      <c r="D1016">
        <v>0</v>
      </c>
      <c r="E1016">
        <v>21.5</v>
      </c>
      <c r="F1016">
        <v>0</v>
      </c>
      <c r="G1016">
        <v>13.5</v>
      </c>
      <c r="H1016">
        <v>0</v>
      </c>
      <c r="I1016">
        <v>9.1999999999999993</v>
      </c>
      <c r="J1016">
        <v>26</v>
      </c>
      <c r="K1016">
        <v>23</v>
      </c>
      <c r="L1016">
        <v>25</v>
      </c>
    </row>
    <row r="1017" spans="1:12" x14ac:dyDescent="0.25">
      <c r="A1017">
        <v>9106</v>
      </c>
      <c r="B1017" s="5">
        <v>43751</v>
      </c>
      <c r="C1017">
        <v>0</v>
      </c>
      <c r="D1017">
        <v>0</v>
      </c>
      <c r="E1017">
        <v>21.7</v>
      </c>
      <c r="F1017">
        <v>0</v>
      </c>
      <c r="G1017">
        <v>9.5</v>
      </c>
      <c r="H1017">
        <v>0</v>
      </c>
      <c r="I1017">
        <v>7.8</v>
      </c>
      <c r="J1017">
        <v>26</v>
      </c>
      <c r="K1017">
        <v>24</v>
      </c>
      <c r="L1017">
        <v>25</v>
      </c>
    </row>
    <row r="1018" spans="1:12" x14ac:dyDescent="0.25">
      <c r="A1018">
        <v>9106</v>
      </c>
      <c r="B1018" s="5">
        <v>43752</v>
      </c>
      <c r="C1018">
        <v>0</v>
      </c>
      <c r="D1018">
        <v>0</v>
      </c>
      <c r="E1018">
        <v>20.5</v>
      </c>
      <c r="F1018">
        <v>0</v>
      </c>
      <c r="G1018">
        <v>10.7</v>
      </c>
      <c r="H1018">
        <v>0</v>
      </c>
      <c r="I1018">
        <v>5.7</v>
      </c>
      <c r="J1018">
        <v>26</v>
      </c>
      <c r="K1018">
        <v>21</v>
      </c>
      <c r="L1018">
        <v>25</v>
      </c>
    </row>
    <row r="1019" spans="1:12" x14ac:dyDescent="0.25">
      <c r="A1019">
        <v>9106</v>
      </c>
      <c r="B1019" s="5">
        <v>43753</v>
      </c>
      <c r="C1019">
        <v>0</v>
      </c>
      <c r="D1019">
        <v>0</v>
      </c>
      <c r="E1019">
        <v>19.5</v>
      </c>
      <c r="F1019">
        <v>0</v>
      </c>
      <c r="G1019">
        <v>7.7</v>
      </c>
      <c r="H1019">
        <v>0</v>
      </c>
      <c r="I1019">
        <v>6.3</v>
      </c>
      <c r="J1019">
        <v>26</v>
      </c>
      <c r="K1019">
        <v>24</v>
      </c>
      <c r="L1019">
        <v>25</v>
      </c>
    </row>
    <row r="1020" spans="1:12" x14ac:dyDescent="0.25">
      <c r="A1020">
        <v>9106</v>
      </c>
      <c r="B1020" s="5">
        <v>43754</v>
      </c>
      <c r="C1020">
        <v>0</v>
      </c>
      <c r="D1020">
        <v>0</v>
      </c>
      <c r="E1020">
        <v>22.2</v>
      </c>
      <c r="F1020">
        <v>0</v>
      </c>
      <c r="G1020">
        <v>8.3000000000000007</v>
      </c>
      <c r="H1020">
        <v>0</v>
      </c>
      <c r="I1020">
        <v>9</v>
      </c>
      <c r="J1020">
        <v>26</v>
      </c>
      <c r="K1020">
        <v>24</v>
      </c>
      <c r="L1020">
        <v>25</v>
      </c>
    </row>
    <row r="1021" spans="1:12" x14ac:dyDescent="0.25">
      <c r="A1021">
        <v>9106</v>
      </c>
      <c r="B1021" s="5">
        <v>43755</v>
      </c>
      <c r="C1021">
        <v>0</v>
      </c>
      <c r="D1021">
        <v>0</v>
      </c>
      <c r="E1021">
        <v>23</v>
      </c>
      <c r="F1021">
        <v>0</v>
      </c>
      <c r="G1021">
        <v>9.1</v>
      </c>
      <c r="H1021">
        <v>0</v>
      </c>
      <c r="I1021">
        <v>9.3000000000000007</v>
      </c>
      <c r="J1021">
        <v>26</v>
      </c>
      <c r="K1021">
        <v>26</v>
      </c>
      <c r="L1021">
        <v>25</v>
      </c>
    </row>
    <row r="1022" spans="1:12" x14ac:dyDescent="0.25">
      <c r="A1022">
        <v>9106</v>
      </c>
      <c r="B1022" s="5">
        <v>43756</v>
      </c>
      <c r="C1022">
        <v>0</v>
      </c>
      <c r="D1022">
        <v>0</v>
      </c>
      <c r="E1022">
        <v>25.8</v>
      </c>
      <c r="F1022">
        <v>0</v>
      </c>
      <c r="G1022">
        <v>11.5</v>
      </c>
      <c r="H1022">
        <v>0</v>
      </c>
      <c r="I1022">
        <v>11.6</v>
      </c>
      <c r="J1022">
        <v>26</v>
      </c>
      <c r="K1022">
        <v>24</v>
      </c>
      <c r="L1022">
        <v>25</v>
      </c>
    </row>
    <row r="1023" spans="1:12" x14ac:dyDescent="0.25">
      <c r="A1023">
        <v>9106</v>
      </c>
      <c r="B1023" s="5">
        <v>43757</v>
      </c>
      <c r="C1023">
        <v>0</v>
      </c>
      <c r="D1023">
        <v>0</v>
      </c>
      <c r="E1023">
        <v>32.5</v>
      </c>
      <c r="F1023">
        <v>0</v>
      </c>
      <c r="G1023">
        <v>12.5</v>
      </c>
      <c r="H1023">
        <v>0</v>
      </c>
      <c r="I1023">
        <v>21.1</v>
      </c>
      <c r="J1023">
        <v>26</v>
      </c>
      <c r="K1023">
        <v>24</v>
      </c>
      <c r="L1023">
        <v>25</v>
      </c>
    </row>
    <row r="1024" spans="1:12" x14ac:dyDescent="0.25">
      <c r="A1024">
        <v>9106</v>
      </c>
      <c r="B1024" s="5">
        <v>43758</v>
      </c>
      <c r="C1024">
        <v>1.3</v>
      </c>
      <c r="D1024">
        <v>0</v>
      </c>
      <c r="E1024">
        <v>25</v>
      </c>
      <c r="F1024">
        <v>0</v>
      </c>
      <c r="G1024">
        <v>16.600000000000001</v>
      </c>
      <c r="H1024">
        <v>0</v>
      </c>
      <c r="I1024">
        <v>7.1</v>
      </c>
      <c r="J1024">
        <v>26</v>
      </c>
      <c r="K1024">
        <v>22</v>
      </c>
      <c r="L1024">
        <v>25</v>
      </c>
    </row>
    <row r="1025" spans="1:12" x14ac:dyDescent="0.25">
      <c r="A1025">
        <v>9106</v>
      </c>
      <c r="B1025" s="5">
        <v>43759</v>
      </c>
      <c r="C1025">
        <v>0</v>
      </c>
      <c r="D1025">
        <v>0</v>
      </c>
      <c r="E1025">
        <v>24</v>
      </c>
      <c r="F1025">
        <v>0</v>
      </c>
      <c r="G1025">
        <v>12</v>
      </c>
      <c r="H1025">
        <v>0</v>
      </c>
      <c r="I1025">
        <v>7.2</v>
      </c>
      <c r="J1025">
        <v>26</v>
      </c>
      <c r="K1025">
        <v>26</v>
      </c>
      <c r="L1025">
        <v>25</v>
      </c>
    </row>
    <row r="1026" spans="1:12" x14ac:dyDescent="0.25">
      <c r="A1026">
        <v>9106</v>
      </c>
      <c r="B1026" s="5">
        <v>43760</v>
      </c>
      <c r="C1026">
        <v>0</v>
      </c>
      <c r="D1026">
        <v>0</v>
      </c>
      <c r="E1026">
        <v>26</v>
      </c>
      <c r="F1026">
        <v>25</v>
      </c>
      <c r="G1026">
        <v>11.9</v>
      </c>
      <c r="H1026">
        <v>0</v>
      </c>
      <c r="I1026">
        <v>9</v>
      </c>
      <c r="J1026">
        <v>26</v>
      </c>
      <c r="K1026">
        <v>26</v>
      </c>
      <c r="L1026">
        <v>25</v>
      </c>
    </row>
    <row r="1027" spans="1:12" x14ac:dyDescent="0.25">
      <c r="A1027">
        <v>9106</v>
      </c>
      <c r="B1027" s="5">
        <v>43761</v>
      </c>
      <c r="C1027">
        <v>0</v>
      </c>
      <c r="D1027">
        <v>25</v>
      </c>
      <c r="E1027">
        <v>23.5</v>
      </c>
      <c r="F1027">
        <v>25</v>
      </c>
      <c r="G1027">
        <v>12.5</v>
      </c>
      <c r="H1027">
        <v>25</v>
      </c>
      <c r="I1027">
        <v>8.5</v>
      </c>
      <c r="J1027">
        <v>26</v>
      </c>
      <c r="K1027">
        <v>17</v>
      </c>
      <c r="L1027">
        <v>25</v>
      </c>
    </row>
    <row r="1028" spans="1:12" x14ac:dyDescent="0.25">
      <c r="A1028">
        <v>9106</v>
      </c>
      <c r="B1028" s="5">
        <v>43762</v>
      </c>
      <c r="C1028">
        <v>1.9</v>
      </c>
      <c r="D1028">
        <v>25</v>
      </c>
      <c r="E1028">
        <v>21</v>
      </c>
      <c r="F1028">
        <v>25</v>
      </c>
      <c r="G1028">
        <v>10</v>
      </c>
      <c r="H1028">
        <v>25</v>
      </c>
      <c r="I1028">
        <v>10</v>
      </c>
      <c r="J1028">
        <v>26</v>
      </c>
      <c r="K1028">
        <v>28</v>
      </c>
      <c r="L1028">
        <v>25</v>
      </c>
    </row>
    <row r="1029" spans="1:12" x14ac:dyDescent="0.25">
      <c r="A1029">
        <v>9106</v>
      </c>
      <c r="B1029" s="5">
        <v>43763</v>
      </c>
      <c r="C1029">
        <v>0</v>
      </c>
      <c r="D1029">
        <v>25</v>
      </c>
      <c r="E1029">
        <v>24.8</v>
      </c>
      <c r="F1029">
        <v>0</v>
      </c>
      <c r="G1029">
        <v>9.5</v>
      </c>
      <c r="H1029">
        <v>25</v>
      </c>
      <c r="I1029">
        <v>12.8</v>
      </c>
      <c r="J1029">
        <v>26</v>
      </c>
      <c r="K1029">
        <v>24</v>
      </c>
      <c r="L1029">
        <v>25</v>
      </c>
    </row>
    <row r="1030" spans="1:12" x14ac:dyDescent="0.25">
      <c r="A1030">
        <v>9106</v>
      </c>
      <c r="B1030" s="5">
        <v>43764</v>
      </c>
      <c r="C1030">
        <v>0</v>
      </c>
      <c r="D1030">
        <v>0</v>
      </c>
      <c r="E1030">
        <v>29.5</v>
      </c>
      <c r="F1030">
        <v>25</v>
      </c>
      <c r="G1030">
        <v>12</v>
      </c>
      <c r="H1030">
        <v>0</v>
      </c>
      <c r="I1030">
        <v>14.8</v>
      </c>
      <c r="J1030">
        <v>26</v>
      </c>
      <c r="K1030">
        <v>25</v>
      </c>
      <c r="L1030">
        <v>25</v>
      </c>
    </row>
    <row r="1031" spans="1:12" x14ac:dyDescent="0.25">
      <c r="A1031">
        <v>9106</v>
      </c>
      <c r="B1031" s="5">
        <v>43765</v>
      </c>
      <c r="C1031">
        <v>0</v>
      </c>
      <c r="D1031">
        <v>25</v>
      </c>
      <c r="E1031">
        <v>36.5</v>
      </c>
      <c r="F1031">
        <v>25</v>
      </c>
      <c r="G1031">
        <v>15</v>
      </c>
      <c r="H1031">
        <v>25</v>
      </c>
      <c r="I1031">
        <v>33.200000000000003</v>
      </c>
      <c r="J1031">
        <v>26</v>
      </c>
      <c r="K1031">
        <v>27</v>
      </c>
      <c r="L1031">
        <v>25</v>
      </c>
    </row>
    <row r="1032" spans="1:12" x14ac:dyDescent="0.25">
      <c r="A1032">
        <v>9106</v>
      </c>
      <c r="B1032" s="5">
        <v>43766</v>
      </c>
      <c r="C1032">
        <v>0</v>
      </c>
      <c r="D1032">
        <v>25</v>
      </c>
      <c r="E1032">
        <v>24</v>
      </c>
      <c r="F1032">
        <v>25</v>
      </c>
      <c r="G1032">
        <v>14.5</v>
      </c>
      <c r="H1032">
        <v>25</v>
      </c>
      <c r="I1032">
        <v>10.8</v>
      </c>
      <c r="J1032">
        <v>26</v>
      </c>
      <c r="K1032">
        <v>22</v>
      </c>
      <c r="L1032">
        <v>25</v>
      </c>
    </row>
    <row r="1033" spans="1:12" x14ac:dyDescent="0.25">
      <c r="A1033">
        <v>9106</v>
      </c>
      <c r="B1033" s="5">
        <v>43767</v>
      </c>
      <c r="C1033">
        <v>0</v>
      </c>
      <c r="D1033">
        <v>25</v>
      </c>
      <c r="E1033">
        <v>27</v>
      </c>
      <c r="F1033">
        <v>25</v>
      </c>
      <c r="G1033">
        <v>13.5</v>
      </c>
      <c r="H1033">
        <v>25</v>
      </c>
      <c r="I1033">
        <v>16.2</v>
      </c>
      <c r="J1033">
        <v>26</v>
      </c>
      <c r="K1033">
        <v>27</v>
      </c>
      <c r="L1033">
        <v>25</v>
      </c>
    </row>
    <row r="1034" spans="1:12" x14ac:dyDescent="0.25">
      <c r="A1034">
        <v>9106</v>
      </c>
      <c r="B1034" s="5">
        <v>43768</v>
      </c>
      <c r="C1034">
        <v>0</v>
      </c>
      <c r="D1034">
        <v>25</v>
      </c>
      <c r="E1034">
        <v>22.5</v>
      </c>
      <c r="F1034">
        <v>0</v>
      </c>
      <c r="G1034">
        <v>12</v>
      </c>
      <c r="H1034">
        <v>25</v>
      </c>
      <c r="I1034">
        <v>8.1999999999999993</v>
      </c>
      <c r="J1034">
        <v>26</v>
      </c>
      <c r="K1034">
        <v>13</v>
      </c>
      <c r="L1034">
        <v>25</v>
      </c>
    </row>
    <row r="1035" spans="1:12" x14ac:dyDescent="0.25">
      <c r="A1035">
        <v>9106</v>
      </c>
      <c r="B1035" s="5">
        <v>43769</v>
      </c>
      <c r="C1035">
        <v>11.4</v>
      </c>
      <c r="D1035">
        <v>0</v>
      </c>
      <c r="E1035">
        <v>17.5</v>
      </c>
      <c r="F1035">
        <v>25</v>
      </c>
      <c r="G1035">
        <v>10.7</v>
      </c>
      <c r="H1035">
        <v>0</v>
      </c>
      <c r="I1035">
        <v>6.4</v>
      </c>
      <c r="J1035">
        <v>26</v>
      </c>
      <c r="K1035">
        <v>15</v>
      </c>
      <c r="L1035">
        <v>25</v>
      </c>
    </row>
    <row r="1036" spans="1:12" x14ac:dyDescent="0.25">
      <c r="A1036">
        <v>9106</v>
      </c>
      <c r="B1036" s="5">
        <v>43770</v>
      </c>
      <c r="C1036">
        <v>8.1</v>
      </c>
      <c r="D1036">
        <v>15</v>
      </c>
      <c r="E1036">
        <v>19.5</v>
      </c>
      <c r="F1036">
        <v>25</v>
      </c>
      <c r="G1036">
        <v>10.5</v>
      </c>
      <c r="H1036">
        <v>25</v>
      </c>
      <c r="I1036">
        <v>7.7</v>
      </c>
      <c r="J1036">
        <v>26</v>
      </c>
      <c r="K1036">
        <v>15</v>
      </c>
      <c r="L1036">
        <v>25</v>
      </c>
    </row>
    <row r="1037" spans="1:12" x14ac:dyDescent="0.25">
      <c r="A1037">
        <v>9106</v>
      </c>
      <c r="B1037" s="5">
        <v>43771</v>
      </c>
      <c r="C1037">
        <v>10.3</v>
      </c>
      <c r="D1037">
        <v>15</v>
      </c>
      <c r="E1037">
        <v>21.4</v>
      </c>
      <c r="F1037">
        <v>0</v>
      </c>
      <c r="G1037">
        <v>10.5</v>
      </c>
      <c r="H1037">
        <v>25</v>
      </c>
      <c r="I1037">
        <v>5.7</v>
      </c>
      <c r="J1037">
        <v>26</v>
      </c>
      <c r="K1037">
        <v>24</v>
      </c>
      <c r="L1037">
        <v>25</v>
      </c>
    </row>
    <row r="1038" spans="1:12" x14ac:dyDescent="0.25">
      <c r="A1038">
        <v>9106</v>
      </c>
      <c r="B1038" s="5">
        <v>43772</v>
      </c>
      <c r="C1038">
        <v>0</v>
      </c>
      <c r="D1038">
        <v>0</v>
      </c>
      <c r="E1038">
        <v>21.6</v>
      </c>
      <c r="F1038">
        <v>0</v>
      </c>
      <c r="G1038">
        <v>12.3</v>
      </c>
      <c r="H1038">
        <v>0</v>
      </c>
      <c r="I1038">
        <v>6.5</v>
      </c>
      <c r="J1038">
        <v>26</v>
      </c>
      <c r="K1038">
        <v>19</v>
      </c>
      <c r="L1038">
        <v>25</v>
      </c>
    </row>
    <row r="1039" spans="1:12" x14ac:dyDescent="0.25">
      <c r="A1039">
        <v>9106</v>
      </c>
      <c r="B1039" s="5">
        <v>43773</v>
      </c>
      <c r="C1039">
        <v>0</v>
      </c>
      <c r="D1039">
        <v>0</v>
      </c>
      <c r="E1039">
        <v>27</v>
      </c>
      <c r="F1039">
        <v>0</v>
      </c>
      <c r="G1039">
        <v>10.5</v>
      </c>
      <c r="H1039">
        <v>0</v>
      </c>
      <c r="I1039">
        <v>11</v>
      </c>
      <c r="J1039">
        <v>26</v>
      </c>
      <c r="K1039">
        <v>29</v>
      </c>
      <c r="L1039">
        <v>25</v>
      </c>
    </row>
    <row r="1040" spans="1:12" x14ac:dyDescent="0.25">
      <c r="A1040">
        <v>9106</v>
      </c>
      <c r="B1040" s="5">
        <v>43774</v>
      </c>
      <c r="C1040">
        <v>0</v>
      </c>
      <c r="D1040">
        <v>0</v>
      </c>
      <c r="E1040">
        <v>26</v>
      </c>
      <c r="F1040">
        <v>0</v>
      </c>
      <c r="G1040">
        <v>8.8000000000000007</v>
      </c>
      <c r="H1040">
        <v>0</v>
      </c>
      <c r="I1040">
        <v>8.3000000000000007</v>
      </c>
      <c r="J1040">
        <v>26</v>
      </c>
      <c r="K1040">
        <v>29</v>
      </c>
      <c r="L1040">
        <v>25</v>
      </c>
    </row>
    <row r="1041" spans="1:12" x14ac:dyDescent="0.25">
      <c r="A1041">
        <v>9106</v>
      </c>
      <c r="B1041" s="5">
        <v>43775</v>
      </c>
      <c r="C1041">
        <v>0</v>
      </c>
      <c r="D1041">
        <v>0</v>
      </c>
      <c r="E1041">
        <v>26</v>
      </c>
      <c r="F1041">
        <v>0</v>
      </c>
      <c r="G1041">
        <v>11</v>
      </c>
      <c r="H1041">
        <v>0</v>
      </c>
      <c r="I1041">
        <v>13.1</v>
      </c>
      <c r="J1041">
        <v>26</v>
      </c>
      <c r="K1041">
        <v>29</v>
      </c>
      <c r="L1041">
        <v>25</v>
      </c>
    </row>
    <row r="1042" spans="1:12" x14ac:dyDescent="0.25">
      <c r="A1042">
        <v>9106</v>
      </c>
      <c r="B1042" s="5">
        <v>43776</v>
      </c>
      <c r="C1042">
        <v>0</v>
      </c>
      <c r="D1042">
        <v>0</v>
      </c>
      <c r="E1042">
        <v>29</v>
      </c>
      <c r="F1042">
        <v>0</v>
      </c>
      <c r="G1042">
        <v>14.5</v>
      </c>
      <c r="H1042">
        <v>0</v>
      </c>
      <c r="I1042">
        <v>19.399999999999999</v>
      </c>
      <c r="J1042">
        <v>26</v>
      </c>
      <c r="K1042">
        <v>28</v>
      </c>
      <c r="L1042">
        <v>25</v>
      </c>
    </row>
    <row r="1043" spans="1:12" x14ac:dyDescent="0.25">
      <c r="A1043">
        <v>9106</v>
      </c>
      <c r="B1043" s="5">
        <v>43777</v>
      </c>
      <c r="C1043">
        <v>0</v>
      </c>
      <c r="D1043">
        <v>0</v>
      </c>
      <c r="E1043">
        <v>32.5</v>
      </c>
      <c r="F1043">
        <v>0</v>
      </c>
      <c r="G1043">
        <v>14</v>
      </c>
      <c r="H1043">
        <v>0</v>
      </c>
      <c r="I1043">
        <v>26.8</v>
      </c>
      <c r="J1043">
        <v>26</v>
      </c>
      <c r="K1043">
        <v>29</v>
      </c>
      <c r="L1043">
        <v>25</v>
      </c>
    </row>
    <row r="1044" spans="1:12" x14ac:dyDescent="0.25">
      <c r="A1044">
        <v>9106</v>
      </c>
      <c r="B1044" s="5">
        <v>43778</v>
      </c>
      <c r="C1044">
        <v>0</v>
      </c>
      <c r="D1044">
        <v>0</v>
      </c>
      <c r="E1044">
        <v>39.4</v>
      </c>
      <c r="F1044">
        <v>0</v>
      </c>
      <c r="G1044">
        <v>20.5</v>
      </c>
      <c r="H1044">
        <v>0</v>
      </c>
      <c r="I1044">
        <v>44.2</v>
      </c>
      <c r="J1044">
        <v>26</v>
      </c>
      <c r="K1044">
        <v>27</v>
      </c>
      <c r="L1044">
        <v>25</v>
      </c>
    </row>
    <row r="1045" spans="1:12" x14ac:dyDescent="0.25">
      <c r="A1045">
        <v>9106</v>
      </c>
      <c r="B1045" s="5">
        <v>43779</v>
      </c>
      <c r="C1045">
        <v>0</v>
      </c>
      <c r="D1045">
        <v>0</v>
      </c>
      <c r="E1045">
        <v>25</v>
      </c>
      <c r="F1045">
        <v>0</v>
      </c>
      <c r="G1045">
        <v>19.899999999999999</v>
      </c>
      <c r="H1045">
        <v>0</v>
      </c>
      <c r="I1045">
        <v>8.3000000000000007</v>
      </c>
      <c r="J1045">
        <v>26</v>
      </c>
      <c r="K1045">
        <v>23</v>
      </c>
      <c r="L1045">
        <v>25</v>
      </c>
    </row>
    <row r="1046" spans="1:12" x14ac:dyDescent="0.25">
      <c r="A1046">
        <v>9106</v>
      </c>
      <c r="B1046" s="5">
        <v>43780</v>
      </c>
      <c r="C1046">
        <v>0</v>
      </c>
      <c r="D1046">
        <v>0</v>
      </c>
      <c r="E1046">
        <v>30.1</v>
      </c>
      <c r="F1046">
        <v>0</v>
      </c>
      <c r="G1046">
        <v>15.8</v>
      </c>
      <c r="H1046">
        <v>0</v>
      </c>
      <c r="I1046">
        <v>19.100000000000001</v>
      </c>
      <c r="J1046">
        <v>26</v>
      </c>
      <c r="K1046">
        <v>27</v>
      </c>
      <c r="L1046">
        <v>25</v>
      </c>
    </row>
    <row r="1047" spans="1:12" x14ac:dyDescent="0.25">
      <c r="A1047">
        <v>9106</v>
      </c>
      <c r="B1047" s="5">
        <v>43781</v>
      </c>
      <c r="C1047">
        <v>0</v>
      </c>
      <c r="D1047">
        <v>0</v>
      </c>
      <c r="E1047">
        <v>30.5</v>
      </c>
      <c r="F1047">
        <v>25</v>
      </c>
      <c r="G1047">
        <v>14</v>
      </c>
      <c r="H1047">
        <v>0</v>
      </c>
      <c r="I1047">
        <v>22.4</v>
      </c>
      <c r="J1047">
        <v>26</v>
      </c>
      <c r="K1047">
        <v>29</v>
      </c>
      <c r="L1047">
        <v>25</v>
      </c>
    </row>
    <row r="1048" spans="1:12" x14ac:dyDescent="0.25">
      <c r="A1048">
        <v>9106</v>
      </c>
      <c r="B1048" s="5">
        <v>43782</v>
      </c>
      <c r="C1048">
        <v>0</v>
      </c>
      <c r="D1048">
        <v>0</v>
      </c>
      <c r="E1048">
        <v>35.5</v>
      </c>
      <c r="F1048">
        <v>25</v>
      </c>
      <c r="G1048">
        <v>15.5</v>
      </c>
      <c r="H1048">
        <v>25</v>
      </c>
      <c r="I1048">
        <v>32.700000000000003</v>
      </c>
      <c r="J1048">
        <v>26</v>
      </c>
      <c r="K1048">
        <v>30</v>
      </c>
      <c r="L1048">
        <v>25</v>
      </c>
    </row>
    <row r="1049" spans="1:12" x14ac:dyDescent="0.25">
      <c r="A1049">
        <v>9106</v>
      </c>
      <c r="B1049" s="5">
        <v>43783</v>
      </c>
      <c r="C1049">
        <v>0</v>
      </c>
      <c r="D1049">
        <v>0</v>
      </c>
      <c r="E1049">
        <v>38.5</v>
      </c>
      <c r="F1049">
        <v>0</v>
      </c>
      <c r="G1049">
        <v>17.5</v>
      </c>
      <c r="H1049">
        <v>25</v>
      </c>
      <c r="I1049">
        <v>36.700000000000003</v>
      </c>
      <c r="J1049">
        <v>26</v>
      </c>
      <c r="K1049">
        <v>30</v>
      </c>
      <c r="L1049">
        <v>25</v>
      </c>
    </row>
    <row r="1050" spans="1:12" x14ac:dyDescent="0.25">
      <c r="A1050">
        <v>9106</v>
      </c>
      <c r="B1050" s="5">
        <v>43784</v>
      </c>
      <c r="C1050">
        <v>0</v>
      </c>
      <c r="D1050">
        <v>0</v>
      </c>
      <c r="E1050">
        <v>38.9</v>
      </c>
      <c r="F1050">
        <v>0</v>
      </c>
      <c r="G1050">
        <v>20.100000000000001</v>
      </c>
      <c r="H1050">
        <v>0</v>
      </c>
      <c r="I1050">
        <v>38.200000000000003</v>
      </c>
      <c r="J1050">
        <v>26</v>
      </c>
      <c r="K1050">
        <v>30</v>
      </c>
      <c r="L1050">
        <v>25</v>
      </c>
    </row>
    <row r="1051" spans="1:12" x14ac:dyDescent="0.25">
      <c r="A1051">
        <v>9106</v>
      </c>
      <c r="B1051" s="5">
        <v>43785</v>
      </c>
      <c r="C1051">
        <v>0</v>
      </c>
      <c r="D1051">
        <v>0</v>
      </c>
      <c r="E1051">
        <v>41.5</v>
      </c>
      <c r="F1051">
        <v>0</v>
      </c>
      <c r="G1051">
        <v>19.399999999999999</v>
      </c>
      <c r="H1051">
        <v>0</v>
      </c>
      <c r="I1051">
        <v>42.1</v>
      </c>
      <c r="J1051">
        <v>26</v>
      </c>
      <c r="K1051">
        <v>29</v>
      </c>
      <c r="L1051">
        <v>25</v>
      </c>
    </row>
    <row r="1052" spans="1:12" x14ac:dyDescent="0.25">
      <c r="A1052">
        <v>9106</v>
      </c>
      <c r="B1052" s="5">
        <v>43786</v>
      </c>
      <c r="C1052">
        <v>0</v>
      </c>
      <c r="D1052">
        <v>0</v>
      </c>
      <c r="E1052">
        <v>30</v>
      </c>
      <c r="F1052">
        <v>0</v>
      </c>
      <c r="G1052">
        <v>15.5</v>
      </c>
      <c r="H1052">
        <v>25</v>
      </c>
      <c r="I1052">
        <v>9.5</v>
      </c>
      <c r="J1052">
        <v>26</v>
      </c>
      <c r="K1052">
        <v>27</v>
      </c>
      <c r="L1052">
        <v>25</v>
      </c>
    </row>
    <row r="1053" spans="1:12" x14ac:dyDescent="0.25">
      <c r="A1053">
        <v>9106</v>
      </c>
      <c r="B1053" s="5">
        <v>43787</v>
      </c>
      <c r="C1053">
        <v>0</v>
      </c>
      <c r="D1053">
        <v>0</v>
      </c>
      <c r="E1053">
        <v>33.5</v>
      </c>
      <c r="F1053">
        <v>0</v>
      </c>
      <c r="G1053">
        <v>17.100000000000001</v>
      </c>
      <c r="H1053">
        <v>0</v>
      </c>
      <c r="I1053">
        <v>22.8</v>
      </c>
      <c r="J1053">
        <v>26</v>
      </c>
      <c r="K1053">
        <v>26</v>
      </c>
      <c r="L1053">
        <v>25</v>
      </c>
    </row>
    <row r="1054" spans="1:12" x14ac:dyDescent="0.25">
      <c r="A1054">
        <v>9106</v>
      </c>
      <c r="B1054" s="5">
        <v>43788</v>
      </c>
      <c r="C1054">
        <v>0</v>
      </c>
      <c r="D1054">
        <v>0</v>
      </c>
      <c r="E1054">
        <v>26</v>
      </c>
      <c r="F1054">
        <v>0</v>
      </c>
      <c r="G1054">
        <v>17.100000000000001</v>
      </c>
      <c r="H1054">
        <v>0</v>
      </c>
      <c r="I1054">
        <v>13.2</v>
      </c>
      <c r="J1054">
        <v>26</v>
      </c>
      <c r="K1054">
        <v>16</v>
      </c>
      <c r="L1054">
        <v>25</v>
      </c>
    </row>
    <row r="1055" spans="1:12" x14ac:dyDescent="0.25">
      <c r="A1055">
        <v>9106</v>
      </c>
      <c r="B1055" s="5">
        <v>43789</v>
      </c>
      <c r="C1055">
        <v>0</v>
      </c>
      <c r="D1055">
        <v>0</v>
      </c>
      <c r="E1055">
        <v>21</v>
      </c>
      <c r="F1055">
        <v>0</v>
      </c>
      <c r="G1055">
        <v>14.5</v>
      </c>
      <c r="H1055">
        <v>0</v>
      </c>
      <c r="I1055">
        <v>10.9</v>
      </c>
      <c r="J1055">
        <v>26</v>
      </c>
      <c r="K1055">
        <v>28</v>
      </c>
      <c r="L1055">
        <v>25</v>
      </c>
    </row>
    <row r="1056" spans="1:12" x14ac:dyDescent="0.25">
      <c r="A1056">
        <v>9106</v>
      </c>
      <c r="B1056" s="5">
        <v>43790</v>
      </c>
      <c r="C1056">
        <v>0</v>
      </c>
      <c r="D1056">
        <v>0</v>
      </c>
      <c r="E1056">
        <v>23.5</v>
      </c>
      <c r="F1056">
        <v>0</v>
      </c>
      <c r="G1056">
        <v>10</v>
      </c>
      <c r="H1056">
        <v>0</v>
      </c>
      <c r="I1056">
        <v>12</v>
      </c>
      <c r="J1056">
        <v>26</v>
      </c>
      <c r="K1056">
        <v>29</v>
      </c>
      <c r="L1056">
        <v>25</v>
      </c>
    </row>
    <row r="1057" spans="1:12" x14ac:dyDescent="0.25">
      <c r="A1057">
        <v>9106</v>
      </c>
      <c r="B1057" s="5">
        <v>43791</v>
      </c>
      <c r="C1057">
        <v>0</v>
      </c>
      <c r="D1057">
        <v>0</v>
      </c>
      <c r="E1057">
        <v>27.4</v>
      </c>
      <c r="F1057">
        <v>0</v>
      </c>
      <c r="G1057">
        <v>13</v>
      </c>
      <c r="H1057">
        <v>0</v>
      </c>
      <c r="I1057">
        <v>15.1</v>
      </c>
      <c r="J1057">
        <v>26</v>
      </c>
      <c r="K1057">
        <v>28</v>
      </c>
      <c r="L1057">
        <v>25</v>
      </c>
    </row>
    <row r="1058" spans="1:12" x14ac:dyDescent="0.25">
      <c r="A1058">
        <v>9106</v>
      </c>
      <c r="B1058" s="5">
        <v>43792</v>
      </c>
      <c r="C1058">
        <v>0</v>
      </c>
      <c r="D1058">
        <v>0</v>
      </c>
      <c r="E1058">
        <v>31.3</v>
      </c>
      <c r="F1058">
        <v>0</v>
      </c>
      <c r="G1058">
        <v>16.5</v>
      </c>
      <c r="H1058">
        <v>0</v>
      </c>
      <c r="I1058">
        <v>16.899999999999999</v>
      </c>
      <c r="J1058">
        <v>26</v>
      </c>
      <c r="K1058">
        <v>31</v>
      </c>
      <c r="L1058">
        <v>25</v>
      </c>
    </row>
    <row r="1059" spans="1:12" x14ac:dyDescent="0.25">
      <c r="A1059">
        <v>9106</v>
      </c>
      <c r="B1059" s="5">
        <v>43793</v>
      </c>
      <c r="C1059">
        <v>0</v>
      </c>
      <c r="D1059">
        <v>0</v>
      </c>
      <c r="E1059">
        <v>29.5</v>
      </c>
      <c r="F1059">
        <v>0</v>
      </c>
      <c r="G1059">
        <v>16.7</v>
      </c>
      <c r="H1059">
        <v>0</v>
      </c>
      <c r="I1059">
        <v>15.7</v>
      </c>
      <c r="J1059">
        <v>26</v>
      </c>
      <c r="K1059">
        <v>25</v>
      </c>
      <c r="L1059">
        <v>25</v>
      </c>
    </row>
    <row r="1060" spans="1:12" x14ac:dyDescent="0.25">
      <c r="A1060">
        <v>9106</v>
      </c>
      <c r="B1060" s="5">
        <v>43794</v>
      </c>
      <c r="C1060">
        <v>0</v>
      </c>
      <c r="D1060">
        <v>0</v>
      </c>
      <c r="E1060">
        <v>30.1</v>
      </c>
      <c r="F1060">
        <v>0</v>
      </c>
      <c r="G1060">
        <v>17.100000000000001</v>
      </c>
      <c r="H1060">
        <v>0</v>
      </c>
      <c r="I1060">
        <v>22</v>
      </c>
      <c r="J1060">
        <v>26</v>
      </c>
      <c r="K1060">
        <v>29</v>
      </c>
      <c r="L1060">
        <v>25</v>
      </c>
    </row>
    <row r="1061" spans="1:12" x14ac:dyDescent="0.25">
      <c r="A1061">
        <v>9106</v>
      </c>
      <c r="B1061" s="5">
        <v>43795</v>
      </c>
      <c r="C1061">
        <v>0</v>
      </c>
      <c r="D1061">
        <v>0</v>
      </c>
      <c r="E1061">
        <v>34</v>
      </c>
      <c r="F1061">
        <v>0</v>
      </c>
      <c r="G1061">
        <v>15.5</v>
      </c>
      <c r="H1061">
        <v>0</v>
      </c>
      <c r="I1061">
        <v>27.8</v>
      </c>
      <c r="J1061">
        <v>26</v>
      </c>
      <c r="K1061">
        <v>31</v>
      </c>
      <c r="L1061">
        <v>25</v>
      </c>
    </row>
    <row r="1062" spans="1:12" x14ac:dyDescent="0.25">
      <c r="A1062">
        <v>9106</v>
      </c>
      <c r="B1062" s="5">
        <v>43796</v>
      </c>
      <c r="C1062">
        <v>0</v>
      </c>
      <c r="D1062">
        <v>0</v>
      </c>
      <c r="E1062">
        <v>34</v>
      </c>
      <c r="F1062">
        <v>0</v>
      </c>
      <c r="G1062">
        <v>18</v>
      </c>
      <c r="H1062">
        <v>0</v>
      </c>
      <c r="I1062">
        <v>32.6</v>
      </c>
      <c r="J1062">
        <v>26</v>
      </c>
      <c r="K1062">
        <v>31</v>
      </c>
      <c r="L1062">
        <v>25</v>
      </c>
    </row>
    <row r="1063" spans="1:12" x14ac:dyDescent="0.25">
      <c r="A1063">
        <v>9106</v>
      </c>
      <c r="B1063" s="5">
        <v>43797</v>
      </c>
      <c r="C1063">
        <v>0</v>
      </c>
      <c r="D1063">
        <v>0</v>
      </c>
      <c r="E1063">
        <v>30.5</v>
      </c>
      <c r="F1063">
        <v>0</v>
      </c>
      <c r="G1063">
        <v>18</v>
      </c>
      <c r="H1063">
        <v>0</v>
      </c>
      <c r="I1063">
        <v>14.7</v>
      </c>
      <c r="J1063">
        <v>26</v>
      </c>
      <c r="K1063">
        <v>30</v>
      </c>
      <c r="L1063">
        <v>25</v>
      </c>
    </row>
    <row r="1064" spans="1:12" x14ac:dyDescent="0.25">
      <c r="A1064">
        <v>9106</v>
      </c>
      <c r="B1064" s="5">
        <v>43798</v>
      </c>
      <c r="C1064">
        <v>0</v>
      </c>
      <c r="D1064">
        <v>0</v>
      </c>
      <c r="E1064">
        <v>28.4</v>
      </c>
      <c r="F1064">
        <v>0</v>
      </c>
      <c r="G1064">
        <v>15</v>
      </c>
      <c r="H1064">
        <v>0</v>
      </c>
      <c r="I1064">
        <v>17.5</v>
      </c>
      <c r="J1064">
        <v>26</v>
      </c>
      <c r="K1064">
        <v>29</v>
      </c>
      <c r="L1064">
        <v>25</v>
      </c>
    </row>
    <row r="1065" spans="1:12" x14ac:dyDescent="0.25">
      <c r="A1065">
        <v>9106</v>
      </c>
      <c r="B1065" s="5">
        <v>43799</v>
      </c>
      <c r="C1065">
        <v>0</v>
      </c>
      <c r="D1065">
        <v>0</v>
      </c>
      <c r="E1065">
        <v>30</v>
      </c>
      <c r="F1065">
        <v>0</v>
      </c>
      <c r="G1065">
        <v>14.5</v>
      </c>
      <c r="H1065">
        <v>0</v>
      </c>
      <c r="I1065">
        <v>16.7</v>
      </c>
      <c r="J1065">
        <v>26</v>
      </c>
      <c r="K1065">
        <v>29</v>
      </c>
      <c r="L1065">
        <v>25</v>
      </c>
    </row>
    <row r="1066" spans="1:12" x14ac:dyDescent="0.25">
      <c r="A1066">
        <v>9106</v>
      </c>
      <c r="B1066" s="5">
        <v>43800</v>
      </c>
      <c r="C1066">
        <v>0</v>
      </c>
      <c r="D1066">
        <v>0</v>
      </c>
      <c r="E1066">
        <v>33.5</v>
      </c>
      <c r="F1066">
        <v>0</v>
      </c>
      <c r="G1066">
        <v>15.1</v>
      </c>
      <c r="H1066">
        <v>0</v>
      </c>
      <c r="I1066">
        <v>20.5</v>
      </c>
      <c r="J1066">
        <v>26</v>
      </c>
      <c r="K1066">
        <v>30</v>
      </c>
      <c r="L1066">
        <v>25</v>
      </c>
    </row>
    <row r="1067" spans="1:12" x14ac:dyDescent="0.25">
      <c r="A1067">
        <v>9106</v>
      </c>
      <c r="B1067" s="5">
        <v>43801</v>
      </c>
      <c r="C1067">
        <v>0</v>
      </c>
      <c r="D1067">
        <v>0</v>
      </c>
      <c r="E1067">
        <v>36</v>
      </c>
      <c r="F1067">
        <v>0</v>
      </c>
      <c r="G1067">
        <v>19.5</v>
      </c>
      <c r="H1067">
        <v>0</v>
      </c>
      <c r="I1067">
        <v>20.8</v>
      </c>
      <c r="J1067">
        <v>26</v>
      </c>
      <c r="K1067">
        <v>30</v>
      </c>
      <c r="L1067">
        <v>25</v>
      </c>
    </row>
    <row r="1068" spans="1:12" x14ac:dyDescent="0.25">
      <c r="A1068">
        <v>9106</v>
      </c>
      <c r="B1068" s="5">
        <v>43802</v>
      </c>
      <c r="C1068">
        <v>0</v>
      </c>
      <c r="D1068">
        <v>0</v>
      </c>
      <c r="E1068">
        <v>40.5</v>
      </c>
      <c r="F1068">
        <v>0</v>
      </c>
      <c r="G1068">
        <v>24</v>
      </c>
      <c r="H1068">
        <v>0</v>
      </c>
      <c r="I1068">
        <v>25.7</v>
      </c>
      <c r="J1068">
        <v>26</v>
      </c>
      <c r="K1068">
        <v>30</v>
      </c>
      <c r="L1068">
        <v>25</v>
      </c>
    </row>
    <row r="1069" spans="1:12" x14ac:dyDescent="0.25">
      <c r="A1069">
        <v>9106</v>
      </c>
      <c r="B1069" s="5">
        <v>43803</v>
      </c>
      <c r="C1069">
        <v>0</v>
      </c>
      <c r="D1069">
        <v>0</v>
      </c>
      <c r="E1069">
        <v>38</v>
      </c>
      <c r="F1069">
        <v>25</v>
      </c>
      <c r="G1069">
        <v>20.6</v>
      </c>
      <c r="H1069">
        <v>0</v>
      </c>
      <c r="I1069">
        <v>18.600000000000001</v>
      </c>
      <c r="J1069">
        <v>26</v>
      </c>
      <c r="K1069">
        <v>29</v>
      </c>
      <c r="L1069">
        <v>25</v>
      </c>
    </row>
    <row r="1070" spans="1:12" x14ac:dyDescent="0.25">
      <c r="A1070">
        <v>9106</v>
      </c>
      <c r="B1070" s="5">
        <v>43804</v>
      </c>
      <c r="C1070">
        <v>0</v>
      </c>
      <c r="D1070">
        <v>0</v>
      </c>
      <c r="E1070">
        <v>39.5</v>
      </c>
      <c r="F1070">
        <v>25</v>
      </c>
      <c r="G1070">
        <v>19.5</v>
      </c>
      <c r="H1070">
        <v>25</v>
      </c>
      <c r="I1070">
        <v>41.7</v>
      </c>
      <c r="J1070">
        <v>26</v>
      </c>
      <c r="K1070">
        <v>30</v>
      </c>
      <c r="L1070">
        <v>25</v>
      </c>
    </row>
    <row r="1071" spans="1:12" x14ac:dyDescent="0.25">
      <c r="A1071">
        <v>9106</v>
      </c>
      <c r="B1071" s="5">
        <v>43805</v>
      </c>
      <c r="C1071">
        <v>0</v>
      </c>
      <c r="D1071">
        <v>0</v>
      </c>
      <c r="E1071">
        <v>40.1</v>
      </c>
      <c r="F1071">
        <v>0</v>
      </c>
      <c r="G1071">
        <v>24.5</v>
      </c>
      <c r="H1071">
        <v>25</v>
      </c>
      <c r="I1071">
        <v>26.7</v>
      </c>
      <c r="J1071">
        <v>26</v>
      </c>
      <c r="K1071">
        <v>21</v>
      </c>
      <c r="L1071">
        <v>25</v>
      </c>
    </row>
    <row r="1072" spans="1:12" x14ac:dyDescent="0.25">
      <c r="A1072">
        <v>9106</v>
      </c>
      <c r="B1072" s="5">
        <v>43806</v>
      </c>
      <c r="C1072">
        <v>0</v>
      </c>
      <c r="D1072">
        <v>0</v>
      </c>
      <c r="E1072">
        <v>27.2</v>
      </c>
      <c r="F1072">
        <v>0</v>
      </c>
      <c r="G1072">
        <v>19</v>
      </c>
      <c r="H1072">
        <v>0</v>
      </c>
      <c r="I1072">
        <v>3.4</v>
      </c>
      <c r="J1072">
        <v>26</v>
      </c>
      <c r="K1072">
        <v>22</v>
      </c>
      <c r="L1072">
        <v>25</v>
      </c>
    </row>
    <row r="1073" spans="1:12" x14ac:dyDescent="0.25">
      <c r="A1073">
        <v>9106</v>
      </c>
      <c r="B1073" s="5">
        <v>43807</v>
      </c>
      <c r="C1073">
        <v>1</v>
      </c>
      <c r="D1073">
        <v>0</v>
      </c>
      <c r="E1073">
        <v>28</v>
      </c>
      <c r="F1073">
        <v>0</v>
      </c>
      <c r="G1073">
        <v>15.4</v>
      </c>
      <c r="H1073">
        <v>0</v>
      </c>
      <c r="I1073">
        <v>11.4</v>
      </c>
      <c r="J1073">
        <v>26</v>
      </c>
      <c r="K1073">
        <v>31</v>
      </c>
      <c r="L1073">
        <v>25</v>
      </c>
    </row>
    <row r="1074" spans="1:12" x14ac:dyDescent="0.25">
      <c r="A1074">
        <v>9106</v>
      </c>
      <c r="B1074" s="5">
        <v>43808</v>
      </c>
      <c r="C1074">
        <v>0</v>
      </c>
      <c r="D1074">
        <v>0</v>
      </c>
      <c r="E1074">
        <v>31</v>
      </c>
      <c r="F1074">
        <v>0</v>
      </c>
      <c r="G1074">
        <v>15</v>
      </c>
      <c r="H1074">
        <v>0</v>
      </c>
      <c r="I1074">
        <v>14.6</v>
      </c>
      <c r="J1074">
        <v>26</v>
      </c>
      <c r="K1074">
        <v>32</v>
      </c>
      <c r="L1074">
        <v>25</v>
      </c>
    </row>
    <row r="1075" spans="1:12" x14ac:dyDescent="0.25">
      <c r="A1075">
        <v>9106</v>
      </c>
      <c r="B1075" s="5">
        <v>43809</v>
      </c>
      <c r="C1075">
        <v>0</v>
      </c>
      <c r="D1075">
        <v>0</v>
      </c>
      <c r="E1075">
        <v>37</v>
      </c>
      <c r="F1075">
        <v>0</v>
      </c>
      <c r="G1075">
        <v>16.8</v>
      </c>
      <c r="H1075">
        <v>0</v>
      </c>
      <c r="I1075">
        <v>26.5</v>
      </c>
      <c r="J1075">
        <v>26</v>
      </c>
      <c r="K1075">
        <v>31</v>
      </c>
      <c r="L1075">
        <v>25</v>
      </c>
    </row>
    <row r="1076" spans="1:12" x14ac:dyDescent="0.25">
      <c r="A1076">
        <v>9106</v>
      </c>
      <c r="B1076" s="5">
        <v>43810</v>
      </c>
      <c r="C1076">
        <v>0</v>
      </c>
      <c r="D1076">
        <v>0</v>
      </c>
      <c r="E1076">
        <v>38</v>
      </c>
      <c r="F1076">
        <v>0</v>
      </c>
      <c r="G1076">
        <v>21</v>
      </c>
      <c r="H1076">
        <v>0</v>
      </c>
      <c r="I1076">
        <v>28.1</v>
      </c>
      <c r="J1076">
        <v>26</v>
      </c>
      <c r="K1076">
        <v>29</v>
      </c>
      <c r="L1076">
        <v>25</v>
      </c>
    </row>
    <row r="1077" spans="1:12" x14ac:dyDescent="0.25">
      <c r="A1077">
        <v>9106</v>
      </c>
      <c r="B1077" s="5">
        <v>43811</v>
      </c>
      <c r="C1077">
        <v>0</v>
      </c>
      <c r="D1077">
        <v>0</v>
      </c>
      <c r="E1077">
        <v>39</v>
      </c>
      <c r="F1077">
        <v>25</v>
      </c>
      <c r="G1077">
        <v>21</v>
      </c>
      <c r="H1077">
        <v>0</v>
      </c>
      <c r="I1077">
        <v>30.3</v>
      </c>
      <c r="J1077">
        <v>26</v>
      </c>
      <c r="K1077">
        <v>31</v>
      </c>
      <c r="L1077">
        <v>25</v>
      </c>
    </row>
    <row r="1078" spans="1:12" x14ac:dyDescent="0.25">
      <c r="A1078">
        <v>9106</v>
      </c>
      <c r="B1078" s="5">
        <v>43812</v>
      </c>
      <c r="C1078">
        <v>0</v>
      </c>
      <c r="D1078">
        <v>25</v>
      </c>
      <c r="E1078">
        <v>40.5</v>
      </c>
      <c r="F1078">
        <v>25</v>
      </c>
      <c r="G1078">
        <v>23</v>
      </c>
      <c r="H1078">
        <v>25</v>
      </c>
      <c r="I1078">
        <v>51.8</v>
      </c>
      <c r="J1078">
        <v>26</v>
      </c>
      <c r="K1078">
        <v>32</v>
      </c>
      <c r="L1078">
        <v>25</v>
      </c>
    </row>
    <row r="1079" spans="1:12" x14ac:dyDescent="0.25">
      <c r="A1079">
        <v>9106</v>
      </c>
      <c r="B1079" s="5">
        <v>43813</v>
      </c>
      <c r="C1079">
        <v>0</v>
      </c>
      <c r="D1079">
        <v>0</v>
      </c>
      <c r="E1079">
        <v>40.5</v>
      </c>
      <c r="F1079">
        <v>25</v>
      </c>
      <c r="G1079">
        <v>22.5</v>
      </c>
      <c r="H1079">
        <v>25</v>
      </c>
      <c r="I1079">
        <v>49.4</v>
      </c>
      <c r="J1079">
        <v>26</v>
      </c>
      <c r="K1079">
        <v>32</v>
      </c>
      <c r="L1079">
        <v>25</v>
      </c>
    </row>
    <row r="1080" spans="1:12" x14ac:dyDescent="0.25">
      <c r="A1080">
        <v>9106</v>
      </c>
      <c r="B1080" s="5">
        <v>43814</v>
      </c>
      <c r="C1080">
        <v>0</v>
      </c>
      <c r="D1080">
        <v>0</v>
      </c>
      <c r="E1080">
        <v>41</v>
      </c>
      <c r="F1080">
        <v>25</v>
      </c>
      <c r="G1080">
        <v>22</v>
      </c>
      <c r="H1080">
        <v>25</v>
      </c>
      <c r="I1080">
        <v>34.6</v>
      </c>
      <c r="J1080">
        <v>26</v>
      </c>
      <c r="K1080">
        <v>32</v>
      </c>
      <c r="L1080">
        <v>25</v>
      </c>
    </row>
    <row r="1081" spans="1:12" x14ac:dyDescent="0.25">
      <c r="A1081">
        <v>9106</v>
      </c>
      <c r="B1081" s="5">
        <v>43815</v>
      </c>
      <c r="C1081">
        <v>0</v>
      </c>
      <c r="D1081">
        <v>0</v>
      </c>
      <c r="E1081">
        <v>38</v>
      </c>
      <c r="F1081">
        <v>25</v>
      </c>
      <c r="G1081">
        <v>22</v>
      </c>
      <c r="H1081">
        <v>25</v>
      </c>
      <c r="I1081">
        <v>43.2</v>
      </c>
      <c r="J1081">
        <v>26</v>
      </c>
      <c r="K1081">
        <v>28</v>
      </c>
      <c r="L1081">
        <v>25</v>
      </c>
    </row>
    <row r="1082" spans="1:12" x14ac:dyDescent="0.25">
      <c r="A1082">
        <v>9106</v>
      </c>
      <c r="B1082" s="5">
        <v>43816</v>
      </c>
      <c r="C1082">
        <v>0</v>
      </c>
      <c r="D1082">
        <v>0</v>
      </c>
      <c r="E1082">
        <v>36</v>
      </c>
      <c r="F1082">
        <v>25</v>
      </c>
      <c r="G1082">
        <v>18</v>
      </c>
      <c r="H1082">
        <v>25</v>
      </c>
      <c r="I1082">
        <v>21.3</v>
      </c>
      <c r="J1082">
        <v>26</v>
      </c>
      <c r="K1082">
        <v>30</v>
      </c>
      <c r="L1082">
        <v>25</v>
      </c>
    </row>
    <row r="1083" spans="1:12" x14ac:dyDescent="0.25">
      <c r="A1083">
        <v>9106</v>
      </c>
      <c r="B1083" s="5">
        <v>43817</v>
      </c>
      <c r="C1083">
        <v>0</v>
      </c>
      <c r="D1083">
        <v>0</v>
      </c>
      <c r="E1083">
        <v>35.5</v>
      </c>
      <c r="F1083">
        <v>0</v>
      </c>
      <c r="G1083">
        <v>23.2</v>
      </c>
      <c r="H1083">
        <v>0</v>
      </c>
      <c r="I1083">
        <v>31.9</v>
      </c>
      <c r="J1083">
        <v>26</v>
      </c>
      <c r="K1083">
        <v>31</v>
      </c>
      <c r="L1083">
        <v>25</v>
      </c>
    </row>
    <row r="1084" spans="1:12" x14ac:dyDescent="0.25">
      <c r="A1084">
        <v>9106</v>
      </c>
      <c r="B1084" s="5">
        <v>43818</v>
      </c>
      <c r="C1084">
        <v>0</v>
      </c>
      <c r="D1084">
        <v>0</v>
      </c>
      <c r="E1084">
        <v>25</v>
      </c>
      <c r="F1084">
        <v>25</v>
      </c>
      <c r="G1084">
        <v>20</v>
      </c>
      <c r="H1084">
        <v>0</v>
      </c>
      <c r="I1084">
        <v>8.5</v>
      </c>
      <c r="J1084">
        <v>26</v>
      </c>
      <c r="K1084">
        <v>20</v>
      </c>
      <c r="L1084">
        <v>25</v>
      </c>
    </row>
    <row r="1085" spans="1:12" x14ac:dyDescent="0.25">
      <c r="A1085">
        <v>9106</v>
      </c>
      <c r="B1085" s="5">
        <v>43819</v>
      </c>
      <c r="C1085">
        <v>0</v>
      </c>
      <c r="D1085">
        <v>0</v>
      </c>
      <c r="E1085">
        <v>27.5</v>
      </c>
      <c r="F1085">
        <v>0</v>
      </c>
      <c r="G1085">
        <v>17.100000000000001</v>
      </c>
      <c r="H1085">
        <v>0</v>
      </c>
      <c r="I1085">
        <v>15.1</v>
      </c>
      <c r="J1085">
        <v>26</v>
      </c>
      <c r="K1085">
        <v>28</v>
      </c>
      <c r="L1085">
        <v>25</v>
      </c>
    </row>
    <row r="1086" spans="1:12" x14ac:dyDescent="0.25">
      <c r="A1086">
        <v>9106</v>
      </c>
      <c r="B1086" s="5">
        <v>43820</v>
      </c>
      <c r="C1086">
        <v>0</v>
      </c>
      <c r="D1086">
        <v>0</v>
      </c>
      <c r="E1086">
        <v>34.1</v>
      </c>
      <c r="F1086">
        <v>0</v>
      </c>
      <c r="G1086">
        <v>16.600000000000001</v>
      </c>
      <c r="H1086">
        <v>0</v>
      </c>
      <c r="I1086">
        <v>26</v>
      </c>
      <c r="J1086">
        <v>26</v>
      </c>
      <c r="K1086">
        <v>25</v>
      </c>
      <c r="L1086">
        <v>25</v>
      </c>
    </row>
    <row r="1087" spans="1:12" x14ac:dyDescent="0.25">
      <c r="A1087">
        <v>9106</v>
      </c>
      <c r="B1087" s="5">
        <v>43821</v>
      </c>
      <c r="C1087">
        <v>0</v>
      </c>
      <c r="D1087">
        <v>0</v>
      </c>
      <c r="E1087">
        <v>29.6</v>
      </c>
      <c r="F1087">
        <v>0</v>
      </c>
      <c r="G1087">
        <v>15.9</v>
      </c>
      <c r="H1087">
        <v>0</v>
      </c>
      <c r="I1087">
        <v>15.5</v>
      </c>
      <c r="J1087">
        <v>26</v>
      </c>
      <c r="K1087">
        <v>23</v>
      </c>
      <c r="L1087">
        <v>25</v>
      </c>
    </row>
    <row r="1088" spans="1:12" x14ac:dyDescent="0.25">
      <c r="A1088">
        <v>9106</v>
      </c>
      <c r="B1088" s="5">
        <v>43822</v>
      </c>
      <c r="C1088">
        <v>0</v>
      </c>
      <c r="D1088">
        <v>0</v>
      </c>
      <c r="E1088">
        <v>32.799999999999997</v>
      </c>
      <c r="F1088">
        <v>0</v>
      </c>
      <c r="G1088">
        <v>18.7</v>
      </c>
      <c r="H1088">
        <v>0</v>
      </c>
      <c r="I1088">
        <v>22.4</v>
      </c>
      <c r="J1088">
        <v>26</v>
      </c>
      <c r="K1088">
        <v>28</v>
      </c>
      <c r="L1088">
        <v>25</v>
      </c>
    </row>
    <row r="1089" spans="1:12" x14ac:dyDescent="0.25">
      <c r="A1089">
        <v>9106</v>
      </c>
      <c r="B1089" s="5">
        <v>43823</v>
      </c>
      <c r="C1089">
        <v>0</v>
      </c>
      <c r="D1089">
        <v>0</v>
      </c>
      <c r="E1089">
        <v>34</v>
      </c>
      <c r="F1089">
        <v>25</v>
      </c>
      <c r="G1089">
        <v>18.5</v>
      </c>
      <c r="H1089">
        <v>0</v>
      </c>
      <c r="I1089">
        <v>27</v>
      </c>
      <c r="J1089">
        <v>26</v>
      </c>
      <c r="K1089">
        <v>30</v>
      </c>
      <c r="L1089">
        <v>25</v>
      </c>
    </row>
    <row r="1090" spans="1:12" x14ac:dyDescent="0.25">
      <c r="A1090">
        <v>9106</v>
      </c>
      <c r="B1090" s="5">
        <v>43824</v>
      </c>
      <c r="C1090">
        <v>0</v>
      </c>
      <c r="D1090">
        <v>0</v>
      </c>
      <c r="E1090">
        <v>36</v>
      </c>
      <c r="F1090">
        <v>25</v>
      </c>
      <c r="G1090">
        <v>21</v>
      </c>
      <c r="H1090">
        <v>25</v>
      </c>
      <c r="I1090">
        <v>33.200000000000003</v>
      </c>
      <c r="J1090">
        <v>26</v>
      </c>
      <c r="K1090">
        <v>24</v>
      </c>
      <c r="L1090">
        <v>25</v>
      </c>
    </row>
    <row r="1091" spans="1:12" x14ac:dyDescent="0.25">
      <c r="A1091">
        <v>9106</v>
      </c>
      <c r="B1091" s="5">
        <v>43825</v>
      </c>
      <c r="C1091">
        <v>0</v>
      </c>
      <c r="D1091">
        <v>0</v>
      </c>
      <c r="E1091">
        <v>30</v>
      </c>
      <c r="F1091">
        <v>0</v>
      </c>
      <c r="G1091">
        <v>19</v>
      </c>
      <c r="H1091">
        <v>25</v>
      </c>
      <c r="I1091">
        <v>7.9</v>
      </c>
      <c r="J1091">
        <v>26</v>
      </c>
      <c r="K1091">
        <v>28</v>
      </c>
      <c r="L1091">
        <v>25</v>
      </c>
    </row>
    <row r="1092" spans="1:12" x14ac:dyDescent="0.25">
      <c r="A1092">
        <v>9106</v>
      </c>
      <c r="B1092" s="5">
        <v>43826</v>
      </c>
      <c r="C1092">
        <v>0</v>
      </c>
      <c r="D1092">
        <v>0</v>
      </c>
      <c r="E1092">
        <v>28.5</v>
      </c>
      <c r="F1092">
        <v>0</v>
      </c>
      <c r="G1092">
        <v>18</v>
      </c>
      <c r="H1092">
        <v>25</v>
      </c>
      <c r="I1092">
        <v>14.3</v>
      </c>
      <c r="J1092">
        <v>26</v>
      </c>
      <c r="K1092">
        <v>31</v>
      </c>
      <c r="L1092">
        <v>25</v>
      </c>
    </row>
    <row r="1093" spans="1:12" x14ac:dyDescent="0.25">
      <c r="A1093">
        <v>9106</v>
      </c>
      <c r="B1093" s="5">
        <v>43827</v>
      </c>
      <c r="C1093">
        <v>0</v>
      </c>
      <c r="D1093">
        <v>0</v>
      </c>
      <c r="E1093">
        <v>29.3</v>
      </c>
      <c r="F1093">
        <v>0</v>
      </c>
      <c r="G1093">
        <v>14</v>
      </c>
      <c r="H1093">
        <v>0</v>
      </c>
      <c r="I1093">
        <v>15.9</v>
      </c>
      <c r="J1093">
        <v>26</v>
      </c>
      <c r="K1093">
        <v>30</v>
      </c>
      <c r="L1093">
        <v>25</v>
      </c>
    </row>
    <row r="1094" spans="1:12" x14ac:dyDescent="0.25">
      <c r="A1094">
        <v>9106</v>
      </c>
      <c r="B1094" s="5">
        <v>43828</v>
      </c>
      <c r="C1094">
        <v>0</v>
      </c>
      <c r="D1094">
        <v>0</v>
      </c>
      <c r="E1094">
        <v>26.5</v>
      </c>
      <c r="F1094">
        <v>0</v>
      </c>
      <c r="G1094">
        <v>17.8</v>
      </c>
      <c r="H1094">
        <v>0</v>
      </c>
      <c r="I1094">
        <v>10</v>
      </c>
      <c r="J1094">
        <v>26</v>
      </c>
      <c r="K1094">
        <v>24</v>
      </c>
      <c r="L1094">
        <v>25</v>
      </c>
    </row>
    <row r="1095" spans="1:12" x14ac:dyDescent="0.25">
      <c r="A1095">
        <v>9106</v>
      </c>
      <c r="B1095" s="5">
        <v>43829</v>
      </c>
      <c r="C1095">
        <v>0</v>
      </c>
      <c r="D1095">
        <v>0</v>
      </c>
      <c r="E1095">
        <v>26.1</v>
      </c>
      <c r="F1095">
        <v>0</v>
      </c>
      <c r="G1095">
        <v>15.6</v>
      </c>
      <c r="H1095">
        <v>0</v>
      </c>
      <c r="I1095">
        <v>16.399999999999999</v>
      </c>
      <c r="J1095">
        <v>26</v>
      </c>
      <c r="K1095">
        <v>31</v>
      </c>
      <c r="L1095">
        <v>25</v>
      </c>
    </row>
    <row r="1096" spans="1:12" x14ac:dyDescent="0.25">
      <c r="A1096">
        <v>9106</v>
      </c>
      <c r="B1096" s="5">
        <v>43830</v>
      </c>
      <c r="C1096">
        <v>0</v>
      </c>
      <c r="D1096">
        <v>0</v>
      </c>
      <c r="E1096">
        <v>30.6</v>
      </c>
      <c r="F1096">
        <v>0</v>
      </c>
      <c r="G1096">
        <v>15.3</v>
      </c>
      <c r="H1096">
        <v>0</v>
      </c>
      <c r="I1096">
        <v>21.1</v>
      </c>
      <c r="J1096">
        <v>26</v>
      </c>
      <c r="K1096">
        <v>32</v>
      </c>
      <c r="L1096">
        <v>25</v>
      </c>
    </row>
    <row r="1097" spans="1:12" x14ac:dyDescent="0.25">
      <c r="A1097">
        <v>9106</v>
      </c>
      <c r="B1097" s="5">
        <v>43831</v>
      </c>
      <c r="C1097">
        <v>0</v>
      </c>
      <c r="D1097">
        <v>15</v>
      </c>
      <c r="E1097">
        <v>32</v>
      </c>
      <c r="F1097">
        <v>25</v>
      </c>
      <c r="G1097">
        <v>16.100000000000001</v>
      </c>
      <c r="H1097">
        <v>0</v>
      </c>
      <c r="I1097">
        <v>22.2</v>
      </c>
      <c r="J1097">
        <v>26</v>
      </c>
      <c r="K1097">
        <v>32</v>
      </c>
      <c r="L1097">
        <v>25</v>
      </c>
    </row>
    <row r="1098" spans="1:12" x14ac:dyDescent="0.25">
      <c r="A1098">
        <v>9106</v>
      </c>
      <c r="B1098" s="5">
        <v>43832</v>
      </c>
      <c r="C1098">
        <v>0</v>
      </c>
      <c r="D1098">
        <v>15</v>
      </c>
      <c r="E1098">
        <v>25</v>
      </c>
      <c r="F1098">
        <v>0</v>
      </c>
      <c r="G1098">
        <v>16.5</v>
      </c>
      <c r="H1098">
        <v>25</v>
      </c>
      <c r="I1098">
        <v>12.9</v>
      </c>
      <c r="J1098">
        <v>26</v>
      </c>
      <c r="K1098">
        <v>23</v>
      </c>
      <c r="L1098">
        <v>25</v>
      </c>
    </row>
    <row r="1099" spans="1:12" x14ac:dyDescent="0.25">
      <c r="A1099">
        <v>9106</v>
      </c>
      <c r="B1099" s="5">
        <v>43833</v>
      </c>
      <c r="C1099">
        <v>0.8</v>
      </c>
      <c r="D1099">
        <v>15</v>
      </c>
      <c r="E1099">
        <v>23.4</v>
      </c>
      <c r="F1099">
        <v>0</v>
      </c>
      <c r="G1099">
        <v>13.1</v>
      </c>
      <c r="H1099">
        <v>0</v>
      </c>
      <c r="I1099">
        <v>3.8</v>
      </c>
      <c r="J1099">
        <v>26</v>
      </c>
      <c r="K1099">
        <v>27</v>
      </c>
      <c r="L1099">
        <v>25</v>
      </c>
    </row>
    <row r="1100" spans="1:12" x14ac:dyDescent="0.25">
      <c r="A1100">
        <v>9106</v>
      </c>
      <c r="B1100" s="5">
        <v>43834</v>
      </c>
      <c r="C1100">
        <v>0</v>
      </c>
      <c r="D1100">
        <v>0</v>
      </c>
      <c r="E1100">
        <v>27.8</v>
      </c>
      <c r="F1100">
        <v>0</v>
      </c>
      <c r="G1100">
        <v>12.5</v>
      </c>
      <c r="H1100">
        <v>0</v>
      </c>
      <c r="I1100">
        <v>17.899999999999999</v>
      </c>
      <c r="J1100">
        <v>26</v>
      </c>
      <c r="K1100">
        <v>30</v>
      </c>
      <c r="L1100">
        <v>25</v>
      </c>
    </row>
    <row r="1101" spans="1:12" x14ac:dyDescent="0.25">
      <c r="A1101">
        <v>9106</v>
      </c>
      <c r="B1101" s="5">
        <v>43835</v>
      </c>
      <c r="C1101">
        <v>0</v>
      </c>
      <c r="D1101">
        <v>0</v>
      </c>
      <c r="E1101">
        <v>35.5</v>
      </c>
      <c r="F1101">
        <v>0</v>
      </c>
      <c r="G1101">
        <v>14</v>
      </c>
      <c r="H1101">
        <v>0</v>
      </c>
      <c r="I1101">
        <v>30.2</v>
      </c>
      <c r="J1101">
        <v>26</v>
      </c>
      <c r="K1101">
        <v>32</v>
      </c>
      <c r="L1101">
        <v>25</v>
      </c>
    </row>
    <row r="1102" spans="1:12" x14ac:dyDescent="0.25">
      <c r="A1102">
        <v>9106</v>
      </c>
      <c r="B1102" s="5">
        <v>43836</v>
      </c>
      <c r="C1102">
        <v>0</v>
      </c>
      <c r="D1102">
        <v>0</v>
      </c>
      <c r="E1102">
        <v>34.5</v>
      </c>
      <c r="F1102">
        <v>0</v>
      </c>
      <c r="G1102">
        <v>16.7</v>
      </c>
      <c r="H1102">
        <v>0</v>
      </c>
      <c r="I1102">
        <v>27.5</v>
      </c>
      <c r="J1102">
        <v>26</v>
      </c>
      <c r="K1102">
        <v>32</v>
      </c>
      <c r="L1102">
        <v>25</v>
      </c>
    </row>
    <row r="1103" spans="1:12" x14ac:dyDescent="0.25">
      <c r="A1103">
        <v>9106</v>
      </c>
      <c r="B1103" s="5">
        <v>43837</v>
      </c>
      <c r="C1103">
        <v>0</v>
      </c>
      <c r="D1103">
        <v>0</v>
      </c>
      <c r="E1103">
        <v>33</v>
      </c>
      <c r="F1103">
        <v>0</v>
      </c>
      <c r="G1103">
        <v>19.100000000000001</v>
      </c>
      <c r="H1103">
        <v>0</v>
      </c>
      <c r="I1103">
        <v>26.2</v>
      </c>
      <c r="J1103">
        <v>26</v>
      </c>
      <c r="K1103">
        <v>31</v>
      </c>
      <c r="L1103">
        <v>25</v>
      </c>
    </row>
    <row r="1104" spans="1:12" x14ac:dyDescent="0.25">
      <c r="A1104">
        <v>9106</v>
      </c>
      <c r="B1104" s="5">
        <v>43838</v>
      </c>
      <c r="C1104">
        <v>0</v>
      </c>
      <c r="D1104">
        <v>0</v>
      </c>
      <c r="E1104">
        <v>30.5</v>
      </c>
      <c r="F1104">
        <v>0</v>
      </c>
      <c r="G1104">
        <v>17</v>
      </c>
      <c r="H1104">
        <v>0</v>
      </c>
      <c r="I1104">
        <v>16.600000000000001</v>
      </c>
      <c r="J1104">
        <v>26</v>
      </c>
      <c r="K1104">
        <v>31</v>
      </c>
      <c r="L1104">
        <v>25</v>
      </c>
    </row>
    <row r="1105" spans="1:12" x14ac:dyDescent="0.25">
      <c r="A1105">
        <v>9106</v>
      </c>
      <c r="B1105" s="5">
        <v>43839</v>
      </c>
      <c r="C1105">
        <v>0</v>
      </c>
      <c r="D1105">
        <v>0</v>
      </c>
      <c r="E1105">
        <v>28</v>
      </c>
      <c r="F1105">
        <v>25</v>
      </c>
      <c r="G1105">
        <v>17</v>
      </c>
      <c r="H1105">
        <v>0</v>
      </c>
      <c r="I1105">
        <v>16.3</v>
      </c>
      <c r="J1105">
        <v>26</v>
      </c>
      <c r="K1105">
        <v>31</v>
      </c>
      <c r="L1105">
        <v>25</v>
      </c>
    </row>
    <row r="1106" spans="1:12" x14ac:dyDescent="0.25">
      <c r="A1106">
        <v>9106</v>
      </c>
      <c r="B1106" s="5">
        <v>43840</v>
      </c>
      <c r="C1106">
        <v>0</v>
      </c>
      <c r="D1106">
        <v>0</v>
      </c>
      <c r="E1106">
        <v>33.4</v>
      </c>
      <c r="F1106">
        <v>0</v>
      </c>
      <c r="G1106">
        <v>15.5</v>
      </c>
      <c r="H1106">
        <v>25</v>
      </c>
      <c r="I1106">
        <v>29.9</v>
      </c>
      <c r="J1106">
        <v>26</v>
      </c>
      <c r="K1106">
        <v>31</v>
      </c>
      <c r="L1106">
        <v>25</v>
      </c>
    </row>
    <row r="1107" spans="1:12" x14ac:dyDescent="0.25">
      <c r="A1107">
        <v>9106</v>
      </c>
      <c r="B1107" s="5">
        <v>43841</v>
      </c>
      <c r="C1107">
        <v>0</v>
      </c>
      <c r="D1107">
        <v>0</v>
      </c>
      <c r="E1107">
        <v>36.5</v>
      </c>
      <c r="F1107">
        <v>0</v>
      </c>
      <c r="G1107">
        <v>18.2</v>
      </c>
      <c r="H1107">
        <v>0</v>
      </c>
      <c r="I1107">
        <v>32</v>
      </c>
      <c r="J1107">
        <v>26</v>
      </c>
      <c r="K1107">
        <v>31</v>
      </c>
      <c r="L1107">
        <v>25</v>
      </c>
    </row>
    <row r="1108" spans="1:12" x14ac:dyDescent="0.25">
      <c r="A1108">
        <v>9106</v>
      </c>
      <c r="B1108" s="5">
        <v>43842</v>
      </c>
      <c r="C1108">
        <v>0</v>
      </c>
      <c r="D1108">
        <v>0</v>
      </c>
      <c r="E1108">
        <v>34.1</v>
      </c>
      <c r="F1108">
        <v>0</v>
      </c>
      <c r="G1108">
        <v>19.5</v>
      </c>
      <c r="H1108">
        <v>0</v>
      </c>
      <c r="I1108">
        <v>24.5</v>
      </c>
      <c r="J1108">
        <v>26</v>
      </c>
      <c r="K1108">
        <v>31</v>
      </c>
      <c r="L1108">
        <v>25</v>
      </c>
    </row>
    <row r="1109" spans="1:12" x14ac:dyDescent="0.25">
      <c r="A1109">
        <v>9106</v>
      </c>
      <c r="B1109" s="5">
        <v>43843</v>
      </c>
      <c r="C1109">
        <v>0</v>
      </c>
      <c r="D1109">
        <v>0</v>
      </c>
      <c r="E1109">
        <v>34.5</v>
      </c>
      <c r="F1109">
        <v>25</v>
      </c>
      <c r="G1109">
        <v>18.899999999999999</v>
      </c>
      <c r="H1109">
        <v>0</v>
      </c>
      <c r="I1109">
        <v>26.1</v>
      </c>
      <c r="J1109">
        <v>26</v>
      </c>
      <c r="K1109">
        <v>31</v>
      </c>
      <c r="L1109">
        <v>25</v>
      </c>
    </row>
    <row r="1110" spans="1:12" x14ac:dyDescent="0.25">
      <c r="A1110">
        <v>9106</v>
      </c>
      <c r="B1110" s="5">
        <v>43844</v>
      </c>
      <c r="C1110">
        <v>0</v>
      </c>
      <c r="D1110">
        <v>0</v>
      </c>
      <c r="E1110">
        <v>35</v>
      </c>
      <c r="F1110">
        <v>25</v>
      </c>
      <c r="G1110">
        <v>19.5</v>
      </c>
      <c r="H1110">
        <v>25</v>
      </c>
      <c r="I1110">
        <v>28.2</v>
      </c>
      <c r="J1110">
        <v>26</v>
      </c>
      <c r="K1110">
        <v>28</v>
      </c>
      <c r="L1110">
        <v>25</v>
      </c>
    </row>
    <row r="1111" spans="1:12" x14ac:dyDescent="0.25">
      <c r="A1111">
        <v>9106</v>
      </c>
      <c r="B1111" s="5">
        <v>43845</v>
      </c>
      <c r="C1111">
        <v>0</v>
      </c>
      <c r="D1111">
        <v>0</v>
      </c>
      <c r="E1111">
        <v>34.5</v>
      </c>
      <c r="F1111">
        <v>0</v>
      </c>
      <c r="G1111">
        <v>19</v>
      </c>
      <c r="H1111">
        <v>25</v>
      </c>
      <c r="I1111">
        <v>23.2</v>
      </c>
      <c r="J1111">
        <v>26</v>
      </c>
      <c r="K1111">
        <v>28</v>
      </c>
      <c r="L1111">
        <v>25</v>
      </c>
    </row>
    <row r="1112" spans="1:12" x14ac:dyDescent="0.25">
      <c r="A1112">
        <v>9106</v>
      </c>
      <c r="B1112" s="5">
        <v>43846</v>
      </c>
      <c r="C1112">
        <v>0</v>
      </c>
      <c r="D1112">
        <v>0</v>
      </c>
      <c r="E1112">
        <v>36.1</v>
      </c>
      <c r="F1112">
        <v>0</v>
      </c>
      <c r="G1112">
        <v>20</v>
      </c>
      <c r="H1112">
        <v>0</v>
      </c>
      <c r="I1112">
        <v>25.3</v>
      </c>
      <c r="J1112">
        <v>26</v>
      </c>
      <c r="K1112">
        <v>27</v>
      </c>
      <c r="L1112">
        <v>25</v>
      </c>
    </row>
    <row r="1113" spans="1:12" x14ac:dyDescent="0.25">
      <c r="A1113">
        <v>9106</v>
      </c>
      <c r="B1113" s="5">
        <v>43847</v>
      </c>
      <c r="C1113">
        <v>0</v>
      </c>
      <c r="D1113">
        <v>0</v>
      </c>
      <c r="E1113">
        <v>29.4</v>
      </c>
      <c r="F1113">
        <v>0</v>
      </c>
      <c r="G1113">
        <v>22</v>
      </c>
      <c r="H1113">
        <v>0</v>
      </c>
      <c r="I1113">
        <v>10.5</v>
      </c>
      <c r="J1113">
        <v>26</v>
      </c>
      <c r="K1113">
        <v>22</v>
      </c>
      <c r="L1113">
        <v>25</v>
      </c>
    </row>
    <row r="1114" spans="1:12" x14ac:dyDescent="0.25">
      <c r="A1114">
        <v>9106</v>
      </c>
      <c r="B1114" s="5">
        <v>43848</v>
      </c>
      <c r="C1114">
        <v>0</v>
      </c>
      <c r="D1114">
        <v>0</v>
      </c>
      <c r="E1114">
        <v>33</v>
      </c>
      <c r="F1114">
        <v>0</v>
      </c>
      <c r="G1114">
        <v>19.399999999999999</v>
      </c>
      <c r="H1114">
        <v>0</v>
      </c>
      <c r="I1114">
        <v>16.5</v>
      </c>
      <c r="J1114">
        <v>26</v>
      </c>
      <c r="K1114">
        <v>31</v>
      </c>
      <c r="L1114">
        <v>25</v>
      </c>
    </row>
    <row r="1115" spans="1:12" x14ac:dyDescent="0.25">
      <c r="A1115">
        <v>9106</v>
      </c>
      <c r="B1115" s="5">
        <v>43849</v>
      </c>
      <c r="C1115">
        <v>0</v>
      </c>
      <c r="D1115">
        <v>0</v>
      </c>
      <c r="E1115">
        <v>31.5</v>
      </c>
      <c r="F1115">
        <v>0</v>
      </c>
      <c r="G1115">
        <v>16.7</v>
      </c>
      <c r="H1115">
        <v>0</v>
      </c>
      <c r="I1115">
        <v>16.100000000000001</v>
      </c>
      <c r="J1115">
        <v>26</v>
      </c>
      <c r="K1115">
        <v>30</v>
      </c>
      <c r="L1115">
        <v>25</v>
      </c>
    </row>
    <row r="1116" spans="1:12" x14ac:dyDescent="0.25">
      <c r="A1116">
        <v>9106</v>
      </c>
      <c r="B1116" s="5">
        <v>43850</v>
      </c>
      <c r="C1116">
        <v>0</v>
      </c>
      <c r="D1116">
        <v>0</v>
      </c>
      <c r="E1116">
        <v>33.1</v>
      </c>
      <c r="F1116">
        <v>0</v>
      </c>
      <c r="G1116">
        <v>17.5</v>
      </c>
      <c r="H1116">
        <v>0</v>
      </c>
      <c r="I1116">
        <v>13.1</v>
      </c>
      <c r="J1116">
        <v>26</v>
      </c>
      <c r="K1116">
        <v>30</v>
      </c>
      <c r="L1116">
        <v>25</v>
      </c>
    </row>
    <row r="1117" spans="1:12" x14ac:dyDescent="0.25">
      <c r="A1117">
        <v>9106</v>
      </c>
      <c r="B1117" s="5">
        <v>43851</v>
      </c>
      <c r="C1117">
        <v>0</v>
      </c>
      <c r="D1117">
        <v>0</v>
      </c>
      <c r="E1117">
        <v>26</v>
      </c>
      <c r="F1117">
        <v>0</v>
      </c>
      <c r="G1117">
        <v>16.5</v>
      </c>
      <c r="H1117">
        <v>25</v>
      </c>
      <c r="I1117">
        <v>12.2</v>
      </c>
      <c r="J1117">
        <v>26</v>
      </c>
      <c r="K1117">
        <v>18</v>
      </c>
      <c r="L1117">
        <v>25</v>
      </c>
    </row>
    <row r="1118" spans="1:12" x14ac:dyDescent="0.25">
      <c r="A1118">
        <v>9106</v>
      </c>
      <c r="B1118" s="5">
        <v>43852</v>
      </c>
      <c r="C1118">
        <v>0</v>
      </c>
      <c r="D1118">
        <v>0</v>
      </c>
      <c r="E1118">
        <v>25.1</v>
      </c>
      <c r="F1118">
        <v>0</v>
      </c>
      <c r="G1118">
        <v>13</v>
      </c>
      <c r="H1118">
        <v>25</v>
      </c>
      <c r="I1118">
        <v>13.5</v>
      </c>
      <c r="J1118">
        <v>26</v>
      </c>
      <c r="K1118">
        <v>22</v>
      </c>
      <c r="L1118">
        <v>25</v>
      </c>
    </row>
    <row r="1119" spans="1:12" x14ac:dyDescent="0.25">
      <c r="A1119">
        <v>9106</v>
      </c>
      <c r="B1119" s="5">
        <v>43853</v>
      </c>
      <c r="C1119">
        <v>0</v>
      </c>
      <c r="D1119">
        <v>0</v>
      </c>
      <c r="E1119">
        <v>30</v>
      </c>
      <c r="F1119">
        <v>0</v>
      </c>
      <c r="G1119">
        <v>17</v>
      </c>
      <c r="H1119">
        <v>25</v>
      </c>
      <c r="I1119">
        <v>18.100000000000001</v>
      </c>
      <c r="J1119">
        <v>26</v>
      </c>
      <c r="K1119">
        <v>29</v>
      </c>
      <c r="L1119">
        <v>25</v>
      </c>
    </row>
    <row r="1120" spans="1:12" x14ac:dyDescent="0.25">
      <c r="A1120">
        <v>9106</v>
      </c>
      <c r="B1120" s="5">
        <v>43854</v>
      </c>
      <c r="C1120">
        <v>0</v>
      </c>
      <c r="D1120">
        <v>0</v>
      </c>
      <c r="E1120">
        <v>33.5</v>
      </c>
      <c r="F1120">
        <v>0</v>
      </c>
      <c r="G1120">
        <v>18.5</v>
      </c>
      <c r="H1120">
        <v>0</v>
      </c>
      <c r="I1120">
        <v>13.9</v>
      </c>
      <c r="J1120">
        <v>26</v>
      </c>
      <c r="K1120">
        <v>30</v>
      </c>
      <c r="L1120">
        <v>25</v>
      </c>
    </row>
    <row r="1121" spans="1:12" x14ac:dyDescent="0.25">
      <c r="A1121">
        <v>9106</v>
      </c>
      <c r="B1121" s="5">
        <v>43855</v>
      </c>
      <c r="C1121">
        <v>0</v>
      </c>
      <c r="D1121">
        <v>0</v>
      </c>
      <c r="E1121">
        <v>33.799999999999997</v>
      </c>
      <c r="F1121">
        <v>0</v>
      </c>
      <c r="G1121">
        <v>18.5</v>
      </c>
      <c r="H1121">
        <v>0</v>
      </c>
      <c r="I1121">
        <v>14.5</v>
      </c>
      <c r="J1121">
        <v>26</v>
      </c>
      <c r="K1121">
        <v>29</v>
      </c>
      <c r="L1121">
        <v>25</v>
      </c>
    </row>
    <row r="1122" spans="1:12" x14ac:dyDescent="0.25">
      <c r="A1122">
        <v>9106</v>
      </c>
      <c r="B1122" s="5">
        <v>43856</v>
      </c>
      <c r="C1122">
        <v>0</v>
      </c>
      <c r="D1122">
        <v>0</v>
      </c>
      <c r="E1122">
        <v>37.700000000000003</v>
      </c>
      <c r="F1122">
        <v>0</v>
      </c>
      <c r="G1122">
        <v>21.4</v>
      </c>
      <c r="H1122">
        <v>0</v>
      </c>
      <c r="I1122">
        <v>23.5</v>
      </c>
      <c r="J1122">
        <v>26</v>
      </c>
      <c r="K1122">
        <v>29</v>
      </c>
      <c r="L1122">
        <v>25</v>
      </c>
    </row>
    <row r="1123" spans="1:12" x14ac:dyDescent="0.25">
      <c r="A1123">
        <v>9106</v>
      </c>
      <c r="B1123" s="5">
        <v>43857</v>
      </c>
      <c r="C1123">
        <v>0</v>
      </c>
      <c r="D1123">
        <v>0</v>
      </c>
      <c r="E1123">
        <v>40.5</v>
      </c>
      <c r="F1123">
        <v>0</v>
      </c>
      <c r="G1123">
        <v>24</v>
      </c>
      <c r="H1123">
        <v>0</v>
      </c>
      <c r="I1123">
        <v>29.8</v>
      </c>
      <c r="J1123">
        <v>26</v>
      </c>
      <c r="K1123">
        <v>30</v>
      </c>
      <c r="L1123">
        <v>25</v>
      </c>
    </row>
    <row r="1124" spans="1:12" x14ac:dyDescent="0.25">
      <c r="A1124">
        <v>9106</v>
      </c>
      <c r="B1124" s="5">
        <v>43858</v>
      </c>
      <c r="C1124">
        <v>0</v>
      </c>
      <c r="D1124">
        <v>0</v>
      </c>
      <c r="E1124">
        <v>36.5</v>
      </c>
      <c r="F1124">
        <v>0</v>
      </c>
      <c r="G1124">
        <v>24.5</v>
      </c>
      <c r="H1124">
        <v>0</v>
      </c>
      <c r="I1124">
        <v>17.100000000000001</v>
      </c>
      <c r="J1124">
        <v>26</v>
      </c>
      <c r="K1124">
        <v>29</v>
      </c>
      <c r="L1124">
        <v>25</v>
      </c>
    </row>
    <row r="1125" spans="1:12" x14ac:dyDescent="0.25">
      <c r="A1125">
        <v>9106</v>
      </c>
      <c r="B1125" s="5">
        <v>43859</v>
      </c>
      <c r="C1125">
        <v>0</v>
      </c>
      <c r="D1125">
        <v>0</v>
      </c>
      <c r="E1125">
        <v>28</v>
      </c>
      <c r="F1125">
        <v>25</v>
      </c>
      <c r="G1125">
        <v>18.5</v>
      </c>
      <c r="H1125">
        <v>0</v>
      </c>
      <c r="I1125">
        <v>5.6</v>
      </c>
      <c r="J1125">
        <v>26</v>
      </c>
      <c r="K1125">
        <v>28</v>
      </c>
      <c r="L1125">
        <v>25</v>
      </c>
    </row>
    <row r="1126" spans="1:12" x14ac:dyDescent="0.25">
      <c r="A1126">
        <v>9106</v>
      </c>
      <c r="B1126" s="5">
        <v>43860</v>
      </c>
      <c r="C1126">
        <v>0</v>
      </c>
      <c r="D1126">
        <v>0</v>
      </c>
      <c r="E1126">
        <v>24.5</v>
      </c>
      <c r="F1126">
        <v>25</v>
      </c>
      <c r="G1126">
        <v>18</v>
      </c>
      <c r="H1126">
        <v>25</v>
      </c>
      <c r="I1126">
        <v>12.9</v>
      </c>
      <c r="J1126">
        <v>26</v>
      </c>
      <c r="K1126">
        <v>24</v>
      </c>
      <c r="L1126">
        <v>25</v>
      </c>
    </row>
    <row r="1127" spans="1:12" x14ac:dyDescent="0.25">
      <c r="A1127">
        <v>9106</v>
      </c>
      <c r="B1127" s="5">
        <v>43861</v>
      </c>
      <c r="C1127">
        <v>0</v>
      </c>
      <c r="D1127">
        <v>0</v>
      </c>
      <c r="E1127">
        <v>24.6</v>
      </c>
      <c r="F1127">
        <v>0</v>
      </c>
      <c r="G1127">
        <v>10.5</v>
      </c>
      <c r="H1127">
        <v>25</v>
      </c>
      <c r="I1127">
        <v>5.6</v>
      </c>
      <c r="J1127">
        <v>26</v>
      </c>
      <c r="K1127">
        <v>29</v>
      </c>
      <c r="L1127">
        <v>25</v>
      </c>
    </row>
    <row r="1128" spans="1:12" x14ac:dyDescent="0.25">
      <c r="A1128">
        <v>9106</v>
      </c>
      <c r="B1128" s="5">
        <v>43862</v>
      </c>
      <c r="C1128">
        <v>0</v>
      </c>
      <c r="D1128">
        <v>0</v>
      </c>
      <c r="E1128">
        <v>30</v>
      </c>
      <c r="F1128">
        <v>0</v>
      </c>
      <c r="G1128">
        <v>14.1</v>
      </c>
      <c r="H1128">
        <v>0</v>
      </c>
      <c r="I1128">
        <v>14.9</v>
      </c>
      <c r="J1128">
        <v>26</v>
      </c>
      <c r="K1128">
        <v>29</v>
      </c>
      <c r="L1128">
        <v>25</v>
      </c>
    </row>
    <row r="1129" spans="1:12" x14ac:dyDescent="0.25">
      <c r="A1129">
        <v>9106</v>
      </c>
      <c r="B1129" s="5">
        <v>43863</v>
      </c>
      <c r="C1129">
        <v>0</v>
      </c>
      <c r="D1129">
        <v>0</v>
      </c>
      <c r="E1129">
        <v>35</v>
      </c>
      <c r="F1129">
        <v>0</v>
      </c>
      <c r="G1129">
        <v>17</v>
      </c>
      <c r="H1129">
        <v>0</v>
      </c>
      <c r="I1129">
        <v>20.7</v>
      </c>
      <c r="J1129">
        <v>26</v>
      </c>
      <c r="K1129">
        <v>28</v>
      </c>
      <c r="L1129">
        <v>25</v>
      </c>
    </row>
    <row r="1130" spans="1:12" x14ac:dyDescent="0.25">
      <c r="A1130">
        <v>9106</v>
      </c>
      <c r="B1130" s="5">
        <v>43864</v>
      </c>
      <c r="C1130">
        <v>0</v>
      </c>
      <c r="D1130">
        <v>0</v>
      </c>
      <c r="E1130">
        <v>38.5</v>
      </c>
      <c r="F1130">
        <v>0</v>
      </c>
      <c r="G1130">
        <v>18.100000000000001</v>
      </c>
      <c r="H1130">
        <v>0</v>
      </c>
      <c r="I1130">
        <v>26.4</v>
      </c>
      <c r="J1130">
        <v>26</v>
      </c>
      <c r="K1130">
        <v>29</v>
      </c>
      <c r="L1130">
        <v>25</v>
      </c>
    </row>
    <row r="1131" spans="1:12" x14ac:dyDescent="0.25">
      <c r="A1131">
        <v>9106</v>
      </c>
      <c r="B1131" s="5">
        <v>43865</v>
      </c>
      <c r="C1131">
        <v>0</v>
      </c>
      <c r="D1131">
        <v>0</v>
      </c>
      <c r="E1131">
        <v>42.5</v>
      </c>
      <c r="F1131">
        <v>0</v>
      </c>
      <c r="G1131">
        <v>23</v>
      </c>
      <c r="H1131">
        <v>0</v>
      </c>
      <c r="I1131">
        <v>33.4</v>
      </c>
      <c r="J1131">
        <v>26</v>
      </c>
      <c r="K1131">
        <v>26</v>
      </c>
      <c r="L1131">
        <v>25</v>
      </c>
    </row>
    <row r="1132" spans="1:12" x14ac:dyDescent="0.25">
      <c r="A1132">
        <v>9106</v>
      </c>
      <c r="B1132" s="5">
        <v>43866</v>
      </c>
      <c r="C1132">
        <v>0</v>
      </c>
      <c r="D1132">
        <v>0</v>
      </c>
      <c r="E1132">
        <v>37.1</v>
      </c>
      <c r="F1132">
        <v>0</v>
      </c>
      <c r="G1132">
        <v>26.1</v>
      </c>
      <c r="H1132">
        <v>0</v>
      </c>
      <c r="I1132">
        <v>14.8</v>
      </c>
      <c r="J1132">
        <v>26</v>
      </c>
      <c r="K1132">
        <v>28</v>
      </c>
      <c r="L1132">
        <v>25</v>
      </c>
    </row>
    <row r="1133" spans="1:12" x14ac:dyDescent="0.25">
      <c r="A1133">
        <v>9106</v>
      </c>
      <c r="B1133" s="5">
        <v>43867</v>
      </c>
      <c r="C1133">
        <v>0</v>
      </c>
      <c r="D1133">
        <v>0</v>
      </c>
      <c r="E1133">
        <v>32.1</v>
      </c>
      <c r="F1133">
        <v>0</v>
      </c>
      <c r="G1133">
        <v>22.7</v>
      </c>
      <c r="H1133">
        <v>0</v>
      </c>
      <c r="I1133">
        <v>9.9</v>
      </c>
      <c r="J1133">
        <v>26</v>
      </c>
      <c r="K1133">
        <v>27</v>
      </c>
      <c r="L1133">
        <v>25</v>
      </c>
    </row>
    <row r="1134" spans="1:12" x14ac:dyDescent="0.25">
      <c r="A1134">
        <v>9106</v>
      </c>
      <c r="B1134" s="5">
        <v>43868</v>
      </c>
      <c r="C1134">
        <v>0</v>
      </c>
      <c r="D1134">
        <v>0</v>
      </c>
      <c r="E1134">
        <v>30.8</v>
      </c>
      <c r="F1134">
        <v>0</v>
      </c>
      <c r="G1134">
        <v>21</v>
      </c>
      <c r="H1134">
        <v>0</v>
      </c>
      <c r="I1134">
        <v>10.8</v>
      </c>
      <c r="J1134">
        <v>26</v>
      </c>
      <c r="K1134">
        <v>24</v>
      </c>
      <c r="L1134">
        <v>25</v>
      </c>
    </row>
    <row r="1135" spans="1:12" x14ac:dyDescent="0.25">
      <c r="A1135">
        <v>9106</v>
      </c>
      <c r="B1135" s="5">
        <v>43869</v>
      </c>
      <c r="C1135">
        <v>0</v>
      </c>
      <c r="D1135">
        <v>0</v>
      </c>
      <c r="E1135">
        <v>29.6</v>
      </c>
      <c r="F1135">
        <v>0</v>
      </c>
      <c r="G1135">
        <v>20</v>
      </c>
      <c r="H1135">
        <v>0</v>
      </c>
      <c r="I1135">
        <v>7.5</v>
      </c>
      <c r="J1135">
        <v>26</v>
      </c>
      <c r="K1135">
        <v>26</v>
      </c>
      <c r="L1135">
        <v>25</v>
      </c>
    </row>
    <row r="1136" spans="1:12" x14ac:dyDescent="0.25">
      <c r="A1136">
        <v>9106</v>
      </c>
      <c r="B1136" s="5">
        <v>43870</v>
      </c>
      <c r="C1136">
        <v>0</v>
      </c>
      <c r="D1136">
        <v>0</v>
      </c>
      <c r="E1136">
        <v>30</v>
      </c>
      <c r="F1136">
        <v>0</v>
      </c>
      <c r="G1136">
        <v>13.5</v>
      </c>
      <c r="H1136">
        <v>25</v>
      </c>
      <c r="I1136">
        <v>11.7</v>
      </c>
      <c r="J1136">
        <v>26</v>
      </c>
      <c r="K1136">
        <v>29</v>
      </c>
      <c r="L1136">
        <v>25</v>
      </c>
    </row>
    <row r="1137" spans="1:12" x14ac:dyDescent="0.25">
      <c r="A1137">
        <v>9106</v>
      </c>
      <c r="B1137" s="5">
        <v>43871</v>
      </c>
      <c r="C1137">
        <v>0</v>
      </c>
      <c r="D1137">
        <v>0</v>
      </c>
      <c r="E1137">
        <v>33.1</v>
      </c>
      <c r="F1137">
        <v>0</v>
      </c>
      <c r="G1137">
        <v>15.5</v>
      </c>
      <c r="H1137">
        <v>0</v>
      </c>
      <c r="I1137">
        <v>18.399999999999999</v>
      </c>
      <c r="J1137">
        <v>26</v>
      </c>
      <c r="K1137">
        <v>28</v>
      </c>
      <c r="L1137">
        <v>25</v>
      </c>
    </row>
    <row r="1138" spans="1:12" x14ac:dyDescent="0.25">
      <c r="A1138">
        <v>9106</v>
      </c>
      <c r="B1138" s="5">
        <v>43872</v>
      </c>
      <c r="C1138">
        <v>0</v>
      </c>
      <c r="D1138">
        <v>0</v>
      </c>
      <c r="E1138">
        <v>35</v>
      </c>
      <c r="F1138">
        <v>0</v>
      </c>
      <c r="G1138">
        <v>19.5</v>
      </c>
      <c r="H1138">
        <v>0</v>
      </c>
      <c r="I1138">
        <v>22</v>
      </c>
      <c r="J1138">
        <v>26</v>
      </c>
      <c r="K1138">
        <v>23</v>
      </c>
      <c r="L1138">
        <v>25</v>
      </c>
    </row>
    <row r="1139" spans="1:12" x14ac:dyDescent="0.25">
      <c r="A1139">
        <v>9106</v>
      </c>
      <c r="B1139" s="5">
        <v>43873</v>
      </c>
      <c r="C1139">
        <v>0</v>
      </c>
      <c r="D1139">
        <v>0</v>
      </c>
      <c r="E1139">
        <v>34.5</v>
      </c>
      <c r="F1139">
        <v>25</v>
      </c>
      <c r="G1139">
        <v>20</v>
      </c>
      <c r="H1139">
        <v>0</v>
      </c>
      <c r="I1139">
        <v>16.3</v>
      </c>
      <c r="J1139">
        <v>26</v>
      </c>
      <c r="K1139">
        <v>26</v>
      </c>
      <c r="L1139">
        <v>25</v>
      </c>
    </row>
    <row r="1140" spans="1:12" x14ac:dyDescent="0.25">
      <c r="A1140">
        <v>9106</v>
      </c>
      <c r="B1140" s="5">
        <v>43874</v>
      </c>
      <c r="C1140">
        <v>0</v>
      </c>
      <c r="D1140">
        <v>0</v>
      </c>
      <c r="E1140">
        <v>36.5</v>
      </c>
      <c r="F1140">
        <v>25</v>
      </c>
      <c r="G1140">
        <v>21.5</v>
      </c>
      <c r="H1140">
        <v>25</v>
      </c>
      <c r="I1140">
        <v>32.6</v>
      </c>
      <c r="J1140">
        <v>26</v>
      </c>
      <c r="K1140">
        <v>26</v>
      </c>
      <c r="L1140">
        <v>25</v>
      </c>
    </row>
    <row r="1141" spans="1:12" x14ac:dyDescent="0.25">
      <c r="A1141">
        <v>9106</v>
      </c>
      <c r="B1141" s="5">
        <v>43875</v>
      </c>
      <c r="C1141">
        <v>0</v>
      </c>
      <c r="D1141">
        <v>0</v>
      </c>
      <c r="E1141">
        <v>41.5</v>
      </c>
      <c r="F1141">
        <v>0</v>
      </c>
      <c r="G1141">
        <v>23.5</v>
      </c>
      <c r="H1141">
        <v>25</v>
      </c>
      <c r="I1141">
        <v>25.2</v>
      </c>
      <c r="J1141">
        <v>26</v>
      </c>
      <c r="K1141">
        <v>27</v>
      </c>
      <c r="L1141">
        <v>25</v>
      </c>
    </row>
    <row r="1142" spans="1:12" x14ac:dyDescent="0.25">
      <c r="A1142">
        <v>9106</v>
      </c>
      <c r="B1142" s="5">
        <v>43876</v>
      </c>
      <c r="C1142">
        <v>0</v>
      </c>
      <c r="D1142">
        <v>0</v>
      </c>
      <c r="E1142">
        <v>27.3</v>
      </c>
      <c r="F1142">
        <v>0</v>
      </c>
      <c r="G1142">
        <v>22.5</v>
      </c>
      <c r="H1142">
        <v>0</v>
      </c>
      <c r="I1142">
        <v>9.6999999999999993</v>
      </c>
      <c r="J1142">
        <v>26</v>
      </c>
      <c r="K1142">
        <v>11</v>
      </c>
      <c r="L1142">
        <v>25</v>
      </c>
    </row>
    <row r="1143" spans="1:12" x14ac:dyDescent="0.25">
      <c r="A1143">
        <v>9106</v>
      </c>
      <c r="B1143" s="5">
        <v>43877</v>
      </c>
      <c r="C1143">
        <v>0</v>
      </c>
      <c r="D1143">
        <v>0</v>
      </c>
      <c r="E1143">
        <v>27.5</v>
      </c>
      <c r="F1143">
        <v>0</v>
      </c>
      <c r="G1143">
        <v>17.100000000000001</v>
      </c>
      <c r="H1143">
        <v>0</v>
      </c>
      <c r="I1143">
        <v>15.5</v>
      </c>
      <c r="J1143">
        <v>26</v>
      </c>
      <c r="K1143">
        <v>26</v>
      </c>
      <c r="L1143">
        <v>25</v>
      </c>
    </row>
    <row r="1144" spans="1:12" x14ac:dyDescent="0.25">
      <c r="A1144">
        <v>9106</v>
      </c>
      <c r="B1144" s="5">
        <v>43878</v>
      </c>
      <c r="C1144">
        <v>0</v>
      </c>
      <c r="D1144">
        <v>0</v>
      </c>
      <c r="E1144">
        <v>33</v>
      </c>
      <c r="F1144">
        <v>0</v>
      </c>
      <c r="G1144">
        <v>18</v>
      </c>
      <c r="H1144">
        <v>0</v>
      </c>
      <c r="I1144">
        <v>23.7</v>
      </c>
      <c r="J1144">
        <v>26</v>
      </c>
      <c r="K1144">
        <v>28</v>
      </c>
      <c r="L1144">
        <v>25</v>
      </c>
    </row>
    <row r="1145" spans="1:12" x14ac:dyDescent="0.25">
      <c r="A1145">
        <v>9106</v>
      </c>
      <c r="B1145" s="5">
        <v>43879</v>
      </c>
      <c r="C1145">
        <v>0</v>
      </c>
      <c r="D1145">
        <v>0</v>
      </c>
      <c r="E1145">
        <v>34.5</v>
      </c>
      <c r="F1145">
        <v>0</v>
      </c>
      <c r="G1145">
        <v>17.5</v>
      </c>
      <c r="H1145">
        <v>0</v>
      </c>
      <c r="I1145">
        <v>28.9</v>
      </c>
      <c r="J1145">
        <v>26</v>
      </c>
      <c r="K1145">
        <v>21</v>
      </c>
      <c r="L1145">
        <v>25</v>
      </c>
    </row>
    <row r="1146" spans="1:12" x14ac:dyDescent="0.25">
      <c r="A1146">
        <v>9106</v>
      </c>
      <c r="B1146" s="5">
        <v>43880</v>
      </c>
      <c r="C1146">
        <v>0</v>
      </c>
      <c r="D1146">
        <v>0</v>
      </c>
      <c r="E1146">
        <v>36</v>
      </c>
      <c r="F1146">
        <v>0</v>
      </c>
      <c r="G1146">
        <v>22.5</v>
      </c>
      <c r="H1146">
        <v>0</v>
      </c>
      <c r="I1146">
        <v>34.200000000000003</v>
      </c>
      <c r="J1146">
        <v>26</v>
      </c>
      <c r="K1146">
        <v>23</v>
      </c>
      <c r="L1146">
        <v>25</v>
      </c>
    </row>
    <row r="1147" spans="1:12" x14ac:dyDescent="0.25">
      <c r="A1147">
        <v>9106</v>
      </c>
      <c r="B1147" s="5">
        <v>43881</v>
      </c>
      <c r="C1147">
        <v>0</v>
      </c>
      <c r="D1147">
        <v>0</v>
      </c>
      <c r="E1147">
        <v>37.5</v>
      </c>
      <c r="F1147">
        <v>0</v>
      </c>
      <c r="G1147">
        <v>25</v>
      </c>
      <c r="H1147">
        <v>0</v>
      </c>
      <c r="I1147">
        <v>38.6</v>
      </c>
      <c r="J1147">
        <v>26</v>
      </c>
      <c r="K1147">
        <v>23</v>
      </c>
      <c r="L1147">
        <v>25</v>
      </c>
    </row>
    <row r="1148" spans="1:12" x14ac:dyDescent="0.25">
      <c r="A1148">
        <v>9106</v>
      </c>
      <c r="B1148" s="5">
        <v>43882</v>
      </c>
      <c r="C1148">
        <v>0</v>
      </c>
      <c r="D1148">
        <v>0</v>
      </c>
      <c r="E1148">
        <v>33.6</v>
      </c>
      <c r="F1148">
        <v>0</v>
      </c>
      <c r="G1148">
        <v>23</v>
      </c>
      <c r="H1148">
        <v>0</v>
      </c>
      <c r="I1148">
        <v>28.9</v>
      </c>
      <c r="J1148">
        <v>26</v>
      </c>
      <c r="K1148">
        <v>7</v>
      </c>
      <c r="L1148">
        <v>25</v>
      </c>
    </row>
    <row r="1149" spans="1:12" x14ac:dyDescent="0.25">
      <c r="A1149">
        <v>9106</v>
      </c>
      <c r="B1149" s="5">
        <v>43883</v>
      </c>
      <c r="C1149">
        <v>0.8</v>
      </c>
      <c r="D1149">
        <v>0</v>
      </c>
      <c r="E1149">
        <v>28.8</v>
      </c>
      <c r="F1149">
        <v>0</v>
      </c>
      <c r="G1149">
        <v>20.9</v>
      </c>
      <c r="H1149">
        <v>0</v>
      </c>
      <c r="I1149">
        <v>11.5</v>
      </c>
      <c r="J1149">
        <v>26</v>
      </c>
      <c r="K1149">
        <v>8</v>
      </c>
      <c r="L1149">
        <v>25</v>
      </c>
    </row>
    <row r="1150" spans="1:12" x14ac:dyDescent="0.25">
      <c r="A1150">
        <v>9106</v>
      </c>
      <c r="B1150" s="5">
        <v>43884</v>
      </c>
      <c r="C1150">
        <v>0</v>
      </c>
      <c r="D1150">
        <v>0</v>
      </c>
      <c r="E1150">
        <v>34.5</v>
      </c>
      <c r="F1150">
        <v>0</v>
      </c>
      <c r="G1150">
        <v>20</v>
      </c>
      <c r="H1150">
        <v>0</v>
      </c>
      <c r="I1150">
        <v>20.8</v>
      </c>
      <c r="J1150">
        <v>26</v>
      </c>
      <c r="K1150">
        <v>24</v>
      </c>
      <c r="L1150">
        <v>25</v>
      </c>
    </row>
    <row r="1151" spans="1:12" x14ac:dyDescent="0.25">
      <c r="A1151">
        <v>9106</v>
      </c>
      <c r="B1151" s="5">
        <v>43885</v>
      </c>
      <c r="C1151">
        <v>0</v>
      </c>
      <c r="D1151">
        <v>0</v>
      </c>
      <c r="E1151">
        <v>31.5</v>
      </c>
      <c r="F1151">
        <v>25</v>
      </c>
      <c r="G1151">
        <v>21.2</v>
      </c>
      <c r="H1151">
        <v>0</v>
      </c>
      <c r="I1151">
        <v>13</v>
      </c>
      <c r="J1151">
        <v>26</v>
      </c>
      <c r="K1151">
        <v>23</v>
      </c>
      <c r="L1151">
        <v>25</v>
      </c>
    </row>
    <row r="1152" spans="1:12" x14ac:dyDescent="0.25">
      <c r="A1152">
        <v>9106</v>
      </c>
      <c r="B1152" s="5">
        <v>43886</v>
      </c>
      <c r="C1152">
        <v>0</v>
      </c>
      <c r="D1152">
        <v>15</v>
      </c>
      <c r="E1152">
        <v>34</v>
      </c>
      <c r="F1152">
        <v>25</v>
      </c>
      <c r="G1152">
        <v>21</v>
      </c>
      <c r="H1152">
        <v>25</v>
      </c>
      <c r="I1152">
        <v>23.3</v>
      </c>
      <c r="J1152">
        <v>26</v>
      </c>
      <c r="K1152">
        <v>18</v>
      </c>
      <c r="L1152">
        <v>25</v>
      </c>
    </row>
    <row r="1153" spans="1:12" x14ac:dyDescent="0.25">
      <c r="A1153">
        <v>9106</v>
      </c>
      <c r="B1153" s="5">
        <v>43887</v>
      </c>
      <c r="C1153">
        <v>7</v>
      </c>
      <c r="D1153">
        <v>15</v>
      </c>
      <c r="E1153">
        <v>31.5</v>
      </c>
      <c r="F1153">
        <v>0</v>
      </c>
      <c r="G1153">
        <v>20.5</v>
      </c>
      <c r="H1153">
        <v>25</v>
      </c>
      <c r="I1153">
        <v>16.8</v>
      </c>
      <c r="J1153">
        <v>26</v>
      </c>
      <c r="K1153">
        <v>17</v>
      </c>
      <c r="L1153">
        <v>25</v>
      </c>
    </row>
    <row r="1154" spans="1:12" x14ac:dyDescent="0.25">
      <c r="A1154">
        <v>9106</v>
      </c>
      <c r="B1154" s="5">
        <v>43888</v>
      </c>
      <c r="C1154">
        <v>4</v>
      </c>
      <c r="D1154">
        <v>0</v>
      </c>
      <c r="E1154">
        <v>26.5</v>
      </c>
      <c r="F1154">
        <v>0</v>
      </c>
      <c r="G1154">
        <v>20.7</v>
      </c>
      <c r="H1154">
        <v>0</v>
      </c>
      <c r="I1154">
        <v>6.2</v>
      </c>
      <c r="J1154">
        <v>26</v>
      </c>
      <c r="K1154">
        <v>7</v>
      </c>
      <c r="L1154">
        <v>25</v>
      </c>
    </row>
    <row r="1155" spans="1:12" x14ac:dyDescent="0.25">
      <c r="A1155">
        <v>9106</v>
      </c>
      <c r="B1155" s="5">
        <v>43889</v>
      </c>
      <c r="C1155">
        <v>10.6</v>
      </c>
      <c r="D1155">
        <v>0</v>
      </c>
      <c r="E1155">
        <v>31.2</v>
      </c>
      <c r="F1155">
        <v>0</v>
      </c>
      <c r="G1155">
        <v>21.2</v>
      </c>
      <c r="H1155">
        <v>0</v>
      </c>
      <c r="I1155">
        <v>16.899999999999999</v>
      </c>
      <c r="J1155">
        <v>26</v>
      </c>
      <c r="K1155">
        <v>15</v>
      </c>
      <c r="L1155">
        <v>25</v>
      </c>
    </row>
    <row r="1156" spans="1:12" x14ac:dyDescent="0.25">
      <c r="A1156">
        <v>9106</v>
      </c>
      <c r="B1156" s="5">
        <v>43890</v>
      </c>
      <c r="C1156">
        <v>0.4</v>
      </c>
      <c r="D1156">
        <v>0</v>
      </c>
      <c r="E1156">
        <v>28.2</v>
      </c>
      <c r="F1156">
        <v>0</v>
      </c>
      <c r="G1156">
        <v>20.9</v>
      </c>
      <c r="H1156">
        <v>0</v>
      </c>
      <c r="I1156">
        <v>10.6</v>
      </c>
      <c r="J1156">
        <v>26</v>
      </c>
      <c r="K1156">
        <v>24</v>
      </c>
      <c r="L1156">
        <v>25</v>
      </c>
    </row>
    <row r="1157" spans="1:12" x14ac:dyDescent="0.25">
      <c r="A1157">
        <v>9106</v>
      </c>
      <c r="B1157" s="5">
        <v>43891</v>
      </c>
      <c r="C1157">
        <v>0</v>
      </c>
      <c r="D1157">
        <v>0</v>
      </c>
      <c r="E1157">
        <v>28.1</v>
      </c>
      <c r="F1157">
        <v>0</v>
      </c>
      <c r="G1157">
        <v>20.5</v>
      </c>
      <c r="H1157">
        <v>0</v>
      </c>
      <c r="I1157">
        <v>13.1</v>
      </c>
      <c r="J1157">
        <v>26</v>
      </c>
      <c r="K1157">
        <v>19</v>
      </c>
      <c r="L1157">
        <v>25</v>
      </c>
    </row>
    <row r="1158" spans="1:12" x14ac:dyDescent="0.25">
      <c r="A1158">
        <v>9106</v>
      </c>
      <c r="B1158" s="5">
        <v>43892</v>
      </c>
      <c r="C1158">
        <v>0</v>
      </c>
      <c r="D1158">
        <v>0</v>
      </c>
      <c r="E1158">
        <v>29.5</v>
      </c>
      <c r="F1158">
        <v>25</v>
      </c>
      <c r="G1158">
        <v>16.100000000000001</v>
      </c>
      <c r="H1158">
        <v>0</v>
      </c>
      <c r="I1158">
        <v>20.6</v>
      </c>
      <c r="J1158">
        <v>26</v>
      </c>
      <c r="K1158">
        <v>24</v>
      </c>
      <c r="L1158">
        <v>25</v>
      </c>
    </row>
    <row r="1159" spans="1:12" x14ac:dyDescent="0.25">
      <c r="A1159">
        <v>9106</v>
      </c>
      <c r="B1159" s="5">
        <v>43893</v>
      </c>
      <c r="C1159">
        <v>0</v>
      </c>
      <c r="D1159">
        <v>0</v>
      </c>
      <c r="E1159">
        <v>33</v>
      </c>
      <c r="F1159">
        <v>25</v>
      </c>
      <c r="G1159">
        <v>15.5</v>
      </c>
      <c r="H1159">
        <v>25</v>
      </c>
      <c r="I1159">
        <v>26.2</v>
      </c>
      <c r="J1159">
        <v>26</v>
      </c>
      <c r="K1159">
        <v>25</v>
      </c>
      <c r="L1159">
        <v>25</v>
      </c>
    </row>
    <row r="1160" spans="1:12" x14ac:dyDescent="0.25">
      <c r="A1160">
        <v>9106</v>
      </c>
      <c r="B1160" s="5">
        <v>43894</v>
      </c>
      <c r="C1160">
        <v>0</v>
      </c>
      <c r="D1160">
        <v>0</v>
      </c>
      <c r="E1160">
        <v>33.6</v>
      </c>
      <c r="F1160">
        <v>0</v>
      </c>
      <c r="G1160">
        <v>16</v>
      </c>
      <c r="H1160">
        <v>25</v>
      </c>
      <c r="I1160">
        <v>25.4</v>
      </c>
      <c r="J1160">
        <v>26</v>
      </c>
      <c r="K1160">
        <v>25</v>
      </c>
      <c r="L1160">
        <v>25</v>
      </c>
    </row>
    <row r="1161" spans="1:12" x14ac:dyDescent="0.25">
      <c r="A1161">
        <v>9106</v>
      </c>
      <c r="B1161" s="5">
        <v>43895</v>
      </c>
      <c r="C1161">
        <v>0</v>
      </c>
      <c r="D1161">
        <v>0</v>
      </c>
      <c r="E1161">
        <v>32.5</v>
      </c>
      <c r="F1161">
        <v>0</v>
      </c>
      <c r="G1161">
        <v>15.5</v>
      </c>
      <c r="H1161">
        <v>0</v>
      </c>
      <c r="I1161">
        <v>23</v>
      </c>
      <c r="J1161">
        <v>26</v>
      </c>
      <c r="K1161">
        <v>20</v>
      </c>
      <c r="L1161">
        <v>25</v>
      </c>
    </row>
    <row r="1162" spans="1:12" x14ac:dyDescent="0.25">
      <c r="A1162">
        <v>9106</v>
      </c>
      <c r="B1162" s="5">
        <v>43896</v>
      </c>
      <c r="C1162">
        <v>0</v>
      </c>
      <c r="D1162">
        <v>0</v>
      </c>
      <c r="E1162">
        <v>27</v>
      </c>
      <c r="F1162">
        <v>0</v>
      </c>
      <c r="G1162">
        <v>19</v>
      </c>
      <c r="H1162">
        <v>25</v>
      </c>
      <c r="I1162">
        <v>13.7</v>
      </c>
      <c r="J1162">
        <v>26</v>
      </c>
      <c r="K1162">
        <v>21</v>
      </c>
      <c r="L1162">
        <v>25</v>
      </c>
    </row>
    <row r="1163" spans="1:12" x14ac:dyDescent="0.25">
      <c r="A1163">
        <v>9106</v>
      </c>
      <c r="B1163" s="5">
        <v>43897</v>
      </c>
      <c r="C1163">
        <v>0</v>
      </c>
      <c r="D1163">
        <v>0</v>
      </c>
      <c r="E1163">
        <v>27.6</v>
      </c>
      <c r="F1163">
        <v>0</v>
      </c>
      <c r="G1163">
        <v>20</v>
      </c>
      <c r="H1163">
        <v>25</v>
      </c>
      <c r="I1163">
        <v>8.4</v>
      </c>
      <c r="J1163">
        <v>26</v>
      </c>
      <c r="K1163">
        <v>11</v>
      </c>
      <c r="L1163">
        <v>25</v>
      </c>
    </row>
    <row r="1164" spans="1:12" x14ac:dyDescent="0.25">
      <c r="A1164">
        <v>9106</v>
      </c>
      <c r="B1164" s="5">
        <v>43898</v>
      </c>
      <c r="C1164">
        <v>0</v>
      </c>
      <c r="D1164">
        <v>0</v>
      </c>
      <c r="E1164">
        <v>32.5</v>
      </c>
      <c r="F1164">
        <v>0</v>
      </c>
      <c r="G1164">
        <v>18</v>
      </c>
      <c r="H1164">
        <v>0</v>
      </c>
      <c r="I1164">
        <v>17</v>
      </c>
      <c r="J1164">
        <v>26</v>
      </c>
      <c r="K1164">
        <v>23</v>
      </c>
      <c r="L1164">
        <v>25</v>
      </c>
    </row>
    <row r="1165" spans="1:12" x14ac:dyDescent="0.25">
      <c r="A1165">
        <v>9106</v>
      </c>
      <c r="B1165" s="5">
        <v>43899</v>
      </c>
      <c r="C1165">
        <v>0</v>
      </c>
      <c r="D1165">
        <v>0</v>
      </c>
      <c r="E1165">
        <v>35.5</v>
      </c>
      <c r="F1165">
        <v>25</v>
      </c>
      <c r="G1165">
        <v>21.8</v>
      </c>
      <c r="H1165">
        <v>0</v>
      </c>
      <c r="I1165">
        <v>27.7</v>
      </c>
      <c r="J1165">
        <v>26</v>
      </c>
      <c r="K1165">
        <v>20</v>
      </c>
      <c r="L1165">
        <v>25</v>
      </c>
    </row>
    <row r="1166" spans="1:12" x14ac:dyDescent="0.25">
      <c r="A1166">
        <v>9106</v>
      </c>
      <c r="B1166" s="5">
        <v>43900</v>
      </c>
      <c r="C1166">
        <v>0</v>
      </c>
      <c r="D1166">
        <v>0</v>
      </c>
      <c r="E1166">
        <v>34.5</v>
      </c>
      <c r="F1166">
        <v>25</v>
      </c>
      <c r="G1166">
        <v>19.5</v>
      </c>
      <c r="H1166">
        <v>25</v>
      </c>
      <c r="I1166">
        <v>29.3</v>
      </c>
      <c r="J1166">
        <v>26</v>
      </c>
      <c r="K1166">
        <v>24</v>
      </c>
      <c r="L1166">
        <v>25</v>
      </c>
    </row>
    <row r="1167" spans="1:12" x14ac:dyDescent="0.25">
      <c r="A1167">
        <v>9106</v>
      </c>
      <c r="B1167" s="5">
        <v>43901</v>
      </c>
      <c r="C1167">
        <v>0</v>
      </c>
      <c r="D1167">
        <v>0</v>
      </c>
      <c r="E1167">
        <v>36</v>
      </c>
      <c r="F1167">
        <v>0</v>
      </c>
      <c r="G1167">
        <v>19</v>
      </c>
      <c r="H1167">
        <v>25</v>
      </c>
      <c r="I1167">
        <v>27.8</v>
      </c>
      <c r="J1167">
        <v>26</v>
      </c>
      <c r="K1167">
        <v>24</v>
      </c>
      <c r="L1167">
        <v>25</v>
      </c>
    </row>
    <row r="1168" spans="1:12" x14ac:dyDescent="0.25">
      <c r="A1168">
        <v>9106</v>
      </c>
      <c r="B1168" s="5">
        <v>43902</v>
      </c>
      <c r="C1168">
        <v>0</v>
      </c>
      <c r="D1168">
        <v>0</v>
      </c>
      <c r="E1168">
        <v>34</v>
      </c>
      <c r="F1168">
        <v>0</v>
      </c>
      <c r="G1168">
        <v>17.100000000000001</v>
      </c>
      <c r="H1168">
        <v>0</v>
      </c>
      <c r="I1168">
        <v>20.100000000000001</v>
      </c>
      <c r="J1168">
        <v>26</v>
      </c>
      <c r="K1168">
        <v>20</v>
      </c>
      <c r="L1168">
        <v>25</v>
      </c>
    </row>
    <row r="1169" spans="1:12" x14ac:dyDescent="0.25">
      <c r="A1169">
        <v>9106</v>
      </c>
      <c r="B1169" s="5">
        <v>43903</v>
      </c>
      <c r="C1169">
        <v>0</v>
      </c>
      <c r="D1169">
        <v>0</v>
      </c>
      <c r="E1169">
        <v>33.5</v>
      </c>
      <c r="F1169">
        <v>0</v>
      </c>
      <c r="G1169">
        <v>19</v>
      </c>
      <c r="H1169">
        <v>0</v>
      </c>
      <c r="I1169">
        <v>22.7</v>
      </c>
      <c r="J1169">
        <v>26</v>
      </c>
      <c r="K1169">
        <v>19</v>
      </c>
      <c r="L1169">
        <v>25</v>
      </c>
    </row>
    <row r="1170" spans="1:12" x14ac:dyDescent="0.25">
      <c r="A1170">
        <v>9106</v>
      </c>
      <c r="B1170" s="5">
        <v>43904</v>
      </c>
      <c r="C1170">
        <v>0</v>
      </c>
      <c r="D1170">
        <v>0</v>
      </c>
      <c r="E1170">
        <v>32.5</v>
      </c>
      <c r="F1170">
        <v>0</v>
      </c>
      <c r="G1170">
        <v>22.5</v>
      </c>
      <c r="H1170">
        <v>25</v>
      </c>
      <c r="I1170">
        <v>23.1</v>
      </c>
      <c r="J1170">
        <v>26</v>
      </c>
      <c r="K1170">
        <v>9</v>
      </c>
      <c r="L1170">
        <v>25</v>
      </c>
    </row>
    <row r="1171" spans="1:12" x14ac:dyDescent="0.25">
      <c r="A1171">
        <v>9106</v>
      </c>
      <c r="B1171" s="5">
        <v>43905</v>
      </c>
      <c r="C1171">
        <v>8</v>
      </c>
      <c r="D1171">
        <v>0</v>
      </c>
      <c r="E1171">
        <v>26.5</v>
      </c>
      <c r="F1171">
        <v>0</v>
      </c>
      <c r="G1171">
        <v>19.5</v>
      </c>
      <c r="H1171">
        <v>25</v>
      </c>
      <c r="I1171">
        <v>4.4000000000000004</v>
      </c>
      <c r="J1171">
        <v>26</v>
      </c>
      <c r="K1171">
        <v>7</v>
      </c>
      <c r="L1171">
        <v>25</v>
      </c>
    </row>
    <row r="1172" spans="1:12" x14ac:dyDescent="0.25">
      <c r="A1172">
        <v>9106</v>
      </c>
      <c r="B1172" s="5">
        <v>43906</v>
      </c>
      <c r="C1172">
        <v>0</v>
      </c>
      <c r="D1172">
        <v>0</v>
      </c>
      <c r="E1172">
        <v>28</v>
      </c>
      <c r="F1172">
        <v>0</v>
      </c>
      <c r="G1172">
        <v>18.5</v>
      </c>
      <c r="H1172">
        <v>0</v>
      </c>
      <c r="I1172">
        <v>10.1</v>
      </c>
      <c r="J1172">
        <v>26</v>
      </c>
      <c r="K1172">
        <v>19</v>
      </c>
      <c r="L1172">
        <v>25</v>
      </c>
    </row>
    <row r="1173" spans="1:12" x14ac:dyDescent="0.25">
      <c r="A1173">
        <v>9106</v>
      </c>
      <c r="B1173" s="5">
        <v>43907</v>
      </c>
      <c r="C1173">
        <v>0</v>
      </c>
      <c r="D1173">
        <v>15</v>
      </c>
      <c r="E1173">
        <v>26</v>
      </c>
      <c r="F1173">
        <v>0</v>
      </c>
      <c r="G1173">
        <v>18.5</v>
      </c>
      <c r="H1173">
        <v>25</v>
      </c>
      <c r="I1173">
        <v>12.1</v>
      </c>
      <c r="J1173">
        <v>26</v>
      </c>
      <c r="K1173">
        <v>12</v>
      </c>
      <c r="L1173">
        <v>25</v>
      </c>
    </row>
    <row r="1174" spans="1:12" x14ac:dyDescent="0.25">
      <c r="A1174">
        <v>9106</v>
      </c>
      <c r="B1174" s="5">
        <v>43908</v>
      </c>
      <c r="C1174">
        <v>10</v>
      </c>
      <c r="D1174">
        <v>15</v>
      </c>
      <c r="E1174">
        <v>24</v>
      </c>
      <c r="F1174">
        <v>0</v>
      </c>
      <c r="G1174">
        <v>13</v>
      </c>
      <c r="H1174">
        <v>0</v>
      </c>
      <c r="I1174">
        <v>9.1999999999999993</v>
      </c>
      <c r="J1174">
        <v>26</v>
      </c>
      <c r="K1174">
        <v>20</v>
      </c>
      <c r="L1174">
        <v>25</v>
      </c>
    </row>
    <row r="1175" spans="1:12" x14ac:dyDescent="0.25">
      <c r="A1175">
        <v>9106</v>
      </c>
      <c r="B1175" s="5">
        <v>43909</v>
      </c>
      <c r="C1175">
        <v>0</v>
      </c>
      <c r="D1175">
        <v>0</v>
      </c>
      <c r="E1175">
        <v>25</v>
      </c>
      <c r="F1175">
        <v>0</v>
      </c>
      <c r="G1175">
        <v>13.8</v>
      </c>
      <c r="H1175">
        <v>0</v>
      </c>
      <c r="I1175">
        <v>11.2</v>
      </c>
      <c r="J1175">
        <v>26</v>
      </c>
      <c r="K1175">
        <v>11</v>
      </c>
      <c r="L1175">
        <v>25</v>
      </c>
    </row>
    <row r="1176" spans="1:12" x14ac:dyDescent="0.25">
      <c r="A1176">
        <v>9106</v>
      </c>
      <c r="B1176" s="5">
        <v>43910</v>
      </c>
      <c r="C1176">
        <v>0</v>
      </c>
      <c r="D1176">
        <v>0</v>
      </c>
      <c r="E1176">
        <v>32.5</v>
      </c>
      <c r="F1176">
        <v>0</v>
      </c>
      <c r="G1176">
        <v>16</v>
      </c>
      <c r="H1176">
        <v>25</v>
      </c>
      <c r="I1176">
        <v>22.6</v>
      </c>
      <c r="J1176">
        <v>26</v>
      </c>
      <c r="K1176">
        <v>16</v>
      </c>
      <c r="L1176">
        <v>25</v>
      </c>
    </row>
    <row r="1177" spans="1:12" x14ac:dyDescent="0.25">
      <c r="A1177">
        <v>9106</v>
      </c>
      <c r="B1177" s="5">
        <v>43911</v>
      </c>
      <c r="C1177">
        <v>0</v>
      </c>
      <c r="D1177">
        <v>0</v>
      </c>
      <c r="E1177">
        <v>32.5</v>
      </c>
      <c r="F1177">
        <v>0</v>
      </c>
      <c r="G1177">
        <v>16</v>
      </c>
      <c r="H1177">
        <v>25</v>
      </c>
      <c r="I1177">
        <v>15.9</v>
      </c>
      <c r="J1177">
        <v>26</v>
      </c>
      <c r="K1177">
        <v>18</v>
      </c>
      <c r="L1177">
        <v>25</v>
      </c>
    </row>
    <row r="1178" spans="1:12" x14ac:dyDescent="0.25">
      <c r="A1178">
        <v>9106</v>
      </c>
      <c r="B1178" s="5">
        <v>43912</v>
      </c>
      <c r="C1178">
        <v>0</v>
      </c>
      <c r="D1178">
        <v>0</v>
      </c>
      <c r="E1178">
        <v>32.5</v>
      </c>
      <c r="F1178">
        <v>0</v>
      </c>
      <c r="G1178">
        <v>18.5</v>
      </c>
      <c r="H1178">
        <v>25</v>
      </c>
      <c r="I1178">
        <v>20.100000000000001</v>
      </c>
      <c r="J1178">
        <v>26</v>
      </c>
      <c r="K1178">
        <v>20</v>
      </c>
      <c r="L1178">
        <v>25</v>
      </c>
    </row>
    <row r="1179" spans="1:12" x14ac:dyDescent="0.25">
      <c r="A1179">
        <v>9106</v>
      </c>
      <c r="B1179" s="5">
        <v>43913</v>
      </c>
      <c r="C1179">
        <v>0</v>
      </c>
      <c r="D1179">
        <v>0</v>
      </c>
      <c r="E1179">
        <v>32.5</v>
      </c>
      <c r="F1179">
        <v>25</v>
      </c>
      <c r="G1179">
        <v>19</v>
      </c>
      <c r="H1179">
        <v>0</v>
      </c>
      <c r="I1179">
        <v>19.399999999999999</v>
      </c>
      <c r="J1179">
        <v>26</v>
      </c>
      <c r="K1179">
        <v>21</v>
      </c>
      <c r="L1179">
        <v>25</v>
      </c>
    </row>
    <row r="1180" spans="1:12" x14ac:dyDescent="0.25">
      <c r="A1180">
        <v>9106</v>
      </c>
      <c r="B1180" s="5">
        <v>43914</v>
      </c>
      <c r="C1180">
        <v>0</v>
      </c>
      <c r="D1180">
        <v>0</v>
      </c>
      <c r="E1180">
        <v>33.5</v>
      </c>
      <c r="F1180">
        <v>25</v>
      </c>
      <c r="G1180">
        <v>20</v>
      </c>
      <c r="H1180">
        <v>25</v>
      </c>
      <c r="I1180">
        <v>28.7</v>
      </c>
      <c r="J1180">
        <v>26</v>
      </c>
      <c r="K1180">
        <v>22</v>
      </c>
      <c r="L1180">
        <v>25</v>
      </c>
    </row>
    <row r="1181" spans="1:12" x14ac:dyDescent="0.25">
      <c r="A1181">
        <v>9106</v>
      </c>
      <c r="B1181" s="5">
        <v>43915</v>
      </c>
      <c r="C1181">
        <v>0</v>
      </c>
      <c r="D1181">
        <v>0</v>
      </c>
      <c r="E1181">
        <v>34.5</v>
      </c>
      <c r="F1181">
        <v>25</v>
      </c>
      <c r="G1181">
        <v>21</v>
      </c>
      <c r="H1181">
        <v>25</v>
      </c>
      <c r="I1181">
        <v>34.200000000000003</v>
      </c>
      <c r="J1181">
        <v>26</v>
      </c>
      <c r="K1181">
        <v>17</v>
      </c>
      <c r="L1181">
        <v>25</v>
      </c>
    </row>
    <row r="1182" spans="1:12" x14ac:dyDescent="0.25">
      <c r="A1182">
        <v>9106</v>
      </c>
      <c r="B1182" s="5">
        <v>43916</v>
      </c>
      <c r="C1182">
        <v>0</v>
      </c>
      <c r="D1182">
        <v>0</v>
      </c>
      <c r="E1182">
        <v>36.5</v>
      </c>
      <c r="F1182">
        <v>0</v>
      </c>
      <c r="G1182">
        <v>17</v>
      </c>
      <c r="H1182">
        <v>25</v>
      </c>
      <c r="I1182">
        <v>25.3</v>
      </c>
      <c r="J1182">
        <v>26</v>
      </c>
      <c r="K1182">
        <v>21</v>
      </c>
      <c r="L1182">
        <v>25</v>
      </c>
    </row>
    <row r="1183" spans="1:12" x14ac:dyDescent="0.25">
      <c r="A1183">
        <v>9106</v>
      </c>
      <c r="B1183" s="5">
        <v>43917</v>
      </c>
      <c r="C1183">
        <v>0</v>
      </c>
      <c r="D1183">
        <v>0</v>
      </c>
      <c r="E1183">
        <v>28.6</v>
      </c>
      <c r="F1183">
        <v>0</v>
      </c>
      <c r="G1183">
        <v>23.5</v>
      </c>
      <c r="H1183">
        <v>0</v>
      </c>
      <c r="I1183">
        <v>8</v>
      </c>
      <c r="J1183">
        <v>26</v>
      </c>
      <c r="K1183">
        <v>17</v>
      </c>
      <c r="L1183">
        <v>25</v>
      </c>
    </row>
    <row r="1184" spans="1:12" x14ac:dyDescent="0.25">
      <c r="A1184">
        <v>9106</v>
      </c>
      <c r="B1184" s="5">
        <v>43918</v>
      </c>
      <c r="C1184">
        <v>2.2999999999999998</v>
      </c>
      <c r="D1184">
        <v>0</v>
      </c>
      <c r="E1184">
        <v>24.1</v>
      </c>
      <c r="F1184">
        <v>0</v>
      </c>
      <c r="G1184">
        <v>18.8</v>
      </c>
      <c r="H1184">
        <v>0</v>
      </c>
      <c r="I1184">
        <v>7.1</v>
      </c>
      <c r="J1184">
        <v>26</v>
      </c>
      <c r="K1184">
        <v>10</v>
      </c>
      <c r="L1184">
        <v>25</v>
      </c>
    </row>
    <row r="1185" spans="1:12" x14ac:dyDescent="0.25">
      <c r="A1185">
        <v>9106</v>
      </c>
      <c r="B1185" s="5">
        <v>43919</v>
      </c>
      <c r="C1185">
        <v>0</v>
      </c>
      <c r="D1185">
        <v>0</v>
      </c>
      <c r="E1185">
        <v>23.5</v>
      </c>
      <c r="F1185">
        <v>0</v>
      </c>
      <c r="G1185">
        <v>13.2</v>
      </c>
      <c r="H1185">
        <v>0</v>
      </c>
      <c r="I1185">
        <v>8.4</v>
      </c>
      <c r="J1185">
        <v>26</v>
      </c>
      <c r="K1185">
        <v>14</v>
      </c>
      <c r="L1185">
        <v>25</v>
      </c>
    </row>
    <row r="1186" spans="1:12" x14ac:dyDescent="0.25">
      <c r="A1186">
        <v>9106</v>
      </c>
      <c r="B1186" s="5">
        <v>43920</v>
      </c>
      <c r="C1186">
        <v>0</v>
      </c>
      <c r="D1186">
        <v>0</v>
      </c>
      <c r="E1186">
        <v>24.5</v>
      </c>
      <c r="F1186">
        <v>0</v>
      </c>
      <c r="G1186">
        <v>11.5</v>
      </c>
      <c r="H1186">
        <v>0</v>
      </c>
      <c r="I1186">
        <v>10.199999999999999</v>
      </c>
      <c r="J1186">
        <v>26</v>
      </c>
      <c r="K1186">
        <v>17</v>
      </c>
      <c r="L1186">
        <v>25</v>
      </c>
    </row>
    <row r="1187" spans="1:12" x14ac:dyDescent="0.25">
      <c r="A1187">
        <v>9106</v>
      </c>
      <c r="B1187" s="5">
        <v>43921</v>
      </c>
      <c r="C1187">
        <v>0</v>
      </c>
      <c r="D1187">
        <v>0</v>
      </c>
      <c r="E1187">
        <v>26.1</v>
      </c>
      <c r="F1187">
        <v>0</v>
      </c>
      <c r="G1187">
        <v>12</v>
      </c>
      <c r="H1187">
        <v>0</v>
      </c>
      <c r="I1187">
        <v>8.6</v>
      </c>
      <c r="J1187">
        <v>26</v>
      </c>
      <c r="K1187">
        <v>20</v>
      </c>
      <c r="L1187">
        <v>25</v>
      </c>
    </row>
    <row r="1188" spans="1:12" x14ac:dyDescent="0.25">
      <c r="A1188">
        <v>9106</v>
      </c>
      <c r="B1188" s="5">
        <v>43922</v>
      </c>
      <c r="C1188">
        <v>0</v>
      </c>
      <c r="D1188">
        <v>0</v>
      </c>
      <c r="E1188">
        <v>28</v>
      </c>
      <c r="F1188">
        <v>25</v>
      </c>
      <c r="G1188">
        <v>14.3</v>
      </c>
      <c r="H1188">
        <v>0</v>
      </c>
      <c r="I1188">
        <v>10.5</v>
      </c>
      <c r="J1188">
        <v>26</v>
      </c>
      <c r="K1188">
        <v>14</v>
      </c>
      <c r="L1188">
        <v>25</v>
      </c>
    </row>
    <row r="1189" spans="1:12" x14ac:dyDescent="0.25">
      <c r="A1189">
        <v>9106</v>
      </c>
      <c r="B1189" s="5">
        <v>43923</v>
      </c>
      <c r="C1189">
        <v>0</v>
      </c>
      <c r="D1189">
        <v>0</v>
      </c>
      <c r="E1189">
        <v>25</v>
      </c>
      <c r="F1189">
        <v>25</v>
      </c>
      <c r="G1189">
        <v>17.5</v>
      </c>
      <c r="H1189">
        <v>25</v>
      </c>
      <c r="I1189">
        <v>12.3</v>
      </c>
      <c r="J1189">
        <v>26</v>
      </c>
      <c r="K1189">
        <v>14</v>
      </c>
      <c r="L1189">
        <v>25</v>
      </c>
    </row>
    <row r="1190" spans="1:12" x14ac:dyDescent="0.25">
      <c r="A1190">
        <v>9106</v>
      </c>
      <c r="B1190" s="5">
        <v>43924</v>
      </c>
      <c r="C1190">
        <v>0</v>
      </c>
      <c r="D1190">
        <v>0</v>
      </c>
      <c r="E1190">
        <v>24.5</v>
      </c>
      <c r="F1190">
        <v>0</v>
      </c>
      <c r="G1190">
        <v>7.5</v>
      </c>
      <c r="H1190">
        <v>25</v>
      </c>
      <c r="I1190">
        <v>9.9</v>
      </c>
      <c r="J1190">
        <v>26</v>
      </c>
      <c r="K1190">
        <v>21</v>
      </c>
      <c r="L1190">
        <v>25</v>
      </c>
    </row>
    <row r="1191" spans="1:12" x14ac:dyDescent="0.25">
      <c r="A1191">
        <v>9106</v>
      </c>
      <c r="B1191" s="5">
        <v>43925</v>
      </c>
      <c r="C1191">
        <v>0</v>
      </c>
      <c r="D1191">
        <v>0</v>
      </c>
      <c r="E1191">
        <v>26.2</v>
      </c>
      <c r="F1191">
        <v>0</v>
      </c>
      <c r="G1191">
        <v>10.5</v>
      </c>
      <c r="H1191">
        <v>25</v>
      </c>
      <c r="I1191">
        <v>16.899999999999999</v>
      </c>
      <c r="J1191">
        <v>26</v>
      </c>
      <c r="K1191">
        <v>13</v>
      </c>
      <c r="L1191">
        <v>25</v>
      </c>
    </row>
    <row r="1192" spans="1:12" x14ac:dyDescent="0.25">
      <c r="A1192">
        <v>9106</v>
      </c>
      <c r="B1192" s="5">
        <v>43926</v>
      </c>
      <c r="C1192">
        <v>0</v>
      </c>
      <c r="D1192">
        <v>0</v>
      </c>
      <c r="E1192">
        <v>25.5</v>
      </c>
      <c r="F1192">
        <v>0</v>
      </c>
      <c r="G1192">
        <v>15</v>
      </c>
      <c r="H1192">
        <v>25</v>
      </c>
      <c r="I1192">
        <v>11.8</v>
      </c>
      <c r="J1192">
        <v>26</v>
      </c>
      <c r="K1192">
        <v>8</v>
      </c>
      <c r="L1192">
        <v>25</v>
      </c>
    </row>
    <row r="1193" spans="1:12" x14ac:dyDescent="0.25">
      <c r="A1193">
        <v>9106</v>
      </c>
      <c r="B1193" s="5">
        <v>43927</v>
      </c>
      <c r="C1193">
        <v>0</v>
      </c>
      <c r="D1193">
        <v>0</v>
      </c>
      <c r="E1193">
        <v>32.5</v>
      </c>
      <c r="F1193">
        <v>0</v>
      </c>
      <c r="G1193">
        <v>16.8</v>
      </c>
      <c r="H1193">
        <v>0</v>
      </c>
      <c r="I1193">
        <v>22.9</v>
      </c>
      <c r="J1193">
        <v>26</v>
      </c>
      <c r="K1193">
        <v>18</v>
      </c>
      <c r="L1193">
        <v>25</v>
      </c>
    </row>
    <row r="1194" spans="1:12" x14ac:dyDescent="0.25">
      <c r="A1194">
        <v>9106</v>
      </c>
      <c r="B1194" s="5">
        <v>43928</v>
      </c>
      <c r="C1194">
        <v>0</v>
      </c>
      <c r="D1194">
        <v>0</v>
      </c>
      <c r="E1194">
        <v>34.5</v>
      </c>
      <c r="F1194">
        <v>0</v>
      </c>
      <c r="G1194">
        <v>20.100000000000001</v>
      </c>
      <c r="H1194">
        <v>0</v>
      </c>
      <c r="I1194">
        <v>24.7</v>
      </c>
      <c r="J1194">
        <v>26</v>
      </c>
      <c r="K1194">
        <v>19</v>
      </c>
      <c r="L1194">
        <v>25</v>
      </c>
    </row>
    <row r="1195" spans="1:12" x14ac:dyDescent="0.25">
      <c r="A1195">
        <v>9106</v>
      </c>
      <c r="B1195" s="5">
        <v>43929</v>
      </c>
      <c r="C1195">
        <v>0</v>
      </c>
      <c r="D1195">
        <v>0</v>
      </c>
      <c r="E1195">
        <v>33.5</v>
      </c>
      <c r="F1195">
        <v>0</v>
      </c>
      <c r="G1195">
        <v>16.5</v>
      </c>
      <c r="H1195">
        <v>25</v>
      </c>
      <c r="I1195">
        <v>27.6</v>
      </c>
      <c r="J1195">
        <v>26</v>
      </c>
      <c r="K1195">
        <v>19</v>
      </c>
      <c r="L1195">
        <v>25</v>
      </c>
    </row>
    <row r="1196" spans="1:12" x14ac:dyDescent="0.25">
      <c r="A1196">
        <v>9106</v>
      </c>
      <c r="B1196" s="5">
        <v>43930</v>
      </c>
      <c r="C1196">
        <v>0</v>
      </c>
      <c r="D1196">
        <v>0</v>
      </c>
      <c r="E1196">
        <v>34.5</v>
      </c>
      <c r="F1196">
        <v>25</v>
      </c>
      <c r="G1196">
        <v>14.5</v>
      </c>
      <c r="H1196">
        <v>25</v>
      </c>
      <c r="I1196">
        <v>26.2</v>
      </c>
      <c r="J1196">
        <v>26</v>
      </c>
      <c r="K1196">
        <v>18</v>
      </c>
      <c r="L1196">
        <v>25</v>
      </c>
    </row>
    <row r="1197" spans="1:12" x14ac:dyDescent="0.25">
      <c r="A1197">
        <v>9106</v>
      </c>
      <c r="B1197" s="5">
        <v>43931</v>
      </c>
      <c r="C1197">
        <v>0</v>
      </c>
      <c r="D1197">
        <v>0</v>
      </c>
      <c r="E1197">
        <v>36</v>
      </c>
      <c r="F1197">
        <v>25</v>
      </c>
      <c r="G1197">
        <v>20</v>
      </c>
      <c r="H1197">
        <v>25</v>
      </c>
      <c r="I1197">
        <v>27.5</v>
      </c>
      <c r="J1197">
        <v>26</v>
      </c>
      <c r="K1197">
        <v>18</v>
      </c>
      <c r="L1197">
        <v>25</v>
      </c>
    </row>
    <row r="1198" spans="1:12" x14ac:dyDescent="0.25">
      <c r="A1198">
        <v>9106</v>
      </c>
      <c r="B1198" s="5">
        <v>43932</v>
      </c>
      <c r="C1198">
        <v>0</v>
      </c>
      <c r="D1198">
        <v>0</v>
      </c>
      <c r="E1198">
        <v>39.5</v>
      </c>
      <c r="F1198">
        <v>0</v>
      </c>
      <c r="G1198">
        <v>21</v>
      </c>
      <c r="H1198">
        <v>25</v>
      </c>
      <c r="I1198">
        <v>32.4</v>
      </c>
      <c r="J1198">
        <v>26</v>
      </c>
      <c r="K1198">
        <v>18</v>
      </c>
      <c r="L1198">
        <v>25</v>
      </c>
    </row>
    <row r="1199" spans="1:12" x14ac:dyDescent="0.25">
      <c r="A1199">
        <v>9106</v>
      </c>
      <c r="B1199" s="5">
        <v>43933</v>
      </c>
      <c r="C1199">
        <v>0</v>
      </c>
      <c r="D1199">
        <v>0</v>
      </c>
      <c r="E1199">
        <v>26.6</v>
      </c>
      <c r="F1199">
        <v>0</v>
      </c>
      <c r="G1199">
        <v>21.5</v>
      </c>
      <c r="H1199">
        <v>0</v>
      </c>
      <c r="I1199">
        <v>7.7</v>
      </c>
      <c r="J1199">
        <v>26</v>
      </c>
      <c r="K1199">
        <v>9</v>
      </c>
      <c r="L1199">
        <v>25</v>
      </c>
    </row>
    <row r="1200" spans="1:12" x14ac:dyDescent="0.25">
      <c r="A1200">
        <v>9106</v>
      </c>
      <c r="B1200" s="5">
        <v>43934</v>
      </c>
      <c r="C1200">
        <v>0</v>
      </c>
      <c r="D1200">
        <v>0</v>
      </c>
      <c r="E1200">
        <v>26.5</v>
      </c>
      <c r="F1200">
        <v>0</v>
      </c>
      <c r="G1200">
        <v>16.100000000000001</v>
      </c>
      <c r="H1200">
        <v>0</v>
      </c>
      <c r="I1200">
        <v>7</v>
      </c>
      <c r="J1200">
        <v>26</v>
      </c>
      <c r="K1200">
        <v>17</v>
      </c>
      <c r="L1200">
        <v>25</v>
      </c>
    </row>
    <row r="1201" spans="1:12" x14ac:dyDescent="0.25">
      <c r="A1201">
        <v>9106</v>
      </c>
      <c r="B1201" s="5">
        <v>43935</v>
      </c>
      <c r="C1201">
        <v>0</v>
      </c>
      <c r="D1201">
        <v>0</v>
      </c>
      <c r="E1201">
        <v>25.5</v>
      </c>
      <c r="F1201">
        <v>0</v>
      </c>
      <c r="G1201">
        <v>14</v>
      </c>
      <c r="H1201">
        <v>0</v>
      </c>
      <c r="I1201">
        <v>5</v>
      </c>
      <c r="J1201">
        <v>26</v>
      </c>
      <c r="K1201">
        <v>15</v>
      </c>
      <c r="L1201">
        <v>25</v>
      </c>
    </row>
    <row r="1202" spans="1:12" x14ac:dyDescent="0.25">
      <c r="A1202">
        <v>9106</v>
      </c>
      <c r="B1202" s="5">
        <v>43936</v>
      </c>
      <c r="C1202">
        <v>0</v>
      </c>
      <c r="D1202">
        <v>0</v>
      </c>
      <c r="E1202">
        <v>25</v>
      </c>
      <c r="F1202">
        <v>0</v>
      </c>
      <c r="G1202">
        <v>13.8</v>
      </c>
      <c r="H1202">
        <v>0</v>
      </c>
      <c r="I1202">
        <v>7.5</v>
      </c>
      <c r="J1202">
        <v>26</v>
      </c>
      <c r="K1202">
        <v>14</v>
      </c>
      <c r="L1202">
        <v>25</v>
      </c>
    </row>
    <row r="1203" spans="1:12" x14ac:dyDescent="0.25">
      <c r="A1203">
        <v>9106</v>
      </c>
      <c r="B1203" s="5">
        <v>43937</v>
      </c>
      <c r="C1203">
        <v>0</v>
      </c>
      <c r="D1203">
        <v>0</v>
      </c>
      <c r="E1203">
        <v>26.1</v>
      </c>
      <c r="F1203">
        <v>0</v>
      </c>
      <c r="G1203">
        <v>13</v>
      </c>
      <c r="H1203">
        <v>0</v>
      </c>
      <c r="I1203">
        <v>10.7</v>
      </c>
      <c r="J1203">
        <v>26</v>
      </c>
      <c r="K1203">
        <v>16</v>
      </c>
      <c r="L1203">
        <v>25</v>
      </c>
    </row>
    <row r="1204" spans="1:12" x14ac:dyDescent="0.25">
      <c r="A1204">
        <v>9106</v>
      </c>
      <c r="B1204" s="5">
        <v>43938</v>
      </c>
      <c r="C1204">
        <v>0</v>
      </c>
      <c r="D1204">
        <v>0</v>
      </c>
      <c r="E1204">
        <v>28.2</v>
      </c>
      <c r="F1204">
        <v>0</v>
      </c>
      <c r="G1204">
        <v>15.5</v>
      </c>
      <c r="H1204">
        <v>0</v>
      </c>
      <c r="I1204">
        <v>14.8</v>
      </c>
      <c r="J1204">
        <v>26</v>
      </c>
      <c r="K1204">
        <v>12</v>
      </c>
      <c r="L1204">
        <v>25</v>
      </c>
    </row>
    <row r="1205" spans="1:12" x14ac:dyDescent="0.25">
      <c r="A1205">
        <v>9106</v>
      </c>
      <c r="B1205" s="5">
        <v>43939</v>
      </c>
      <c r="C1205">
        <v>0</v>
      </c>
      <c r="D1205">
        <v>0</v>
      </c>
      <c r="E1205">
        <v>21.5</v>
      </c>
      <c r="F1205">
        <v>0</v>
      </c>
      <c r="G1205">
        <v>13.1</v>
      </c>
      <c r="H1205">
        <v>0</v>
      </c>
      <c r="I1205">
        <v>5</v>
      </c>
      <c r="J1205">
        <v>26</v>
      </c>
      <c r="K1205">
        <v>9</v>
      </c>
      <c r="L1205">
        <v>25</v>
      </c>
    </row>
    <row r="1206" spans="1:12" x14ac:dyDescent="0.25">
      <c r="A1206">
        <v>9106</v>
      </c>
      <c r="B1206" s="5">
        <v>43940</v>
      </c>
      <c r="C1206">
        <v>5</v>
      </c>
      <c r="D1206">
        <v>0</v>
      </c>
      <c r="E1206">
        <v>23</v>
      </c>
      <c r="F1206">
        <v>0</v>
      </c>
      <c r="G1206">
        <v>14.3</v>
      </c>
      <c r="H1206">
        <v>0</v>
      </c>
      <c r="I1206">
        <v>4</v>
      </c>
      <c r="J1206">
        <v>26</v>
      </c>
      <c r="K1206">
        <v>11</v>
      </c>
      <c r="L1206">
        <v>25</v>
      </c>
    </row>
    <row r="1207" spans="1:12" x14ac:dyDescent="0.25">
      <c r="A1207">
        <v>9106</v>
      </c>
      <c r="B1207" s="5">
        <v>43941</v>
      </c>
      <c r="C1207">
        <v>0</v>
      </c>
      <c r="D1207">
        <v>0</v>
      </c>
      <c r="E1207">
        <v>24.5</v>
      </c>
      <c r="F1207">
        <v>0</v>
      </c>
      <c r="G1207">
        <v>10</v>
      </c>
      <c r="H1207">
        <v>0</v>
      </c>
      <c r="I1207">
        <v>6.5</v>
      </c>
      <c r="J1207">
        <v>26</v>
      </c>
      <c r="K1207">
        <v>12</v>
      </c>
      <c r="L1207">
        <v>25</v>
      </c>
    </row>
    <row r="1208" spans="1:12" x14ac:dyDescent="0.25">
      <c r="A1208">
        <v>9106</v>
      </c>
      <c r="B1208" s="5">
        <v>43942</v>
      </c>
      <c r="C1208">
        <v>0</v>
      </c>
      <c r="D1208">
        <v>0</v>
      </c>
      <c r="E1208">
        <v>25</v>
      </c>
      <c r="F1208">
        <v>0</v>
      </c>
      <c r="G1208">
        <v>16</v>
      </c>
      <c r="H1208">
        <v>0</v>
      </c>
      <c r="I1208">
        <v>7.2</v>
      </c>
      <c r="J1208">
        <v>26</v>
      </c>
      <c r="K1208">
        <v>14</v>
      </c>
      <c r="L1208">
        <v>25</v>
      </c>
    </row>
    <row r="1209" spans="1:12" x14ac:dyDescent="0.25">
      <c r="A1209">
        <v>9106</v>
      </c>
      <c r="B1209" s="5">
        <v>43943</v>
      </c>
      <c r="C1209">
        <v>0</v>
      </c>
      <c r="D1209">
        <v>0</v>
      </c>
      <c r="E1209">
        <v>25</v>
      </c>
      <c r="F1209">
        <v>0</v>
      </c>
      <c r="G1209">
        <v>15</v>
      </c>
      <c r="H1209">
        <v>0</v>
      </c>
      <c r="I1209">
        <v>4.5</v>
      </c>
      <c r="J1209">
        <v>26</v>
      </c>
      <c r="K1209">
        <v>6</v>
      </c>
      <c r="L1209">
        <v>25</v>
      </c>
    </row>
    <row r="1210" spans="1:12" x14ac:dyDescent="0.25">
      <c r="A1210">
        <v>9106</v>
      </c>
      <c r="B1210" s="5">
        <v>43944</v>
      </c>
      <c r="C1210">
        <v>1</v>
      </c>
      <c r="D1210">
        <v>0</v>
      </c>
      <c r="E1210">
        <v>25.4</v>
      </c>
      <c r="F1210">
        <v>0</v>
      </c>
      <c r="G1210">
        <v>15</v>
      </c>
      <c r="H1210">
        <v>0</v>
      </c>
      <c r="I1210">
        <v>7.3</v>
      </c>
      <c r="J1210">
        <v>26</v>
      </c>
      <c r="K1210">
        <v>16</v>
      </c>
      <c r="L1210">
        <v>25</v>
      </c>
    </row>
    <row r="1211" spans="1:12" x14ac:dyDescent="0.25">
      <c r="A1211">
        <v>9106</v>
      </c>
      <c r="B1211" s="5">
        <v>43945</v>
      </c>
      <c r="C1211">
        <v>0</v>
      </c>
      <c r="D1211">
        <v>15</v>
      </c>
      <c r="E1211">
        <v>23.2</v>
      </c>
      <c r="F1211">
        <v>0</v>
      </c>
      <c r="G1211">
        <v>12.5</v>
      </c>
      <c r="H1211">
        <v>25</v>
      </c>
      <c r="I1211">
        <v>8.1</v>
      </c>
      <c r="J1211">
        <v>26</v>
      </c>
      <c r="K1211">
        <v>11</v>
      </c>
      <c r="L1211">
        <v>25</v>
      </c>
    </row>
    <row r="1212" spans="1:12" x14ac:dyDescent="0.25">
      <c r="A1212">
        <v>9106</v>
      </c>
      <c r="B1212" s="5">
        <v>43946</v>
      </c>
      <c r="C1212">
        <v>2</v>
      </c>
      <c r="D1212">
        <v>15</v>
      </c>
      <c r="E1212">
        <v>24.4</v>
      </c>
      <c r="F1212">
        <v>0</v>
      </c>
      <c r="G1212">
        <v>17</v>
      </c>
      <c r="H1212">
        <v>0</v>
      </c>
      <c r="I1212">
        <v>7</v>
      </c>
      <c r="J1212">
        <v>26</v>
      </c>
      <c r="K1212">
        <v>11</v>
      </c>
      <c r="L1212">
        <v>25</v>
      </c>
    </row>
    <row r="1213" spans="1:12" x14ac:dyDescent="0.25">
      <c r="A1213">
        <v>9106</v>
      </c>
      <c r="B1213" s="5">
        <v>43947</v>
      </c>
      <c r="C1213">
        <v>0</v>
      </c>
      <c r="D1213">
        <v>0</v>
      </c>
      <c r="E1213">
        <v>26.4</v>
      </c>
      <c r="F1213">
        <v>0</v>
      </c>
      <c r="G1213">
        <v>12.5</v>
      </c>
      <c r="H1213">
        <v>0</v>
      </c>
      <c r="I1213">
        <v>10</v>
      </c>
      <c r="J1213">
        <v>26</v>
      </c>
      <c r="K1213">
        <v>15</v>
      </c>
      <c r="L1213">
        <v>25</v>
      </c>
    </row>
    <row r="1214" spans="1:12" x14ac:dyDescent="0.25">
      <c r="A1214">
        <v>9106</v>
      </c>
      <c r="B1214" s="5">
        <v>43948</v>
      </c>
      <c r="C1214">
        <v>0</v>
      </c>
      <c r="D1214">
        <v>0</v>
      </c>
      <c r="E1214">
        <v>23.5</v>
      </c>
      <c r="F1214">
        <v>0</v>
      </c>
      <c r="G1214">
        <v>11.6</v>
      </c>
      <c r="H1214">
        <v>0</v>
      </c>
      <c r="I1214">
        <v>8.1999999999999993</v>
      </c>
      <c r="J1214">
        <v>26</v>
      </c>
      <c r="K1214">
        <v>14</v>
      </c>
      <c r="L1214">
        <v>25</v>
      </c>
    </row>
    <row r="1215" spans="1:12" x14ac:dyDescent="0.25">
      <c r="A1215">
        <v>9106</v>
      </c>
      <c r="B1215" s="5">
        <v>43949</v>
      </c>
      <c r="C1215">
        <v>0</v>
      </c>
      <c r="D1215">
        <v>0</v>
      </c>
      <c r="E1215">
        <v>21.6</v>
      </c>
      <c r="F1215">
        <v>0</v>
      </c>
      <c r="G1215">
        <v>13</v>
      </c>
      <c r="H1215">
        <v>0</v>
      </c>
      <c r="I1215">
        <v>7.7</v>
      </c>
      <c r="J1215">
        <v>26</v>
      </c>
      <c r="K1215">
        <v>17</v>
      </c>
      <c r="L1215">
        <v>25</v>
      </c>
    </row>
    <row r="1216" spans="1:12" x14ac:dyDescent="0.25">
      <c r="A1216">
        <v>9106</v>
      </c>
      <c r="B1216" s="5">
        <v>43950</v>
      </c>
      <c r="C1216">
        <v>0</v>
      </c>
      <c r="D1216">
        <v>0</v>
      </c>
      <c r="E1216">
        <v>22.8</v>
      </c>
      <c r="F1216">
        <v>0</v>
      </c>
      <c r="G1216">
        <v>11</v>
      </c>
      <c r="H1216">
        <v>0</v>
      </c>
      <c r="I1216">
        <v>10.9</v>
      </c>
      <c r="J1216">
        <v>26</v>
      </c>
      <c r="K1216">
        <v>16</v>
      </c>
      <c r="L1216">
        <v>25</v>
      </c>
    </row>
    <row r="1217" spans="1:12" x14ac:dyDescent="0.25">
      <c r="A1217">
        <v>9106</v>
      </c>
      <c r="B1217" s="5">
        <v>43951</v>
      </c>
      <c r="C1217">
        <v>0</v>
      </c>
      <c r="D1217">
        <v>0</v>
      </c>
      <c r="E1217">
        <v>22.5</v>
      </c>
      <c r="F1217">
        <v>0</v>
      </c>
      <c r="G1217">
        <v>10.7</v>
      </c>
      <c r="H1217">
        <v>0</v>
      </c>
      <c r="I1217">
        <v>10.199999999999999</v>
      </c>
      <c r="J1217">
        <v>26</v>
      </c>
      <c r="K1217">
        <v>17</v>
      </c>
      <c r="L1217">
        <v>25</v>
      </c>
    </row>
    <row r="1218" spans="1:12" x14ac:dyDescent="0.25">
      <c r="A1218">
        <v>9106</v>
      </c>
      <c r="B1218" s="5">
        <v>43952</v>
      </c>
      <c r="C1218">
        <v>0.2</v>
      </c>
      <c r="D1218">
        <v>15</v>
      </c>
      <c r="E1218">
        <v>25.2</v>
      </c>
      <c r="F1218">
        <v>0</v>
      </c>
      <c r="G1218">
        <v>8.5</v>
      </c>
      <c r="H1218">
        <v>25</v>
      </c>
      <c r="I1218">
        <v>16.899999999999999</v>
      </c>
      <c r="J1218">
        <v>26</v>
      </c>
      <c r="K1218">
        <v>16</v>
      </c>
      <c r="L1218">
        <v>25</v>
      </c>
    </row>
    <row r="1219" spans="1:12" x14ac:dyDescent="0.25">
      <c r="A1219">
        <v>9106</v>
      </c>
      <c r="B1219" s="5">
        <v>43953</v>
      </c>
      <c r="C1219">
        <v>0.2</v>
      </c>
      <c r="D1219">
        <v>15</v>
      </c>
      <c r="E1219">
        <v>28.6</v>
      </c>
      <c r="F1219">
        <v>0</v>
      </c>
      <c r="G1219">
        <v>15</v>
      </c>
      <c r="H1219">
        <v>0</v>
      </c>
      <c r="I1219">
        <v>18.600000000000001</v>
      </c>
      <c r="J1219">
        <v>26</v>
      </c>
      <c r="K1219">
        <v>17</v>
      </c>
      <c r="L1219">
        <v>25</v>
      </c>
    </row>
    <row r="1220" spans="1:12" x14ac:dyDescent="0.25">
      <c r="A1220">
        <v>9106</v>
      </c>
      <c r="B1220" s="5">
        <v>43954</v>
      </c>
      <c r="C1220">
        <v>0</v>
      </c>
      <c r="D1220">
        <v>0</v>
      </c>
      <c r="E1220">
        <v>29.5</v>
      </c>
      <c r="F1220">
        <v>0</v>
      </c>
      <c r="G1220">
        <v>16.899999999999999</v>
      </c>
      <c r="H1220">
        <v>0</v>
      </c>
      <c r="I1220">
        <v>21</v>
      </c>
      <c r="J1220">
        <v>26</v>
      </c>
      <c r="K1220">
        <v>15</v>
      </c>
      <c r="L1220">
        <v>25</v>
      </c>
    </row>
    <row r="1221" spans="1:12" x14ac:dyDescent="0.25">
      <c r="A1221">
        <v>9106</v>
      </c>
      <c r="B1221" s="5">
        <v>43955</v>
      </c>
      <c r="C1221">
        <v>0</v>
      </c>
      <c r="D1221">
        <v>0</v>
      </c>
      <c r="E1221">
        <v>24.1</v>
      </c>
      <c r="F1221">
        <v>0</v>
      </c>
      <c r="G1221">
        <v>18.100000000000001</v>
      </c>
      <c r="H1221">
        <v>0</v>
      </c>
      <c r="I1221">
        <v>3</v>
      </c>
      <c r="J1221">
        <v>26</v>
      </c>
      <c r="K1221">
        <v>4</v>
      </c>
      <c r="L1221">
        <v>25</v>
      </c>
    </row>
    <row r="1222" spans="1:12" x14ac:dyDescent="0.25">
      <c r="A1222">
        <v>9106</v>
      </c>
      <c r="B1222" s="5">
        <v>43956</v>
      </c>
      <c r="C1222">
        <v>0</v>
      </c>
      <c r="D1222">
        <v>0</v>
      </c>
      <c r="E1222">
        <v>23.5</v>
      </c>
      <c r="F1222">
        <v>0</v>
      </c>
      <c r="G1222">
        <v>15.5</v>
      </c>
      <c r="H1222">
        <v>0</v>
      </c>
      <c r="I1222">
        <v>5.3</v>
      </c>
      <c r="J1222">
        <v>26</v>
      </c>
      <c r="K1222">
        <v>5</v>
      </c>
      <c r="L1222">
        <v>25</v>
      </c>
    </row>
    <row r="1223" spans="1:12" x14ac:dyDescent="0.25">
      <c r="A1223">
        <v>9106</v>
      </c>
      <c r="B1223" s="5">
        <v>43957</v>
      </c>
      <c r="C1223">
        <v>0</v>
      </c>
      <c r="D1223">
        <v>0</v>
      </c>
      <c r="E1223">
        <v>17.100000000000001</v>
      </c>
      <c r="F1223">
        <v>0</v>
      </c>
      <c r="G1223">
        <v>11</v>
      </c>
      <c r="H1223">
        <v>0</v>
      </c>
      <c r="I1223">
        <v>3.7</v>
      </c>
      <c r="J1223">
        <v>26</v>
      </c>
      <c r="K1223">
        <v>8</v>
      </c>
      <c r="L1223">
        <v>25</v>
      </c>
    </row>
    <row r="1224" spans="1:12" x14ac:dyDescent="0.25">
      <c r="A1224">
        <v>9106</v>
      </c>
      <c r="B1224" s="5">
        <v>43958</v>
      </c>
      <c r="C1224">
        <v>0</v>
      </c>
      <c r="D1224">
        <v>0</v>
      </c>
      <c r="E1224">
        <v>18.5</v>
      </c>
      <c r="F1224">
        <v>0</v>
      </c>
      <c r="G1224">
        <v>10</v>
      </c>
      <c r="H1224">
        <v>0</v>
      </c>
      <c r="I1224">
        <v>3.9</v>
      </c>
      <c r="J1224">
        <v>26</v>
      </c>
      <c r="K1224">
        <v>7</v>
      </c>
      <c r="L1224">
        <v>25</v>
      </c>
    </row>
    <row r="1225" spans="1:12" x14ac:dyDescent="0.25">
      <c r="A1225">
        <v>9106</v>
      </c>
      <c r="B1225" s="5">
        <v>43959</v>
      </c>
      <c r="C1225">
        <v>0</v>
      </c>
      <c r="D1225">
        <v>0</v>
      </c>
      <c r="E1225">
        <v>18.8</v>
      </c>
      <c r="F1225">
        <v>0</v>
      </c>
      <c r="G1225">
        <v>12</v>
      </c>
      <c r="H1225">
        <v>0</v>
      </c>
      <c r="I1225">
        <v>6.1</v>
      </c>
      <c r="J1225">
        <v>26</v>
      </c>
      <c r="K1225">
        <v>14</v>
      </c>
      <c r="L1225">
        <v>25</v>
      </c>
    </row>
    <row r="1226" spans="1:12" x14ac:dyDescent="0.25">
      <c r="A1226">
        <v>9106</v>
      </c>
      <c r="B1226" s="5">
        <v>43960</v>
      </c>
      <c r="C1226">
        <v>0</v>
      </c>
      <c r="D1226">
        <v>0</v>
      </c>
      <c r="E1226">
        <v>21.5</v>
      </c>
      <c r="F1226">
        <v>0</v>
      </c>
      <c r="G1226">
        <v>9</v>
      </c>
      <c r="H1226">
        <v>0</v>
      </c>
      <c r="I1226">
        <v>10.199999999999999</v>
      </c>
      <c r="J1226">
        <v>26</v>
      </c>
      <c r="K1226">
        <v>15</v>
      </c>
      <c r="L1226">
        <v>25</v>
      </c>
    </row>
    <row r="1227" spans="1:12" x14ac:dyDescent="0.25">
      <c r="A1227">
        <v>9106</v>
      </c>
      <c r="B1227" s="5">
        <v>43961</v>
      </c>
      <c r="C1227">
        <v>0</v>
      </c>
      <c r="D1227">
        <v>0</v>
      </c>
      <c r="E1227">
        <v>24.4</v>
      </c>
      <c r="F1227">
        <v>0</v>
      </c>
      <c r="G1227">
        <v>8.5</v>
      </c>
      <c r="H1227">
        <v>0</v>
      </c>
      <c r="I1227">
        <v>12.5</v>
      </c>
      <c r="J1227">
        <v>26</v>
      </c>
      <c r="K1227">
        <v>15</v>
      </c>
      <c r="L1227">
        <v>25</v>
      </c>
    </row>
    <row r="1228" spans="1:12" x14ac:dyDescent="0.25">
      <c r="A1228">
        <v>9106</v>
      </c>
      <c r="B1228" s="5">
        <v>43962</v>
      </c>
      <c r="C1228">
        <v>0</v>
      </c>
      <c r="D1228">
        <v>0</v>
      </c>
      <c r="E1228">
        <v>23.5</v>
      </c>
      <c r="F1228">
        <v>0</v>
      </c>
      <c r="G1228">
        <v>6.7</v>
      </c>
      <c r="H1228">
        <v>0</v>
      </c>
      <c r="I1228">
        <v>11.1</v>
      </c>
      <c r="J1228">
        <v>26</v>
      </c>
      <c r="K1228">
        <v>14</v>
      </c>
      <c r="L1228">
        <v>25</v>
      </c>
    </row>
    <row r="1229" spans="1:12" x14ac:dyDescent="0.25">
      <c r="A1229">
        <v>9106</v>
      </c>
      <c r="B1229" s="5">
        <v>43963</v>
      </c>
      <c r="C1229">
        <v>0</v>
      </c>
      <c r="D1229">
        <v>0</v>
      </c>
      <c r="E1229">
        <v>23</v>
      </c>
      <c r="F1229">
        <v>0</v>
      </c>
      <c r="G1229">
        <v>10.5</v>
      </c>
      <c r="H1229">
        <v>0</v>
      </c>
      <c r="I1229">
        <v>8.5</v>
      </c>
      <c r="J1229">
        <v>26</v>
      </c>
      <c r="K1229">
        <v>14</v>
      </c>
      <c r="L1229">
        <v>25</v>
      </c>
    </row>
    <row r="1230" spans="1:12" x14ac:dyDescent="0.25">
      <c r="A1230">
        <v>9106</v>
      </c>
      <c r="B1230" s="5">
        <v>43964</v>
      </c>
      <c r="C1230">
        <v>0</v>
      </c>
      <c r="D1230">
        <v>0</v>
      </c>
      <c r="E1230">
        <v>28.5</v>
      </c>
      <c r="F1230">
        <v>0</v>
      </c>
      <c r="G1230">
        <v>15</v>
      </c>
      <c r="H1230">
        <v>0</v>
      </c>
      <c r="I1230">
        <v>21.5</v>
      </c>
      <c r="J1230">
        <v>26</v>
      </c>
      <c r="K1230">
        <v>13</v>
      </c>
      <c r="L1230">
        <v>25</v>
      </c>
    </row>
    <row r="1231" spans="1:12" x14ac:dyDescent="0.25">
      <c r="A1231">
        <v>9106</v>
      </c>
      <c r="B1231" s="5">
        <v>43965</v>
      </c>
      <c r="C1231">
        <v>0</v>
      </c>
      <c r="D1231">
        <v>0</v>
      </c>
      <c r="E1231">
        <v>28</v>
      </c>
      <c r="F1231">
        <v>0</v>
      </c>
      <c r="G1231">
        <v>10.5</v>
      </c>
      <c r="H1231">
        <v>0</v>
      </c>
      <c r="I1231">
        <v>19.7</v>
      </c>
      <c r="J1231">
        <v>26</v>
      </c>
      <c r="K1231">
        <v>15</v>
      </c>
      <c r="L1231">
        <v>25</v>
      </c>
    </row>
    <row r="1232" spans="1:12" x14ac:dyDescent="0.25">
      <c r="A1232">
        <v>9106</v>
      </c>
      <c r="B1232" s="5">
        <v>43966</v>
      </c>
      <c r="C1232">
        <v>0</v>
      </c>
      <c r="D1232">
        <v>0</v>
      </c>
      <c r="E1232">
        <v>24.8</v>
      </c>
      <c r="F1232">
        <v>0</v>
      </c>
      <c r="G1232">
        <v>7.1</v>
      </c>
      <c r="H1232">
        <v>0</v>
      </c>
      <c r="I1232">
        <v>12.8</v>
      </c>
      <c r="J1232">
        <v>26</v>
      </c>
      <c r="K1232">
        <v>14</v>
      </c>
      <c r="L1232">
        <v>25</v>
      </c>
    </row>
    <row r="1233" spans="1:12" x14ac:dyDescent="0.25">
      <c r="A1233">
        <v>9106</v>
      </c>
      <c r="B1233" s="5">
        <v>43967</v>
      </c>
      <c r="C1233">
        <v>0</v>
      </c>
      <c r="D1233">
        <v>0</v>
      </c>
      <c r="E1233">
        <v>24.5</v>
      </c>
      <c r="F1233">
        <v>0</v>
      </c>
      <c r="G1233">
        <v>12.2</v>
      </c>
      <c r="H1233">
        <v>0</v>
      </c>
      <c r="I1233">
        <v>11.9</v>
      </c>
      <c r="J1233">
        <v>26</v>
      </c>
      <c r="K1233">
        <v>12</v>
      </c>
      <c r="L1233">
        <v>25</v>
      </c>
    </row>
    <row r="1234" spans="1:12" x14ac:dyDescent="0.25">
      <c r="A1234">
        <v>9106</v>
      </c>
      <c r="B1234" s="5">
        <v>43968</v>
      </c>
      <c r="C1234">
        <v>0</v>
      </c>
      <c r="D1234">
        <v>0</v>
      </c>
      <c r="E1234">
        <v>22.8</v>
      </c>
      <c r="F1234">
        <v>0</v>
      </c>
      <c r="G1234">
        <v>9.1999999999999993</v>
      </c>
      <c r="H1234">
        <v>0</v>
      </c>
      <c r="I1234">
        <v>10.1</v>
      </c>
      <c r="J1234">
        <v>26</v>
      </c>
      <c r="K1234">
        <v>12</v>
      </c>
      <c r="L1234">
        <v>25</v>
      </c>
    </row>
    <row r="1235" spans="1:12" x14ac:dyDescent="0.25">
      <c r="A1235">
        <v>9106</v>
      </c>
      <c r="B1235" s="5">
        <v>43969</v>
      </c>
      <c r="C1235">
        <v>0</v>
      </c>
      <c r="D1235">
        <v>0</v>
      </c>
      <c r="E1235">
        <v>19.5</v>
      </c>
      <c r="F1235">
        <v>25</v>
      </c>
      <c r="G1235">
        <v>7.2</v>
      </c>
      <c r="H1235">
        <v>0</v>
      </c>
      <c r="I1235">
        <v>7</v>
      </c>
      <c r="J1235">
        <v>26</v>
      </c>
      <c r="K1235">
        <v>13</v>
      </c>
      <c r="L1235">
        <v>25</v>
      </c>
    </row>
    <row r="1236" spans="1:12" x14ac:dyDescent="0.25">
      <c r="A1236">
        <v>9106</v>
      </c>
      <c r="B1236" s="5">
        <v>43970</v>
      </c>
      <c r="C1236">
        <v>0</v>
      </c>
      <c r="D1236">
        <v>0</v>
      </c>
      <c r="E1236">
        <v>19</v>
      </c>
      <c r="F1236">
        <v>25</v>
      </c>
      <c r="G1236">
        <v>4.5</v>
      </c>
      <c r="H1236">
        <v>25</v>
      </c>
      <c r="I1236">
        <v>8.5</v>
      </c>
      <c r="J1236">
        <v>26</v>
      </c>
      <c r="K1236">
        <v>13</v>
      </c>
      <c r="L1236">
        <v>25</v>
      </c>
    </row>
    <row r="1237" spans="1:12" x14ac:dyDescent="0.25">
      <c r="A1237">
        <v>9106</v>
      </c>
      <c r="B1237" s="5">
        <v>43971</v>
      </c>
      <c r="C1237">
        <v>0</v>
      </c>
      <c r="D1237">
        <v>0</v>
      </c>
      <c r="E1237">
        <v>20.5</v>
      </c>
      <c r="F1237">
        <v>0</v>
      </c>
      <c r="G1237">
        <v>4</v>
      </c>
      <c r="H1237">
        <v>25</v>
      </c>
      <c r="I1237">
        <v>7</v>
      </c>
      <c r="J1237">
        <v>26</v>
      </c>
      <c r="K1237">
        <v>14</v>
      </c>
      <c r="L1237">
        <v>25</v>
      </c>
    </row>
    <row r="1238" spans="1:12" x14ac:dyDescent="0.25">
      <c r="A1238">
        <v>9106</v>
      </c>
      <c r="B1238" s="5">
        <v>43972</v>
      </c>
      <c r="C1238">
        <v>0</v>
      </c>
      <c r="D1238">
        <v>0</v>
      </c>
      <c r="E1238">
        <v>22.1</v>
      </c>
      <c r="F1238">
        <v>0</v>
      </c>
      <c r="G1238">
        <v>6.9</v>
      </c>
      <c r="H1238">
        <v>0</v>
      </c>
      <c r="I1238">
        <v>9.4</v>
      </c>
      <c r="J1238">
        <v>26</v>
      </c>
      <c r="K1238">
        <v>14</v>
      </c>
      <c r="L1238">
        <v>25</v>
      </c>
    </row>
    <row r="1239" spans="1:12" x14ac:dyDescent="0.25">
      <c r="A1239">
        <v>9106</v>
      </c>
      <c r="B1239" s="5">
        <v>43973</v>
      </c>
      <c r="C1239">
        <v>0</v>
      </c>
      <c r="D1239">
        <v>0</v>
      </c>
      <c r="E1239">
        <v>24</v>
      </c>
      <c r="F1239">
        <v>25</v>
      </c>
      <c r="G1239">
        <v>10.9</v>
      </c>
      <c r="H1239">
        <v>0</v>
      </c>
      <c r="I1239">
        <v>14.5</v>
      </c>
      <c r="J1239">
        <v>26</v>
      </c>
      <c r="K1239">
        <v>14</v>
      </c>
      <c r="L1239">
        <v>25</v>
      </c>
    </row>
    <row r="1240" spans="1:12" x14ac:dyDescent="0.25">
      <c r="A1240">
        <v>9106</v>
      </c>
      <c r="B1240" s="5">
        <v>43974</v>
      </c>
      <c r="C1240">
        <v>0</v>
      </c>
      <c r="D1240">
        <v>0</v>
      </c>
      <c r="E1240">
        <v>27.2</v>
      </c>
      <c r="F1240">
        <v>0</v>
      </c>
      <c r="G1240">
        <v>9.5</v>
      </c>
      <c r="H1240">
        <v>25</v>
      </c>
      <c r="I1240">
        <v>20.6</v>
      </c>
      <c r="J1240">
        <v>26</v>
      </c>
      <c r="K1240">
        <v>14</v>
      </c>
      <c r="L1240">
        <v>25</v>
      </c>
    </row>
    <row r="1241" spans="1:12" x14ac:dyDescent="0.25">
      <c r="A1241">
        <v>9106</v>
      </c>
      <c r="B1241" s="5">
        <v>43975</v>
      </c>
      <c r="C1241">
        <v>0</v>
      </c>
      <c r="D1241">
        <v>0</v>
      </c>
      <c r="E1241">
        <v>20.5</v>
      </c>
      <c r="F1241">
        <v>75</v>
      </c>
      <c r="G1241">
        <v>18.2</v>
      </c>
      <c r="H1241">
        <v>0</v>
      </c>
      <c r="I1241">
        <v>17</v>
      </c>
      <c r="J1241">
        <v>26</v>
      </c>
      <c r="K1241">
        <v>6</v>
      </c>
      <c r="L1241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76C1-4993-45B4-BDEF-11DA9528DB51}">
  <dimension ref="A1:W1096"/>
  <sheetViews>
    <sheetView topLeftCell="A1067" workbookViewId="0">
      <selection activeCell="B1096" sqref="B1096"/>
    </sheetView>
  </sheetViews>
  <sheetFormatPr defaultRowHeight="15" x14ac:dyDescent="0.25"/>
  <cols>
    <col min="2" max="2" width="12.5703125" customWidth="1"/>
  </cols>
  <sheetData>
    <row r="1" spans="1:2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23" x14ac:dyDescent="0.25">
      <c r="A2">
        <v>9106</v>
      </c>
      <c r="B2" s="5">
        <v>42736</v>
      </c>
      <c r="C2">
        <v>0</v>
      </c>
      <c r="D2">
        <v>0</v>
      </c>
      <c r="E2">
        <v>33</v>
      </c>
      <c r="F2">
        <v>0</v>
      </c>
      <c r="G2">
        <v>18</v>
      </c>
      <c r="H2">
        <v>0</v>
      </c>
      <c r="I2">
        <v>28.2</v>
      </c>
      <c r="J2">
        <v>26</v>
      </c>
      <c r="K2">
        <v>32</v>
      </c>
      <c r="L2">
        <v>25</v>
      </c>
      <c r="M2" t="s">
        <v>31</v>
      </c>
      <c r="W2">
        <v>1</v>
      </c>
    </row>
    <row r="3" spans="1:23" x14ac:dyDescent="0.25">
      <c r="A3">
        <v>9106</v>
      </c>
      <c r="B3" s="5">
        <v>42737</v>
      </c>
      <c r="C3">
        <v>0</v>
      </c>
      <c r="D3">
        <v>0</v>
      </c>
      <c r="E3">
        <v>38</v>
      </c>
      <c r="F3">
        <v>0</v>
      </c>
      <c r="G3">
        <v>22</v>
      </c>
      <c r="H3">
        <v>0</v>
      </c>
      <c r="I3">
        <v>39.4</v>
      </c>
      <c r="J3">
        <v>26</v>
      </c>
      <c r="K3">
        <v>31</v>
      </c>
      <c r="L3">
        <v>25</v>
      </c>
      <c r="M3" t="s">
        <v>32</v>
      </c>
      <c r="W3">
        <v>2</v>
      </c>
    </row>
    <row r="4" spans="1:23" x14ac:dyDescent="0.25">
      <c r="A4">
        <v>9106</v>
      </c>
      <c r="B4" s="5">
        <v>42738</v>
      </c>
      <c r="C4">
        <v>0</v>
      </c>
      <c r="D4">
        <v>0</v>
      </c>
      <c r="E4">
        <v>40</v>
      </c>
      <c r="F4">
        <v>0</v>
      </c>
      <c r="G4">
        <v>22.5</v>
      </c>
      <c r="H4">
        <v>0</v>
      </c>
      <c r="I4">
        <v>42.3</v>
      </c>
      <c r="J4">
        <v>26</v>
      </c>
      <c r="K4">
        <v>31</v>
      </c>
      <c r="L4">
        <v>25</v>
      </c>
      <c r="M4" t="s">
        <v>33</v>
      </c>
      <c r="W4">
        <v>3</v>
      </c>
    </row>
    <row r="5" spans="1:23" x14ac:dyDescent="0.25">
      <c r="A5">
        <v>9106</v>
      </c>
      <c r="B5" s="5">
        <v>42739</v>
      </c>
      <c r="C5">
        <v>0</v>
      </c>
      <c r="D5">
        <v>0</v>
      </c>
      <c r="E5">
        <v>42.5</v>
      </c>
      <c r="F5">
        <v>0</v>
      </c>
      <c r="G5">
        <v>19</v>
      </c>
      <c r="H5">
        <v>25</v>
      </c>
      <c r="I5">
        <v>46</v>
      </c>
      <c r="J5">
        <v>26</v>
      </c>
      <c r="K5">
        <v>31</v>
      </c>
      <c r="L5">
        <v>25</v>
      </c>
      <c r="M5" t="s">
        <v>34</v>
      </c>
      <c r="W5">
        <v>4</v>
      </c>
    </row>
    <row r="6" spans="1:23" x14ac:dyDescent="0.25">
      <c r="A6">
        <v>9106</v>
      </c>
      <c r="B6" s="5">
        <v>42740</v>
      </c>
      <c r="C6">
        <v>0</v>
      </c>
      <c r="D6">
        <v>0</v>
      </c>
      <c r="E6">
        <v>25.5</v>
      </c>
      <c r="F6">
        <v>0</v>
      </c>
      <c r="G6">
        <v>20</v>
      </c>
      <c r="H6">
        <v>25</v>
      </c>
      <c r="I6">
        <v>9.6</v>
      </c>
      <c r="J6">
        <v>26</v>
      </c>
      <c r="K6">
        <v>23</v>
      </c>
      <c r="L6">
        <v>25</v>
      </c>
      <c r="M6" t="s">
        <v>35</v>
      </c>
      <c r="W6">
        <v>5</v>
      </c>
    </row>
    <row r="7" spans="1:23" x14ac:dyDescent="0.25">
      <c r="A7">
        <v>9106</v>
      </c>
      <c r="B7" s="5">
        <v>42741</v>
      </c>
      <c r="C7">
        <v>0</v>
      </c>
      <c r="D7">
        <v>0</v>
      </c>
      <c r="E7">
        <v>24.5</v>
      </c>
      <c r="F7">
        <v>0</v>
      </c>
      <c r="G7">
        <v>17.600000000000001</v>
      </c>
      <c r="H7">
        <v>0</v>
      </c>
      <c r="I7">
        <v>15.8</v>
      </c>
      <c r="J7">
        <v>26</v>
      </c>
      <c r="K7">
        <v>25</v>
      </c>
      <c r="L7">
        <v>25</v>
      </c>
      <c r="M7" t="s">
        <v>65</v>
      </c>
      <c r="W7">
        <v>6</v>
      </c>
    </row>
    <row r="8" spans="1:23" x14ac:dyDescent="0.25">
      <c r="A8">
        <v>9106</v>
      </c>
      <c r="B8" s="5">
        <v>42742</v>
      </c>
      <c r="C8">
        <v>0</v>
      </c>
      <c r="D8">
        <v>0</v>
      </c>
      <c r="E8">
        <v>26</v>
      </c>
      <c r="F8">
        <v>0</v>
      </c>
      <c r="G8">
        <v>12</v>
      </c>
      <c r="H8">
        <v>0</v>
      </c>
      <c r="I8">
        <v>14.3</v>
      </c>
      <c r="J8">
        <v>26</v>
      </c>
      <c r="K8">
        <v>31</v>
      </c>
      <c r="L8">
        <v>25</v>
      </c>
      <c r="M8" t="s">
        <v>37</v>
      </c>
      <c r="W8">
        <v>7</v>
      </c>
    </row>
    <row r="9" spans="1:23" x14ac:dyDescent="0.25">
      <c r="A9">
        <v>9106</v>
      </c>
      <c r="B9" s="5">
        <v>42743</v>
      </c>
      <c r="C9">
        <v>0</v>
      </c>
      <c r="D9">
        <v>0</v>
      </c>
      <c r="E9">
        <v>31.8</v>
      </c>
      <c r="F9">
        <v>0</v>
      </c>
      <c r="G9">
        <v>13.3</v>
      </c>
      <c r="H9">
        <v>0</v>
      </c>
      <c r="I9">
        <v>22.3</v>
      </c>
      <c r="J9">
        <v>26</v>
      </c>
      <c r="K9">
        <v>32</v>
      </c>
      <c r="L9">
        <v>25</v>
      </c>
      <c r="W9">
        <v>8</v>
      </c>
    </row>
    <row r="10" spans="1:23" x14ac:dyDescent="0.25">
      <c r="A10">
        <v>9106</v>
      </c>
      <c r="B10" s="5">
        <v>42744</v>
      </c>
      <c r="C10">
        <v>0</v>
      </c>
      <c r="D10">
        <v>0</v>
      </c>
      <c r="E10">
        <v>36.799999999999997</v>
      </c>
      <c r="F10">
        <v>0</v>
      </c>
      <c r="G10">
        <v>18.100000000000001</v>
      </c>
      <c r="H10">
        <v>0</v>
      </c>
      <c r="I10">
        <v>34.799999999999997</v>
      </c>
      <c r="J10">
        <v>26</v>
      </c>
      <c r="K10">
        <v>32</v>
      </c>
      <c r="L10">
        <v>25</v>
      </c>
      <c r="W10">
        <v>9</v>
      </c>
    </row>
    <row r="11" spans="1:23" x14ac:dyDescent="0.25">
      <c r="A11">
        <v>9106</v>
      </c>
      <c r="B11" s="5">
        <v>42745</v>
      </c>
      <c r="C11">
        <v>0</v>
      </c>
      <c r="D11">
        <v>0</v>
      </c>
      <c r="E11">
        <v>38</v>
      </c>
      <c r="F11">
        <v>0</v>
      </c>
      <c r="G11">
        <v>21.4</v>
      </c>
      <c r="H11">
        <v>0</v>
      </c>
      <c r="I11">
        <v>39</v>
      </c>
      <c r="J11">
        <v>26</v>
      </c>
      <c r="K11">
        <v>31</v>
      </c>
      <c r="L11">
        <v>25</v>
      </c>
      <c r="W11">
        <v>10</v>
      </c>
    </row>
    <row r="12" spans="1:23" x14ac:dyDescent="0.25">
      <c r="A12">
        <v>9106</v>
      </c>
      <c r="B12" s="5">
        <v>42746</v>
      </c>
      <c r="C12">
        <v>0</v>
      </c>
      <c r="D12">
        <v>0</v>
      </c>
      <c r="E12">
        <v>37</v>
      </c>
      <c r="F12">
        <v>0</v>
      </c>
      <c r="G12">
        <v>22.6</v>
      </c>
      <c r="H12">
        <v>0</v>
      </c>
      <c r="I12">
        <v>33.1</v>
      </c>
      <c r="J12">
        <v>26</v>
      </c>
      <c r="K12">
        <v>31</v>
      </c>
      <c r="L12">
        <v>25</v>
      </c>
      <c r="W12">
        <v>11</v>
      </c>
    </row>
    <row r="13" spans="1:23" x14ac:dyDescent="0.25">
      <c r="A13">
        <v>9106</v>
      </c>
      <c r="B13" s="5">
        <v>42747</v>
      </c>
      <c r="C13">
        <v>0.2</v>
      </c>
      <c r="D13">
        <v>0</v>
      </c>
      <c r="E13">
        <v>26</v>
      </c>
      <c r="F13">
        <v>0</v>
      </c>
      <c r="G13">
        <v>17.100000000000001</v>
      </c>
      <c r="H13">
        <v>0</v>
      </c>
      <c r="I13">
        <v>16.899999999999999</v>
      </c>
      <c r="J13">
        <v>26</v>
      </c>
      <c r="K13">
        <v>29</v>
      </c>
      <c r="L13">
        <v>25</v>
      </c>
      <c r="W13">
        <v>12</v>
      </c>
    </row>
    <row r="14" spans="1:23" x14ac:dyDescent="0.25">
      <c r="A14">
        <v>9106</v>
      </c>
      <c r="B14" s="5">
        <v>42748</v>
      </c>
      <c r="C14">
        <v>0</v>
      </c>
      <c r="D14">
        <v>0</v>
      </c>
      <c r="E14">
        <v>29</v>
      </c>
      <c r="F14">
        <v>0</v>
      </c>
      <c r="G14">
        <v>13</v>
      </c>
      <c r="H14">
        <v>0</v>
      </c>
      <c r="I14">
        <v>20.8</v>
      </c>
      <c r="J14">
        <v>26</v>
      </c>
      <c r="K14">
        <v>32</v>
      </c>
      <c r="L14">
        <v>25</v>
      </c>
      <c r="W14">
        <v>13</v>
      </c>
    </row>
    <row r="15" spans="1:23" x14ac:dyDescent="0.25">
      <c r="A15">
        <v>9106</v>
      </c>
      <c r="B15" s="5">
        <v>42749</v>
      </c>
      <c r="C15">
        <v>0</v>
      </c>
      <c r="D15">
        <v>0</v>
      </c>
      <c r="E15">
        <v>37</v>
      </c>
      <c r="F15">
        <v>0</v>
      </c>
      <c r="G15">
        <v>15.8</v>
      </c>
      <c r="H15">
        <v>0</v>
      </c>
      <c r="I15">
        <v>33.9</v>
      </c>
      <c r="J15">
        <v>26</v>
      </c>
      <c r="K15">
        <v>31</v>
      </c>
      <c r="L15">
        <v>25</v>
      </c>
      <c r="W15">
        <v>14</v>
      </c>
    </row>
    <row r="16" spans="1:23" x14ac:dyDescent="0.25">
      <c r="A16">
        <v>9106</v>
      </c>
      <c r="B16" s="5">
        <v>42750</v>
      </c>
      <c r="C16">
        <v>0</v>
      </c>
      <c r="D16">
        <v>0</v>
      </c>
      <c r="E16">
        <v>36.1</v>
      </c>
      <c r="F16">
        <v>0</v>
      </c>
      <c r="G16">
        <v>17.899999999999999</v>
      </c>
      <c r="H16">
        <v>0</v>
      </c>
      <c r="I16">
        <v>31.8</v>
      </c>
      <c r="J16">
        <v>26</v>
      </c>
      <c r="K16">
        <v>31</v>
      </c>
      <c r="L16">
        <v>25</v>
      </c>
      <c r="W16">
        <v>15</v>
      </c>
    </row>
    <row r="17" spans="1:23" x14ac:dyDescent="0.25">
      <c r="A17">
        <v>9106</v>
      </c>
      <c r="B17" s="5">
        <v>42751</v>
      </c>
      <c r="C17">
        <v>0</v>
      </c>
      <c r="D17">
        <v>0</v>
      </c>
      <c r="E17">
        <v>28</v>
      </c>
      <c r="F17">
        <v>0</v>
      </c>
      <c r="G17">
        <v>16.100000000000001</v>
      </c>
      <c r="H17">
        <v>0</v>
      </c>
      <c r="I17">
        <v>15.1</v>
      </c>
      <c r="J17">
        <v>26</v>
      </c>
      <c r="K17">
        <v>28</v>
      </c>
      <c r="L17">
        <v>25</v>
      </c>
      <c r="W17">
        <v>16</v>
      </c>
    </row>
    <row r="18" spans="1:23" x14ac:dyDescent="0.25">
      <c r="A18">
        <v>9106</v>
      </c>
      <c r="B18" s="5">
        <v>42752</v>
      </c>
      <c r="C18">
        <v>0</v>
      </c>
      <c r="D18">
        <v>0</v>
      </c>
      <c r="E18">
        <v>31.6</v>
      </c>
      <c r="F18">
        <v>0</v>
      </c>
      <c r="G18">
        <v>17.600000000000001</v>
      </c>
      <c r="H18">
        <v>0</v>
      </c>
      <c r="I18">
        <v>25.8</v>
      </c>
      <c r="J18">
        <v>26</v>
      </c>
      <c r="K18">
        <v>32</v>
      </c>
      <c r="L18">
        <v>25</v>
      </c>
      <c r="W18">
        <v>17</v>
      </c>
    </row>
    <row r="19" spans="1:23" x14ac:dyDescent="0.25">
      <c r="A19">
        <v>9106</v>
      </c>
      <c r="B19" s="5">
        <v>42753</v>
      </c>
      <c r="C19">
        <v>0</v>
      </c>
      <c r="D19">
        <v>0</v>
      </c>
      <c r="E19">
        <v>33.6</v>
      </c>
      <c r="F19">
        <v>0</v>
      </c>
      <c r="G19">
        <v>17.100000000000001</v>
      </c>
      <c r="H19">
        <v>0</v>
      </c>
      <c r="I19">
        <v>26.8</v>
      </c>
      <c r="J19">
        <v>26</v>
      </c>
      <c r="K19">
        <v>26</v>
      </c>
      <c r="L19">
        <v>25</v>
      </c>
      <c r="W19">
        <v>18</v>
      </c>
    </row>
    <row r="20" spans="1:23" x14ac:dyDescent="0.25">
      <c r="A20">
        <v>9106</v>
      </c>
      <c r="B20" s="5">
        <v>42754</v>
      </c>
      <c r="C20">
        <v>0</v>
      </c>
      <c r="D20">
        <v>0</v>
      </c>
      <c r="E20">
        <v>25.5</v>
      </c>
      <c r="F20">
        <v>0</v>
      </c>
      <c r="G20">
        <v>16.600000000000001</v>
      </c>
      <c r="H20">
        <v>0</v>
      </c>
      <c r="I20">
        <v>15.4</v>
      </c>
      <c r="J20">
        <v>26</v>
      </c>
      <c r="K20">
        <v>27</v>
      </c>
      <c r="L20">
        <v>25</v>
      </c>
      <c r="W20">
        <v>19</v>
      </c>
    </row>
    <row r="21" spans="1:23" x14ac:dyDescent="0.25">
      <c r="A21">
        <v>9106</v>
      </c>
      <c r="B21" s="5">
        <v>42755</v>
      </c>
      <c r="C21">
        <v>0</v>
      </c>
      <c r="D21">
        <v>0</v>
      </c>
      <c r="E21">
        <v>35.200000000000003</v>
      </c>
      <c r="F21">
        <v>0</v>
      </c>
      <c r="G21">
        <v>15.5</v>
      </c>
      <c r="H21">
        <v>0</v>
      </c>
      <c r="I21">
        <v>31.4</v>
      </c>
      <c r="J21">
        <v>26</v>
      </c>
      <c r="K21">
        <v>31</v>
      </c>
      <c r="L21">
        <v>25</v>
      </c>
      <c r="W21">
        <v>20</v>
      </c>
    </row>
    <row r="22" spans="1:23" x14ac:dyDescent="0.25">
      <c r="A22">
        <v>9106</v>
      </c>
      <c r="B22" s="5">
        <v>42756</v>
      </c>
      <c r="C22">
        <v>0</v>
      </c>
      <c r="D22">
        <v>0</v>
      </c>
      <c r="E22">
        <v>34.1</v>
      </c>
      <c r="F22">
        <v>0</v>
      </c>
      <c r="G22">
        <v>15.7</v>
      </c>
      <c r="H22">
        <v>0</v>
      </c>
      <c r="I22">
        <v>27.5</v>
      </c>
      <c r="J22">
        <v>26</v>
      </c>
      <c r="K22">
        <v>30</v>
      </c>
      <c r="L22">
        <v>25</v>
      </c>
      <c r="W22">
        <v>21</v>
      </c>
    </row>
    <row r="23" spans="1:23" x14ac:dyDescent="0.25">
      <c r="A23">
        <v>9106</v>
      </c>
      <c r="B23" s="5">
        <v>42757</v>
      </c>
      <c r="C23">
        <v>0</v>
      </c>
      <c r="D23">
        <v>0</v>
      </c>
      <c r="E23">
        <v>25.7</v>
      </c>
      <c r="F23">
        <v>0</v>
      </c>
      <c r="G23">
        <v>15.8</v>
      </c>
      <c r="H23">
        <v>0</v>
      </c>
      <c r="I23">
        <v>12.5</v>
      </c>
      <c r="J23">
        <v>26</v>
      </c>
      <c r="K23">
        <v>29</v>
      </c>
      <c r="L23">
        <v>25</v>
      </c>
      <c r="W23">
        <v>22</v>
      </c>
    </row>
    <row r="24" spans="1:23" x14ac:dyDescent="0.25">
      <c r="A24">
        <v>9106</v>
      </c>
      <c r="B24" s="5">
        <v>42758</v>
      </c>
      <c r="C24">
        <v>0</v>
      </c>
      <c r="D24">
        <v>0</v>
      </c>
      <c r="E24">
        <v>26.5</v>
      </c>
      <c r="F24">
        <v>0</v>
      </c>
      <c r="G24">
        <v>12.6</v>
      </c>
      <c r="H24">
        <v>0</v>
      </c>
      <c r="I24">
        <v>14.9</v>
      </c>
      <c r="J24">
        <v>26</v>
      </c>
      <c r="K24">
        <v>29</v>
      </c>
      <c r="L24">
        <v>25</v>
      </c>
      <c r="W24">
        <v>23</v>
      </c>
    </row>
    <row r="25" spans="1:23" x14ac:dyDescent="0.25">
      <c r="A25">
        <v>9106</v>
      </c>
      <c r="B25" s="5">
        <v>42759</v>
      </c>
      <c r="C25">
        <v>0</v>
      </c>
      <c r="D25">
        <v>0</v>
      </c>
      <c r="E25">
        <v>34.4</v>
      </c>
      <c r="F25">
        <v>0</v>
      </c>
      <c r="G25">
        <v>15.5</v>
      </c>
      <c r="H25">
        <v>0</v>
      </c>
      <c r="I25">
        <v>29.1</v>
      </c>
      <c r="J25">
        <v>26</v>
      </c>
      <c r="K25">
        <v>31</v>
      </c>
      <c r="L25">
        <v>25</v>
      </c>
      <c r="W25">
        <v>24</v>
      </c>
    </row>
    <row r="26" spans="1:23" x14ac:dyDescent="0.25">
      <c r="A26">
        <v>9106</v>
      </c>
      <c r="B26" s="5">
        <v>42760</v>
      </c>
      <c r="C26">
        <v>0</v>
      </c>
      <c r="D26">
        <v>0</v>
      </c>
      <c r="E26">
        <v>40.200000000000003</v>
      </c>
      <c r="F26">
        <v>0</v>
      </c>
      <c r="G26">
        <v>20</v>
      </c>
      <c r="H26">
        <v>0</v>
      </c>
      <c r="I26">
        <v>43.8</v>
      </c>
      <c r="J26">
        <v>26</v>
      </c>
      <c r="K26">
        <v>31</v>
      </c>
      <c r="L26">
        <v>25</v>
      </c>
      <c r="W26">
        <v>25</v>
      </c>
    </row>
    <row r="27" spans="1:23" x14ac:dyDescent="0.25">
      <c r="A27">
        <v>9106</v>
      </c>
      <c r="B27" s="5">
        <v>42761</v>
      </c>
      <c r="C27">
        <v>0</v>
      </c>
      <c r="D27">
        <v>0</v>
      </c>
      <c r="E27">
        <v>42</v>
      </c>
      <c r="F27">
        <v>0</v>
      </c>
      <c r="G27">
        <v>27</v>
      </c>
      <c r="H27">
        <v>0</v>
      </c>
      <c r="I27">
        <v>57.7</v>
      </c>
      <c r="J27">
        <v>26</v>
      </c>
      <c r="K27">
        <v>31</v>
      </c>
      <c r="L27">
        <v>25</v>
      </c>
      <c r="W27">
        <v>26</v>
      </c>
    </row>
    <row r="28" spans="1:23" x14ac:dyDescent="0.25">
      <c r="A28">
        <v>9106</v>
      </c>
      <c r="B28" s="5">
        <v>42762</v>
      </c>
      <c r="C28">
        <v>0</v>
      </c>
      <c r="D28">
        <v>0</v>
      </c>
      <c r="E28">
        <v>37.6</v>
      </c>
      <c r="F28">
        <v>0</v>
      </c>
      <c r="G28">
        <v>21</v>
      </c>
      <c r="H28">
        <v>0</v>
      </c>
      <c r="I28">
        <v>35.5</v>
      </c>
      <c r="J28">
        <v>26</v>
      </c>
      <c r="K28">
        <v>28</v>
      </c>
      <c r="L28">
        <v>25</v>
      </c>
      <c r="W28">
        <v>27</v>
      </c>
    </row>
    <row r="29" spans="1:23" x14ac:dyDescent="0.25">
      <c r="A29">
        <v>9106</v>
      </c>
      <c r="B29" s="5">
        <v>42763</v>
      </c>
      <c r="C29">
        <v>0</v>
      </c>
      <c r="D29">
        <v>0</v>
      </c>
      <c r="E29">
        <v>40.299999999999997</v>
      </c>
      <c r="F29">
        <v>0</v>
      </c>
      <c r="G29">
        <v>20.6</v>
      </c>
      <c r="H29">
        <v>0</v>
      </c>
      <c r="I29">
        <v>41.4</v>
      </c>
      <c r="J29">
        <v>26</v>
      </c>
      <c r="K29">
        <v>30</v>
      </c>
      <c r="L29">
        <v>25</v>
      </c>
      <c r="W29">
        <v>28</v>
      </c>
    </row>
    <row r="30" spans="1:23" x14ac:dyDescent="0.25">
      <c r="A30">
        <v>9106</v>
      </c>
      <c r="B30" s="5">
        <v>42764</v>
      </c>
      <c r="C30">
        <v>0.1</v>
      </c>
      <c r="D30">
        <v>0</v>
      </c>
      <c r="E30">
        <v>28.1</v>
      </c>
      <c r="F30">
        <v>0</v>
      </c>
      <c r="G30">
        <v>23</v>
      </c>
      <c r="H30">
        <v>0</v>
      </c>
      <c r="I30">
        <v>11.3</v>
      </c>
      <c r="J30">
        <v>26</v>
      </c>
      <c r="K30">
        <v>9</v>
      </c>
      <c r="L30">
        <v>25</v>
      </c>
      <c r="W30">
        <v>29</v>
      </c>
    </row>
    <row r="31" spans="1:23" x14ac:dyDescent="0.25">
      <c r="A31">
        <v>9106</v>
      </c>
      <c r="B31" s="5">
        <v>42765</v>
      </c>
      <c r="C31">
        <v>0</v>
      </c>
      <c r="D31">
        <v>0</v>
      </c>
      <c r="E31">
        <v>20.8</v>
      </c>
      <c r="F31">
        <v>0</v>
      </c>
      <c r="G31">
        <v>17.600000000000001</v>
      </c>
      <c r="H31">
        <v>0</v>
      </c>
      <c r="I31">
        <v>4.9000000000000004</v>
      </c>
      <c r="J31">
        <v>26</v>
      </c>
      <c r="K31">
        <v>8</v>
      </c>
      <c r="L31">
        <v>25</v>
      </c>
      <c r="W31">
        <v>30</v>
      </c>
    </row>
    <row r="32" spans="1:23" x14ac:dyDescent="0.25">
      <c r="A32">
        <v>9106</v>
      </c>
      <c r="B32" s="5">
        <v>42766</v>
      </c>
      <c r="C32">
        <v>0</v>
      </c>
      <c r="D32">
        <v>0</v>
      </c>
      <c r="E32">
        <v>22.3</v>
      </c>
      <c r="F32">
        <v>0</v>
      </c>
      <c r="G32">
        <v>16.899999999999999</v>
      </c>
      <c r="H32">
        <v>0</v>
      </c>
      <c r="I32">
        <v>5.2</v>
      </c>
      <c r="J32">
        <v>26</v>
      </c>
      <c r="K32">
        <v>9</v>
      </c>
      <c r="L32">
        <v>25</v>
      </c>
      <c r="W32">
        <v>31</v>
      </c>
    </row>
    <row r="33" spans="1:23" x14ac:dyDescent="0.25">
      <c r="A33">
        <v>9106</v>
      </c>
      <c r="B33" s="5">
        <v>42767</v>
      </c>
      <c r="C33">
        <v>0</v>
      </c>
      <c r="D33">
        <v>0</v>
      </c>
      <c r="E33">
        <v>31</v>
      </c>
      <c r="F33">
        <v>0</v>
      </c>
      <c r="G33">
        <v>18</v>
      </c>
      <c r="H33">
        <v>0</v>
      </c>
      <c r="I33">
        <v>17.2</v>
      </c>
      <c r="J33">
        <v>26</v>
      </c>
      <c r="K33">
        <v>28</v>
      </c>
      <c r="L33">
        <v>25</v>
      </c>
      <c r="W33">
        <v>32</v>
      </c>
    </row>
    <row r="34" spans="1:23" x14ac:dyDescent="0.25">
      <c r="A34">
        <v>9106</v>
      </c>
      <c r="B34" s="5">
        <v>42768</v>
      </c>
      <c r="C34">
        <v>0</v>
      </c>
      <c r="D34">
        <v>0</v>
      </c>
      <c r="E34">
        <v>32.5</v>
      </c>
      <c r="F34">
        <v>0</v>
      </c>
      <c r="G34">
        <v>20</v>
      </c>
      <c r="H34">
        <v>0</v>
      </c>
      <c r="I34">
        <v>19.600000000000001</v>
      </c>
      <c r="J34">
        <v>26</v>
      </c>
      <c r="K34">
        <v>21</v>
      </c>
      <c r="L34">
        <v>25</v>
      </c>
      <c r="W34">
        <v>33</v>
      </c>
    </row>
    <row r="35" spans="1:23" x14ac:dyDescent="0.25">
      <c r="A35">
        <v>9106</v>
      </c>
      <c r="B35" s="5">
        <v>42769</v>
      </c>
      <c r="C35">
        <v>0</v>
      </c>
      <c r="D35">
        <v>0</v>
      </c>
      <c r="E35">
        <v>34.5</v>
      </c>
      <c r="F35">
        <v>0</v>
      </c>
      <c r="G35">
        <v>21.3</v>
      </c>
      <c r="H35">
        <v>0</v>
      </c>
      <c r="I35">
        <v>20.5</v>
      </c>
      <c r="J35">
        <v>26</v>
      </c>
      <c r="K35">
        <v>28</v>
      </c>
      <c r="L35">
        <v>25</v>
      </c>
      <c r="W35">
        <v>34</v>
      </c>
    </row>
    <row r="36" spans="1:23" x14ac:dyDescent="0.25">
      <c r="A36">
        <v>9106</v>
      </c>
      <c r="B36" s="5">
        <v>42770</v>
      </c>
      <c r="C36">
        <v>0</v>
      </c>
      <c r="D36">
        <v>0</v>
      </c>
      <c r="E36">
        <v>30</v>
      </c>
      <c r="F36">
        <v>0</v>
      </c>
      <c r="G36">
        <v>17</v>
      </c>
      <c r="H36">
        <v>0</v>
      </c>
      <c r="I36">
        <v>17.7</v>
      </c>
      <c r="J36">
        <v>26</v>
      </c>
      <c r="K36">
        <v>29</v>
      </c>
      <c r="L36">
        <v>25</v>
      </c>
      <c r="W36">
        <v>35</v>
      </c>
    </row>
    <row r="37" spans="1:23" x14ac:dyDescent="0.25">
      <c r="A37">
        <v>9106</v>
      </c>
      <c r="B37" s="5">
        <v>42771</v>
      </c>
      <c r="C37">
        <v>0</v>
      </c>
      <c r="D37">
        <v>0</v>
      </c>
      <c r="E37">
        <v>30.9</v>
      </c>
      <c r="F37">
        <v>0</v>
      </c>
      <c r="G37">
        <v>18</v>
      </c>
      <c r="H37">
        <v>0</v>
      </c>
      <c r="I37">
        <v>21.7</v>
      </c>
      <c r="J37">
        <v>26</v>
      </c>
      <c r="K37">
        <v>28</v>
      </c>
      <c r="L37">
        <v>25</v>
      </c>
      <c r="W37">
        <v>36</v>
      </c>
    </row>
    <row r="38" spans="1:23" x14ac:dyDescent="0.25">
      <c r="A38">
        <v>9106</v>
      </c>
      <c r="B38" s="5">
        <v>42772</v>
      </c>
      <c r="C38">
        <v>0</v>
      </c>
      <c r="D38">
        <v>0</v>
      </c>
      <c r="E38">
        <v>34.1</v>
      </c>
      <c r="F38">
        <v>0</v>
      </c>
      <c r="G38">
        <v>17.399999999999999</v>
      </c>
      <c r="H38">
        <v>0</v>
      </c>
      <c r="I38">
        <v>26.6</v>
      </c>
      <c r="J38">
        <v>26</v>
      </c>
      <c r="K38">
        <v>29</v>
      </c>
      <c r="L38">
        <v>25</v>
      </c>
      <c r="W38">
        <v>37</v>
      </c>
    </row>
    <row r="39" spans="1:23" x14ac:dyDescent="0.25">
      <c r="A39">
        <v>9106</v>
      </c>
      <c r="B39" s="5">
        <v>42773</v>
      </c>
      <c r="C39">
        <v>0</v>
      </c>
      <c r="D39">
        <v>0</v>
      </c>
      <c r="E39">
        <v>29.4</v>
      </c>
      <c r="F39">
        <v>0</v>
      </c>
      <c r="G39">
        <v>21.5</v>
      </c>
      <c r="H39">
        <v>0</v>
      </c>
      <c r="I39">
        <v>14.8</v>
      </c>
      <c r="J39">
        <v>26</v>
      </c>
      <c r="K39">
        <v>20</v>
      </c>
      <c r="L39">
        <v>25</v>
      </c>
      <c r="W39">
        <v>38</v>
      </c>
    </row>
    <row r="40" spans="1:23" x14ac:dyDescent="0.25">
      <c r="A40">
        <v>9106</v>
      </c>
      <c r="B40" s="5">
        <v>42774</v>
      </c>
      <c r="C40">
        <v>0</v>
      </c>
      <c r="D40">
        <v>0</v>
      </c>
      <c r="E40">
        <v>27</v>
      </c>
      <c r="F40">
        <v>0</v>
      </c>
      <c r="G40">
        <v>15.5</v>
      </c>
      <c r="H40">
        <v>0</v>
      </c>
      <c r="I40">
        <v>18.100000000000001</v>
      </c>
      <c r="J40">
        <v>26</v>
      </c>
      <c r="K40">
        <v>26</v>
      </c>
      <c r="L40">
        <v>25</v>
      </c>
      <c r="W40">
        <v>39</v>
      </c>
    </row>
    <row r="41" spans="1:23" x14ac:dyDescent="0.25">
      <c r="A41">
        <v>9106</v>
      </c>
      <c r="B41" s="5">
        <v>42775</v>
      </c>
      <c r="C41">
        <v>0.8</v>
      </c>
      <c r="D41">
        <v>0</v>
      </c>
      <c r="E41">
        <v>18</v>
      </c>
      <c r="F41">
        <v>0</v>
      </c>
      <c r="G41">
        <v>14.9</v>
      </c>
      <c r="H41">
        <v>0</v>
      </c>
      <c r="I41">
        <v>4.3</v>
      </c>
      <c r="J41">
        <v>26</v>
      </c>
      <c r="K41">
        <v>7</v>
      </c>
      <c r="L41">
        <v>25</v>
      </c>
      <c r="W41">
        <v>40</v>
      </c>
    </row>
    <row r="42" spans="1:23" x14ac:dyDescent="0.25">
      <c r="A42">
        <v>9106</v>
      </c>
      <c r="B42" s="5">
        <v>42776</v>
      </c>
      <c r="C42">
        <v>78.2</v>
      </c>
      <c r="D42">
        <v>0</v>
      </c>
      <c r="E42">
        <v>21.4</v>
      </c>
      <c r="F42">
        <v>0</v>
      </c>
      <c r="G42">
        <v>15.5</v>
      </c>
      <c r="H42">
        <v>0</v>
      </c>
      <c r="I42">
        <v>5.6</v>
      </c>
      <c r="J42">
        <v>26</v>
      </c>
      <c r="K42">
        <v>7</v>
      </c>
      <c r="L42">
        <v>25</v>
      </c>
      <c r="W42">
        <v>41</v>
      </c>
    </row>
    <row r="43" spans="1:23" x14ac:dyDescent="0.25">
      <c r="A43">
        <v>9106</v>
      </c>
      <c r="B43" s="5">
        <v>42777</v>
      </c>
      <c r="C43">
        <v>24.2</v>
      </c>
      <c r="D43">
        <v>0</v>
      </c>
      <c r="E43">
        <v>25.7</v>
      </c>
      <c r="F43">
        <v>0</v>
      </c>
      <c r="G43">
        <v>16.5</v>
      </c>
      <c r="H43">
        <v>25</v>
      </c>
      <c r="I43">
        <v>8.4</v>
      </c>
      <c r="J43">
        <v>26</v>
      </c>
      <c r="K43">
        <v>16</v>
      </c>
      <c r="L43">
        <v>25</v>
      </c>
      <c r="W43">
        <v>42</v>
      </c>
    </row>
    <row r="44" spans="1:23" x14ac:dyDescent="0.25">
      <c r="A44">
        <v>9106</v>
      </c>
      <c r="B44" s="5">
        <v>42778</v>
      </c>
      <c r="C44">
        <v>0.1</v>
      </c>
      <c r="D44">
        <v>0</v>
      </c>
      <c r="E44">
        <v>27.9</v>
      </c>
      <c r="F44">
        <v>0</v>
      </c>
      <c r="G44">
        <v>20.100000000000001</v>
      </c>
      <c r="H44">
        <v>0</v>
      </c>
      <c r="I44">
        <v>13.1</v>
      </c>
      <c r="J44">
        <v>26</v>
      </c>
      <c r="K44">
        <v>17</v>
      </c>
      <c r="L44">
        <v>25</v>
      </c>
      <c r="W44">
        <v>43</v>
      </c>
    </row>
    <row r="45" spans="1:23" x14ac:dyDescent="0.25">
      <c r="A45">
        <v>9106</v>
      </c>
      <c r="B45" s="5">
        <v>42779</v>
      </c>
      <c r="C45">
        <v>0</v>
      </c>
      <c r="D45">
        <v>0</v>
      </c>
      <c r="E45">
        <v>33.5</v>
      </c>
      <c r="F45">
        <v>25</v>
      </c>
      <c r="G45">
        <v>22.2</v>
      </c>
      <c r="H45">
        <v>0</v>
      </c>
      <c r="I45">
        <v>21.1</v>
      </c>
      <c r="J45">
        <v>26</v>
      </c>
      <c r="K45">
        <v>17</v>
      </c>
      <c r="L45">
        <v>25</v>
      </c>
      <c r="W45">
        <v>44</v>
      </c>
    </row>
    <row r="46" spans="1:23" x14ac:dyDescent="0.25">
      <c r="A46">
        <v>9106</v>
      </c>
      <c r="B46" s="5">
        <v>42780</v>
      </c>
      <c r="C46">
        <v>0</v>
      </c>
      <c r="D46">
        <v>0</v>
      </c>
      <c r="E46">
        <v>30.5</v>
      </c>
      <c r="F46">
        <v>25</v>
      </c>
      <c r="G46">
        <v>23.5</v>
      </c>
      <c r="H46">
        <v>25</v>
      </c>
      <c r="I46">
        <v>13.5</v>
      </c>
      <c r="J46">
        <v>26</v>
      </c>
      <c r="K46">
        <v>25</v>
      </c>
      <c r="L46">
        <v>25</v>
      </c>
      <c r="W46">
        <v>45</v>
      </c>
    </row>
    <row r="47" spans="1:23" x14ac:dyDescent="0.25">
      <c r="A47">
        <v>9106</v>
      </c>
      <c r="B47" s="5">
        <v>42781</v>
      </c>
      <c r="C47">
        <v>0</v>
      </c>
      <c r="D47">
        <v>0</v>
      </c>
      <c r="E47">
        <v>31.2</v>
      </c>
      <c r="F47">
        <v>0</v>
      </c>
      <c r="G47">
        <v>19.5</v>
      </c>
      <c r="H47">
        <v>25</v>
      </c>
      <c r="I47">
        <v>15</v>
      </c>
      <c r="J47">
        <v>26</v>
      </c>
      <c r="K47">
        <v>18</v>
      </c>
      <c r="L47">
        <v>25</v>
      </c>
      <c r="W47">
        <v>46</v>
      </c>
    </row>
    <row r="48" spans="1:23" x14ac:dyDescent="0.25">
      <c r="A48">
        <v>9106</v>
      </c>
      <c r="B48" s="5">
        <v>42782</v>
      </c>
      <c r="C48">
        <v>0</v>
      </c>
      <c r="D48">
        <v>0</v>
      </c>
      <c r="E48">
        <v>32.5</v>
      </c>
      <c r="F48">
        <v>0</v>
      </c>
      <c r="G48">
        <v>18.600000000000001</v>
      </c>
      <c r="H48">
        <v>0</v>
      </c>
      <c r="I48">
        <v>22.6</v>
      </c>
      <c r="J48">
        <v>26</v>
      </c>
      <c r="K48">
        <v>27</v>
      </c>
      <c r="L48">
        <v>25</v>
      </c>
      <c r="W48">
        <v>47</v>
      </c>
    </row>
    <row r="49" spans="1:23" x14ac:dyDescent="0.25">
      <c r="A49">
        <v>9106</v>
      </c>
      <c r="B49" s="5">
        <v>42783</v>
      </c>
      <c r="C49">
        <v>0</v>
      </c>
      <c r="D49">
        <v>0</v>
      </c>
      <c r="E49">
        <v>32.5</v>
      </c>
      <c r="F49">
        <v>0</v>
      </c>
      <c r="G49">
        <v>16.899999999999999</v>
      </c>
      <c r="H49">
        <v>0</v>
      </c>
      <c r="I49">
        <v>24.3</v>
      </c>
      <c r="J49">
        <v>26</v>
      </c>
      <c r="K49">
        <v>28</v>
      </c>
      <c r="L49">
        <v>25</v>
      </c>
      <c r="W49">
        <v>48</v>
      </c>
    </row>
    <row r="50" spans="1:23" x14ac:dyDescent="0.25">
      <c r="A50">
        <v>9106</v>
      </c>
      <c r="B50" s="5">
        <v>42784</v>
      </c>
      <c r="C50">
        <v>0</v>
      </c>
      <c r="D50">
        <v>0</v>
      </c>
      <c r="E50">
        <v>36.200000000000003</v>
      </c>
      <c r="F50">
        <v>0</v>
      </c>
      <c r="G50">
        <v>18.5</v>
      </c>
      <c r="H50">
        <v>0</v>
      </c>
      <c r="I50">
        <v>30.4</v>
      </c>
      <c r="J50">
        <v>26</v>
      </c>
      <c r="K50">
        <v>28</v>
      </c>
      <c r="L50">
        <v>25</v>
      </c>
      <c r="W50">
        <v>49</v>
      </c>
    </row>
    <row r="51" spans="1:23" x14ac:dyDescent="0.25">
      <c r="A51">
        <v>9106</v>
      </c>
      <c r="B51" s="5">
        <v>42785</v>
      </c>
      <c r="C51">
        <v>0</v>
      </c>
      <c r="D51">
        <v>0</v>
      </c>
      <c r="E51">
        <v>38.799999999999997</v>
      </c>
      <c r="F51">
        <v>0</v>
      </c>
      <c r="G51">
        <v>21.6</v>
      </c>
      <c r="H51">
        <v>0</v>
      </c>
      <c r="I51">
        <v>39.6</v>
      </c>
      <c r="J51">
        <v>26</v>
      </c>
      <c r="K51">
        <v>27</v>
      </c>
      <c r="L51">
        <v>25</v>
      </c>
      <c r="W51">
        <v>50</v>
      </c>
    </row>
    <row r="52" spans="1:23" x14ac:dyDescent="0.25">
      <c r="A52">
        <v>9106</v>
      </c>
      <c r="B52" s="5">
        <v>42786</v>
      </c>
      <c r="C52">
        <v>0</v>
      </c>
      <c r="D52">
        <v>0</v>
      </c>
      <c r="E52">
        <v>27.6</v>
      </c>
      <c r="F52">
        <v>0</v>
      </c>
      <c r="G52">
        <v>19.5</v>
      </c>
      <c r="H52">
        <v>0</v>
      </c>
      <c r="I52">
        <v>12.9</v>
      </c>
      <c r="J52">
        <v>26</v>
      </c>
      <c r="K52">
        <v>25</v>
      </c>
      <c r="L52">
        <v>25</v>
      </c>
      <c r="W52">
        <v>51</v>
      </c>
    </row>
    <row r="53" spans="1:23" x14ac:dyDescent="0.25">
      <c r="A53">
        <v>9106</v>
      </c>
      <c r="B53" s="5">
        <v>42787</v>
      </c>
      <c r="C53">
        <v>0.3</v>
      </c>
      <c r="D53">
        <v>0</v>
      </c>
      <c r="E53">
        <v>22.5</v>
      </c>
      <c r="F53">
        <v>0</v>
      </c>
      <c r="G53">
        <v>17</v>
      </c>
      <c r="H53">
        <v>0</v>
      </c>
      <c r="I53">
        <v>10.3</v>
      </c>
      <c r="J53">
        <v>26</v>
      </c>
      <c r="K53">
        <v>23</v>
      </c>
      <c r="L53">
        <v>25</v>
      </c>
      <c r="W53">
        <v>52</v>
      </c>
    </row>
    <row r="54" spans="1:23" x14ac:dyDescent="0.25">
      <c r="A54">
        <v>9106</v>
      </c>
      <c r="B54" s="5">
        <v>42788</v>
      </c>
      <c r="C54">
        <v>0</v>
      </c>
      <c r="D54">
        <v>0</v>
      </c>
      <c r="E54">
        <v>25.1</v>
      </c>
      <c r="F54">
        <v>0</v>
      </c>
      <c r="G54">
        <v>10.9</v>
      </c>
      <c r="H54">
        <v>0</v>
      </c>
      <c r="I54">
        <v>12.7</v>
      </c>
      <c r="J54">
        <v>26</v>
      </c>
      <c r="K54">
        <v>24</v>
      </c>
      <c r="L54">
        <v>25</v>
      </c>
      <c r="W54">
        <v>53</v>
      </c>
    </row>
    <row r="55" spans="1:23" x14ac:dyDescent="0.25">
      <c r="A55">
        <v>9106</v>
      </c>
      <c r="B55" s="5">
        <v>42789</v>
      </c>
      <c r="C55">
        <v>0</v>
      </c>
      <c r="D55">
        <v>0</v>
      </c>
      <c r="E55">
        <v>32.200000000000003</v>
      </c>
      <c r="F55">
        <v>0</v>
      </c>
      <c r="G55">
        <v>14.1</v>
      </c>
      <c r="H55">
        <v>0</v>
      </c>
      <c r="I55">
        <v>19.7</v>
      </c>
      <c r="J55">
        <v>26</v>
      </c>
      <c r="K55">
        <v>26</v>
      </c>
      <c r="L55">
        <v>25</v>
      </c>
      <c r="W55">
        <v>54</v>
      </c>
    </row>
    <row r="56" spans="1:23" x14ac:dyDescent="0.25">
      <c r="A56">
        <v>9106</v>
      </c>
      <c r="B56" s="5">
        <v>42790</v>
      </c>
      <c r="C56">
        <v>0</v>
      </c>
      <c r="D56">
        <v>0</v>
      </c>
      <c r="E56">
        <v>36.6</v>
      </c>
      <c r="F56">
        <v>0</v>
      </c>
      <c r="G56">
        <v>19.8</v>
      </c>
      <c r="H56">
        <v>0</v>
      </c>
      <c r="I56">
        <v>32</v>
      </c>
      <c r="J56">
        <v>26</v>
      </c>
      <c r="K56">
        <v>27</v>
      </c>
      <c r="L56">
        <v>25</v>
      </c>
      <c r="W56">
        <v>55</v>
      </c>
    </row>
    <row r="57" spans="1:23" x14ac:dyDescent="0.25">
      <c r="A57">
        <v>9106</v>
      </c>
      <c r="B57" s="5">
        <v>42791</v>
      </c>
      <c r="C57">
        <v>0</v>
      </c>
      <c r="D57">
        <v>0</v>
      </c>
      <c r="E57">
        <v>39.5</v>
      </c>
      <c r="F57">
        <v>0</v>
      </c>
      <c r="G57">
        <v>25.9</v>
      </c>
      <c r="H57">
        <v>0</v>
      </c>
      <c r="I57">
        <v>43.9</v>
      </c>
      <c r="J57">
        <v>26</v>
      </c>
      <c r="K57">
        <v>27</v>
      </c>
      <c r="L57">
        <v>25</v>
      </c>
      <c r="W57">
        <v>56</v>
      </c>
    </row>
    <row r="58" spans="1:23" x14ac:dyDescent="0.25">
      <c r="A58">
        <v>9106</v>
      </c>
      <c r="B58" s="5">
        <v>42792</v>
      </c>
      <c r="C58">
        <v>0</v>
      </c>
      <c r="D58">
        <v>0</v>
      </c>
      <c r="E58">
        <v>30.6</v>
      </c>
      <c r="F58">
        <v>0</v>
      </c>
      <c r="G58">
        <v>18.399999999999999</v>
      </c>
      <c r="H58">
        <v>0</v>
      </c>
      <c r="I58">
        <v>14.6</v>
      </c>
      <c r="J58">
        <v>26</v>
      </c>
      <c r="K58">
        <v>26</v>
      </c>
      <c r="L58">
        <v>25</v>
      </c>
      <c r="W58">
        <v>57</v>
      </c>
    </row>
    <row r="59" spans="1:23" x14ac:dyDescent="0.25">
      <c r="A59">
        <v>9106</v>
      </c>
      <c r="B59" s="5">
        <v>42793</v>
      </c>
      <c r="C59">
        <v>0</v>
      </c>
      <c r="D59">
        <v>0</v>
      </c>
      <c r="E59">
        <v>31.6</v>
      </c>
      <c r="F59">
        <v>0</v>
      </c>
      <c r="G59">
        <v>15.9</v>
      </c>
      <c r="H59">
        <v>0</v>
      </c>
      <c r="I59">
        <v>17.600000000000001</v>
      </c>
      <c r="J59">
        <v>26</v>
      </c>
      <c r="K59">
        <v>26</v>
      </c>
      <c r="L59">
        <v>25</v>
      </c>
      <c r="W59">
        <v>58</v>
      </c>
    </row>
    <row r="60" spans="1:23" x14ac:dyDescent="0.25">
      <c r="A60">
        <v>9106</v>
      </c>
      <c r="B60" s="5">
        <v>42794</v>
      </c>
      <c r="C60">
        <v>0</v>
      </c>
      <c r="D60">
        <v>0</v>
      </c>
      <c r="E60">
        <v>34.200000000000003</v>
      </c>
      <c r="F60">
        <v>0</v>
      </c>
      <c r="G60">
        <v>18.5</v>
      </c>
      <c r="H60">
        <v>0</v>
      </c>
      <c r="I60">
        <v>21</v>
      </c>
      <c r="J60">
        <v>26</v>
      </c>
      <c r="K60">
        <v>25</v>
      </c>
      <c r="L60">
        <v>25</v>
      </c>
      <c r="W60">
        <v>59</v>
      </c>
    </row>
    <row r="61" spans="1:23" x14ac:dyDescent="0.25">
      <c r="A61">
        <v>9106</v>
      </c>
      <c r="B61" s="5">
        <v>42795</v>
      </c>
      <c r="C61">
        <v>0</v>
      </c>
      <c r="D61">
        <v>0</v>
      </c>
      <c r="E61">
        <v>38.6</v>
      </c>
      <c r="F61">
        <v>0</v>
      </c>
      <c r="G61">
        <v>22.9</v>
      </c>
      <c r="H61">
        <v>0</v>
      </c>
      <c r="I61">
        <v>31.5</v>
      </c>
      <c r="J61">
        <v>26</v>
      </c>
      <c r="K61">
        <v>25</v>
      </c>
      <c r="L61">
        <v>25</v>
      </c>
      <c r="W61">
        <v>60</v>
      </c>
    </row>
    <row r="62" spans="1:23" x14ac:dyDescent="0.25">
      <c r="A62">
        <v>9106</v>
      </c>
      <c r="B62" s="5">
        <v>42796</v>
      </c>
      <c r="C62">
        <v>7.3</v>
      </c>
      <c r="D62">
        <v>0</v>
      </c>
      <c r="E62">
        <v>30.5</v>
      </c>
      <c r="F62">
        <v>0</v>
      </c>
      <c r="G62">
        <v>22.8</v>
      </c>
      <c r="H62">
        <v>0</v>
      </c>
      <c r="I62">
        <v>8.5</v>
      </c>
      <c r="J62">
        <v>26</v>
      </c>
      <c r="K62">
        <v>11</v>
      </c>
      <c r="L62">
        <v>25</v>
      </c>
      <c r="W62">
        <v>61</v>
      </c>
    </row>
    <row r="63" spans="1:23" x14ac:dyDescent="0.25">
      <c r="A63">
        <v>9106</v>
      </c>
      <c r="B63" s="5">
        <v>42797</v>
      </c>
      <c r="C63">
        <v>0</v>
      </c>
      <c r="D63">
        <v>0</v>
      </c>
      <c r="E63">
        <v>36.5</v>
      </c>
      <c r="F63">
        <v>0</v>
      </c>
      <c r="G63">
        <v>21.1</v>
      </c>
      <c r="H63">
        <v>0</v>
      </c>
      <c r="I63">
        <v>26.1</v>
      </c>
      <c r="J63">
        <v>26</v>
      </c>
      <c r="K63">
        <v>25</v>
      </c>
      <c r="L63">
        <v>25</v>
      </c>
      <c r="W63">
        <v>62</v>
      </c>
    </row>
    <row r="64" spans="1:23" x14ac:dyDescent="0.25">
      <c r="A64">
        <v>9106</v>
      </c>
      <c r="B64" s="5">
        <v>42798</v>
      </c>
      <c r="C64">
        <v>0</v>
      </c>
      <c r="D64">
        <v>0</v>
      </c>
      <c r="E64">
        <v>37</v>
      </c>
      <c r="F64">
        <v>0</v>
      </c>
      <c r="G64">
        <v>24.5</v>
      </c>
      <c r="H64">
        <v>0</v>
      </c>
      <c r="I64">
        <v>33.700000000000003</v>
      </c>
      <c r="J64">
        <v>26</v>
      </c>
      <c r="K64">
        <v>25</v>
      </c>
      <c r="L64">
        <v>25</v>
      </c>
      <c r="W64">
        <v>63</v>
      </c>
    </row>
    <row r="65" spans="1:23" x14ac:dyDescent="0.25">
      <c r="A65">
        <v>9106</v>
      </c>
      <c r="B65" s="5">
        <v>42799</v>
      </c>
      <c r="C65">
        <v>0</v>
      </c>
      <c r="D65">
        <v>0</v>
      </c>
      <c r="E65">
        <v>36.799999999999997</v>
      </c>
      <c r="F65">
        <v>0</v>
      </c>
      <c r="G65">
        <v>22.5</v>
      </c>
      <c r="H65">
        <v>0</v>
      </c>
      <c r="I65">
        <v>32.5</v>
      </c>
      <c r="J65">
        <v>26</v>
      </c>
      <c r="K65">
        <v>25</v>
      </c>
      <c r="L65">
        <v>25</v>
      </c>
      <c r="W65">
        <v>64</v>
      </c>
    </row>
    <row r="66" spans="1:23" x14ac:dyDescent="0.25">
      <c r="A66">
        <v>9106</v>
      </c>
      <c r="B66" s="5">
        <v>42800</v>
      </c>
      <c r="C66">
        <v>0</v>
      </c>
      <c r="D66">
        <v>0</v>
      </c>
      <c r="E66">
        <v>35.5</v>
      </c>
      <c r="F66">
        <v>0</v>
      </c>
      <c r="G66">
        <v>23.1</v>
      </c>
      <c r="H66">
        <v>0</v>
      </c>
      <c r="I66">
        <v>28.2</v>
      </c>
      <c r="J66">
        <v>26</v>
      </c>
      <c r="K66">
        <v>25</v>
      </c>
      <c r="L66">
        <v>25</v>
      </c>
      <c r="W66">
        <v>65</v>
      </c>
    </row>
    <row r="67" spans="1:23" x14ac:dyDescent="0.25">
      <c r="A67">
        <v>9106</v>
      </c>
      <c r="B67" s="5">
        <v>42801</v>
      </c>
      <c r="C67">
        <v>0</v>
      </c>
      <c r="D67">
        <v>0</v>
      </c>
      <c r="E67">
        <v>36</v>
      </c>
      <c r="F67">
        <v>0</v>
      </c>
      <c r="G67">
        <v>18.8</v>
      </c>
      <c r="H67">
        <v>0</v>
      </c>
      <c r="I67">
        <v>25</v>
      </c>
      <c r="J67">
        <v>26</v>
      </c>
      <c r="K67">
        <v>24</v>
      </c>
      <c r="L67">
        <v>25</v>
      </c>
      <c r="W67">
        <v>66</v>
      </c>
    </row>
    <row r="68" spans="1:23" x14ac:dyDescent="0.25">
      <c r="A68">
        <v>9106</v>
      </c>
      <c r="B68" s="5">
        <v>42802</v>
      </c>
      <c r="C68">
        <v>0</v>
      </c>
      <c r="D68">
        <v>0</v>
      </c>
      <c r="E68">
        <v>35.299999999999997</v>
      </c>
      <c r="F68">
        <v>0</v>
      </c>
      <c r="G68">
        <v>22.4</v>
      </c>
      <c r="H68">
        <v>0</v>
      </c>
      <c r="I68">
        <v>28.4</v>
      </c>
      <c r="J68">
        <v>26</v>
      </c>
      <c r="K68">
        <v>22</v>
      </c>
      <c r="L68">
        <v>25</v>
      </c>
      <c r="W68">
        <v>67</v>
      </c>
    </row>
    <row r="69" spans="1:23" x14ac:dyDescent="0.25">
      <c r="A69">
        <v>9106</v>
      </c>
      <c r="B69" s="5">
        <v>42803</v>
      </c>
      <c r="C69">
        <v>0</v>
      </c>
      <c r="D69">
        <v>0</v>
      </c>
      <c r="E69">
        <v>32.5</v>
      </c>
      <c r="F69">
        <v>0</v>
      </c>
      <c r="G69">
        <v>18.399999999999999</v>
      </c>
      <c r="H69">
        <v>0</v>
      </c>
      <c r="I69">
        <v>21.1</v>
      </c>
      <c r="J69">
        <v>26</v>
      </c>
      <c r="K69">
        <v>24</v>
      </c>
      <c r="L69">
        <v>25</v>
      </c>
      <c r="W69">
        <v>68</v>
      </c>
    </row>
    <row r="70" spans="1:23" x14ac:dyDescent="0.25">
      <c r="A70">
        <v>9106</v>
      </c>
      <c r="B70" s="5">
        <v>42804</v>
      </c>
      <c r="C70">
        <v>0</v>
      </c>
      <c r="D70">
        <v>0</v>
      </c>
      <c r="E70">
        <v>30.3</v>
      </c>
      <c r="F70">
        <v>0</v>
      </c>
      <c r="G70">
        <v>20</v>
      </c>
      <c r="H70">
        <v>0</v>
      </c>
      <c r="I70">
        <v>21.3</v>
      </c>
      <c r="J70">
        <v>26</v>
      </c>
      <c r="K70">
        <v>23</v>
      </c>
      <c r="L70">
        <v>25</v>
      </c>
      <c r="W70">
        <v>69</v>
      </c>
    </row>
    <row r="71" spans="1:23" x14ac:dyDescent="0.25">
      <c r="A71">
        <v>9106</v>
      </c>
      <c r="B71" s="5">
        <v>42805</v>
      </c>
      <c r="C71">
        <v>0</v>
      </c>
      <c r="D71">
        <v>0</v>
      </c>
      <c r="E71">
        <v>31.1</v>
      </c>
      <c r="F71">
        <v>0</v>
      </c>
      <c r="G71">
        <v>15.6</v>
      </c>
      <c r="H71">
        <v>0</v>
      </c>
      <c r="I71">
        <v>21.9</v>
      </c>
      <c r="J71">
        <v>26</v>
      </c>
      <c r="K71">
        <v>24</v>
      </c>
      <c r="L71">
        <v>25</v>
      </c>
      <c r="W71">
        <v>70</v>
      </c>
    </row>
    <row r="72" spans="1:23" x14ac:dyDescent="0.25">
      <c r="A72">
        <v>9106</v>
      </c>
      <c r="B72" s="5">
        <v>42806</v>
      </c>
      <c r="C72">
        <v>0</v>
      </c>
      <c r="D72">
        <v>0</v>
      </c>
      <c r="E72">
        <v>25.5</v>
      </c>
      <c r="F72">
        <v>0</v>
      </c>
      <c r="G72">
        <v>18.399999999999999</v>
      </c>
      <c r="H72">
        <v>0</v>
      </c>
      <c r="I72">
        <v>16</v>
      </c>
      <c r="J72">
        <v>26</v>
      </c>
      <c r="K72">
        <v>9</v>
      </c>
      <c r="L72">
        <v>25</v>
      </c>
      <c r="W72">
        <v>71</v>
      </c>
    </row>
    <row r="73" spans="1:23" x14ac:dyDescent="0.25">
      <c r="A73">
        <v>9106</v>
      </c>
      <c r="B73" s="5">
        <v>42807</v>
      </c>
      <c r="C73">
        <v>5.6</v>
      </c>
      <c r="D73">
        <v>0</v>
      </c>
      <c r="E73">
        <v>24.2</v>
      </c>
      <c r="F73">
        <v>0</v>
      </c>
      <c r="G73">
        <v>19.8</v>
      </c>
      <c r="H73">
        <v>0</v>
      </c>
      <c r="I73">
        <v>3.1</v>
      </c>
      <c r="J73">
        <v>26</v>
      </c>
      <c r="K73">
        <v>9</v>
      </c>
      <c r="L73">
        <v>25</v>
      </c>
      <c r="W73">
        <v>72</v>
      </c>
    </row>
    <row r="74" spans="1:23" x14ac:dyDescent="0.25">
      <c r="A74">
        <v>9106</v>
      </c>
      <c r="B74" s="5">
        <v>42808</v>
      </c>
      <c r="C74">
        <v>2.4</v>
      </c>
      <c r="D74">
        <v>0</v>
      </c>
      <c r="E74">
        <v>24.2</v>
      </c>
      <c r="F74">
        <v>0</v>
      </c>
      <c r="G74">
        <v>17.8</v>
      </c>
      <c r="H74">
        <v>0</v>
      </c>
      <c r="I74">
        <v>9.3000000000000007</v>
      </c>
      <c r="J74">
        <v>26</v>
      </c>
      <c r="K74">
        <v>14</v>
      </c>
      <c r="L74">
        <v>25</v>
      </c>
      <c r="W74">
        <v>73</v>
      </c>
    </row>
    <row r="75" spans="1:23" x14ac:dyDescent="0.25">
      <c r="A75">
        <v>9106</v>
      </c>
      <c r="B75" s="5">
        <v>42809</v>
      </c>
      <c r="C75">
        <v>2.6</v>
      </c>
      <c r="D75">
        <v>0</v>
      </c>
      <c r="E75">
        <v>25.2</v>
      </c>
      <c r="F75">
        <v>0</v>
      </c>
      <c r="G75">
        <v>15.2</v>
      </c>
      <c r="H75">
        <v>0</v>
      </c>
      <c r="I75">
        <v>15.6</v>
      </c>
      <c r="J75">
        <v>26</v>
      </c>
      <c r="K75">
        <v>23</v>
      </c>
      <c r="L75">
        <v>25</v>
      </c>
      <c r="W75">
        <v>74</v>
      </c>
    </row>
    <row r="76" spans="1:23" x14ac:dyDescent="0.25">
      <c r="A76">
        <v>9106</v>
      </c>
      <c r="B76" s="5">
        <v>42810</v>
      </c>
      <c r="C76">
        <v>0</v>
      </c>
      <c r="D76">
        <v>0</v>
      </c>
      <c r="E76">
        <v>28.6</v>
      </c>
      <c r="F76">
        <v>0</v>
      </c>
      <c r="G76">
        <v>14</v>
      </c>
      <c r="H76">
        <v>0</v>
      </c>
      <c r="I76">
        <v>20.2</v>
      </c>
      <c r="J76">
        <v>26</v>
      </c>
      <c r="K76">
        <v>24</v>
      </c>
      <c r="L76">
        <v>25</v>
      </c>
      <c r="W76">
        <v>75</v>
      </c>
    </row>
    <row r="77" spans="1:23" x14ac:dyDescent="0.25">
      <c r="A77">
        <v>9106</v>
      </c>
      <c r="B77" s="5">
        <v>42811</v>
      </c>
      <c r="C77">
        <v>0</v>
      </c>
      <c r="D77">
        <v>0</v>
      </c>
      <c r="E77">
        <v>25.3</v>
      </c>
      <c r="F77">
        <v>0</v>
      </c>
      <c r="G77">
        <v>11.6</v>
      </c>
      <c r="H77">
        <v>0</v>
      </c>
      <c r="I77">
        <v>12.5</v>
      </c>
      <c r="J77">
        <v>26</v>
      </c>
      <c r="K77">
        <v>22</v>
      </c>
      <c r="L77">
        <v>25</v>
      </c>
      <c r="W77">
        <v>76</v>
      </c>
    </row>
    <row r="78" spans="1:23" x14ac:dyDescent="0.25">
      <c r="A78">
        <v>9106</v>
      </c>
      <c r="B78" s="5">
        <v>42812</v>
      </c>
      <c r="C78">
        <v>0</v>
      </c>
      <c r="D78">
        <v>0</v>
      </c>
      <c r="E78">
        <v>20.5</v>
      </c>
      <c r="F78">
        <v>0</v>
      </c>
      <c r="G78">
        <v>17.100000000000001</v>
      </c>
      <c r="H78">
        <v>0</v>
      </c>
      <c r="I78">
        <v>3.8</v>
      </c>
      <c r="J78">
        <v>26</v>
      </c>
      <c r="K78">
        <v>6</v>
      </c>
      <c r="L78">
        <v>25</v>
      </c>
      <c r="W78">
        <v>77</v>
      </c>
    </row>
    <row r="79" spans="1:23" x14ac:dyDescent="0.25">
      <c r="A79">
        <v>9106</v>
      </c>
      <c r="B79" s="5">
        <v>42813</v>
      </c>
      <c r="C79">
        <v>0</v>
      </c>
      <c r="D79">
        <v>0</v>
      </c>
      <c r="E79">
        <v>24.5</v>
      </c>
      <c r="F79">
        <v>0</v>
      </c>
      <c r="G79">
        <v>15.1</v>
      </c>
      <c r="H79">
        <v>0</v>
      </c>
      <c r="I79">
        <v>15.8</v>
      </c>
      <c r="J79">
        <v>26</v>
      </c>
      <c r="K79">
        <v>23</v>
      </c>
      <c r="L79">
        <v>25</v>
      </c>
      <c r="W79">
        <v>78</v>
      </c>
    </row>
    <row r="80" spans="1:23" x14ac:dyDescent="0.25">
      <c r="A80">
        <v>9106</v>
      </c>
      <c r="B80" s="5">
        <v>42814</v>
      </c>
      <c r="C80">
        <v>0</v>
      </c>
      <c r="D80">
        <v>0</v>
      </c>
      <c r="E80">
        <v>26.6</v>
      </c>
      <c r="F80">
        <v>0</v>
      </c>
      <c r="G80">
        <v>18</v>
      </c>
      <c r="H80">
        <v>0</v>
      </c>
      <c r="I80">
        <v>18.7</v>
      </c>
      <c r="J80">
        <v>26</v>
      </c>
      <c r="K80">
        <v>21</v>
      </c>
      <c r="L80">
        <v>25</v>
      </c>
      <c r="W80">
        <v>79</v>
      </c>
    </row>
    <row r="81" spans="1:23" x14ac:dyDescent="0.25">
      <c r="A81">
        <v>9106</v>
      </c>
      <c r="B81" s="5">
        <v>42815</v>
      </c>
      <c r="C81">
        <v>0</v>
      </c>
      <c r="D81">
        <v>0</v>
      </c>
      <c r="E81">
        <v>22.2</v>
      </c>
      <c r="F81">
        <v>0</v>
      </c>
      <c r="G81">
        <v>17</v>
      </c>
      <c r="H81">
        <v>25</v>
      </c>
      <c r="I81">
        <v>12.9</v>
      </c>
      <c r="J81">
        <v>26</v>
      </c>
      <c r="K81">
        <v>8</v>
      </c>
      <c r="L81">
        <v>25</v>
      </c>
      <c r="W81">
        <v>80</v>
      </c>
    </row>
    <row r="82" spans="1:23" x14ac:dyDescent="0.25">
      <c r="A82">
        <v>9106</v>
      </c>
      <c r="B82" s="5">
        <v>42816</v>
      </c>
      <c r="C82">
        <v>0</v>
      </c>
      <c r="D82">
        <v>0</v>
      </c>
      <c r="E82">
        <v>24.6</v>
      </c>
      <c r="F82">
        <v>0</v>
      </c>
      <c r="G82">
        <v>16.5</v>
      </c>
      <c r="H82">
        <v>25</v>
      </c>
      <c r="I82">
        <v>9</v>
      </c>
      <c r="J82">
        <v>26</v>
      </c>
      <c r="K82">
        <v>17</v>
      </c>
      <c r="L82">
        <v>25</v>
      </c>
      <c r="W82">
        <v>81</v>
      </c>
    </row>
    <row r="83" spans="1:23" x14ac:dyDescent="0.25">
      <c r="A83">
        <v>9106</v>
      </c>
      <c r="B83" s="5">
        <v>42817</v>
      </c>
      <c r="C83">
        <v>0</v>
      </c>
      <c r="D83">
        <v>0</v>
      </c>
      <c r="E83">
        <v>24.7</v>
      </c>
      <c r="F83">
        <v>0</v>
      </c>
      <c r="G83">
        <v>16</v>
      </c>
      <c r="H83">
        <v>25</v>
      </c>
      <c r="I83">
        <v>8.3000000000000007</v>
      </c>
      <c r="J83">
        <v>26</v>
      </c>
      <c r="K83">
        <v>16</v>
      </c>
      <c r="L83">
        <v>25</v>
      </c>
      <c r="W83">
        <v>82</v>
      </c>
    </row>
    <row r="84" spans="1:23" x14ac:dyDescent="0.25">
      <c r="A84">
        <v>9106</v>
      </c>
      <c r="B84" s="5">
        <v>42818</v>
      </c>
      <c r="C84">
        <v>0</v>
      </c>
      <c r="D84">
        <v>0</v>
      </c>
      <c r="E84">
        <v>28.9</v>
      </c>
      <c r="F84">
        <v>0</v>
      </c>
      <c r="G84">
        <v>13.5</v>
      </c>
      <c r="H84">
        <v>25</v>
      </c>
      <c r="I84">
        <v>13.6</v>
      </c>
      <c r="J84">
        <v>26</v>
      </c>
      <c r="K84">
        <v>18</v>
      </c>
      <c r="L84">
        <v>25</v>
      </c>
      <c r="W84">
        <v>83</v>
      </c>
    </row>
    <row r="85" spans="1:23" x14ac:dyDescent="0.25">
      <c r="A85">
        <v>9106</v>
      </c>
      <c r="B85" s="5">
        <v>42819</v>
      </c>
      <c r="C85">
        <v>0</v>
      </c>
      <c r="D85">
        <v>0</v>
      </c>
      <c r="E85">
        <v>27.5</v>
      </c>
      <c r="F85">
        <v>0</v>
      </c>
      <c r="G85">
        <v>15</v>
      </c>
      <c r="H85">
        <v>25</v>
      </c>
      <c r="I85">
        <v>12.9</v>
      </c>
      <c r="J85">
        <v>26</v>
      </c>
      <c r="K85">
        <v>20</v>
      </c>
      <c r="L85">
        <v>25</v>
      </c>
      <c r="W85">
        <v>84</v>
      </c>
    </row>
    <row r="86" spans="1:23" x14ac:dyDescent="0.25">
      <c r="A86">
        <v>9106</v>
      </c>
      <c r="B86" s="5">
        <v>42820</v>
      </c>
      <c r="C86">
        <v>1.2</v>
      </c>
      <c r="D86">
        <v>0</v>
      </c>
      <c r="E86">
        <v>22.1</v>
      </c>
      <c r="F86">
        <v>0</v>
      </c>
      <c r="G86">
        <v>16.899999999999999</v>
      </c>
      <c r="H86">
        <v>0</v>
      </c>
      <c r="I86">
        <v>10.8</v>
      </c>
      <c r="J86">
        <v>26</v>
      </c>
      <c r="K86">
        <v>19</v>
      </c>
      <c r="L86">
        <v>25</v>
      </c>
      <c r="W86">
        <v>85</v>
      </c>
    </row>
    <row r="87" spans="1:23" x14ac:dyDescent="0.25">
      <c r="A87">
        <v>9106</v>
      </c>
      <c r="B87" s="5">
        <v>42821</v>
      </c>
      <c r="C87">
        <v>0</v>
      </c>
      <c r="D87">
        <v>0</v>
      </c>
      <c r="E87">
        <v>23.8</v>
      </c>
      <c r="F87">
        <v>0</v>
      </c>
      <c r="G87">
        <v>9</v>
      </c>
      <c r="H87">
        <v>0</v>
      </c>
      <c r="I87">
        <v>11.5</v>
      </c>
      <c r="J87">
        <v>26</v>
      </c>
      <c r="K87">
        <v>21</v>
      </c>
      <c r="L87">
        <v>25</v>
      </c>
      <c r="W87">
        <v>86</v>
      </c>
    </row>
    <row r="88" spans="1:23" x14ac:dyDescent="0.25">
      <c r="A88">
        <v>9106</v>
      </c>
      <c r="B88" s="5">
        <v>42822</v>
      </c>
      <c r="C88">
        <v>0</v>
      </c>
      <c r="D88">
        <v>0</v>
      </c>
      <c r="E88">
        <v>23.3</v>
      </c>
      <c r="F88">
        <v>0</v>
      </c>
      <c r="G88">
        <v>9.5</v>
      </c>
      <c r="H88">
        <v>0</v>
      </c>
      <c r="I88">
        <v>7.8</v>
      </c>
      <c r="J88">
        <v>26</v>
      </c>
      <c r="K88">
        <v>19</v>
      </c>
      <c r="L88">
        <v>25</v>
      </c>
      <c r="W88">
        <v>87</v>
      </c>
    </row>
    <row r="89" spans="1:23" x14ac:dyDescent="0.25">
      <c r="A89">
        <v>9106</v>
      </c>
      <c r="B89" s="5">
        <v>42823</v>
      </c>
      <c r="C89">
        <v>0</v>
      </c>
      <c r="D89">
        <v>0</v>
      </c>
      <c r="E89">
        <v>25</v>
      </c>
      <c r="F89">
        <v>0</v>
      </c>
      <c r="G89">
        <v>13.4</v>
      </c>
      <c r="H89">
        <v>0</v>
      </c>
      <c r="I89">
        <v>16.399999999999999</v>
      </c>
      <c r="J89">
        <v>26</v>
      </c>
      <c r="K89">
        <v>23</v>
      </c>
      <c r="L89">
        <v>25</v>
      </c>
      <c r="W89">
        <v>88</v>
      </c>
    </row>
    <row r="90" spans="1:23" x14ac:dyDescent="0.25">
      <c r="A90">
        <v>9106</v>
      </c>
      <c r="B90" s="5">
        <v>42824</v>
      </c>
      <c r="C90">
        <v>0</v>
      </c>
      <c r="D90">
        <v>0</v>
      </c>
      <c r="E90">
        <v>28</v>
      </c>
      <c r="F90">
        <v>0</v>
      </c>
      <c r="G90">
        <v>14.2</v>
      </c>
      <c r="H90">
        <v>0</v>
      </c>
      <c r="I90">
        <v>20.100000000000001</v>
      </c>
      <c r="J90">
        <v>26</v>
      </c>
      <c r="K90">
        <v>22</v>
      </c>
      <c r="L90">
        <v>25</v>
      </c>
      <c r="W90">
        <v>89</v>
      </c>
    </row>
    <row r="91" spans="1:23" x14ac:dyDescent="0.25">
      <c r="A91">
        <v>9106</v>
      </c>
      <c r="B91" s="5">
        <v>42825</v>
      </c>
      <c r="C91">
        <v>0</v>
      </c>
      <c r="D91">
        <v>0</v>
      </c>
      <c r="E91">
        <v>30.2</v>
      </c>
      <c r="F91">
        <v>0</v>
      </c>
      <c r="G91">
        <v>15.5</v>
      </c>
      <c r="H91">
        <v>0</v>
      </c>
      <c r="I91">
        <v>24.3</v>
      </c>
      <c r="J91">
        <v>26</v>
      </c>
      <c r="K91">
        <v>22</v>
      </c>
      <c r="L91">
        <v>25</v>
      </c>
      <c r="W91">
        <v>90</v>
      </c>
    </row>
    <row r="92" spans="1:23" x14ac:dyDescent="0.25">
      <c r="A92">
        <v>9106</v>
      </c>
      <c r="B92" s="5">
        <v>42826</v>
      </c>
      <c r="C92">
        <v>0</v>
      </c>
      <c r="D92">
        <v>0</v>
      </c>
      <c r="E92">
        <v>30.4</v>
      </c>
      <c r="F92">
        <v>0</v>
      </c>
      <c r="G92">
        <v>16</v>
      </c>
      <c r="H92">
        <v>0</v>
      </c>
      <c r="I92">
        <v>21.8</v>
      </c>
      <c r="J92">
        <v>26</v>
      </c>
      <c r="K92">
        <v>20</v>
      </c>
      <c r="L92">
        <v>25</v>
      </c>
      <c r="W92">
        <v>91</v>
      </c>
    </row>
    <row r="93" spans="1:23" x14ac:dyDescent="0.25">
      <c r="A93">
        <v>9106</v>
      </c>
      <c r="B93" s="5">
        <v>42827</v>
      </c>
      <c r="C93">
        <v>0</v>
      </c>
      <c r="D93">
        <v>0</v>
      </c>
      <c r="E93">
        <v>31.5</v>
      </c>
      <c r="F93">
        <v>0</v>
      </c>
      <c r="G93">
        <v>18.899999999999999</v>
      </c>
      <c r="H93">
        <v>0</v>
      </c>
      <c r="I93">
        <v>27.3</v>
      </c>
      <c r="J93">
        <v>26</v>
      </c>
      <c r="K93">
        <v>22</v>
      </c>
      <c r="L93">
        <v>25</v>
      </c>
      <c r="W93">
        <v>92</v>
      </c>
    </row>
    <row r="94" spans="1:23" x14ac:dyDescent="0.25">
      <c r="A94">
        <v>9106</v>
      </c>
      <c r="B94" s="5">
        <v>42828</v>
      </c>
      <c r="C94">
        <v>0</v>
      </c>
      <c r="D94">
        <v>0</v>
      </c>
      <c r="E94">
        <v>32.799999999999997</v>
      </c>
      <c r="F94">
        <v>0</v>
      </c>
      <c r="G94">
        <v>14.2</v>
      </c>
      <c r="H94">
        <v>0</v>
      </c>
      <c r="I94">
        <v>24</v>
      </c>
      <c r="J94">
        <v>26</v>
      </c>
      <c r="K94">
        <v>21</v>
      </c>
      <c r="L94">
        <v>25</v>
      </c>
      <c r="W94">
        <v>93</v>
      </c>
    </row>
    <row r="95" spans="1:23" x14ac:dyDescent="0.25">
      <c r="A95">
        <v>9106</v>
      </c>
      <c r="B95" s="5">
        <v>42829</v>
      </c>
      <c r="C95">
        <v>0</v>
      </c>
      <c r="D95">
        <v>0</v>
      </c>
      <c r="E95">
        <v>32.1</v>
      </c>
      <c r="F95">
        <v>0</v>
      </c>
      <c r="G95">
        <v>16.5</v>
      </c>
      <c r="H95">
        <v>0</v>
      </c>
      <c r="I95">
        <v>22</v>
      </c>
      <c r="J95">
        <v>26</v>
      </c>
      <c r="K95">
        <v>21</v>
      </c>
      <c r="L95">
        <v>25</v>
      </c>
      <c r="W95">
        <v>94</v>
      </c>
    </row>
    <row r="96" spans="1:23" x14ac:dyDescent="0.25">
      <c r="A96">
        <v>9106</v>
      </c>
      <c r="B96" s="5">
        <v>42830</v>
      </c>
      <c r="C96">
        <v>0</v>
      </c>
      <c r="D96">
        <v>0</v>
      </c>
      <c r="E96">
        <v>30.5</v>
      </c>
      <c r="F96">
        <v>0</v>
      </c>
      <c r="G96">
        <v>16</v>
      </c>
      <c r="H96">
        <v>0</v>
      </c>
      <c r="I96">
        <v>18.899999999999999</v>
      </c>
      <c r="J96">
        <v>26</v>
      </c>
      <c r="K96">
        <v>21</v>
      </c>
      <c r="L96">
        <v>25</v>
      </c>
      <c r="W96">
        <v>95</v>
      </c>
    </row>
    <row r="97" spans="1:23" x14ac:dyDescent="0.25">
      <c r="A97">
        <v>9106</v>
      </c>
      <c r="B97" s="5">
        <v>42831</v>
      </c>
      <c r="C97">
        <v>0</v>
      </c>
      <c r="D97">
        <v>0</v>
      </c>
      <c r="E97">
        <v>25.5</v>
      </c>
      <c r="F97">
        <v>0</v>
      </c>
      <c r="G97">
        <v>12.8</v>
      </c>
      <c r="H97">
        <v>0</v>
      </c>
      <c r="I97">
        <v>6.7</v>
      </c>
      <c r="J97">
        <v>26</v>
      </c>
      <c r="K97">
        <v>15</v>
      </c>
      <c r="L97">
        <v>25</v>
      </c>
      <c r="W97">
        <v>96</v>
      </c>
    </row>
    <row r="98" spans="1:23" x14ac:dyDescent="0.25">
      <c r="A98">
        <v>9106</v>
      </c>
      <c r="B98" s="5">
        <v>42832</v>
      </c>
      <c r="C98">
        <v>0</v>
      </c>
      <c r="D98">
        <v>0</v>
      </c>
      <c r="E98">
        <v>23.1</v>
      </c>
      <c r="F98">
        <v>0</v>
      </c>
      <c r="G98">
        <v>14.5</v>
      </c>
      <c r="H98">
        <v>0</v>
      </c>
      <c r="I98">
        <v>14.8</v>
      </c>
      <c r="J98">
        <v>26</v>
      </c>
      <c r="K98">
        <v>20</v>
      </c>
      <c r="L98">
        <v>25</v>
      </c>
      <c r="W98">
        <v>97</v>
      </c>
    </row>
    <row r="99" spans="1:23" x14ac:dyDescent="0.25">
      <c r="A99">
        <v>9106</v>
      </c>
      <c r="B99" s="5">
        <v>42833</v>
      </c>
      <c r="C99">
        <v>0</v>
      </c>
      <c r="D99">
        <v>0</v>
      </c>
      <c r="E99">
        <v>24.6</v>
      </c>
      <c r="F99">
        <v>0</v>
      </c>
      <c r="G99">
        <v>11.4</v>
      </c>
      <c r="H99">
        <v>0</v>
      </c>
      <c r="I99">
        <v>15.4</v>
      </c>
      <c r="J99">
        <v>26</v>
      </c>
      <c r="K99">
        <v>20</v>
      </c>
      <c r="L99">
        <v>25</v>
      </c>
      <c r="W99">
        <v>98</v>
      </c>
    </row>
    <row r="100" spans="1:23" x14ac:dyDescent="0.25">
      <c r="A100">
        <v>9106</v>
      </c>
      <c r="B100" s="5">
        <v>42834</v>
      </c>
      <c r="C100">
        <v>0</v>
      </c>
      <c r="D100">
        <v>0</v>
      </c>
      <c r="E100">
        <v>27</v>
      </c>
      <c r="F100">
        <v>25</v>
      </c>
      <c r="G100">
        <v>14.1</v>
      </c>
      <c r="H100">
        <v>0</v>
      </c>
      <c r="I100">
        <v>17.8</v>
      </c>
      <c r="J100">
        <v>26</v>
      </c>
      <c r="K100">
        <v>20</v>
      </c>
      <c r="L100">
        <v>25</v>
      </c>
      <c r="W100">
        <v>99</v>
      </c>
    </row>
    <row r="101" spans="1:23" x14ac:dyDescent="0.25">
      <c r="A101">
        <v>9106</v>
      </c>
      <c r="B101" s="5">
        <v>42835</v>
      </c>
      <c r="C101">
        <v>0</v>
      </c>
      <c r="D101">
        <v>0</v>
      </c>
      <c r="E101">
        <v>29.5</v>
      </c>
      <c r="F101">
        <v>25</v>
      </c>
      <c r="G101">
        <v>13</v>
      </c>
      <c r="H101">
        <v>25</v>
      </c>
      <c r="I101">
        <v>22.4</v>
      </c>
      <c r="J101">
        <v>26</v>
      </c>
      <c r="K101">
        <v>19</v>
      </c>
      <c r="L101">
        <v>25</v>
      </c>
      <c r="W101">
        <v>100</v>
      </c>
    </row>
    <row r="102" spans="1:23" x14ac:dyDescent="0.25">
      <c r="A102">
        <v>9106</v>
      </c>
      <c r="B102" s="5">
        <v>42836</v>
      </c>
      <c r="C102">
        <v>0</v>
      </c>
      <c r="D102">
        <v>0</v>
      </c>
      <c r="E102">
        <v>28.4</v>
      </c>
      <c r="F102">
        <v>0</v>
      </c>
      <c r="G102">
        <v>12.5</v>
      </c>
      <c r="H102">
        <v>25</v>
      </c>
      <c r="I102">
        <v>20.7</v>
      </c>
      <c r="J102">
        <v>26</v>
      </c>
      <c r="K102">
        <v>20</v>
      </c>
      <c r="L102">
        <v>25</v>
      </c>
      <c r="W102">
        <v>101</v>
      </c>
    </row>
    <row r="103" spans="1:23" x14ac:dyDescent="0.25">
      <c r="A103">
        <v>9106</v>
      </c>
      <c r="B103" s="5">
        <v>42837</v>
      </c>
      <c r="C103">
        <v>0</v>
      </c>
      <c r="D103">
        <v>0</v>
      </c>
      <c r="E103">
        <v>24.8</v>
      </c>
      <c r="F103">
        <v>0</v>
      </c>
      <c r="G103">
        <v>11.9</v>
      </c>
      <c r="H103">
        <v>0</v>
      </c>
      <c r="I103">
        <v>11.8</v>
      </c>
      <c r="J103">
        <v>26</v>
      </c>
      <c r="K103">
        <v>19</v>
      </c>
      <c r="L103">
        <v>25</v>
      </c>
      <c r="W103">
        <v>102</v>
      </c>
    </row>
    <row r="104" spans="1:23" x14ac:dyDescent="0.25">
      <c r="A104">
        <v>9106</v>
      </c>
      <c r="B104" s="5">
        <v>42838</v>
      </c>
      <c r="C104">
        <v>0</v>
      </c>
      <c r="D104">
        <v>0</v>
      </c>
      <c r="E104">
        <v>28.1</v>
      </c>
      <c r="F104">
        <v>0</v>
      </c>
      <c r="G104">
        <v>14.6</v>
      </c>
      <c r="H104">
        <v>0</v>
      </c>
      <c r="I104">
        <v>18.2</v>
      </c>
      <c r="J104">
        <v>26</v>
      </c>
      <c r="K104">
        <v>19</v>
      </c>
      <c r="L104">
        <v>25</v>
      </c>
      <c r="W104">
        <v>103</v>
      </c>
    </row>
    <row r="105" spans="1:23" x14ac:dyDescent="0.25">
      <c r="A105">
        <v>9106</v>
      </c>
      <c r="B105" s="5">
        <v>42839</v>
      </c>
      <c r="C105">
        <v>0</v>
      </c>
      <c r="D105">
        <v>0</v>
      </c>
      <c r="E105">
        <v>30.4</v>
      </c>
      <c r="F105">
        <v>0</v>
      </c>
      <c r="G105">
        <v>16.899999999999999</v>
      </c>
      <c r="H105">
        <v>0</v>
      </c>
      <c r="I105">
        <v>21.3</v>
      </c>
      <c r="J105">
        <v>26</v>
      </c>
      <c r="K105">
        <v>12</v>
      </c>
      <c r="L105">
        <v>25</v>
      </c>
      <c r="W105">
        <v>104</v>
      </c>
    </row>
    <row r="106" spans="1:23" x14ac:dyDescent="0.25">
      <c r="A106">
        <v>9106</v>
      </c>
      <c r="B106" s="5">
        <v>42840</v>
      </c>
      <c r="C106">
        <v>0</v>
      </c>
      <c r="D106">
        <v>0</v>
      </c>
      <c r="E106">
        <v>30.1</v>
      </c>
      <c r="F106">
        <v>0</v>
      </c>
      <c r="G106">
        <v>14.1</v>
      </c>
      <c r="H106">
        <v>0</v>
      </c>
      <c r="I106">
        <v>18.100000000000001</v>
      </c>
      <c r="J106">
        <v>26</v>
      </c>
      <c r="K106">
        <v>15</v>
      </c>
      <c r="L106">
        <v>25</v>
      </c>
      <c r="W106">
        <v>105</v>
      </c>
    </row>
    <row r="107" spans="1:23" x14ac:dyDescent="0.25">
      <c r="A107">
        <v>9106</v>
      </c>
      <c r="B107" s="5">
        <v>42841</v>
      </c>
      <c r="C107">
        <v>0</v>
      </c>
      <c r="D107">
        <v>0</v>
      </c>
      <c r="E107">
        <v>27.3</v>
      </c>
      <c r="F107">
        <v>0</v>
      </c>
      <c r="G107">
        <v>17.3</v>
      </c>
      <c r="H107">
        <v>0</v>
      </c>
      <c r="I107">
        <v>16.600000000000001</v>
      </c>
      <c r="J107">
        <v>26</v>
      </c>
      <c r="K107">
        <v>13</v>
      </c>
      <c r="L107">
        <v>25</v>
      </c>
      <c r="W107">
        <v>106</v>
      </c>
    </row>
    <row r="108" spans="1:23" x14ac:dyDescent="0.25">
      <c r="A108">
        <v>9106</v>
      </c>
      <c r="B108" s="5">
        <v>42842</v>
      </c>
      <c r="C108">
        <v>0</v>
      </c>
      <c r="D108">
        <v>0</v>
      </c>
      <c r="E108">
        <v>21.5</v>
      </c>
      <c r="F108">
        <v>25</v>
      </c>
      <c r="G108">
        <v>14.3</v>
      </c>
      <c r="H108">
        <v>0</v>
      </c>
      <c r="I108">
        <v>8</v>
      </c>
      <c r="J108">
        <v>26</v>
      </c>
      <c r="K108">
        <v>10</v>
      </c>
      <c r="L108">
        <v>25</v>
      </c>
      <c r="W108">
        <v>107</v>
      </c>
    </row>
    <row r="109" spans="1:23" x14ac:dyDescent="0.25">
      <c r="A109">
        <v>9106</v>
      </c>
      <c r="B109" s="5">
        <v>42843</v>
      </c>
      <c r="C109">
        <v>0</v>
      </c>
      <c r="D109">
        <v>0</v>
      </c>
      <c r="E109">
        <v>24.5</v>
      </c>
      <c r="F109">
        <v>25</v>
      </c>
      <c r="G109">
        <v>14</v>
      </c>
      <c r="H109">
        <v>25</v>
      </c>
      <c r="I109">
        <v>10.199999999999999</v>
      </c>
      <c r="J109">
        <v>26</v>
      </c>
      <c r="K109">
        <v>13</v>
      </c>
      <c r="L109">
        <v>25</v>
      </c>
      <c r="W109">
        <v>108</v>
      </c>
    </row>
    <row r="110" spans="1:23" x14ac:dyDescent="0.25">
      <c r="A110">
        <v>9106</v>
      </c>
      <c r="B110" s="5">
        <v>42844</v>
      </c>
      <c r="C110">
        <v>0</v>
      </c>
      <c r="D110">
        <v>0</v>
      </c>
      <c r="E110">
        <v>25.8</v>
      </c>
      <c r="F110">
        <v>0</v>
      </c>
      <c r="G110">
        <v>12.5</v>
      </c>
      <c r="H110">
        <v>25</v>
      </c>
      <c r="I110">
        <v>10.3</v>
      </c>
      <c r="J110">
        <v>26</v>
      </c>
      <c r="K110">
        <v>17</v>
      </c>
      <c r="L110">
        <v>25</v>
      </c>
      <c r="W110">
        <v>109</v>
      </c>
    </row>
    <row r="111" spans="1:23" x14ac:dyDescent="0.25">
      <c r="A111">
        <v>9106</v>
      </c>
      <c r="B111" s="5">
        <v>42845</v>
      </c>
      <c r="C111">
        <v>0</v>
      </c>
      <c r="D111">
        <v>0</v>
      </c>
      <c r="E111">
        <v>29.5</v>
      </c>
      <c r="F111">
        <v>0</v>
      </c>
      <c r="G111">
        <v>12.2</v>
      </c>
      <c r="H111">
        <v>0</v>
      </c>
      <c r="I111">
        <v>15.5</v>
      </c>
      <c r="J111">
        <v>26</v>
      </c>
      <c r="K111">
        <v>18</v>
      </c>
      <c r="L111">
        <v>25</v>
      </c>
      <c r="W111">
        <v>110</v>
      </c>
    </row>
    <row r="112" spans="1:23" x14ac:dyDescent="0.25">
      <c r="A112">
        <v>9106</v>
      </c>
      <c r="B112" s="5">
        <v>42846</v>
      </c>
      <c r="C112">
        <v>0</v>
      </c>
      <c r="D112">
        <v>0</v>
      </c>
      <c r="E112">
        <v>29.5</v>
      </c>
      <c r="F112">
        <v>0</v>
      </c>
      <c r="G112">
        <v>14.8</v>
      </c>
      <c r="H112">
        <v>0</v>
      </c>
      <c r="I112">
        <v>19.100000000000001</v>
      </c>
      <c r="J112">
        <v>26</v>
      </c>
      <c r="K112">
        <v>17</v>
      </c>
      <c r="L112">
        <v>25</v>
      </c>
      <c r="W112">
        <v>111</v>
      </c>
    </row>
    <row r="113" spans="1:23" x14ac:dyDescent="0.25">
      <c r="A113">
        <v>9106</v>
      </c>
      <c r="B113" s="5">
        <v>42847</v>
      </c>
      <c r="C113">
        <v>0</v>
      </c>
      <c r="D113">
        <v>0</v>
      </c>
      <c r="E113">
        <v>28.9</v>
      </c>
      <c r="F113">
        <v>0</v>
      </c>
      <c r="G113">
        <v>15</v>
      </c>
      <c r="H113">
        <v>25</v>
      </c>
      <c r="I113">
        <v>16.5</v>
      </c>
      <c r="J113">
        <v>26</v>
      </c>
      <c r="K113">
        <v>16</v>
      </c>
      <c r="L113">
        <v>25</v>
      </c>
      <c r="W113">
        <v>112</v>
      </c>
    </row>
    <row r="114" spans="1:23" x14ac:dyDescent="0.25">
      <c r="A114">
        <v>9106</v>
      </c>
      <c r="B114" s="5">
        <v>42848</v>
      </c>
      <c r="C114">
        <v>0</v>
      </c>
      <c r="D114">
        <v>0</v>
      </c>
      <c r="E114">
        <v>28.1</v>
      </c>
      <c r="F114">
        <v>0</v>
      </c>
      <c r="G114">
        <v>16.5</v>
      </c>
      <c r="H114">
        <v>25</v>
      </c>
      <c r="I114">
        <v>15.1</v>
      </c>
      <c r="J114">
        <v>26</v>
      </c>
      <c r="K114">
        <v>16</v>
      </c>
      <c r="L114">
        <v>25</v>
      </c>
      <c r="W114">
        <v>113</v>
      </c>
    </row>
    <row r="115" spans="1:23" x14ac:dyDescent="0.25">
      <c r="A115">
        <v>9106</v>
      </c>
      <c r="B115" s="5">
        <v>42849</v>
      </c>
      <c r="C115">
        <v>0</v>
      </c>
      <c r="D115">
        <v>0</v>
      </c>
      <c r="E115">
        <v>27.2</v>
      </c>
      <c r="F115">
        <v>0</v>
      </c>
      <c r="G115">
        <v>14</v>
      </c>
      <c r="H115">
        <v>25</v>
      </c>
      <c r="I115">
        <v>14.9</v>
      </c>
      <c r="J115">
        <v>26</v>
      </c>
      <c r="K115">
        <v>17</v>
      </c>
      <c r="L115">
        <v>25</v>
      </c>
      <c r="W115">
        <v>114</v>
      </c>
    </row>
    <row r="116" spans="1:23" x14ac:dyDescent="0.25">
      <c r="A116">
        <v>9106</v>
      </c>
      <c r="B116" s="5">
        <v>42850</v>
      </c>
      <c r="C116">
        <v>0</v>
      </c>
      <c r="D116">
        <v>0</v>
      </c>
      <c r="E116">
        <v>24.8</v>
      </c>
      <c r="F116">
        <v>0</v>
      </c>
      <c r="G116">
        <v>11.5</v>
      </c>
      <c r="H116">
        <v>25</v>
      </c>
      <c r="I116">
        <v>12.7</v>
      </c>
      <c r="J116">
        <v>26</v>
      </c>
      <c r="K116">
        <v>15</v>
      </c>
      <c r="L116">
        <v>25</v>
      </c>
      <c r="W116">
        <v>115</v>
      </c>
    </row>
    <row r="117" spans="1:23" x14ac:dyDescent="0.25">
      <c r="A117">
        <v>9106</v>
      </c>
      <c r="B117" s="5">
        <v>42851</v>
      </c>
      <c r="C117">
        <v>0</v>
      </c>
      <c r="D117">
        <v>0</v>
      </c>
      <c r="E117">
        <v>26.1</v>
      </c>
      <c r="F117">
        <v>0</v>
      </c>
      <c r="G117">
        <v>11.2</v>
      </c>
      <c r="H117">
        <v>0</v>
      </c>
      <c r="I117">
        <v>14.2</v>
      </c>
      <c r="J117">
        <v>26</v>
      </c>
      <c r="K117">
        <v>15</v>
      </c>
      <c r="L117">
        <v>25</v>
      </c>
      <c r="W117">
        <v>116</v>
      </c>
    </row>
    <row r="118" spans="1:23" x14ac:dyDescent="0.25">
      <c r="A118">
        <v>9106</v>
      </c>
      <c r="B118" s="5">
        <v>42852</v>
      </c>
      <c r="C118">
        <v>0</v>
      </c>
      <c r="D118">
        <v>0</v>
      </c>
      <c r="E118">
        <v>26.7</v>
      </c>
      <c r="F118">
        <v>0</v>
      </c>
      <c r="G118">
        <v>15.5</v>
      </c>
      <c r="H118">
        <v>0</v>
      </c>
      <c r="I118">
        <v>18.100000000000001</v>
      </c>
      <c r="J118">
        <v>26</v>
      </c>
      <c r="K118">
        <v>17</v>
      </c>
      <c r="L118">
        <v>25</v>
      </c>
      <c r="W118">
        <v>117</v>
      </c>
    </row>
    <row r="119" spans="1:23" x14ac:dyDescent="0.25">
      <c r="A119">
        <v>9106</v>
      </c>
      <c r="B119" s="5">
        <v>42853</v>
      </c>
      <c r="C119">
        <v>0</v>
      </c>
      <c r="D119">
        <v>0</v>
      </c>
      <c r="E119">
        <v>27</v>
      </c>
      <c r="F119">
        <v>0</v>
      </c>
      <c r="G119">
        <v>12</v>
      </c>
      <c r="H119">
        <v>0</v>
      </c>
      <c r="I119">
        <v>16.8</v>
      </c>
      <c r="J119">
        <v>26</v>
      </c>
      <c r="K119">
        <v>17</v>
      </c>
      <c r="L119">
        <v>25</v>
      </c>
      <c r="W119">
        <v>118</v>
      </c>
    </row>
    <row r="120" spans="1:23" x14ac:dyDescent="0.25">
      <c r="A120">
        <v>9106</v>
      </c>
      <c r="B120" s="5">
        <v>42854</v>
      </c>
      <c r="C120">
        <v>0</v>
      </c>
      <c r="D120">
        <v>0</v>
      </c>
      <c r="E120">
        <v>27.3</v>
      </c>
      <c r="F120">
        <v>0</v>
      </c>
      <c r="G120">
        <v>8</v>
      </c>
      <c r="H120">
        <v>25</v>
      </c>
      <c r="I120">
        <v>17.600000000000001</v>
      </c>
      <c r="J120">
        <v>26</v>
      </c>
      <c r="K120">
        <v>16</v>
      </c>
      <c r="L120">
        <v>25</v>
      </c>
      <c r="W120">
        <v>119</v>
      </c>
    </row>
    <row r="121" spans="1:23" x14ac:dyDescent="0.25">
      <c r="A121">
        <v>9106</v>
      </c>
      <c r="B121" s="5">
        <v>42855</v>
      </c>
      <c r="C121">
        <v>0</v>
      </c>
      <c r="D121">
        <v>0</v>
      </c>
      <c r="E121">
        <v>24.5</v>
      </c>
      <c r="F121">
        <v>0</v>
      </c>
      <c r="G121">
        <v>8.9</v>
      </c>
      <c r="H121">
        <v>0</v>
      </c>
      <c r="I121">
        <v>12.3</v>
      </c>
      <c r="J121">
        <v>26</v>
      </c>
      <c r="K121">
        <v>16</v>
      </c>
      <c r="L121">
        <v>25</v>
      </c>
      <c r="W121">
        <v>120</v>
      </c>
    </row>
    <row r="122" spans="1:23" x14ac:dyDescent="0.25">
      <c r="A122">
        <v>9106</v>
      </c>
      <c r="B122" s="5">
        <v>42856</v>
      </c>
      <c r="C122">
        <v>0</v>
      </c>
      <c r="D122">
        <v>0</v>
      </c>
      <c r="E122">
        <v>24.5</v>
      </c>
      <c r="F122">
        <v>0</v>
      </c>
      <c r="G122">
        <v>17</v>
      </c>
      <c r="H122">
        <v>0</v>
      </c>
      <c r="I122">
        <v>16.600000000000001</v>
      </c>
      <c r="J122">
        <v>26</v>
      </c>
      <c r="K122">
        <v>16</v>
      </c>
      <c r="L122">
        <v>25</v>
      </c>
      <c r="W122">
        <v>121</v>
      </c>
    </row>
    <row r="123" spans="1:23" x14ac:dyDescent="0.25">
      <c r="A123">
        <v>9106</v>
      </c>
      <c r="B123" s="5">
        <v>42857</v>
      </c>
      <c r="C123">
        <v>0</v>
      </c>
      <c r="D123">
        <v>0</v>
      </c>
      <c r="E123">
        <v>27.2</v>
      </c>
      <c r="F123">
        <v>0</v>
      </c>
      <c r="G123">
        <v>13.4</v>
      </c>
      <c r="H123">
        <v>0</v>
      </c>
      <c r="I123">
        <v>19.399999999999999</v>
      </c>
      <c r="J123">
        <v>26</v>
      </c>
      <c r="K123">
        <v>14</v>
      </c>
      <c r="L123">
        <v>25</v>
      </c>
      <c r="W123">
        <v>122</v>
      </c>
    </row>
    <row r="124" spans="1:23" x14ac:dyDescent="0.25">
      <c r="A124">
        <v>9106</v>
      </c>
      <c r="B124" s="5">
        <v>42858</v>
      </c>
      <c r="C124">
        <v>0</v>
      </c>
      <c r="D124">
        <v>0</v>
      </c>
      <c r="E124">
        <v>30.5</v>
      </c>
      <c r="F124">
        <v>0</v>
      </c>
      <c r="G124">
        <v>16.7</v>
      </c>
      <c r="H124">
        <v>0</v>
      </c>
      <c r="I124">
        <v>25.5</v>
      </c>
      <c r="J124">
        <v>26</v>
      </c>
      <c r="K124">
        <v>15</v>
      </c>
      <c r="L124">
        <v>25</v>
      </c>
      <c r="W124">
        <v>123</v>
      </c>
    </row>
    <row r="125" spans="1:23" x14ac:dyDescent="0.25">
      <c r="A125">
        <v>9106</v>
      </c>
      <c r="B125" s="5">
        <v>42859</v>
      </c>
      <c r="C125">
        <v>0</v>
      </c>
      <c r="D125">
        <v>0</v>
      </c>
      <c r="E125">
        <v>24.5</v>
      </c>
      <c r="F125">
        <v>0</v>
      </c>
      <c r="G125">
        <v>16</v>
      </c>
      <c r="H125">
        <v>0</v>
      </c>
      <c r="I125">
        <v>8.9</v>
      </c>
      <c r="J125">
        <v>26</v>
      </c>
      <c r="K125">
        <v>11</v>
      </c>
      <c r="L125">
        <v>25</v>
      </c>
      <c r="W125">
        <v>124</v>
      </c>
    </row>
    <row r="126" spans="1:23" x14ac:dyDescent="0.25">
      <c r="A126">
        <v>9106</v>
      </c>
      <c r="B126" s="5">
        <v>42860</v>
      </c>
      <c r="C126">
        <v>11.2</v>
      </c>
      <c r="D126">
        <v>0</v>
      </c>
      <c r="E126">
        <v>24.5</v>
      </c>
      <c r="F126">
        <v>0</v>
      </c>
      <c r="G126">
        <v>16.8</v>
      </c>
      <c r="H126">
        <v>0</v>
      </c>
      <c r="I126">
        <v>7.8</v>
      </c>
      <c r="J126">
        <v>26</v>
      </c>
      <c r="K126">
        <v>14</v>
      </c>
      <c r="L126">
        <v>25</v>
      </c>
      <c r="W126">
        <v>125</v>
      </c>
    </row>
    <row r="127" spans="1:23" x14ac:dyDescent="0.25">
      <c r="A127">
        <v>9106</v>
      </c>
      <c r="B127" s="5">
        <v>42861</v>
      </c>
      <c r="C127">
        <v>0</v>
      </c>
      <c r="D127">
        <v>0</v>
      </c>
      <c r="E127">
        <v>26.6</v>
      </c>
      <c r="F127">
        <v>0</v>
      </c>
      <c r="G127">
        <v>14.9</v>
      </c>
      <c r="H127">
        <v>0</v>
      </c>
      <c r="I127">
        <v>13.4</v>
      </c>
      <c r="J127">
        <v>26</v>
      </c>
      <c r="K127">
        <v>15</v>
      </c>
      <c r="L127">
        <v>25</v>
      </c>
      <c r="W127">
        <v>126</v>
      </c>
    </row>
    <row r="128" spans="1:23" x14ac:dyDescent="0.25">
      <c r="A128">
        <v>9106</v>
      </c>
      <c r="B128" s="5">
        <v>42862</v>
      </c>
      <c r="C128">
        <v>0</v>
      </c>
      <c r="D128">
        <v>0</v>
      </c>
      <c r="E128">
        <v>30.5</v>
      </c>
      <c r="F128">
        <v>0</v>
      </c>
      <c r="G128">
        <v>15.9</v>
      </c>
      <c r="H128">
        <v>0</v>
      </c>
      <c r="I128">
        <v>22.2</v>
      </c>
      <c r="J128">
        <v>26</v>
      </c>
      <c r="K128">
        <v>15</v>
      </c>
      <c r="L128">
        <v>25</v>
      </c>
      <c r="W128">
        <v>127</v>
      </c>
    </row>
    <row r="129" spans="1:23" x14ac:dyDescent="0.25">
      <c r="A129">
        <v>9106</v>
      </c>
      <c r="B129" s="5">
        <v>42863</v>
      </c>
      <c r="C129">
        <v>0</v>
      </c>
      <c r="D129">
        <v>0</v>
      </c>
      <c r="E129">
        <v>27</v>
      </c>
      <c r="F129">
        <v>0</v>
      </c>
      <c r="G129">
        <v>13.9</v>
      </c>
      <c r="H129">
        <v>0</v>
      </c>
      <c r="I129">
        <v>18.399999999999999</v>
      </c>
      <c r="J129">
        <v>26</v>
      </c>
      <c r="K129">
        <v>13</v>
      </c>
      <c r="L129">
        <v>25</v>
      </c>
      <c r="W129">
        <v>128</v>
      </c>
    </row>
    <row r="130" spans="1:23" x14ac:dyDescent="0.25">
      <c r="A130">
        <v>9106</v>
      </c>
      <c r="B130" s="5">
        <v>42864</v>
      </c>
      <c r="C130">
        <v>1.4</v>
      </c>
      <c r="D130">
        <v>0</v>
      </c>
      <c r="E130">
        <v>21.2</v>
      </c>
      <c r="F130">
        <v>0</v>
      </c>
      <c r="G130">
        <v>18</v>
      </c>
      <c r="H130">
        <v>0</v>
      </c>
      <c r="I130">
        <v>6</v>
      </c>
      <c r="J130">
        <v>26</v>
      </c>
      <c r="K130">
        <v>6</v>
      </c>
      <c r="L130">
        <v>25</v>
      </c>
      <c r="W130">
        <v>129</v>
      </c>
    </row>
    <row r="131" spans="1:23" x14ac:dyDescent="0.25">
      <c r="A131">
        <v>9106</v>
      </c>
      <c r="B131" s="5">
        <v>42865</v>
      </c>
      <c r="C131">
        <v>0</v>
      </c>
      <c r="D131">
        <v>0</v>
      </c>
      <c r="E131">
        <v>21.7</v>
      </c>
      <c r="F131">
        <v>0</v>
      </c>
      <c r="G131">
        <v>9.9</v>
      </c>
      <c r="H131">
        <v>0</v>
      </c>
      <c r="I131">
        <v>9.8000000000000007</v>
      </c>
      <c r="J131">
        <v>26</v>
      </c>
      <c r="K131">
        <v>13</v>
      </c>
      <c r="L131">
        <v>25</v>
      </c>
      <c r="W131">
        <v>130</v>
      </c>
    </row>
    <row r="132" spans="1:23" x14ac:dyDescent="0.25">
      <c r="A132">
        <v>9106</v>
      </c>
      <c r="B132" s="5">
        <v>42866</v>
      </c>
      <c r="C132">
        <v>0</v>
      </c>
      <c r="D132">
        <v>0</v>
      </c>
      <c r="E132">
        <v>22.3</v>
      </c>
      <c r="F132">
        <v>0</v>
      </c>
      <c r="G132">
        <v>12</v>
      </c>
      <c r="H132">
        <v>0</v>
      </c>
      <c r="I132">
        <v>10.9</v>
      </c>
      <c r="J132">
        <v>26</v>
      </c>
      <c r="K132">
        <v>13</v>
      </c>
      <c r="L132">
        <v>25</v>
      </c>
      <c r="W132">
        <v>131</v>
      </c>
    </row>
    <row r="133" spans="1:23" x14ac:dyDescent="0.25">
      <c r="A133">
        <v>9106</v>
      </c>
      <c r="B133" s="5">
        <v>42867</v>
      </c>
      <c r="C133">
        <v>0</v>
      </c>
      <c r="D133">
        <v>0</v>
      </c>
      <c r="E133">
        <v>24</v>
      </c>
      <c r="F133">
        <v>0</v>
      </c>
      <c r="G133">
        <v>12.1</v>
      </c>
      <c r="H133">
        <v>0</v>
      </c>
      <c r="I133">
        <v>13.3</v>
      </c>
      <c r="J133">
        <v>26</v>
      </c>
      <c r="K133">
        <v>14</v>
      </c>
      <c r="L133">
        <v>25</v>
      </c>
      <c r="W133">
        <v>132</v>
      </c>
    </row>
    <row r="134" spans="1:23" x14ac:dyDescent="0.25">
      <c r="A134">
        <v>9106</v>
      </c>
      <c r="B134" s="5">
        <v>42868</v>
      </c>
      <c r="C134">
        <v>0</v>
      </c>
      <c r="D134">
        <v>0</v>
      </c>
      <c r="E134">
        <v>25</v>
      </c>
      <c r="F134">
        <v>0</v>
      </c>
      <c r="G134">
        <v>11</v>
      </c>
      <c r="H134">
        <v>0</v>
      </c>
      <c r="I134">
        <v>13.7</v>
      </c>
      <c r="J134">
        <v>26</v>
      </c>
      <c r="K134">
        <v>12</v>
      </c>
      <c r="L134">
        <v>25</v>
      </c>
      <c r="W134">
        <v>133</v>
      </c>
    </row>
    <row r="135" spans="1:23" x14ac:dyDescent="0.25">
      <c r="A135">
        <v>9106</v>
      </c>
      <c r="B135" s="5">
        <v>42869</v>
      </c>
      <c r="C135">
        <v>0</v>
      </c>
      <c r="D135">
        <v>0</v>
      </c>
      <c r="E135">
        <v>25.5</v>
      </c>
      <c r="F135">
        <v>0</v>
      </c>
      <c r="G135">
        <v>13.8</v>
      </c>
      <c r="H135">
        <v>0</v>
      </c>
      <c r="I135">
        <v>17</v>
      </c>
      <c r="J135">
        <v>26</v>
      </c>
      <c r="K135">
        <v>10</v>
      </c>
      <c r="L135">
        <v>25</v>
      </c>
      <c r="W135">
        <v>134</v>
      </c>
    </row>
    <row r="136" spans="1:23" x14ac:dyDescent="0.25">
      <c r="A136">
        <v>9106</v>
      </c>
      <c r="B136" s="5">
        <v>42870</v>
      </c>
      <c r="C136">
        <v>5.2</v>
      </c>
      <c r="D136">
        <v>0</v>
      </c>
      <c r="E136">
        <v>20.100000000000001</v>
      </c>
      <c r="F136">
        <v>0</v>
      </c>
      <c r="G136">
        <v>16.2</v>
      </c>
      <c r="H136">
        <v>0</v>
      </c>
      <c r="I136">
        <v>5.3</v>
      </c>
      <c r="J136">
        <v>26</v>
      </c>
      <c r="K136">
        <v>10</v>
      </c>
      <c r="L136">
        <v>25</v>
      </c>
      <c r="W136">
        <v>135</v>
      </c>
    </row>
    <row r="137" spans="1:23" x14ac:dyDescent="0.25">
      <c r="A137">
        <v>9106</v>
      </c>
      <c r="B137" s="5">
        <v>42871</v>
      </c>
      <c r="C137">
        <v>5</v>
      </c>
      <c r="D137">
        <v>0</v>
      </c>
      <c r="E137">
        <v>22</v>
      </c>
      <c r="F137">
        <v>0</v>
      </c>
      <c r="G137">
        <v>15.1</v>
      </c>
      <c r="H137">
        <v>0</v>
      </c>
      <c r="I137">
        <v>8.1</v>
      </c>
      <c r="J137">
        <v>26</v>
      </c>
      <c r="K137">
        <v>10</v>
      </c>
      <c r="L137">
        <v>25</v>
      </c>
      <c r="W137">
        <v>136</v>
      </c>
    </row>
    <row r="138" spans="1:23" x14ac:dyDescent="0.25">
      <c r="A138">
        <v>9106</v>
      </c>
      <c r="B138" s="5">
        <v>42872</v>
      </c>
      <c r="C138">
        <v>0</v>
      </c>
      <c r="D138">
        <v>0</v>
      </c>
      <c r="E138">
        <v>21</v>
      </c>
      <c r="F138">
        <v>0</v>
      </c>
      <c r="G138">
        <v>12</v>
      </c>
      <c r="H138">
        <v>0</v>
      </c>
      <c r="I138">
        <v>5.9</v>
      </c>
      <c r="J138">
        <v>26</v>
      </c>
      <c r="K138">
        <v>13</v>
      </c>
      <c r="L138">
        <v>25</v>
      </c>
      <c r="W138">
        <v>137</v>
      </c>
    </row>
    <row r="139" spans="1:23" x14ac:dyDescent="0.25">
      <c r="A139">
        <v>9106</v>
      </c>
      <c r="B139" s="5">
        <v>42873</v>
      </c>
      <c r="C139">
        <v>0</v>
      </c>
      <c r="D139">
        <v>0</v>
      </c>
      <c r="E139">
        <v>26</v>
      </c>
      <c r="F139">
        <v>0</v>
      </c>
      <c r="G139">
        <v>13.8</v>
      </c>
      <c r="H139">
        <v>0</v>
      </c>
      <c r="I139">
        <v>19.399999999999999</v>
      </c>
      <c r="J139">
        <v>26</v>
      </c>
      <c r="K139">
        <v>14</v>
      </c>
      <c r="L139">
        <v>25</v>
      </c>
      <c r="W139">
        <v>138</v>
      </c>
    </row>
    <row r="140" spans="1:23" x14ac:dyDescent="0.25">
      <c r="A140">
        <v>9106</v>
      </c>
      <c r="B140" s="5">
        <v>42874</v>
      </c>
      <c r="C140">
        <v>4</v>
      </c>
      <c r="D140">
        <v>0</v>
      </c>
      <c r="E140">
        <v>23.5</v>
      </c>
      <c r="F140">
        <v>0</v>
      </c>
      <c r="G140">
        <v>16.600000000000001</v>
      </c>
      <c r="H140">
        <v>0</v>
      </c>
      <c r="I140">
        <v>6.7</v>
      </c>
      <c r="J140">
        <v>26</v>
      </c>
      <c r="K140">
        <v>9</v>
      </c>
      <c r="L140">
        <v>25</v>
      </c>
      <c r="W140">
        <v>139</v>
      </c>
    </row>
    <row r="141" spans="1:23" x14ac:dyDescent="0.25">
      <c r="A141">
        <v>9106</v>
      </c>
      <c r="B141" s="5">
        <v>42875</v>
      </c>
      <c r="C141">
        <v>3.6</v>
      </c>
      <c r="D141">
        <v>0</v>
      </c>
      <c r="E141">
        <v>16.8</v>
      </c>
      <c r="F141">
        <v>0</v>
      </c>
      <c r="G141">
        <v>11.6</v>
      </c>
      <c r="H141">
        <v>0</v>
      </c>
      <c r="I141">
        <v>6.1</v>
      </c>
      <c r="J141">
        <v>26</v>
      </c>
      <c r="K141">
        <v>5</v>
      </c>
      <c r="L141">
        <v>25</v>
      </c>
      <c r="W141">
        <v>140</v>
      </c>
    </row>
    <row r="142" spans="1:23" x14ac:dyDescent="0.25">
      <c r="A142">
        <v>9106</v>
      </c>
      <c r="B142" s="5">
        <v>42876</v>
      </c>
      <c r="C142">
        <v>21</v>
      </c>
      <c r="D142">
        <v>0</v>
      </c>
      <c r="E142">
        <v>17.3</v>
      </c>
      <c r="F142">
        <v>0</v>
      </c>
      <c r="G142">
        <v>12.9</v>
      </c>
      <c r="H142">
        <v>0</v>
      </c>
      <c r="I142">
        <v>3.7</v>
      </c>
      <c r="J142">
        <v>26</v>
      </c>
      <c r="K142">
        <v>9</v>
      </c>
      <c r="L142">
        <v>25</v>
      </c>
      <c r="W142">
        <v>141</v>
      </c>
    </row>
    <row r="143" spans="1:23" x14ac:dyDescent="0.25">
      <c r="A143">
        <v>9106</v>
      </c>
      <c r="B143" s="5">
        <v>42877</v>
      </c>
      <c r="C143">
        <v>10.199999999999999</v>
      </c>
      <c r="D143">
        <v>0</v>
      </c>
      <c r="E143">
        <v>19.600000000000001</v>
      </c>
      <c r="F143">
        <v>0</v>
      </c>
      <c r="G143">
        <v>10.1</v>
      </c>
      <c r="H143">
        <v>0</v>
      </c>
      <c r="I143">
        <v>6.3</v>
      </c>
      <c r="J143">
        <v>26</v>
      </c>
      <c r="K143">
        <v>10</v>
      </c>
      <c r="L143">
        <v>25</v>
      </c>
      <c r="W143">
        <v>142</v>
      </c>
    </row>
    <row r="144" spans="1:23" x14ac:dyDescent="0.25">
      <c r="A144">
        <v>9106</v>
      </c>
      <c r="B144" s="5">
        <v>42878</v>
      </c>
      <c r="C144">
        <v>4.9000000000000004</v>
      </c>
      <c r="D144">
        <v>0</v>
      </c>
      <c r="E144">
        <v>19.5</v>
      </c>
      <c r="F144">
        <v>0</v>
      </c>
      <c r="G144">
        <v>13</v>
      </c>
      <c r="H144">
        <v>0</v>
      </c>
      <c r="I144">
        <v>3.7</v>
      </c>
      <c r="J144">
        <v>26</v>
      </c>
      <c r="K144">
        <v>7</v>
      </c>
      <c r="L144">
        <v>25</v>
      </c>
      <c r="W144">
        <v>143</v>
      </c>
    </row>
    <row r="145" spans="1:23" x14ac:dyDescent="0.25">
      <c r="A145">
        <v>9106</v>
      </c>
      <c r="B145" s="5">
        <v>42879</v>
      </c>
      <c r="C145">
        <v>0.1</v>
      </c>
      <c r="D145">
        <v>0</v>
      </c>
      <c r="E145">
        <v>22</v>
      </c>
      <c r="F145">
        <v>0</v>
      </c>
      <c r="G145">
        <v>14.5</v>
      </c>
      <c r="H145">
        <v>0</v>
      </c>
      <c r="I145">
        <v>7.4</v>
      </c>
      <c r="J145">
        <v>26</v>
      </c>
      <c r="K145">
        <v>12</v>
      </c>
      <c r="L145">
        <v>25</v>
      </c>
      <c r="W145">
        <v>144</v>
      </c>
    </row>
    <row r="146" spans="1:23" x14ac:dyDescent="0.25">
      <c r="A146">
        <v>9106</v>
      </c>
      <c r="B146" s="5">
        <v>42880</v>
      </c>
      <c r="C146">
        <v>0</v>
      </c>
      <c r="D146">
        <v>0</v>
      </c>
      <c r="E146">
        <v>22.9</v>
      </c>
      <c r="F146">
        <v>0</v>
      </c>
      <c r="G146">
        <v>9.5</v>
      </c>
      <c r="H146">
        <v>0</v>
      </c>
      <c r="I146">
        <v>8.4</v>
      </c>
      <c r="J146">
        <v>26</v>
      </c>
      <c r="K146">
        <v>13</v>
      </c>
      <c r="L146">
        <v>25</v>
      </c>
      <c r="W146">
        <v>145</v>
      </c>
    </row>
    <row r="147" spans="1:23" x14ac:dyDescent="0.25">
      <c r="A147">
        <v>9106</v>
      </c>
      <c r="B147" s="5">
        <v>42881</v>
      </c>
      <c r="C147">
        <v>2</v>
      </c>
      <c r="D147">
        <v>0</v>
      </c>
      <c r="E147">
        <v>19.2</v>
      </c>
      <c r="F147">
        <v>0</v>
      </c>
      <c r="G147">
        <v>12</v>
      </c>
      <c r="H147">
        <v>0</v>
      </c>
      <c r="I147">
        <v>4.5999999999999996</v>
      </c>
      <c r="J147">
        <v>26</v>
      </c>
      <c r="K147">
        <v>12</v>
      </c>
      <c r="L147">
        <v>25</v>
      </c>
      <c r="W147">
        <v>146</v>
      </c>
    </row>
    <row r="148" spans="1:23" x14ac:dyDescent="0.25">
      <c r="A148">
        <v>9106</v>
      </c>
      <c r="B148" s="5">
        <v>42882</v>
      </c>
      <c r="C148">
        <v>0</v>
      </c>
      <c r="D148">
        <v>0</v>
      </c>
      <c r="E148">
        <v>19</v>
      </c>
      <c r="F148">
        <v>0</v>
      </c>
      <c r="G148">
        <v>9.5</v>
      </c>
      <c r="H148">
        <v>0</v>
      </c>
      <c r="I148">
        <v>8.6</v>
      </c>
      <c r="J148">
        <v>26</v>
      </c>
      <c r="K148">
        <v>13</v>
      </c>
      <c r="L148">
        <v>25</v>
      </c>
      <c r="W148">
        <v>147</v>
      </c>
    </row>
    <row r="149" spans="1:23" x14ac:dyDescent="0.25">
      <c r="A149">
        <v>9106</v>
      </c>
      <c r="B149" s="5">
        <v>42883</v>
      </c>
      <c r="C149">
        <v>0</v>
      </c>
      <c r="D149">
        <v>0</v>
      </c>
      <c r="E149">
        <v>20.100000000000001</v>
      </c>
      <c r="F149">
        <v>0</v>
      </c>
      <c r="G149">
        <v>9.5</v>
      </c>
      <c r="H149">
        <v>0</v>
      </c>
      <c r="I149">
        <v>8.1</v>
      </c>
      <c r="J149">
        <v>26</v>
      </c>
      <c r="K149">
        <v>13</v>
      </c>
      <c r="L149">
        <v>25</v>
      </c>
      <c r="W149">
        <v>148</v>
      </c>
    </row>
    <row r="150" spans="1:23" x14ac:dyDescent="0.25">
      <c r="A150">
        <v>9106</v>
      </c>
      <c r="B150" s="5">
        <v>42884</v>
      </c>
      <c r="C150">
        <v>0</v>
      </c>
      <c r="D150">
        <v>0</v>
      </c>
      <c r="E150">
        <v>22</v>
      </c>
      <c r="F150">
        <v>0</v>
      </c>
      <c r="G150">
        <v>11</v>
      </c>
      <c r="H150">
        <v>0</v>
      </c>
      <c r="I150">
        <v>12.2</v>
      </c>
      <c r="J150">
        <v>26</v>
      </c>
      <c r="K150">
        <v>13</v>
      </c>
      <c r="L150">
        <v>25</v>
      </c>
      <c r="W150">
        <v>149</v>
      </c>
    </row>
    <row r="151" spans="1:23" x14ac:dyDescent="0.25">
      <c r="A151">
        <v>9106</v>
      </c>
      <c r="B151" s="5">
        <v>42885</v>
      </c>
      <c r="C151">
        <v>0</v>
      </c>
      <c r="D151">
        <v>0</v>
      </c>
      <c r="E151">
        <v>25.4</v>
      </c>
      <c r="F151">
        <v>0</v>
      </c>
      <c r="G151">
        <v>14</v>
      </c>
      <c r="H151">
        <v>0</v>
      </c>
      <c r="I151">
        <v>17.8</v>
      </c>
      <c r="J151">
        <v>26</v>
      </c>
      <c r="K151">
        <v>12</v>
      </c>
      <c r="L151">
        <v>25</v>
      </c>
      <c r="W151">
        <v>150</v>
      </c>
    </row>
    <row r="152" spans="1:23" x14ac:dyDescent="0.25">
      <c r="A152">
        <v>9106</v>
      </c>
      <c r="B152" s="5">
        <v>42886</v>
      </c>
      <c r="C152">
        <v>0</v>
      </c>
      <c r="D152">
        <v>0</v>
      </c>
      <c r="E152">
        <v>25.9</v>
      </c>
      <c r="F152">
        <v>0</v>
      </c>
      <c r="G152">
        <v>10</v>
      </c>
      <c r="H152">
        <v>0</v>
      </c>
      <c r="I152">
        <v>13.9</v>
      </c>
      <c r="J152">
        <v>26</v>
      </c>
      <c r="K152">
        <v>12</v>
      </c>
      <c r="L152">
        <v>25</v>
      </c>
      <c r="W152">
        <v>151</v>
      </c>
    </row>
    <row r="153" spans="1:23" x14ac:dyDescent="0.25">
      <c r="A153">
        <v>9106</v>
      </c>
      <c r="B153" s="5">
        <v>42887</v>
      </c>
      <c r="C153">
        <v>0</v>
      </c>
      <c r="D153">
        <v>0</v>
      </c>
      <c r="E153">
        <v>23</v>
      </c>
      <c r="F153">
        <v>0</v>
      </c>
      <c r="G153">
        <v>10</v>
      </c>
      <c r="H153">
        <v>0</v>
      </c>
      <c r="I153">
        <v>10.5</v>
      </c>
      <c r="J153">
        <v>26</v>
      </c>
      <c r="K153">
        <v>12</v>
      </c>
      <c r="L153">
        <v>25</v>
      </c>
      <c r="W153">
        <v>152</v>
      </c>
    </row>
    <row r="154" spans="1:23" x14ac:dyDescent="0.25">
      <c r="A154">
        <v>9106</v>
      </c>
      <c r="B154" s="5">
        <v>42888</v>
      </c>
      <c r="C154">
        <v>0</v>
      </c>
      <c r="D154">
        <v>0</v>
      </c>
      <c r="E154">
        <v>24</v>
      </c>
      <c r="F154">
        <v>0</v>
      </c>
      <c r="G154">
        <v>10</v>
      </c>
      <c r="H154">
        <v>0</v>
      </c>
      <c r="I154">
        <v>8.5</v>
      </c>
      <c r="J154">
        <v>26</v>
      </c>
      <c r="K154">
        <v>12</v>
      </c>
      <c r="L154">
        <v>25</v>
      </c>
      <c r="W154">
        <v>153</v>
      </c>
    </row>
    <row r="155" spans="1:23" x14ac:dyDescent="0.25">
      <c r="A155">
        <v>9106</v>
      </c>
      <c r="B155" s="5">
        <v>42889</v>
      </c>
      <c r="C155">
        <v>0</v>
      </c>
      <c r="D155">
        <v>0</v>
      </c>
      <c r="E155">
        <v>23.1</v>
      </c>
      <c r="F155">
        <v>0</v>
      </c>
      <c r="G155">
        <v>11</v>
      </c>
      <c r="H155">
        <v>0</v>
      </c>
      <c r="I155">
        <v>9.9</v>
      </c>
      <c r="J155">
        <v>26</v>
      </c>
      <c r="K155">
        <v>5</v>
      </c>
      <c r="L155">
        <v>25</v>
      </c>
      <c r="W155">
        <v>154</v>
      </c>
    </row>
    <row r="156" spans="1:23" x14ac:dyDescent="0.25">
      <c r="A156">
        <v>9106</v>
      </c>
      <c r="B156" s="5">
        <v>42890</v>
      </c>
      <c r="C156">
        <v>0</v>
      </c>
      <c r="D156">
        <v>0</v>
      </c>
      <c r="E156">
        <v>23.4</v>
      </c>
      <c r="F156">
        <v>0</v>
      </c>
      <c r="G156">
        <v>12.9</v>
      </c>
      <c r="H156">
        <v>0</v>
      </c>
      <c r="I156">
        <v>9.6</v>
      </c>
      <c r="J156">
        <v>26</v>
      </c>
      <c r="K156">
        <v>12</v>
      </c>
      <c r="L156">
        <v>25</v>
      </c>
      <c r="W156">
        <v>155</v>
      </c>
    </row>
    <row r="157" spans="1:23" x14ac:dyDescent="0.25">
      <c r="A157">
        <v>9106</v>
      </c>
      <c r="B157" s="5">
        <v>42891</v>
      </c>
      <c r="C157">
        <v>0</v>
      </c>
      <c r="D157">
        <v>0</v>
      </c>
      <c r="E157">
        <v>26.1</v>
      </c>
      <c r="F157">
        <v>0</v>
      </c>
      <c r="G157">
        <v>14</v>
      </c>
      <c r="H157">
        <v>0</v>
      </c>
      <c r="I157">
        <v>15.2</v>
      </c>
      <c r="J157">
        <v>26</v>
      </c>
      <c r="K157">
        <v>13</v>
      </c>
      <c r="L157">
        <v>25</v>
      </c>
      <c r="W157">
        <v>156</v>
      </c>
    </row>
    <row r="158" spans="1:23" x14ac:dyDescent="0.25">
      <c r="A158">
        <v>9106</v>
      </c>
      <c r="B158" s="5">
        <v>42892</v>
      </c>
      <c r="C158">
        <v>0</v>
      </c>
      <c r="D158">
        <v>0</v>
      </c>
      <c r="E158">
        <v>25.4</v>
      </c>
      <c r="F158">
        <v>0</v>
      </c>
      <c r="G158">
        <v>14.5</v>
      </c>
      <c r="H158">
        <v>0</v>
      </c>
      <c r="I158">
        <v>19.899999999999999</v>
      </c>
      <c r="J158">
        <v>26</v>
      </c>
      <c r="K158">
        <v>11</v>
      </c>
      <c r="L158">
        <v>25</v>
      </c>
      <c r="W158">
        <v>157</v>
      </c>
    </row>
    <row r="159" spans="1:23" x14ac:dyDescent="0.25">
      <c r="A159">
        <v>9106</v>
      </c>
      <c r="B159" s="5">
        <v>42893</v>
      </c>
      <c r="C159">
        <v>0</v>
      </c>
      <c r="D159">
        <v>0</v>
      </c>
      <c r="E159">
        <v>23.1</v>
      </c>
      <c r="F159">
        <v>0</v>
      </c>
      <c r="G159">
        <v>8.9</v>
      </c>
      <c r="H159">
        <v>0</v>
      </c>
      <c r="I159">
        <v>10.3</v>
      </c>
      <c r="J159">
        <v>26</v>
      </c>
      <c r="K159">
        <v>13</v>
      </c>
      <c r="L159">
        <v>25</v>
      </c>
      <c r="W159">
        <v>158</v>
      </c>
    </row>
    <row r="160" spans="1:23" x14ac:dyDescent="0.25">
      <c r="A160">
        <v>9106</v>
      </c>
      <c r="B160" s="5">
        <v>42894</v>
      </c>
      <c r="C160">
        <v>0</v>
      </c>
      <c r="D160">
        <v>0</v>
      </c>
      <c r="E160">
        <v>23</v>
      </c>
      <c r="F160">
        <v>0</v>
      </c>
      <c r="G160">
        <v>14</v>
      </c>
      <c r="H160">
        <v>0</v>
      </c>
      <c r="I160">
        <v>13.3</v>
      </c>
      <c r="J160">
        <v>26</v>
      </c>
      <c r="K160">
        <v>13</v>
      </c>
      <c r="L160">
        <v>25</v>
      </c>
      <c r="W160">
        <v>159</v>
      </c>
    </row>
    <row r="161" spans="1:23" x14ac:dyDescent="0.25">
      <c r="A161">
        <v>9106</v>
      </c>
      <c r="B161" s="5">
        <v>42895</v>
      </c>
      <c r="C161">
        <v>0</v>
      </c>
      <c r="D161">
        <v>0</v>
      </c>
      <c r="E161">
        <v>24.5</v>
      </c>
      <c r="F161">
        <v>0</v>
      </c>
      <c r="G161">
        <v>14</v>
      </c>
      <c r="H161">
        <v>0</v>
      </c>
      <c r="I161">
        <v>21.1</v>
      </c>
      <c r="J161">
        <v>26</v>
      </c>
      <c r="K161">
        <v>14</v>
      </c>
      <c r="L161">
        <v>25</v>
      </c>
      <c r="W161">
        <v>160</v>
      </c>
    </row>
    <row r="162" spans="1:23" x14ac:dyDescent="0.25">
      <c r="A162">
        <v>9106</v>
      </c>
      <c r="B162" s="5">
        <v>42896</v>
      </c>
      <c r="C162">
        <v>0</v>
      </c>
      <c r="D162">
        <v>0</v>
      </c>
      <c r="E162">
        <v>21.5</v>
      </c>
      <c r="F162">
        <v>0</v>
      </c>
      <c r="G162">
        <v>12.5</v>
      </c>
      <c r="H162">
        <v>0</v>
      </c>
      <c r="I162">
        <v>17.3</v>
      </c>
      <c r="J162">
        <v>26</v>
      </c>
      <c r="K162">
        <v>7</v>
      </c>
      <c r="L162">
        <v>25</v>
      </c>
      <c r="W162">
        <v>161</v>
      </c>
    </row>
    <row r="163" spans="1:23" x14ac:dyDescent="0.25">
      <c r="A163">
        <v>9106</v>
      </c>
      <c r="B163" s="5">
        <v>42897</v>
      </c>
      <c r="C163">
        <v>0</v>
      </c>
      <c r="D163">
        <v>0</v>
      </c>
      <c r="E163">
        <v>24</v>
      </c>
      <c r="F163">
        <v>0</v>
      </c>
      <c r="G163">
        <v>14.5</v>
      </c>
      <c r="H163">
        <v>0</v>
      </c>
      <c r="I163">
        <v>20</v>
      </c>
      <c r="J163">
        <v>26</v>
      </c>
      <c r="K163">
        <v>8</v>
      </c>
      <c r="L163">
        <v>25</v>
      </c>
      <c r="W163">
        <v>162</v>
      </c>
    </row>
    <row r="164" spans="1:23" x14ac:dyDescent="0.25">
      <c r="A164">
        <v>9106</v>
      </c>
      <c r="B164" s="5">
        <v>42898</v>
      </c>
      <c r="C164">
        <v>0</v>
      </c>
      <c r="D164">
        <v>0</v>
      </c>
      <c r="E164">
        <v>24.4</v>
      </c>
      <c r="F164">
        <v>0</v>
      </c>
      <c r="G164">
        <v>13.5</v>
      </c>
      <c r="H164">
        <v>0</v>
      </c>
      <c r="I164">
        <v>20</v>
      </c>
      <c r="J164">
        <v>26</v>
      </c>
      <c r="K164">
        <v>11</v>
      </c>
      <c r="L164">
        <v>25</v>
      </c>
      <c r="W164">
        <v>163</v>
      </c>
    </row>
    <row r="165" spans="1:23" x14ac:dyDescent="0.25">
      <c r="A165">
        <v>9106</v>
      </c>
      <c r="B165" s="5">
        <v>42899</v>
      </c>
      <c r="C165">
        <v>0</v>
      </c>
      <c r="D165">
        <v>0</v>
      </c>
      <c r="E165">
        <v>23.7</v>
      </c>
      <c r="F165">
        <v>0</v>
      </c>
      <c r="G165">
        <v>10.5</v>
      </c>
      <c r="H165">
        <v>0</v>
      </c>
      <c r="I165">
        <v>17</v>
      </c>
      <c r="J165">
        <v>26</v>
      </c>
      <c r="K165">
        <v>8</v>
      </c>
      <c r="L165">
        <v>25</v>
      </c>
      <c r="W165">
        <v>164</v>
      </c>
    </row>
    <row r="166" spans="1:23" x14ac:dyDescent="0.25">
      <c r="A166">
        <v>9106</v>
      </c>
      <c r="B166" s="5">
        <v>42900</v>
      </c>
      <c r="C166">
        <v>0</v>
      </c>
      <c r="D166">
        <v>0</v>
      </c>
      <c r="E166">
        <v>21.3</v>
      </c>
      <c r="F166">
        <v>0</v>
      </c>
      <c r="G166">
        <v>14.9</v>
      </c>
      <c r="H166">
        <v>0</v>
      </c>
      <c r="I166">
        <v>9.1</v>
      </c>
      <c r="J166">
        <v>26</v>
      </c>
      <c r="K166">
        <v>8</v>
      </c>
      <c r="L166">
        <v>25</v>
      </c>
      <c r="W166">
        <v>165</v>
      </c>
    </row>
    <row r="167" spans="1:23" x14ac:dyDescent="0.25">
      <c r="A167">
        <v>9106</v>
      </c>
      <c r="B167" s="5">
        <v>42901</v>
      </c>
      <c r="C167">
        <v>0</v>
      </c>
      <c r="D167">
        <v>0</v>
      </c>
      <c r="E167">
        <v>19.7</v>
      </c>
      <c r="F167">
        <v>0</v>
      </c>
      <c r="G167">
        <v>13.5</v>
      </c>
      <c r="H167">
        <v>0</v>
      </c>
      <c r="I167">
        <v>5.3</v>
      </c>
      <c r="J167">
        <v>26</v>
      </c>
      <c r="K167">
        <v>10</v>
      </c>
      <c r="L167">
        <v>25</v>
      </c>
      <c r="W167">
        <v>166</v>
      </c>
    </row>
    <row r="168" spans="1:23" x14ac:dyDescent="0.25">
      <c r="A168">
        <v>9106</v>
      </c>
      <c r="B168" s="5">
        <v>42902</v>
      </c>
      <c r="C168">
        <v>0</v>
      </c>
      <c r="D168">
        <v>0</v>
      </c>
      <c r="E168">
        <v>20.8</v>
      </c>
      <c r="F168">
        <v>0</v>
      </c>
      <c r="G168">
        <v>8.8000000000000007</v>
      </c>
      <c r="H168">
        <v>0</v>
      </c>
      <c r="I168">
        <v>8.4</v>
      </c>
      <c r="J168">
        <v>26</v>
      </c>
      <c r="K168">
        <v>12</v>
      </c>
      <c r="L168">
        <v>25</v>
      </c>
      <c r="W168">
        <v>167</v>
      </c>
    </row>
    <row r="169" spans="1:23" x14ac:dyDescent="0.25">
      <c r="A169">
        <v>9106</v>
      </c>
      <c r="B169" s="5">
        <v>42903</v>
      </c>
      <c r="C169">
        <v>0</v>
      </c>
      <c r="D169">
        <v>0</v>
      </c>
      <c r="E169">
        <v>21.9</v>
      </c>
      <c r="F169">
        <v>0</v>
      </c>
      <c r="G169">
        <v>9.1</v>
      </c>
      <c r="H169">
        <v>0</v>
      </c>
      <c r="I169">
        <v>9.6999999999999993</v>
      </c>
      <c r="J169">
        <v>26</v>
      </c>
      <c r="K169">
        <v>12</v>
      </c>
      <c r="L169">
        <v>25</v>
      </c>
      <c r="W169">
        <v>168</v>
      </c>
    </row>
    <row r="170" spans="1:23" x14ac:dyDescent="0.25">
      <c r="A170">
        <v>9106</v>
      </c>
      <c r="B170" s="5">
        <v>42904</v>
      </c>
      <c r="C170">
        <v>0</v>
      </c>
      <c r="D170">
        <v>0</v>
      </c>
      <c r="E170">
        <v>23</v>
      </c>
      <c r="F170">
        <v>0</v>
      </c>
      <c r="G170">
        <v>11.9</v>
      </c>
      <c r="H170">
        <v>0</v>
      </c>
      <c r="I170">
        <v>12.5</v>
      </c>
      <c r="J170">
        <v>26</v>
      </c>
      <c r="K170">
        <v>12</v>
      </c>
      <c r="L170">
        <v>25</v>
      </c>
      <c r="W170">
        <v>169</v>
      </c>
    </row>
    <row r="171" spans="1:23" x14ac:dyDescent="0.25">
      <c r="A171">
        <v>9106</v>
      </c>
      <c r="B171" s="5">
        <v>42905</v>
      </c>
      <c r="C171">
        <v>0</v>
      </c>
      <c r="D171">
        <v>0</v>
      </c>
      <c r="E171">
        <v>22.9</v>
      </c>
      <c r="F171">
        <v>0</v>
      </c>
      <c r="G171">
        <v>8.1</v>
      </c>
      <c r="H171">
        <v>0</v>
      </c>
      <c r="I171">
        <v>10.8</v>
      </c>
      <c r="J171">
        <v>26</v>
      </c>
      <c r="K171">
        <v>12</v>
      </c>
      <c r="L171">
        <v>25</v>
      </c>
      <c r="W171">
        <v>170</v>
      </c>
    </row>
    <row r="172" spans="1:23" x14ac:dyDescent="0.25">
      <c r="A172">
        <v>9106</v>
      </c>
      <c r="B172" s="5">
        <v>42906</v>
      </c>
      <c r="C172">
        <v>0</v>
      </c>
      <c r="D172">
        <v>0</v>
      </c>
      <c r="E172">
        <v>23.3</v>
      </c>
      <c r="F172">
        <v>0</v>
      </c>
      <c r="G172">
        <v>11.6</v>
      </c>
      <c r="H172">
        <v>0</v>
      </c>
      <c r="I172">
        <v>10.1</v>
      </c>
      <c r="J172">
        <v>26</v>
      </c>
      <c r="K172">
        <v>12</v>
      </c>
      <c r="L172">
        <v>25</v>
      </c>
      <c r="W172">
        <v>171</v>
      </c>
    </row>
    <row r="173" spans="1:23" x14ac:dyDescent="0.25">
      <c r="A173">
        <v>9106</v>
      </c>
      <c r="B173" s="5">
        <v>42907</v>
      </c>
      <c r="C173">
        <v>0.1</v>
      </c>
      <c r="D173">
        <v>0</v>
      </c>
      <c r="E173">
        <v>21</v>
      </c>
      <c r="F173">
        <v>0</v>
      </c>
      <c r="G173">
        <v>13.5</v>
      </c>
      <c r="H173">
        <v>0</v>
      </c>
      <c r="I173">
        <v>9.1</v>
      </c>
      <c r="J173">
        <v>26</v>
      </c>
      <c r="K173">
        <v>10</v>
      </c>
      <c r="L173">
        <v>25</v>
      </c>
      <c r="W173">
        <v>172</v>
      </c>
    </row>
    <row r="174" spans="1:23" x14ac:dyDescent="0.25">
      <c r="A174">
        <v>9106</v>
      </c>
      <c r="B174" s="5">
        <v>42908</v>
      </c>
      <c r="C174">
        <v>54.8</v>
      </c>
      <c r="D174">
        <v>0</v>
      </c>
      <c r="E174">
        <v>17</v>
      </c>
      <c r="F174">
        <v>0</v>
      </c>
      <c r="G174">
        <v>12.5</v>
      </c>
      <c r="H174">
        <v>25</v>
      </c>
      <c r="I174">
        <v>1.4</v>
      </c>
      <c r="J174">
        <v>26</v>
      </c>
      <c r="K174">
        <v>3</v>
      </c>
      <c r="L174">
        <v>25</v>
      </c>
      <c r="W174">
        <v>173</v>
      </c>
    </row>
    <row r="175" spans="1:23" x14ac:dyDescent="0.25">
      <c r="A175">
        <v>9106</v>
      </c>
      <c r="B175" s="5">
        <v>42909</v>
      </c>
      <c r="C175">
        <v>0.2</v>
      </c>
      <c r="D175">
        <v>0</v>
      </c>
      <c r="E175">
        <v>19.2</v>
      </c>
      <c r="F175">
        <v>0</v>
      </c>
      <c r="G175">
        <v>13</v>
      </c>
      <c r="H175">
        <v>25</v>
      </c>
      <c r="I175">
        <v>6.7</v>
      </c>
      <c r="J175">
        <v>26</v>
      </c>
      <c r="K175">
        <v>10</v>
      </c>
      <c r="L175">
        <v>25</v>
      </c>
      <c r="W175">
        <v>174</v>
      </c>
    </row>
    <row r="176" spans="1:23" x14ac:dyDescent="0.25">
      <c r="A176">
        <v>9106</v>
      </c>
      <c r="B176" s="5">
        <v>42910</v>
      </c>
      <c r="C176">
        <v>0</v>
      </c>
      <c r="D176">
        <v>0</v>
      </c>
      <c r="E176">
        <v>18.3</v>
      </c>
      <c r="F176">
        <v>0</v>
      </c>
      <c r="G176">
        <v>10</v>
      </c>
      <c r="H176">
        <v>25</v>
      </c>
      <c r="I176">
        <v>9.3000000000000007</v>
      </c>
      <c r="J176">
        <v>26</v>
      </c>
      <c r="K176">
        <v>11</v>
      </c>
      <c r="L176">
        <v>25</v>
      </c>
      <c r="W176">
        <v>175</v>
      </c>
    </row>
    <row r="177" spans="1:23" x14ac:dyDescent="0.25">
      <c r="A177">
        <v>9106</v>
      </c>
      <c r="B177" s="5">
        <v>42911</v>
      </c>
      <c r="C177">
        <v>0</v>
      </c>
      <c r="D177">
        <v>0</v>
      </c>
      <c r="E177">
        <v>17</v>
      </c>
      <c r="F177">
        <v>0</v>
      </c>
      <c r="G177">
        <v>6.5</v>
      </c>
      <c r="H177">
        <v>25</v>
      </c>
      <c r="I177">
        <v>6.2</v>
      </c>
      <c r="J177">
        <v>26</v>
      </c>
      <c r="K177">
        <v>11</v>
      </c>
      <c r="L177">
        <v>25</v>
      </c>
      <c r="W177">
        <v>176</v>
      </c>
    </row>
    <row r="178" spans="1:23" x14ac:dyDescent="0.25">
      <c r="A178">
        <v>9106</v>
      </c>
      <c r="B178" s="5">
        <v>42912</v>
      </c>
      <c r="C178">
        <v>0</v>
      </c>
      <c r="D178">
        <v>0</v>
      </c>
      <c r="E178">
        <v>17.8</v>
      </c>
      <c r="F178">
        <v>0</v>
      </c>
      <c r="G178">
        <v>4.5</v>
      </c>
      <c r="H178">
        <v>25</v>
      </c>
      <c r="I178">
        <v>7.4</v>
      </c>
      <c r="J178">
        <v>26</v>
      </c>
      <c r="K178">
        <v>12</v>
      </c>
      <c r="L178">
        <v>25</v>
      </c>
      <c r="W178">
        <v>177</v>
      </c>
    </row>
    <row r="179" spans="1:23" x14ac:dyDescent="0.25">
      <c r="A179">
        <v>9106</v>
      </c>
      <c r="B179" s="5">
        <v>42913</v>
      </c>
      <c r="C179">
        <v>0</v>
      </c>
      <c r="D179">
        <v>0</v>
      </c>
      <c r="E179">
        <v>19.3</v>
      </c>
      <c r="F179">
        <v>0</v>
      </c>
      <c r="G179">
        <v>4</v>
      </c>
      <c r="H179">
        <v>25</v>
      </c>
      <c r="I179">
        <v>7.7</v>
      </c>
      <c r="J179">
        <v>26</v>
      </c>
      <c r="K179">
        <v>10</v>
      </c>
      <c r="L179">
        <v>25</v>
      </c>
      <c r="W179">
        <v>178</v>
      </c>
    </row>
    <row r="180" spans="1:23" x14ac:dyDescent="0.25">
      <c r="A180">
        <v>9106</v>
      </c>
      <c r="B180" s="5">
        <v>42914</v>
      </c>
      <c r="C180">
        <v>0</v>
      </c>
      <c r="D180">
        <v>0</v>
      </c>
      <c r="E180">
        <v>19.2</v>
      </c>
      <c r="F180">
        <v>0</v>
      </c>
      <c r="G180">
        <v>10.199999999999999</v>
      </c>
      <c r="H180">
        <v>0</v>
      </c>
      <c r="I180">
        <v>8.6999999999999993</v>
      </c>
      <c r="J180">
        <v>26</v>
      </c>
      <c r="K180">
        <v>13</v>
      </c>
      <c r="L180">
        <v>25</v>
      </c>
      <c r="W180">
        <v>179</v>
      </c>
    </row>
    <row r="181" spans="1:23" x14ac:dyDescent="0.25">
      <c r="A181">
        <v>9106</v>
      </c>
      <c r="B181" s="5">
        <v>42915</v>
      </c>
      <c r="C181">
        <v>0</v>
      </c>
      <c r="D181">
        <v>0</v>
      </c>
      <c r="E181">
        <v>19.5</v>
      </c>
      <c r="F181">
        <v>0</v>
      </c>
      <c r="G181">
        <v>9.8000000000000007</v>
      </c>
      <c r="H181">
        <v>0</v>
      </c>
      <c r="I181">
        <v>11.7</v>
      </c>
      <c r="J181">
        <v>26</v>
      </c>
      <c r="K181">
        <v>13</v>
      </c>
      <c r="L181">
        <v>25</v>
      </c>
      <c r="W181">
        <v>180</v>
      </c>
    </row>
    <row r="182" spans="1:23" x14ac:dyDescent="0.25">
      <c r="A182">
        <v>9106</v>
      </c>
      <c r="B182" s="5">
        <v>42916</v>
      </c>
      <c r="C182">
        <v>0</v>
      </c>
      <c r="D182">
        <v>0</v>
      </c>
      <c r="E182">
        <v>19.899999999999999</v>
      </c>
      <c r="F182">
        <v>0</v>
      </c>
      <c r="G182">
        <v>6.4</v>
      </c>
      <c r="H182">
        <v>0</v>
      </c>
      <c r="I182">
        <v>12.1</v>
      </c>
      <c r="J182">
        <v>26</v>
      </c>
      <c r="K182">
        <v>7</v>
      </c>
      <c r="L182">
        <v>25</v>
      </c>
      <c r="W182">
        <v>181</v>
      </c>
    </row>
    <row r="183" spans="1:23" x14ac:dyDescent="0.25">
      <c r="A183">
        <v>9106</v>
      </c>
      <c r="B183" s="5">
        <v>42917</v>
      </c>
      <c r="C183">
        <v>6.8</v>
      </c>
      <c r="D183">
        <v>0</v>
      </c>
      <c r="E183">
        <v>15</v>
      </c>
      <c r="F183">
        <v>0</v>
      </c>
      <c r="G183">
        <v>11</v>
      </c>
      <c r="H183">
        <v>0</v>
      </c>
      <c r="I183">
        <v>0.6</v>
      </c>
      <c r="J183">
        <v>26</v>
      </c>
      <c r="K183">
        <v>4</v>
      </c>
      <c r="L183">
        <v>25</v>
      </c>
      <c r="W183">
        <v>182</v>
      </c>
    </row>
    <row r="184" spans="1:23" x14ac:dyDescent="0.25">
      <c r="A184">
        <v>9106</v>
      </c>
      <c r="B184" s="5">
        <v>42918</v>
      </c>
      <c r="C184">
        <v>27.2</v>
      </c>
      <c r="D184">
        <v>0</v>
      </c>
      <c r="E184">
        <v>14.6</v>
      </c>
      <c r="F184">
        <v>0</v>
      </c>
      <c r="G184">
        <v>4.5999999999999996</v>
      </c>
      <c r="H184">
        <v>0</v>
      </c>
      <c r="I184">
        <v>4.2</v>
      </c>
      <c r="J184">
        <v>26</v>
      </c>
      <c r="K184">
        <v>8</v>
      </c>
      <c r="L184">
        <v>25</v>
      </c>
      <c r="W184">
        <v>183</v>
      </c>
    </row>
    <row r="185" spans="1:23" x14ac:dyDescent="0.25">
      <c r="A185">
        <v>9106</v>
      </c>
      <c r="B185" s="5">
        <v>42919</v>
      </c>
      <c r="C185">
        <v>0</v>
      </c>
      <c r="D185">
        <v>0</v>
      </c>
      <c r="E185">
        <v>16.8</v>
      </c>
      <c r="F185">
        <v>0</v>
      </c>
      <c r="G185">
        <v>7</v>
      </c>
      <c r="H185">
        <v>0</v>
      </c>
      <c r="I185">
        <v>5.2</v>
      </c>
      <c r="J185">
        <v>26</v>
      </c>
      <c r="K185">
        <v>8</v>
      </c>
      <c r="L185">
        <v>25</v>
      </c>
      <c r="W185">
        <v>184</v>
      </c>
    </row>
    <row r="186" spans="1:23" x14ac:dyDescent="0.25">
      <c r="A186">
        <v>9106</v>
      </c>
      <c r="B186" s="5">
        <v>42920</v>
      </c>
      <c r="C186">
        <v>10</v>
      </c>
      <c r="D186">
        <v>0</v>
      </c>
      <c r="E186">
        <v>14.6</v>
      </c>
      <c r="F186">
        <v>0</v>
      </c>
      <c r="G186">
        <v>7.1</v>
      </c>
      <c r="H186">
        <v>0</v>
      </c>
      <c r="I186">
        <v>3.7</v>
      </c>
      <c r="J186">
        <v>26</v>
      </c>
      <c r="K186">
        <v>6</v>
      </c>
      <c r="L186">
        <v>25</v>
      </c>
      <c r="W186">
        <v>185</v>
      </c>
    </row>
    <row r="187" spans="1:23" x14ac:dyDescent="0.25">
      <c r="A187">
        <v>9106</v>
      </c>
      <c r="B187" s="5">
        <v>42921</v>
      </c>
      <c r="C187">
        <v>9.8000000000000007</v>
      </c>
      <c r="D187">
        <v>0</v>
      </c>
      <c r="E187">
        <v>13</v>
      </c>
      <c r="F187">
        <v>0</v>
      </c>
      <c r="G187">
        <v>10.4</v>
      </c>
      <c r="H187">
        <v>0</v>
      </c>
      <c r="I187">
        <v>0.8</v>
      </c>
      <c r="J187">
        <v>26</v>
      </c>
      <c r="K187">
        <v>7</v>
      </c>
      <c r="L187">
        <v>25</v>
      </c>
      <c r="W187">
        <v>186</v>
      </c>
    </row>
    <row r="188" spans="1:23" x14ac:dyDescent="0.25">
      <c r="A188">
        <v>9106</v>
      </c>
      <c r="B188" s="5">
        <v>42922</v>
      </c>
      <c r="C188">
        <v>13.4</v>
      </c>
      <c r="D188">
        <v>0</v>
      </c>
      <c r="E188">
        <v>15.9</v>
      </c>
      <c r="F188">
        <v>0</v>
      </c>
      <c r="G188">
        <v>5.4</v>
      </c>
      <c r="H188">
        <v>0</v>
      </c>
      <c r="I188">
        <v>5.3</v>
      </c>
      <c r="J188">
        <v>26</v>
      </c>
      <c r="K188">
        <v>8</v>
      </c>
      <c r="L188">
        <v>25</v>
      </c>
      <c r="W188">
        <v>187</v>
      </c>
    </row>
    <row r="189" spans="1:23" x14ac:dyDescent="0.25">
      <c r="A189">
        <v>9106</v>
      </c>
      <c r="B189" s="5">
        <v>42923</v>
      </c>
      <c r="C189">
        <v>17.600000000000001</v>
      </c>
      <c r="D189">
        <v>0</v>
      </c>
      <c r="E189">
        <v>17.5</v>
      </c>
      <c r="F189">
        <v>0</v>
      </c>
      <c r="G189">
        <v>8.1999999999999993</v>
      </c>
      <c r="H189">
        <v>0</v>
      </c>
      <c r="I189">
        <v>3.4</v>
      </c>
      <c r="J189">
        <v>26</v>
      </c>
      <c r="K189">
        <v>9</v>
      </c>
      <c r="L189">
        <v>25</v>
      </c>
      <c r="W189">
        <v>188</v>
      </c>
    </row>
    <row r="190" spans="1:23" x14ac:dyDescent="0.25">
      <c r="A190">
        <v>9106</v>
      </c>
      <c r="B190" s="5">
        <v>42924</v>
      </c>
      <c r="C190">
        <v>0.5</v>
      </c>
      <c r="D190">
        <v>0</v>
      </c>
      <c r="E190">
        <v>17</v>
      </c>
      <c r="F190">
        <v>0</v>
      </c>
      <c r="G190">
        <v>5.2</v>
      </c>
      <c r="H190">
        <v>0</v>
      </c>
      <c r="I190">
        <v>5.0999999999999996</v>
      </c>
      <c r="J190">
        <v>26</v>
      </c>
      <c r="K190">
        <v>10</v>
      </c>
      <c r="L190">
        <v>25</v>
      </c>
      <c r="W190">
        <v>189</v>
      </c>
    </row>
    <row r="191" spans="1:23" x14ac:dyDescent="0.25">
      <c r="A191">
        <v>9106</v>
      </c>
      <c r="B191" s="5">
        <v>42925</v>
      </c>
      <c r="C191">
        <v>0</v>
      </c>
      <c r="D191">
        <v>0</v>
      </c>
      <c r="E191">
        <v>18.399999999999999</v>
      </c>
      <c r="F191">
        <v>0</v>
      </c>
      <c r="G191">
        <v>8.8000000000000007</v>
      </c>
      <c r="H191">
        <v>0</v>
      </c>
      <c r="I191">
        <v>8.6999999999999993</v>
      </c>
      <c r="J191">
        <v>26</v>
      </c>
      <c r="K191">
        <v>10</v>
      </c>
      <c r="L191">
        <v>25</v>
      </c>
      <c r="W191">
        <v>190</v>
      </c>
    </row>
    <row r="192" spans="1:23" x14ac:dyDescent="0.25">
      <c r="A192">
        <v>9106</v>
      </c>
      <c r="B192" s="5">
        <v>42926</v>
      </c>
      <c r="C192">
        <v>0</v>
      </c>
      <c r="D192">
        <v>0</v>
      </c>
      <c r="E192">
        <v>18</v>
      </c>
      <c r="F192">
        <v>0</v>
      </c>
      <c r="G192">
        <v>8.6</v>
      </c>
      <c r="H192">
        <v>0</v>
      </c>
      <c r="I192">
        <v>9.6999999999999993</v>
      </c>
      <c r="J192">
        <v>26</v>
      </c>
      <c r="K192">
        <v>6</v>
      </c>
      <c r="L192">
        <v>25</v>
      </c>
      <c r="W192">
        <v>191</v>
      </c>
    </row>
    <row r="193" spans="1:23" x14ac:dyDescent="0.25">
      <c r="A193">
        <v>9106</v>
      </c>
      <c r="B193" s="5">
        <v>42927</v>
      </c>
      <c r="C193">
        <v>0</v>
      </c>
      <c r="D193">
        <v>0</v>
      </c>
      <c r="E193">
        <v>19.399999999999999</v>
      </c>
      <c r="F193">
        <v>0</v>
      </c>
      <c r="G193">
        <v>13.6</v>
      </c>
      <c r="H193">
        <v>0</v>
      </c>
      <c r="I193">
        <v>9.4</v>
      </c>
      <c r="J193">
        <v>26</v>
      </c>
      <c r="K193">
        <v>8</v>
      </c>
      <c r="L193">
        <v>25</v>
      </c>
      <c r="W193">
        <v>192</v>
      </c>
    </row>
    <row r="194" spans="1:23" x14ac:dyDescent="0.25">
      <c r="A194">
        <v>9106</v>
      </c>
      <c r="B194" s="5">
        <v>42928</v>
      </c>
      <c r="C194">
        <v>3.8</v>
      </c>
      <c r="D194">
        <v>0</v>
      </c>
      <c r="E194">
        <v>20.7</v>
      </c>
      <c r="F194">
        <v>0</v>
      </c>
      <c r="G194">
        <v>15.3</v>
      </c>
      <c r="H194">
        <v>0</v>
      </c>
      <c r="I194">
        <v>8.1999999999999993</v>
      </c>
      <c r="J194">
        <v>26</v>
      </c>
      <c r="K194">
        <v>10</v>
      </c>
      <c r="L194">
        <v>25</v>
      </c>
      <c r="W194">
        <v>193</v>
      </c>
    </row>
    <row r="195" spans="1:23" x14ac:dyDescent="0.25">
      <c r="A195">
        <v>9106</v>
      </c>
      <c r="B195" s="5">
        <v>42929</v>
      </c>
      <c r="C195">
        <v>11.8</v>
      </c>
      <c r="D195">
        <v>0</v>
      </c>
      <c r="E195">
        <v>18.899999999999999</v>
      </c>
      <c r="F195">
        <v>0</v>
      </c>
      <c r="G195">
        <v>13.5</v>
      </c>
      <c r="H195">
        <v>0</v>
      </c>
      <c r="I195">
        <v>3.4</v>
      </c>
      <c r="J195">
        <v>26</v>
      </c>
      <c r="K195">
        <v>10</v>
      </c>
      <c r="L195">
        <v>25</v>
      </c>
      <c r="W195">
        <v>194</v>
      </c>
    </row>
    <row r="196" spans="1:23" x14ac:dyDescent="0.25">
      <c r="A196">
        <v>9106</v>
      </c>
      <c r="B196" s="5">
        <v>42930</v>
      </c>
      <c r="C196">
        <v>0.2</v>
      </c>
      <c r="D196">
        <v>0</v>
      </c>
      <c r="E196">
        <v>19.5</v>
      </c>
      <c r="F196">
        <v>0</v>
      </c>
      <c r="G196">
        <v>11.9</v>
      </c>
      <c r="H196">
        <v>0</v>
      </c>
      <c r="I196">
        <v>7.3</v>
      </c>
      <c r="J196">
        <v>26</v>
      </c>
      <c r="K196">
        <v>7</v>
      </c>
      <c r="L196">
        <v>25</v>
      </c>
      <c r="W196">
        <v>195</v>
      </c>
    </row>
    <row r="197" spans="1:23" x14ac:dyDescent="0.25">
      <c r="A197">
        <v>9106</v>
      </c>
      <c r="B197" s="5">
        <v>42931</v>
      </c>
      <c r="C197">
        <v>0</v>
      </c>
      <c r="D197">
        <v>0</v>
      </c>
      <c r="E197">
        <v>20.9</v>
      </c>
      <c r="F197">
        <v>0</v>
      </c>
      <c r="G197">
        <v>11.1</v>
      </c>
      <c r="H197">
        <v>0</v>
      </c>
      <c r="I197">
        <v>5.9</v>
      </c>
      <c r="J197">
        <v>26</v>
      </c>
      <c r="K197">
        <v>5</v>
      </c>
      <c r="L197">
        <v>25</v>
      </c>
      <c r="W197">
        <v>196</v>
      </c>
    </row>
    <row r="198" spans="1:23" x14ac:dyDescent="0.25">
      <c r="A198">
        <v>9106</v>
      </c>
      <c r="B198" s="5">
        <v>42932</v>
      </c>
      <c r="C198">
        <v>9.8000000000000007</v>
      </c>
      <c r="D198">
        <v>0</v>
      </c>
      <c r="E198">
        <v>18.8</v>
      </c>
      <c r="F198">
        <v>0</v>
      </c>
      <c r="G198">
        <v>13.2</v>
      </c>
      <c r="H198">
        <v>0</v>
      </c>
      <c r="I198">
        <v>5.7</v>
      </c>
      <c r="J198">
        <v>26</v>
      </c>
      <c r="K198">
        <v>6</v>
      </c>
      <c r="L198">
        <v>25</v>
      </c>
      <c r="W198">
        <v>197</v>
      </c>
    </row>
    <row r="199" spans="1:23" x14ac:dyDescent="0.25">
      <c r="A199">
        <v>9106</v>
      </c>
      <c r="B199" s="5">
        <v>42933</v>
      </c>
      <c r="C199">
        <v>0</v>
      </c>
      <c r="D199">
        <v>0</v>
      </c>
      <c r="E199">
        <v>19.7</v>
      </c>
      <c r="F199">
        <v>0</v>
      </c>
      <c r="G199">
        <v>11</v>
      </c>
      <c r="H199">
        <v>0</v>
      </c>
      <c r="I199">
        <v>10.6</v>
      </c>
      <c r="J199">
        <v>26</v>
      </c>
      <c r="K199">
        <v>12</v>
      </c>
      <c r="L199">
        <v>25</v>
      </c>
      <c r="W199">
        <v>198</v>
      </c>
    </row>
    <row r="200" spans="1:23" x14ac:dyDescent="0.25">
      <c r="A200">
        <v>9106</v>
      </c>
      <c r="B200" s="5">
        <v>42934</v>
      </c>
      <c r="C200">
        <v>0</v>
      </c>
      <c r="D200">
        <v>0</v>
      </c>
      <c r="E200">
        <v>25.1</v>
      </c>
      <c r="F200">
        <v>0</v>
      </c>
      <c r="G200">
        <v>12.6</v>
      </c>
      <c r="H200">
        <v>0</v>
      </c>
      <c r="I200">
        <v>17.100000000000001</v>
      </c>
      <c r="J200">
        <v>26</v>
      </c>
      <c r="K200">
        <v>13</v>
      </c>
      <c r="L200">
        <v>25</v>
      </c>
      <c r="W200">
        <v>199</v>
      </c>
    </row>
    <row r="201" spans="1:23" x14ac:dyDescent="0.25">
      <c r="A201">
        <v>9106</v>
      </c>
      <c r="B201" s="5">
        <v>42935</v>
      </c>
      <c r="C201">
        <v>11.6</v>
      </c>
      <c r="D201">
        <v>0</v>
      </c>
      <c r="E201">
        <v>19.8</v>
      </c>
      <c r="F201">
        <v>0</v>
      </c>
      <c r="G201">
        <v>13.5</v>
      </c>
      <c r="H201">
        <v>0</v>
      </c>
      <c r="I201">
        <v>4.5999999999999996</v>
      </c>
      <c r="J201">
        <v>26</v>
      </c>
      <c r="K201">
        <v>6</v>
      </c>
      <c r="L201">
        <v>25</v>
      </c>
      <c r="W201">
        <v>200</v>
      </c>
    </row>
    <row r="202" spans="1:23" x14ac:dyDescent="0.25">
      <c r="A202">
        <v>9106</v>
      </c>
      <c r="B202" s="5">
        <v>42936</v>
      </c>
      <c r="C202">
        <v>16.399999999999999</v>
      </c>
      <c r="D202">
        <v>0</v>
      </c>
      <c r="E202">
        <v>18.5</v>
      </c>
      <c r="F202">
        <v>0</v>
      </c>
      <c r="G202">
        <v>12.4</v>
      </c>
      <c r="H202">
        <v>0</v>
      </c>
      <c r="I202">
        <v>6.2</v>
      </c>
      <c r="J202">
        <v>26</v>
      </c>
      <c r="K202">
        <v>9</v>
      </c>
      <c r="L202">
        <v>25</v>
      </c>
      <c r="W202">
        <v>201</v>
      </c>
    </row>
    <row r="203" spans="1:23" x14ac:dyDescent="0.25">
      <c r="A203">
        <v>9106</v>
      </c>
      <c r="B203" s="5">
        <v>42937</v>
      </c>
      <c r="C203">
        <v>4.2</v>
      </c>
      <c r="D203">
        <v>0</v>
      </c>
      <c r="E203">
        <v>20</v>
      </c>
      <c r="F203">
        <v>0</v>
      </c>
      <c r="G203">
        <v>11.7</v>
      </c>
      <c r="H203">
        <v>0</v>
      </c>
      <c r="I203">
        <v>6.7</v>
      </c>
      <c r="J203">
        <v>26</v>
      </c>
      <c r="K203">
        <v>9</v>
      </c>
      <c r="L203">
        <v>25</v>
      </c>
      <c r="W203">
        <v>202</v>
      </c>
    </row>
    <row r="204" spans="1:23" x14ac:dyDescent="0.25">
      <c r="A204">
        <v>9106</v>
      </c>
      <c r="B204" s="5">
        <v>42938</v>
      </c>
      <c r="C204">
        <v>7</v>
      </c>
      <c r="D204">
        <v>0</v>
      </c>
      <c r="E204">
        <v>19.5</v>
      </c>
      <c r="F204">
        <v>0</v>
      </c>
      <c r="G204">
        <v>10.5</v>
      </c>
      <c r="H204">
        <v>0</v>
      </c>
      <c r="I204">
        <v>6</v>
      </c>
      <c r="J204">
        <v>26</v>
      </c>
      <c r="K204">
        <v>8</v>
      </c>
      <c r="L204">
        <v>25</v>
      </c>
      <c r="W204">
        <v>203</v>
      </c>
    </row>
    <row r="205" spans="1:23" x14ac:dyDescent="0.25">
      <c r="A205">
        <v>9106</v>
      </c>
      <c r="B205" s="5">
        <v>42939</v>
      </c>
      <c r="C205">
        <v>7</v>
      </c>
      <c r="D205">
        <v>0</v>
      </c>
      <c r="E205">
        <v>18</v>
      </c>
      <c r="F205">
        <v>0</v>
      </c>
      <c r="G205">
        <v>12</v>
      </c>
      <c r="H205">
        <v>0</v>
      </c>
      <c r="I205">
        <v>4.2</v>
      </c>
      <c r="J205">
        <v>26</v>
      </c>
      <c r="K205">
        <v>8</v>
      </c>
      <c r="L205">
        <v>25</v>
      </c>
      <c r="W205">
        <v>204</v>
      </c>
    </row>
    <row r="206" spans="1:23" x14ac:dyDescent="0.25">
      <c r="A206">
        <v>9106</v>
      </c>
      <c r="B206" s="5">
        <v>42940</v>
      </c>
      <c r="C206">
        <v>12.4</v>
      </c>
      <c r="D206">
        <v>0</v>
      </c>
      <c r="E206">
        <v>19.2</v>
      </c>
      <c r="F206">
        <v>0</v>
      </c>
      <c r="G206">
        <v>10.9</v>
      </c>
      <c r="H206">
        <v>0</v>
      </c>
      <c r="I206">
        <v>5.7</v>
      </c>
      <c r="J206">
        <v>26</v>
      </c>
      <c r="K206">
        <v>10</v>
      </c>
      <c r="L206">
        <v>25</v>
      </c>
      <c r="W206">
        <v>205</v>
      </c>
    </row>
    <row r="207" spans="1:23" x14ac:dyDescent="0.25">
      <c r="A207">
        <v>9106</v>
      </c>
      <c r="B207" s="5">
        <v>42941</v>
      </c>
      <c r="C207">
        <v>0.6</v>
      </c>
      <c r="D207">
        <v>0</v>
      </c>
      <c r="E207">
        <v>20.8</v>
      </c>
      <c r="F207">
        <v>0</v>
      </c>
      <c r="G207">
        <v>11.1</v>
      </c>
      <c r="H207">
        <v>0</v>
      </c>
      <c r="I207">
        <v>6.6</v>
      </c>
      <c r="J207">
        <v>26</v>
      </c>
      <c r="K207">
        <v>9</v>
      </c>
      <c r="L207">
        <v>25</v>
      </c>
      <c r="W207">
        <v>206</v>
      </c>
    </row>
    <row r="208" spans="1:23" x14ac:dyDescent="0.25">
      <c r="A208">
        <v>9106</v>
      </c>
      <c r="B208" s="5">
        <v>42942</v>
      </c>
      <c r="C208">
        <v>5</v>
      </c>
      <c r="D208">
        <v>0</v>
      </c>
      <c r="E208">
        <v>20.5</v>
      </c>
      <c r="F208">
        <v>0</v>
      </c>
      <c r="G208">
        <v>12.8</v>
      </c>
      <c r="H208">
        <v>0</v>
      </c>
      <c r="I208">
        <v>4.9000000000000004</v>
      </c>
      <c r="J208">
        <v>26</v>
      </c>
      <c r="K208">
        <v>7</v>
      </c>
      <c r="L208">
        <v>25</v>
      </c>
      <c r="W208">
        <v>207</v>
      </c>
    </row>
    <row r="209" spans="1:23" x14ac:dyDescent="0.25">
      <c r="A209">
        <v>9106</v>
      </c>
      <c r="B209" s="5">
        <v>42943</v>
      </c>
      <c r="C209">
        <v>1.8</v>
      </c>
      <c r="D209">
        <v>0</v>
      </c>
      <c r="E209">
        <v>22</v>
      </c>
      <c r="F209">
        <v>0</v>
      </c>
      <c r="G209">
        <v>11.5</v>
      </c>
      <c r="H209">
        <v>0</v>
      </c>
      <c r="I209">
        <v>6.5</v>
      </c>
      <c r="J209">
        <v>26</v>
      </c>
      <c r="K209">
        <v>12</v>
      </c>
      <c r="L209">
        <v>25</v>
      </c>
      <c r="W209">
        <v>208</v>
      </c>
    </row>
    <row r="210" spans="1:23" x14ac:dyDescent="0.25">
      <c r="A210">
        <v>9106</v>
      </c>
      <c r="B210" s="5">
        <v>42944</v>
      </c>
      <c r="C210">
        <v>16.2</v>
      </c>
      <c r="D210">
        <v>0</v>
      </c>
      <c r="E210">
        <v>17.899999999999999</v>
      </c>
      <c r="F210">
        <v>0</v>
      </c>
      <c r="G210">
        <v>14</v>
      </c>
      <c r="H210">
        <v>0</v>
      </c>
      <c r="I210">
        <v>5.7</v>
      </c>
      <c r="J210">
        <v>26</v>
      </c>
      <c r="K210">
        <v>9</v>
      </c>
      <c r="L210">
        <v>25</v>
      </c>
      <c r="W210">
        <v>209</v>
      </c>
    </row>
    <row r="211" spans="1:23" x14ac:dyDescent="0.25">
      <c r="A211">
        <v>9106</v>
      </c>
      <c r="B211" s="5">
        <v>42945</v>
      </c>
      <c r="C211">
        <v>11.2</v>
      </c>
      <c r="D211">
        <v>0</v>
      </c>
      <c r="E211">
        <v>16.899999999999999</v>
      </c>
      <c r="F211">
        <v>0</v>
      </c>
      <c r="G211">
        <v>9.9</v>
      </c>
      <c r="H211">
        <v>0</v>
      </c>
      <c r="I211">
        <v>7.4</v>
      </c>
      <c r="J211">
        <v>26</v>
      </c>
      <c r="K211">
        <v>7</v>
      </c>
      <c r="L211">
        <v>25</v>
      </c>
      <c r="W211">
        <v>210</v>
      </c>
    </row>
    <row r="212" spans="1:23" x14ac:dyDescent="0.25">
      <c r="A212">
        <v>9106</v>
      </c>
      <c r="B212" s="5">
        <v>42946</v>
      </c>
      <c r="C212">
        <v>7.2</v>
      </c>
      <c r="D212">
        <v>0</v>
      </c>
      <c r="E212">
        <v>18.5</v>
      </c>
      <c r="F212">
        <v>0</v>
      </c>
      <c r="G212">
        <v>6.9</v>
      </c>
      <c r="H212">
        <v>0</v>
      </c>
      <c r="I212">
        <v>6.5</v>
      </c>
      <c r="J212">
        <v>26</v>
      </c>
      <c r="K212">
        <v>13</v>
      </c>
      <c r="L212">
        <v>25</v>
      </c>
      <c r="W212">
        <v>211</v>
      </c>
    </row>
    <row r="213" spans="1:23" x14ac:dyDescent="0.25">
      <c r="A213">
        <v>9106</v>
      </c>
      <c r="B213" s="5">
        <v>42947</v>
      </c>
      <c r="C213">
        <v>0.1</v>
      </c>
      <c r="D213">
        <v>0</v>
      </c>
      <c r="E213">
        <v>16</v>
      </c>
      <c r="F213">
        <v>0</v>
      </c>
      <c r="G213">
        <v>9</v>
      </c>
      <c r="H213">
        <v>0</v>
      </c>
      <c r="I213">
        <v>4.7</v>
      </c>
      <c r="J213">
        <v>26</v>
      </c>
      <c r="K213">
        <v>4</v>
      </c>
      <c r="L213">
        <v>25</v>
      </c>
      <c r="W213">
        <v>212</v>
      </c>
    </row>
    <row r="214" spans="1:23" x14ac:dyDescent="0.25">
      <c r="A214">
        <v>9106</v>
      </c>
      <c r="B214" s="5">
        <v>42948</v>
      </c>
      <c r="C214">
        <v>22.4</v>
      </c>
      <c r="D214">
        <v>0</v>
      </c>
      <c r="E214">
        <v>15.2</v>
      </c>
      <c r="F214">
        <v>0</v>
      </c>
      <c r="G214">
        <v>3.4</v>
      </c>
      <c r="H214">
        <v>0</v>
      </c>
      <c r="I214">
        <v>4.5</v>
      </c>
      <c r="J214">
        <v>26</v>
      </c>
      <c r="K214">
        <v>13</v>
      </c>
      <c r="L214">
        <v>25</v>
      </c>
      <c r="W214">
        <v>213</v>
      </c>
    </row>
    <row r="215" spans="1:23" x14ac:dyDescent="0.25">
      <c r="A215">
        <v>9106</v>
      </c>
      <c r="B215" s="5">
        <v>42949</v>
      </c>
      <c r="C215">
        <v>0.2</v>
      </c>
      <c r="D215">
        <v>0</v>
      </c>
      <c r="E215">
        <v>15.2</v>
      </c>
      <c r="F215">
        <v>0</v>
      </c>
      <c r="G215">
        <v>3.6</v>
      </c>
      <c r="H215">
        <v>0</v>
      </c>
      <c r="I215">
        <v>5.6</v>
      </c>
      <c r="J215">
        <v>26</v>
      </c>
      <c r="K215">
        <v>15</v>
      </c>
      <c r="L215">
        <v>25</v>
      </c>
      <c r="W215">
        <v>214</v>
      </c>
    </row>
    <row r="216" spans="1:23" x14ac:dyDescent="0.25">
      <c r="A216">
        <v>9106</v>
      </c>
      <c r="B216" s="5">
        <v>42950</v>
      </c>
      <c r="C216">
        <v>0.6</v>
      </c>
      <c r="D216">
        <v>0</v>
      </c>
      <c r="E216">
        <v>18</v>
      </c>
      <c r="F216">
        <v>0</v>
      </c>
      <c r="G216">
        <v>4.5</v>
      </c>
      <c r="H216">
        <v>0</v>
      </c>
      <c r="I216">
        <v>6.3</v>
      </c>
      <c r="J216">
        <v>26</v>
      </c>
      <c r="K216">
        <v>5</v>
      </c>
      <c r="L216">
        <v>25</v>
      </c>
      <c r="W216">
        <v>215</v>
      </c>
    </row>
    <row r="217" spans="1:23" x14ac:dyDescent="0.25">
      <c r="A217">
        <v>9106</v>
      </c>
      <c r="B217" s="5">
        <v>42951</v>
      </c>
      <c r="C217">
        <v>5</v>
      </c>
      <c r="D217">
        <v>0</v>
      </c>
      <c r="E217">
        <v>16</v>
      </c>
      <c r="F217">
        <v>0</v>
      </c>
      <c r="G217">
        <v>8.5</v>
      </c>
      <c r="H217">
        <v>0</v>
      </c>
      <c r="I217">
        <v>6.2</v>
      </c>
      <c r="J217">
        <v>26</v>
      </c>
      <c r="K217">
        <v>5</v>
      </c>
      <c r="L217">
        <v>25</v>
      </c>
      <c r="W217">
        <v>216</v>
      </c>
    </row>
    <row r="218" spans="1:23" x14ac:dyDescent="0.25">
      <c r="A218">
        <v>9106</v>
      </c>
      <c r="B218" s="5">
        <v>42952</v>
      </c>
      <c r="C218">
        <v>0.4</v>
      </c>
      <c r="D218">
        <v>0</v>
      </c>
      <c r="E218">
        <v>11.8</v>
      </c>
      <c r="F218">
        <v>0</v>
      </c>
      <c r="G218">
        <v>10.9</v>
      </c>
      <c r="H218">
        <v>0</v>
      </c>
      <c r="I218">
        <v>-0.3</v>
      </c>
      <c r="J218">
        <v>26</v>
      </c>
      <c r="K218">
        <v>11</v>
      </c>
      <c r="L218">
        <v>25</v>
      </c>
      <c r="W218">
        <v>217</v>
      </c>
    </row>
    <row r="219" spans="1:23" x14ac:dyDescent="0.25">
      <c r="A219">
        <v>9106</v>
      </c>
      <c r="B219" s="5">
        <v>42953</v>
      </c>
      <c r="C219">
        <v>0</v>
      </c>
      <c r="D219">
        <v>0</v>
      </c>
      <c r="E219">
        <v>20.5</v>
      </c>
      <c r="F219">
        <v>0</v>
      </c>
      <c r="G219">
        <v>7.6</v>
      </c>
      <c r="H219">
        <v>0</v>
      </c>
      <c r="I219">
        <v>5.9</v>
      </c>
      <c r="J219">
        <v>26</v>
      </c>
      <c r="K219">
        <v>10</v>
      </c>
      <c r="L219">
        <v>25</v>
      </c>
      <c r="W219">
        <v>218</v>
      </c>
    </row>
    <row r="220" spans="1:23" x14ac:dyDescent="0.25">
      <c r="A220">
        <v>9106</v>
      </c>
      <c r="B220" s="5">
        <v>42954</v>
      </c>
      <c r="C220">
        <v>0</v>
      </c>
      <c r="D220">
        <v>0</v>
      </c>
      <c r="E220">
        <v>19.5</v>
      </c>
      <c r="F220">
        <v>0</v>
      </c>
      <c r="G220">
        <v>11.8</v>
      </c>
      <c r="H220">
        <v>0</v>
      </c>
      <c r="I220">
        <v>6.7</v>
      </c>
      <c r="J220">
        <v>26</v>
      </c>
      <c r="K220">
        <v>7</v>
      </c>
      <c r="L220">
        <v>25</v>
      </c>
      <c r="W220">
        <v>219</v>
      </c>
    </row>
    <row r="221" spans="1:23" x14ac:dyDescent="0.25">
      <c r="A221">
        <v>9106</v>
      </c>
      <c r="B221" s="5">
        <v>42955</v>
      </c>
      <c r="C221">
        <v>0.6</v>
      </c>
      <c r="D221">
        <v>0</v>
      </c>
      <c r="E221">
        <v>18.399999999999999</v>
      </c>
      <c r="F221">
        <v>0</v>
      </c>
      <c r="G221">
        <v>13.8</v>
      </c>
      <c r="H221">
        <v>0</v>
      </c>
      <c r="I221">
        <v>3.8</v>
      </c>
      <c r="J221">
        <v>26</v>
      </c>
      <c r="K221">
        <v>5</v>
      </c>
      <c r="L221">
        <v>25</v>
      </c>
      <c r="W221">
        <v>220</v>
      </c>
    </row>
    <row r="222" spans="1:23" x14ac:dyDescent="0.25">
      <c r="A222">
        <v>9106</v>
      </c>
      <c r="B222" s="5">
        <v>42956</v>
      </c>
      <c r="C222">
        <v>41.8</v>
      </c>
      <c r="D222">
        <v>0</v>
      </c>
      <c r="E222">
        <v>14.5</v>
      </c>
      <c r="F222">
        <v>0</v>
      </c>
      <c r="G222">
        <v>9.1</v>
      </c>
      <c r="H222">
        <v>0</v>
      </c>
      <c r="I222">
        <v>3.7</v>
      </c>
      <c r="J222">
        <v>26</v>
      </c>
      <c r="K222">
        <v>4</v>
      </c>
      <c r="L222">
        <v>25</v>
      </c>
      <c r="W222">
        <v>221</v>
      </c>
    </row>
    <row r="223" spans="1:23" x14ac:dyDescent="0.25">
      <c r="A223">
        <v>9106</v>
      </c>
      <c r="B223" s="5">
        <v>42957</v>
      </c>
      <c r="C223">
        <v>8.6</v>
      </c>
      <c r="D223">
        <v>0</v>
      </c>
      <c r="E223">
        <v>16.3</v>
      </c>
      <c r="F223">
        <v>0</v>
      </c>
      <c r="G223">
        <v>6.5</v>
      </c>
      <c r="H223">
        <v>0</v>
      </c>
      <c r="I223">
        <v>4.3</v>
      </c>
      <c r="J223">
        <v>26</v>
      </c>
      <c r="K223">
        <v>14</v>
      </c>
      <c r="L223">
        <v>25</v>
      </c>
      <c r="W223">
        <v>222</v>
      </c>
    </row>
    <row r="224" spans="1:23" x14ac:dyDescent="0.25">
      <c r="A224">
        <v>9106</v>
      </c>
      <c r="B224" s="5">
        <v>42958</v>
      </c>
      <c r="C224">
        <v>0.2</v>
      </c>
      <c r="D224">
        <v>0</v>
      </c>
      <c r="E224">
        <v>18.3</v>
      </c>
      <c r="F224">
        <v>0</v>
      </c>
      <c r="G224">
        <v>9.8000000000000007</v>
      </c>
      <c r="H224">
        <v>0</v>
      </c>
      <c r="I224">
        <v>8.4</v>
      </c>
      <c r="J224">
        <v>26</v>
      </c>
      <c r="K224">
        <v>7</v>
      </c>
      <c r="L224">
        <v>25</v>
      </c>
      <c r="W224">
        <v>223</v>
      </c>
    </row>
    <row r="225" spans="1:23" x14ac:dyDescent="0.25">
      <c r="A225">
        <v>9106</v>
      </c>
      <c r="B225" s="5">
        <v>42959</v>
      </c>
      <c r="C225">
        <v>2.1</v>
      </c>
      <c r="D225">
        <v>15</v>
      </c>
      <c r="E225">
        <v>19.8</v>
      </c>
      <c r="F225">
        <v>0</v>
      </c>
      <c r="G225">
        <v>13.8</v>
      </c>
      <c r="H225">
        <v>0</v>
      </c>
      <c r="I225">
        <v>4.4000000000000004</v>
      </c>
      <c r="J225">
        <v>26</v>
      </c>
      <c r="K225">
        <v>6</v>
      </c>
      <c r="L225">
        <v>25</v>
      </c>
      <c r="W225">
        <v>224</v>
      </c>
    </row>
    <row r="226" spans="1:23" x14ac:dyDescent="0.25">
      <c r="A226">
        <v>9106</v>
      </c>
      <c r="B226" s="5">
        <v>42960</v>
      </c>
      <c r="C226">
        <v>0.9</v>
      </c>
      <c r="D226">
        <v>15</v>
      </c>
      <c r="E226">
        <v>21</v>
      </c>
      <c r="F226">
        <v>0</v>
      </c>
      <c r="G226">
        <v>13.9</v>
      </c>
      <c r="H226">
        <v>0</v>
      </c>
      <c r="I226">
        <v>6.1</v>
      </c>
      <c r="J226">
        <v>26</v>
      </c>
      <c r="K226">
        <v>8</v>
      </c>
      <c r="L226">
        <v>25</v>
      </c>
      <c r="W226">
        <v>225</v>
      </c>
    </row>
    <row r="227" spans="1:23" x14ac:dyDescent="0.25">
      <c r="A227">
        <v>9106</v>
      </c>
      <c r="B227" s="5">
        <v>42961</v>
      </c>
      <c r="C227">
        <v>1.9</v>
      </c>
      <c r="D227">
        <v>15</v>
      </c>
      <c r="E227">
        <v>20</v>
      </c>
      <c r="F227">
        <v>0</v>
      </c>
      <c r="G227">
        <v>14</v>
      </c>
      <c r="H227">
        <v>0</v>
      </c>
      <c r="I227">
        <v>5.8</v>
      </c>
      <c r="J227">
        <v>26</v>
      </c>
      <c r="K227">
        <v>5</v>
      </c>
      <c r="L227">
        <v>25</v>
      </c>
      <c r="W227">
        <v>226</v>
      </c>
    </row>
    <row r="228" spans="1:23" x14ac:dyDescent="0.25">
      <c r="A228">
        <v>9106</v>
      </c>
      <c r="B228" s="5">
        <v>42962</v>
      </c>
      <c r="C228">
        <v>7</v>
      </c>
      <c r="D228">
        <v>0</v>
      </c>
      <c r="E228">
        <v>17.5</v>
      </c>
      <c r="F228">
        <v>0</v>
      </c>
      <c r="G228">
        <v>11</v>
      </c>
      <c r="H228">
        <v>0</v>
      </c>
      <c r="I228">
        <v>7.2</v>
      </c>
      <c r="J228">
        <v>26</v>
      </c>
      <c r="K228">
        <v>13</v>
      </c>
      <c r="L228">
        <v>25</v>
      </c>
      <c r="W228">
        <v>227</v>
      </c>
    </row>
    <row r="229" spans="1:23" x14ac:dyDescent="0.25">
      <c r="A229">
        <v>9106</v>
      </c>
      <c r="B229" s="5">
        <v>42963</v>
      </c>
      <c r="C229">
        <v>4.5999999999999996</v>
      </c>
      <c r="D229">
        <v>0</v>
      </c>
      <c r="E229">
        <v>16.899999999999999</v>
      </c>
      <c r="F229">
        <v>0</v>
      </c>
      <c r="G229">
        <v>10.9</v>
      </c>
      <c r="H229">
        <v>0</v>
      </c>
      <c r="I229">
        <v>7.8</v>
      </c>
      <c r="J229">
        <v>26</v>
      </c>
      <c r="K229">
        <v>14</v>
      </c>
      <c r="L229">
        <v>25</v>
      </c>
      <c r="W229">
        <v>228</v>
      </c>
    </row>
    <row r="230" spans="1:23" x14ac:dyDescent="0.25">
      <c r="A230">
        <v>9106</v>
      </c>
      <c r="B230" s="5">
        <v>42964</v>
      </c>
      <c r="C230">
        <v>0.8</v>
      </c>
      <c r="D230">
        <v>0</v>
      </c>
      <c r="E230">
        <v>18.5</v>
      </c>
      <c r="F230">
        <v>0</v>
      </c>
      <c r="G230">
        <v>5.7</v>
      </c>
      <c r="H230">
        <v>0</v>
      </c>
      <c r="I230">
        <v>5.9</v>
      </c>
      <c r="J230">
        <v>26</v>
      </c>
      <c r="K230">
        <v>13</v>
      </c>
      <c r="L230">
        <v>25</v>
      </c>
      <c r="W230">
        <v>229</v>
      </c>
    </row>
    <row r="231" spans="1:23" x14ac:dyDescent="0.25">
      <c r="A231">
        <v>9106</v>
      </c>
      <c r="B231" s="5">
        <v>42965</v>
      </c>
      <c r="C231">
        <v>0.4</v>
      </c>
      <c r="D231">
        <v>0</v>
      </c>
      <c r="E231">
        <v>21</v>
      </c>
      <c r="F231">
        <v>0</v>
      </c>
      <c r="G231">
        <v>9.6</v>
      </c>
      <c r="H231">
        <v>0</v>
      </c>
      <c r="I231">
        <v>13.4</v>
      </c>
      <c r="J231">
        <v>26</v>
      </c>
      <c r="K231">
        <v>15</v>
      </c>
      <c r="L231">
        <v>25</v>
      </c>
      <c r="W231">
        <v>230</v>
      </c>
    </row>
    <row r="232" spans="1:23" x14ac:dyDescent="0.25">
      <c r="A232">
        <v>9106</v>
      </c>
      <c r="B232" s="5">
        <v>42966</v>
      </c>
      <c r="C232">
        <v>0</v>
      </c>
      <c r="D232">
        <v>0</v>
      </c>
      <c r="E232">
        <v>18</v>
      </c>
      <c r="F232">
        <v>0</v>
      </c>
      <c r="G232">
        <v>10.5</v>
      </c>
      <c r="H232">
        <v>0</v>
      </c>
      <c r="I232">
        <v>5.2</v>
      </c>
      <c r="J232">
        <v>26</v>
      </c>
      <c r="K232">
        <v>10</v>
      </c>
      <c r="L232">
        <v>25</v>
      </c>
      <c r="W232">
        <v>231</v>
      </c>
    </row>
    <row r="233" spans="1:23" x14ac:dyDescent="0.25">
      <c r="A233">
        <v>9106</v>
      </c>
      <c r="B233" s="5">
        <v>42967</v>
      </c>
      <c r="C233">
        <v>0</v>
      </c>
      <c r="D233">
        <v>0</v>
      </c>
      <c r="E233">
        <v>17</v>
      </c>
      <c r="F233">
        <v>0</v>
      </c>
      <c r="G233">
        <v>9</v>
      </c>
      <c r="H233">
        <v>0</v>
      </c>
      <c r="I233">
        <v>5.5</v>
      </c>
      <c r="J233">
        <v>26</v>
      </c>
      <c r="K233">
        <v>13</v>
      </c>
      <c r="L233">
        <v>25</v>
      </c>
      <c r="W233">
        <v>232</v>
      </c>
    </row>
    <row r="234" spans="1:23" x14ac:dyDescent="0.25">
      <c r="A234">
        <v>9106</v>
      </c>
      <c r="B234" s="5">
        <v>42968</v>
      </c>
      <c r="C234">
        <v>0</v>
      </c>
      <c r="D234">
        <v>0</v>
      </c>
      <c r="E234">
        <v>17.5</v>
      </c>
      <c r="F234">
        <v>0</v>
      </c>
      <c r="G234">
        <v>7.5</v>
      </c>
      <c r="H234">
        <v>0</v>
      </c>
      <c r="I234">
        <v>7.1</v>
      </c>
      <c r="J234">
        <v>26</v>
      </c>
      <c r="K234">
        <v>6</v>
      </c>
      <c r="L234">
        <v>25</v>
      </c>
      <c r="W234">
        <v>233</v>
      </c>
    </row>
    <row r="235" spans="1:23" x14ac:dyDescent="0.25">
      <c r="A235">
        <v>9106</v>
      </c>
      <c r="B235" s="5">
        <v>42969</v>
      </c>
      <c r="C235">
        <v>0</v>
      </c>
      <c r="D235">
        <v>0</v>
      </c>
      <c r="E235">
        <v>19.7</v>
      </c>
      <c r="F235">
        <v>0</v>
      </c>
      <c r="G235">
        <v>11</v>
      </c>
      <c r="H235">
        <v>0</v>
      </c>
      <c r="I235">
        <v>5.2</v>
      </c>
      <c r="J235">
        <v>26</v>
      </c>
      <c r="K235">
        <v>16</v>
      </c>
      <c r="L235">
        <v>25</v>
      </c>
      <c r="W235">
        <v>234</v>
      </c>
    </row>
    <row r="236" spans="1:23" x14ac:dyDescent="0.25">
      <c r="A236">
        <v>9106</v>
      </c>
      <c r="B236" s="5">
        <v>42970</v>
      </c>
      <c r="C236">
        <v>0</v>
      </c>
      <c r="D236">
        <v>0</v>
      </c>
      <c r="E236">
        <v>19.5</v>
      </c>
      <c r="F236">
        <v>25</v>
      </c>
      <c r="G236">
        <v>10.8</v>
      </c>
      <c r="H236">
        <v>0</v>
      </c>
      <c r="I236">
        <v>7.8</v>
      </c>
      <c r="J236">
        <v>26</v>
      </c>
      <c r="K236">
        <v>16</v>
      </c>
      <c r="L236">
        <v>25</v>
      </c>
      <c r="W236">
        <v>235</v>
      </c>
    </row>
    <row r="237" spans="1:23" x14ac:dyDescent="0.25">
      <c r="A237">
        <v>9106</v>
      </c>
      <c r="B237" s="5">
        <v>42971</v>
      </c>
      <c r="C237">
        <v>0</v>
      </c>
      <c r="D237">
        <v>0</v>
      </c>
      <c r="E237">
        <v>22</v>
      </c>
      <c r="F237">
        <v>25</v>
      </c>
      <c r="G237">
        <v>8.5</v>
      </c>
      <c r="H237">
        <v>25</v>
      </c>
      <c r="I237">
        <v>11.5</v>
      </c>
      <c r="J237">
        <v>26</v>
      </c>
      <c r="K237">
        <v>16</v>
      </c>
      <c r="L237">
        <v>25</v>
      </c>
      <c r="W237">
        <v>236</v>
      </c>
    </row>
    <row r="238" spans="1:23" x14ac:dyDescent="0.25">
      <c r="A238">
        <v>9106</v>
      </c>
      <c r="B238" s="5">
        <v>42972</v>
      </c>
      <c r="C238">
        <v>0</v>
      </c>
      <c r="D238">
        <v>0</v>
      </c>
      <c r="E238">
        <v>22.1</v>
      </c>
      <c r="F238">
        <v>0</v>
      </c>
      <c r="G238">
        <v>9</v>
      </c>
      <c r="H238">
        <v>25</v>
      </c>
      <c r="I238">
        <v>14.2</v>
      </c>
      <c r="J238">
        <v>26</v>
      </c>
      <c r="K238">
        <v>19</v>
      </c>
      <c r="L238">
        <v>25</v>
      </c>
      <c r="W238">
        <v>237</v>
      </c>
    </row>
    <row r="239" spans="1:23" x14ac:dyDescent="0.25">
      <c r="A239">
        <v>9106</v>
      </c>
      <c r="B239" s="5">
        <v>42973</v>
      </c>
      <c r="C239">
        <v>0</v>
      </c>
      <c r="D239">
        <v>0</v>
      </c>
      <c r="E239">
        <v>21</v>
      </c>
      <c r="F239">
        <v>0</v>
      </c>
      <c r="G239">
        <v>11.7</v>
      </c>
      <c r="H239">
        <v>0</v>
      </c>
      <c r="I239">
        <v>8.6</v>
      </c>
      <c r="J239">
        <v>26</v>
      </c>
      <c r="K239">
        <v>12</v>
      </c>
      <c r="L239">
        <v>25</v>
      </c>
      <c r="W239">
        <v>238</v>
      </c>
    </row>
    <row r="240" spans="1:23" x14ac:dyDescent="0.25">
      <c r="A240">
        <v>9106</v>
      </c>
      <c r="B240" s="5">
        <v>42974</v>
      </c>
      <c r="C240">
        <v>0</v>
      </c>
      <c r="D240">
        <v>0</v>
      </c>
      <c r="E240">
        <v>24.1</v>
      </c>
      <c r="F240">
        <v>0</v>
      </c>
      <c r="G240">
        <v>13.9</v>
      </c>
      <c r="H240">
        <v>0</v>
      </c>
      <c r="I240">
        <v>15.2</v>
      </c>
      <c r="J240">
        <v>26</v>
      </c>
      <c r="K240">
        <v>17</v>
      </c>
      <c r="L240">
        <v>25</v>
      </c>
      <c r="W240">
        <v>239</v>
      </c>
    </row>
    <row r="241" spans="1:23" x14ac:dyDescent="0.25">
      <c r="A241">
        <v>9106</v>
      </c>
      <c r="B241" s="5">
        <v>42975</v>
      </c>
      <c r="C241">
        <v>0</v>
      </c>
      <c r="D241">
        <v>0</v>
      </c>
      <c r="E241">
        <v>25.1</v>
      </c>
      <c r="F241">
        <v>0</v>
      </c>
      <c r="G241">
        <v>14</v>
      </c>
      <c r="H241">
        <v>0</v>
      </c>
      <c r="I241">
        <v>16.3</v>
      </c>
      <c r="J241">
        <v>26</v>
      </c>
      <c r="K241">
        <v>16</v>
      </c>
      <c r="L241">
        <v>25</v>
      </c>
      <c r="W241">
        <v>240</v>
      </c>
    </row>
    <row r="242" spans="1:23" x14ac:dyDescent="0.25">
      <c r="A242">
        <v>9106</v>
      </c>
      <c r="B242" s="5">
        <v>42976</v>
      </c>
      <c r="C242">
        <v>0</v>
      </c>
      <c r="D242">
        <v>0</v>
      </c>
      <c r="E242">
        <v>17.8</v>
      </c>
      <c r="F242">
        <v>0</v>
      </c>
      <c r="G242">
        <v>14.4</v>
      </c>
      <c r="H242">
        <v>0</v>
      </c>
      <c r="I242">
        <v>6.7</v>
      </c>
      <c r="J242">
        <v>26</v>
      </c>
      <c r="K242">
        <v>9</v>
      </c>
      <c r="L242">
        <v>25</v>
      </c>
      <c r="W242">
        <v>241</v>
      </c>
    </row>
    <row r="243" spans="1:23" x14ac:dyDescent="0.25">
      <c r="A243">
        <v>9106</v>
      </c>
      <c r="B243" s="5">
        <v>42977</v>
      </c>
      <c r="C243">
        <v>13.4</v>
      </c>
      <c r="D243">
        <v>0</v>
      </c>
      <c r="E243">
        <v>20</v>
      </c>
      <c r="F243">
        <v>25</v>
      </c>
      <c r="G243">
        <v>12.7</v>
      </c>
      <c r="H243">
        <v>0</v>
      </c>
      <c r="I243">
        <v>3.3</v>
      </c>
      <c r="J243">
        <v>26</v>
      </c>
      <c r="K243">
        <v>12</v>
      </c>
      <c r="L243">
        <v>25</v>
      </c>
      <c r="W243">
        <v>242</v>
      </c>
    </row>
    <row r="244" spans="1:23" x14ac:dyDescent="0.25">
      <c r="A244">
        <v>9106</v>
      </c>
      <c r="B244" s="5">
        <v>42978</v>
      </c>
      <c r="C244">
        <v>2.2999999999999998</v>
      </c>
      <c r="D244">
        <v>25</v>
      </c>
      <c r="E244">
        <v>18.5</v>
      </c>
      <c r="F244">
        <v>25</v>
      </c>
      <c r="G244">
        <v>10</v>
      </c>
      <c r="H244">
        <v>25</v>
      </c>
      <c r="I244">
        <v>3.6</v>
      </c>
      <c r="J244">
        <v>26</v>
      </c>
      <c r="K244">
        <v>10</v>
      </c>
      <c r="L244">
        <v>25</v>
      </c>
      <c r="W244">
        <v>243</v>
      </c>
    </row>
    <row r="245" spans="1:23" x14ac:dyDescent="0.25">
      <c r="A245">
        <v>9106</v>
      </c>
      <c r="B245" s="5">
        <v>42979</v>
      </c>
      <c r="C245">
        <v>6.2</v>
      </c>
      <c r="D245">
        <v>25</v>
      </c>
      <c r="E245">
        <v>16.5</v>
      </c>
      <c r="F245">
        <v>0</v>
      </c>
      <c r="G245">
        <v>10</v>
      </c>
      <c r="H245">
        <v>25</v>
      </c>
      <c r="I245">
        <v>3.9</v>
      </c>
      <c r="J245">
        <v>26</v>
      </c>
      <c r="K245">
        <v>15</v>
      </c>
      <c r="L245">
        <v>25</v>
      </c>
      <c r="W245">
        <v>244</v>
      </c>
    </row>
    <row r="246" spans="1:23" x14ac:dyDescent="0.25">
      <c r="A246">
        <v>9106</v>
      </c>
      <c r="B246" s="5">
        <v>42980</v>
      </c>
      <c r="C246">
        <v>0</v>
      </c>
      <c r="D246">
        <v>0</v>
      </c>
      <c r="E246">
        <v>16.3</v>
      </c>
      <c r="F246">
        <v>0</v>
      </c>
      <c r="G246">
        <v>4.5</v>
      </c>
      <c r="H246">
        <v>0</v>
      </c>
      <c r="I246">
        <v>4.5999999999999996</v>
      </c>
      <c r="J246">
        <v>26</v>
      </c>
      <c r="K246">
        <v>19</v>
      </c>
      <c r="L246">
        <v>25</v>
      </c>
      <c r="W246">
        <v>245</v>
      </c>
    </row>
    <row r="247" spans="1:23" x14ac:dyDescent="0.25">
      <c r="A247">
        <v>9106</v>
      </c>
      <c r="B247" s="5">
        <v>42981</v>
      </c>
      <c r="C247">
        <v>0</v>
      </c>
      <c r="D247">
        <v>0</v>
      </c>
      <c r="E247">
        <v>13</v>
      </c>
      <c r="F247">
        <v>0</v>
      </c>
      <c r="G247">
        <v>6.3</v>
      </c>
      <c r="H247">
        <v>0</v>
      </c>
      <c r="I247">
        <v>3.9</v>
      </c>
      <c r="J247">
        <v>26</v>
      </c>
      <c r="K247">
        <v>16</v>
      </c>
      <c r="L247">
        <v>25</v>
      </c>
      <c r="W247">
        <v>246</v>
      </c>
    </row>
    <row r="248" spans="1:23" x14ac:dyDescent="0.25">
      <c r="A248">
        <v>9106</v>
      </c>
      <c r="B248" s="5">
        <v>42982</v>
      </c>
      <c r="C248">
        <v>0</v>
      </c>
      <c r="D248">
        <v>0</v>
      </c>
      <c r="E248">
        <v>18</v>
      </c>
      <c r="F248">
        <v>0</v>
      </c>
      <c r="G248">
        <v>6.5</v>
      </c>
      <c r="H248">
        <v>0</v>
      </c>
      <c r="I248">
        <v>5.7</v>
      </c>
      <c r="J248">
        <v>26</v>
      </c>
      <c r="K248">
        <v>16</v>
      </c>
      <c r="L248">
        <v>25</v>
      </c>
      <c r="W248">
        <v>247</v>
      </c>
    </row>
    <row r="249" spans="1:23" x14ac:dyDescent="0.25">
      <c r="A249">
        <v>9106</v>
      </c>
      <c r="B249" s="5">
        <v>42983</v>
      </c>
      <c r="C249">
        <v>0</v>
      </c>
      <c r="D249">
        <v>0</v>
      </c>
      <c r="E249">
        <v>22</v>
      </c>
      <c r="F249">
        <v>25</v>
      </c>
      <c r="G249">
        <v>10</v>
      </c>
      <c r="H249">
        <v>0</v>
      </c>
      <c r="I249">
        <v>12.1</v>
      </c>
      <c r="J249">
        <v>26</v>
      </c>
      <c r="K249">
        <v>20</v>
      </c>
      <c r="L249">
        <v>25</v>
      </c>
      <c r="W249">
        <v>248</v>
      </c>
    </row>
    <row r="250" spans="1:23" x14ac:dyDescent="0.25">
      <c r="A250">
        <v>9106</v>
      </c>
      <c r="B250" s="5">
        <v>42984</v>
      </c>
      <c r="C250">
        <v>0</v>
      </c>
      <c r="D250">
        <v>0</v>
      </c>
      <c r="E250">
        <v>26</v>
      </c>
      <c r="F250">
        <v>25</v>
      </c>
      <c r="G250">
        <v>9.5</v>
      </c>
      <c r="H250">
        <v>25</v>
      </c>
      <c r="I250">
        <v>17.2</v>
      </c>
      <c r="J250">
        <v>26</v>
      </c>
      <c r="K250">
        <v>18</v>
      </c>
      <c r="L250">
        <v>25</v>
      </c>
      <c r="W250">
        <v>249</v>
      </c>
    </row>
    <row r="251" spans="1:23" x14ac:dyDescent="0.25">
      <c r="A251">
        <v>9106</v>
      </c>
      <c r="B251" s="5">
        <v>42985</v>
      </c>
      <c r="C251">
        <v>0</v>
      </c>
      <c r="D251">
        <v>0</v>
      </c>
      <c r="E251">
        <v>25.5</v>
      </c>
      <c r="F251">
        <v>25</v>
      </c>
      <c r="G251">
        <v>16</v>
      </c>
      <c r="H251">
        <v>0</v>
      </c>
      <c r="I251">
        <v>15.7</v>
      </c>
      <c r="J251">
        <v>26</v>
      </c>
      <c r="K251">
        <v>9</v>
      </c>
      <c r="L251">
        <v>25</v>
      </c>
      <c r="W251">
        <v>250</v>
      </c>
    </row>
    <row r="252" spans="1:23" x14ac:dyDescent="0.25">
      <c r="A252">
        <v>9106</v>
      </c>
      <c r="B252" s="5">
        <v>42986</v>
      </c>
      <c r="C252">
        <v>0</v>
      </c>
      <c r="D252">
        <v>15</v>
      </c>
      <c r="E252">
        <v>25</v>
      </c>
      <c r="F252">
        <v>25</v>
      </c>
      <c r="G252">
        <v>14</v>
      </c>
      <c r="H252">
        <v>25</v>
      </c>
      <c r="I252">
        <v>13.8</v>
      </c>
      <c r="J252">
        <v>26</v>
      </c>
      <c r="K252">
        <v>17</v>
      </c>
      <c r="L252">
        <v>25</v>
      </c>
      <c r="W252">
        <v>251</v>
      </c>
    </row>
    <row r="253" spans="1:23" x14ac:dyDescent="0.25">
      <c r="A253">
        <v>9106</v>
      </c>
      <c r="B253" s="5">
        <v>42987</v>
      </c>
      <c r="C253">
        <v>0</v>
      </c>
      <c r="D253">
        <v>15</v>
      </c>
      <c r="E253">
        <v>23</v>
      </c>
      <c r="F253">
        <v>25</v>
      </c>
      <c r="G253">
        <v>10.5</v>
      </c>
      <c r="H253">
        <v>25</v>
      </c>
      <c r="I253">
        <v>8.1999999999999993</v>
      </c>
      <c r="J253">
        <v>26</v>
      </c>
      <c r="K253">
        <v>18</v>
      </c>
      <c r="L253">
        <v>25</v>
      </c>
      <c r="W253">
        <v>252</v>
      </c>
    </row>
    <row r="254" spans="1:23" x14ac:dyDescent="0.25">
      <c r="A254">
        <v>9106</v>
      </c>
      <c r="B254" s="5">
        <v>42988</v>
      </c>
      <c r="C254">
        <v>0</v>
      </c>
      <c r="D254">
        <v>15</v>
      </c>
      <c r="E254">
        <v>20.5</v>
      </c>
      <c r="F254">
        <v>25</v>
      </c>
      <c r="G254">
        <v>11</v>
      </c>
      <c r="H254">
        <v>25</v>
      </c>
      <c r="I254">
        <v>4.9000000000000004</v>
      </c>
      <c r="J254">
        <v>26</v>
      </c>
      <c r="K254">
        <v>13</v>
      </c>
      <c r="L254">
        <v>25</v>
      </c>
      <c r="W254">
        <v>253</v>
      </c>
    </row>
    <row r="255" spans="1:23" x14ac:dyDescent="0.25">
      <c r="A255">
        <v>9106</v>
      </c>
      <c r="B255" s="5">
        <v>42989</v>
      </c>
      <c r="C255">
        <v>0</v>
      </c>
      <c r="D255">
        <v>0</v>
      </c>
      <c r="E255">
        <v>19.5</v>
      </c>
      <c r="F255">
        <v>25</v>
      </c>
      <c r="G255">
        <v>11.5</v>
      </c>
      <c r="H255">
        <v>25</v>
      </c>
      <c r="I255">
        <v>4</v>
      </c>
      <c r="J255">
        <v>26</v>
      </c>
      <c r="K255">
        <v>7</v>
      </c>
      <c r="L255">
        <v>25</v>
      </c>
      <c r="W255">
        <v>254</v>
      </c>
    </row>
    <row r="256" spans="1:23" x14ac:dyDescent="0.25">
      <c r="A256">
        <v>9106</v>
      </c>
      <c r="B256" s="5">
        <v>42990</v>
      </c>
      <c r="C256">
        <v>0</v>
      </c>
      <c r="D256">
        <v>0</v>
      </c>
      <c r="E256">
        <v>19.5</v>
      </c>
      <c r="F256">
        <v>25</v>
      </c>
      <c r="G256">
        <v>13</v>
      </c>
      <c r="H256">
        <v>25</v>
      </c>
      <c r="I256">
        <v>7.5</v>
      </c>
      <c r="J256">
        <v>26</v>
      </c>
      <c r="K256">
        <v>17</v>
      </c>
      <c r="L256">
        <v>25</v>
      </c>
      <c r="W256">
        <v>255</v>
      </c>
    </row>
    <row r="257" spans="1:23" x14ac:dyDescent="0.25">
      <c r="A257">
        <v>9106</v>
      </c>
      <c r="B257" s="5">
        <v>42991</v>
      </c>
      <c r="C257">
        <v>0</v>
      </c>
      <c r="D257">
        <v>0</v>
      </c>
      <c r="E257">
        <v>21.5</v>
      </c>
      <c r="F257">
        <v>25</v>
      </c>
      <c r="G257">
        <v>6</v>
      </c>
      <c r="H257">
        <v>25</v>
      </c>
      <c r="I257">
        <v>11.8</v>
      </c>
      <c r="J257">
        <v>26</v>
      </c>
      <c r="K257">
        <v>22</v>
      </c>
      <c r="L257">
        <v>25</v>
      </c>
      <c r="W257">
        <v>256</v>
      </c>
    </row>
    <row r="258" spans="1:23" x14ac:dyDescent="0.25">
      <c r="A258">
        <v>9106</v>
      </c>
      <c r="B258" s="5">
        <v>42992</v>
      </c>
      <c r="C258">
        <v>0</v>
      </c>
      <c r="D258">
        <v>0</v>
      </c>
      <c r="E258">
        <v>25</v>
      </c>
      <c r="F258">
        <v>25</v>
      </c>
      <c r="G258">
        <v>5.5</v>
      </c>
      <c r="H258">
        <v>25</v>
      </c>
      <c r="I258">
        <v>16.600000000000001</v>
      </c>
      <c r="J258">
        <v>26</v>
      </c>
      <c r="K258">
        <v>17</v>
      </c>
      <c r="L258">
        <v>25</v>
      </c>
      <c r="W258">
        <v>257</v>
      </c>
    </row>
    <row r="259" spans="1:23" x14ac:dyDescent="0.25">
      <c r="A259">
        <v>9106</v>
      </c>
      <c r="B259" s="5">
        <v>42993</v>
      </c>
      <c r="C259">
        <v>0</v>
      </c>
      <c r="D259">
        <v>0</v>
      </c>
      <c r="E259">
        <v>28.5</v>
      </c>
      <c r="F259">
        <v>0</v>
      </c>
      <c r="G259">
        <v>14</v>
      </c>
      <c r="H259">
        <v>25</v>
      </c>
      <c r="I259">
        <v>20.5</v>
      </c>
      <c r="J259">
        <v>26</v>
      </c>
      <c r="K259">
        <v>19</v>
      </c>
      <c r="L259">
        <v>25</v>
      </c>
      <c r="W259">
        <v>258</v>
      </c>
    </row>
    <row r="260" spans="1:23" x14ac:dyDescent="0.25">
      <c r="A260">
        <v>9106</v>
      </c>
      <c r="B260" s="5">
        <v>42994</v>
      </c>
      <c r="C260">
        <v>0</v>
      </c>
      <c r="D260">
        <v>0</v>
      </c>
      <c r="E260">
        <v>24.8</v>
      </c>
      <c r="F260">
        <v>0</v>
      </c>
      <c r="G260">
        <v>12.7</v>
      </c>
      <c r="H260">
        <v>0</v>
      </c>
      <c r="I260">
        <v>7.8</v>
      </c>
      <c r="J260">
        <v>26</v>
      </c>
      <c r="K260">
        <v>18</v>
      </c>
      <c r="L260">
        <v>25</v>
      </c>
      <c r="W260">
        <v>259</v>
      </c>
    </row>
    <row r="261" spans="1:23" x14ac:dyDescent="0.25">
      <c r="A261">
        <v>9106</v>
      </c>
      <c r="B261" s="5">
        <v>42995</v>
      </c>
      <c r="C261">
        <v>0.4</v>
      </c>
      <c r="D261">
        <v>0</v>
      </c>
      <c r="E261">
        <v>22</v>
      </c>
      <c r="F261">
        <v>25</v>
      </c>
      <c r="G261">
        <v>15.6</v>
      </c>
      <c r="H261">
        <v>0</v>
      </c>
      <c r="I261">
        <v>6.7</v>
      </c>
      <c r="J261">
        <v>26</v>
      </c>
      <c r="K261">
        <v>20</v>
      </c>
      <c r="L261">
        <v>25</v>
      </c>
      <c r="W261">
        <v>260</v>
      </c>
    </row>
    <row r="262" spans="1:23" x14ac:dyDescent="0.25">
      <c r="A262">
        <v>9106</v>
      </c>
      <c r="B262" s="5">
        <v>42996</v>
      </c>
      <c r="C262">
        <v>0</v>
      </c>
      <c r="D262">
        <v>0</v>
      </c>
      <c r="E262">
        <v>25.5</v>
      </c>
      <c r="F262">
        <v>25</v>
      </c>
      <c r="G262">
        <v>8</v>
      </c>
      <c r="H262">
        <v>25</v>
      </c>
      <c r="I262">
        <v>12</v>
      </c>
      <c r="J262">
        <v>26</v>
      </c>
      <c r="K262">
        <v>22</v>
      </c>
      <c r="L262">
        <v>25</v>
      </c>
      <c r="W262">
        <v>261</v>
      </c>
    </row>
    <row r="263" spans="1:23" x14ac:dyDescent="0.25">
      <c r="A263">
        <v>9106</v>
      </c>
      <c r="B263" s="5">
        <v>42997</v>
      </c>
      <c r="C263">
        <v>0</v>
      </c>
      <c r="D263">
        <v>0</v>
      </c>
      <c r="E263">
        <v>23</v>
      </c>
      <c r="F263">
        <v>0</v>
      </c>
      <c r="G263">
        <v>9</v>
      </c>
      <c r="H263">
        <v>25</v>
      </c>
      <c r="I263">
        <v>5.3</v>
      </c>
      <c r="J263">
        <v>26</v>
      </c>
      <c r="K263">
        <v>18</v>
      </c>
      <c r="L263">
        <v>25</v>
      </c>
      <c r="W263">
        <v>262</v>
      </c>
    </row>
    <row r="264" spans="1:23" x14ac:dyDescent="0.25">
      <c r="A264">
        <v>9106</v>
      </c>
      <c r="B264" s="5">
        <v>42998</v>
      </c>
      <c r="C264">
        <v>8.1999999999999993</v>
      </c>
      <c r="D264">
        <v>0</v>
      </c>
      <c r="E264">
        <v>23</v>
      </c>
      <c r="F264">
        <v>0</v>
      </c>
      <c r="G264">
        <v>14.5</v>
      </c>
      <c r="H264">
        <v>0</v>
      </c>
      <c r="I264">
        <v>10.9</v>
      </c>
      <c r="J264">
        <v>26</v>
      </c>
      <c r="K264">
        <v>16</v>
      </c>
      <c r="L264">
        <v>25</v>
      </c>
      <c r="W264">
        <v>263</v>
      </c>
    </row>
    <row r="265" spans="1:23" x14ac:dyDescent="0.25">
      <c r="A265">
        <v>9106</v>
      </c>
      <c r="B265" s="5">
        <v>42999</v>
      </c>
      <c r="C265">
        <v>4</v>
      </c>
      <c r="D265">
        <v>0</v>
      </c>
      <c r="E265">
        <v>22</v>
      </c>
      <c r="F265">
        <v>0</v>
      </c>
      <c r="G265">
        <v>17</v>
      </c>
      <c r="H265">
        <v>0</v>
      </c>
      <c r="I265">
        <v>7.6</v>
      </c>
      <c r="J265">
        <v>26</v>
      </c>
      <c r="K265">
        <v>10</v>
      </c>
      <c r="L265">
        <v>25</v>
      </c>
      <c r="W265">
        <v>264</v>
      </c>
    </row>
    <row r="266" spans="1:23" x14ac:dyDescent="0.25">
      <c r="A266">
        <v>9106</v>
      </c>
      <c r="B266" s="5">
        <v>43000</v>
      </c>
      <c r="C266">
        <v>6.6</v>
      </c>
      <c r="D266">
        <v>15</v>
      </c>
      <c r="E266">
        <v>19</v>
      </c>
      <c r="F266">
        <v>25</v>
      </c>
      <c r="G266">
        <v>13</v>
      </c>
      <c r="H266">
        <v>25</v>
      </c>
      <c r="I266">
        <v>5</v>
      </c>
      <c r="J266">
        <v>26</v>
      </c>
      <c r="K266">
        <v>10</v>
      </c>
      <c r="L266">
        <v>25</v>
      </c>
      <c r="W266">
        <v>265</v>
      </c>
    </row>
    <row r="267" spans="1:23" x14ac:dyDescent="0.25">
      <c r="A267">
        <v>9106</v>
      </c>
      <c r="B267" s="5">
        <v>43001</v>
      </c>
      <c r="C267">
        <v>7.6</v>
      </c>
      <c r="D267">
        <v>15</v>
      </c>
      <c r="E267">
        <v>17.2</v>
      </c>
      <c r="F267">
        <v>0</v>
      </c>
      <c r="G267">
        <v>11</v>
      </c>
      <c r="H267">
        <v>25</v>
      </c>
      <c r="I267">
        <v>3.4</v>
      </c>
      <c r="J267">
        <v>26</v>
      </c>
      <c r="K267">
        <v>10</v>
      </c>
      <c r="L267">
        <v>25</v>
      </c>
      <c r="W267">
        <v>266</v>
      </c>
    </row>
    <row r="268" spans="1:23" x14ac:dyDescent="0.25">
      <c r="A268">
        <v>9106</v>
      </c>
      <c r="B268" s="5">
        <v>43002</v>
      </c>
      <c r="C268">
        <v>9.6</v>
      </c>
      <c r="D268">
        <v>0</v>
      </c>
      <c r="E268">
        <v>17.600000000000001</v>
      </c>
      <c r="F268">
        <v>0</v>
      </c>
      <c r="G268">
        <v>10</v>
      </c>
      <c r="H268">
        <v>0</v>
      </c>
      <c r="I268">
        <v>3.4</v>
      </c>
      <c r="J268">
        <v>26</v>
      </c>
      <c r="K268">
        <v>9</v>
      </c>
      <c r="L268">
        <v>25</v>
      </c>
      <c r="W268">
        <v>267</v>
      </c>
    </row>
    <row r="269" spans="1:23" x14ac:dyDescent="0.25">
      <c r="A269">
        <v>9106</v>
      </c>
      <c r="B269" s="5">
        <v>43003</v>
      </c>
      <c r="C269">
        <v>19.899999999999999</v>
      </c>
      <c r="D269">
        <v>0</v>
      </c>
      <c r="E269">
        <v>17</v>
      </c>
      <c r="F269">
        <v>25</v>
      </c>
      <c r="G269">
        <v>9.6999999999999993</v>
      </c>
      <c r="H269">
        <v>0</v>
      </c>
      <c r="I269">
        <v>5</v>
      </c>
      <c r="J269">
        <v>26</v>
      </c>
      <c r="K269">
        <v>11</v>
      </c>
      <c r="L269">
        <v>25</v>
      </c>
      <c r="W269">
        <v>268</v>
      </c>
    </row>
    <row r="270" spans="1:23" x14ac:dyDescent="0.25">
      <c r="A270">
        <v>9106</v>
      </c>
      <c r="B270" s="5">
        <v>43004</v>
      </c>
      <c r="C270">
        <v>0</v>
      </c>
      <c r="D270">
        <v>0</v>
      </c>
      <c r="E270">
        <v>18</v>
      </c>
      <c r="F270">
        <v>25</v>
      </c>
      <c r="G270">
        <v>7.5</v>
      </c>
      <c r="H270">
        <v>25</v>
      </c>
      <c r="I270">
        <v>6.5</v>
      </c>
      <c r="J270">
        <v>26</v>
      </c>
      <c r="K270">
        <v>18</v>
      </c>
      <c r="L270">
        <v>25</v>
      </c>
      <c r="W270">
        <v>269</v>
      </c>
    </row>
    <row r="271" spans="1:23" x14ac:dyDescent="0.25">
      <c r="A271">
        <v>9106</v>
      </c>
      <c r="B271" s="5">
        <v>43005</v>
      </c>
      <c r="C271">
        <v>0</v>
      </c>
      <c r="D271">
        <v>0</v>
      </c>
      <c r="E271">
        <v>16.5</v>
      </c>
      <c r="F271">
        <v>0</v>
      </c>
      <c r="G271">
        <v>5</v>
      </c>
      <c r="H271">
        <v>25</v>
      </c>
      <c r="I271">
        <v>6</v>
      </c>
      <c r="J271">
        <v>26</v>
      </c>
      <c r="K271">
        <v>7</v>
      </c>
      <c r="L271">
        <v>25</v>
      </c>
      <c r="W271">
        <v>270</v>
      </c>
    </row>
    <row r="272" spans="1:23" x14ac:dyDescent="0.25">
      <c r="A272">
        <v>9106</v>
      </c>
      <c r="B272" s="5">
        <v>43006</v>
      </c>
      <c r="C272">
        <v>1.6</v>
      </c>
      <c r="D272">
        <v>0</v>
      </c>
      <c r="E272">
        <v>16.2</v>
      </c>
      <c r="F272">
        <v>0</v>
      </c>
      <c r="G272">
        <v>8</v>
      </c>
      <c r="H272">
        <v>0</v>
      </c>
      <c r="I272">
        <v>4.4000000000000004</v>
      </c>
      <c r="J272">
        <v>26</v>
      </c>
      <c r="K272">
        <v>14</v>
      </c>
      <c r="L272">
        <v>25</v>
      </c>
      <c r="W272">
        <v>271</v>
      </c>
    </row>
    <row r="273" spans="1:23" x14ac:dyDescent="0.25">
      <c r="A273">
        <v>9106</v>
      </c>
      <c r="B273" s="5">
        <v>43007</v>
      </c>
      <c r="C273">
        <v>5.9</v>
      </c>
      <c r="D273">
        <v>0</v>
      </c>
      <c r="E273">
        <v>19.100000000000001</v>
      </c>
      <c r="F273">
        <v>0</v>
      </c>
      <c r="G273">
        <v>5.8</v>
      </c>
      <c r="H273">
        <v>0</v>
      </c>
      <c r="I273">
        <v>7.5</v>
      </c>
      <c r="J273">
        <v>26</v>
      </c>
      <c r="K273">
        <v>22</v>
      </c>
      <c r="L273">
        <v>25</v>
      </c>
      <c r="W273">
        <v>272</v>
      </c>
    </row>
    <row r="274" spans="1:23" x14ac:dyDescent="0.25">
      <c r="A274">
        <v>9106</v>
      </c>
      <c r="B274" s="5">
        <v>43008</v>
      </c>
      <c r="C274">
        <v>0.1</v>
      </c>
      <c r="D274">
        <v>0</v>
      </c>
      <c r="E274">
        <v>21.9</v>
      </c>
      <c r="F274">
        <v>0</v>
      </c>
      <c r="G274">
        <v>9.5</v>
      </c>
      <c r="H274">
        <v>0</v>
      </c>
      <c r="I274">
        <v>9.3000000000000007</v>
      </c>
      <c r="J274">
        <v>26</v>
      </c>
      <c r="K274">
        <v>23</v>
      </c>
      <c r="L274">
        <v>25</v>
      </c>
      <c r="W274">
        <v>273</v>
      </c>
    </row>
    <row r="275" spans="1:23" x14ac:dyDescent="0.25">
      <c r="A275">
        <v>9106</v>
      </c>
      <c r="B275" s="5">
        <v>43009</v>
      </c>
      <c r="C275">
        <v>0</v>
      </c>
      <c r="D275">
        <v>0</v>
      </c>
      <c r="E275">
        <v>25.7</v>
      </c>
      <c r="F275">
        <v>0</v>
      </c>
      <c r="G275">
        <v>11.5</v>
      </c>
      <c r="H275">
        <v>0</v>
      </c>
      <c r="I275">
        <v>14.9</v>
      </c>
      <c r="J275">
        <v>26</v>
      </c>
      <c r="K275">
        <v>20</v>
      </c>
      <c r="L275">
        <v>25</v>
      </c>
      <c r="W275">
        <v>274</v>
      </c>
    </row>
    <row r="276" spans="1:23" x14ac:dyDescent="0.25">
      <c r="A276">
        <v>9106</v>
      </c>
      <c r="B276" s="5">
        <v>43010</v>
      </c>
      <c r="C276">
        <v>0</v>
      </c>
      <c r="D276">
        <v>15</v>
      </c>
      <c r="E276">
        <v>23.5</v>
      </c>
      <c r="F276">
        <v>25</v>
      </c>
      <c r="G276">
        <v>9.8000000000000007</v>
      </c>
      <c r="H276">
        <v>0</v>
      </c>
      <c r="I276">
        <v>11.1</v>
      </c>
      <c r="J276">
        <v>26</v>
      </c>
      <c r="K276">
        <v>24</v>
      </c>
      <c r="L276">
        <v>25</v>
      </c>
      <c r="W276">
        <v>275</v>
      </c>
    </row>
    <row r="277" spans="1:23" x14ac:dyDescent="0.25">
      <c r="A277">
        <v>9106</v>
      </c>
      <c r="B277" s="5">
        <v>43011</v>
      </c>
      <c r="C277">
        <v>0</v>
      </c>
      <c r="D277">
        <v>15</v>
      </c>
      <c r="E277">
        <v>21.5</v>
      </c>
      <c r="F277">
        <v>25</v>
      </c>
      <c r="G277">
        <v>8.5</v>
      </c>
      <c r="H277">
        <v>25</v>
      </c>
      <c r="I277">
        <v>10</v>
      </c>
      <c r="J277">
        <v>26</v>
      </c>
      <c r="K277">
        <v>22</v>
      </c>
      <c r="L277">
        <v>25</v>
      </c>
      <c r="W277">
        <v>276</v>
      </c>
    </row>
    <row r="278" spans="1:23" x14ac:dyDescent="0.25">
      <c r="A278">
        <v>9106</v>
      </c>
      <c r="B278" s="5">
        <v>43012</v>
      </c>
      <c r="C278">
        <v>0</v>
      </c>
      <c r="D278">
        <v>15</v>
      </c>
      <c r="E278">
        <v>20</v>
      </c>
      <c r="F278">
        <v>0</v>
      </c>
      <c r="G278">
        <v>7</v>
      </c>
      <c r="H278">
        <v>25</v>
      </c>
      <c r="I278">
        <v>10.6</v>
      </c>
      <c r="J278">
        <v>26</v>
      </c>
      <c r="K278">
        <v>20</v>
      </c>
      <c r="L278">
        <v>25</v>
      </c>
      <c r="W278">
        <v>277</v>
      </c>
    </row>
    <row r="279" spans="1:23" x14ac:dyDescent="0.25">
      <c r="A279">
        <v>9106</v>
      </c>
      <c r="B279" s="5">
        <v>43013</v>
      </c>
      <c r="C279">
        <v>0</v>
      </c>
      <c r="D279">
        <v>15</v>
      </c>
      <c r="E279">
        <v>22</v>
      </c>
      <c r="F279">
        <v>0</v>
      </c>
      <c r="G279">
        <v>9.5</v>
      </c>
      <c r="H279">
        <v>0</v>
      </c>
      <c r="I279">
        <v>11.4</v>
      </c>
      <c r="J279">
        <v>26</v>
      </c>
      <c r="K279">
        <v>24</v>
      </c>
      <c r="L279">
        <v>25</v>
      </c>
      <c r="W279">
        <v>278</v>
      </c>
    </row>
    <row r="280" spans="1:23" x14ac:dyDescent="0.25">
      <c r="A280">
        <v>9106</v>
      </c>
      <c r="B280" s="5">
        <v>43014</v>
      </c>
      <c r="C280">
        <v>0</v>
      </c>
      <c r="D280">
        <v>15</v>
      </c>
      <c r="E280">
        <v>23</v>
      </c>
      <c r="F280">
        <v>0</v>
      </c>
      <c r="G280">
        <v>10</v>
      </c>
      <c r="H280">
        <v>0</v>
      </c>
      <c r="I280">
        <v>12.1</v>
      </c>
      <c r="J280">
        <v>26</v>
      </c>
      <c r="K280">
        <v>22</v>
      </c>
      <c r="L280">
        <v>25</v>
      </c>
      <c r="W280">
        <v>279</v>
      </c>
    </row>
    <row r="281" spans="1:23" x14ac:dyDescent="0.25">
      <c r="A281">
        <v>9106</v>
      </c>
      <c r="B281" s="5">
        <v>43015</v>
      </c>
      <c r="C281">
        <v>1.8</v>
      </c>
      <c r="D281">
        <v>15</v>
      </c>
      <c r="E281">
        <v>16.899999999999999</v>
      </c>
      <c r="F281">
        <v>0</v>
      </c>
      <c r="G281">
        <v>9.4</v>
      </c>
      <c r="H281">
        <v>0</v>
      </c>
      <c r="I281">
        <v>5.5</v>
      </c>
      <c r="J281">
        <v>26</v>
      </c>
      <c r="K281">
        <v>13</v>
      </c>
      <c r="L281">
        <v>25</v>
      </c>
      <c r="W281">
        <v>280</v>
      </c>
    </row>
    <row r="282" spans="1:23" x14ac:dyDescent="0.25">
      <c r="A282">
        <v>9106</v>
      </c>
      <c r="B282" s="5">
        <v>43016</v>
      </c>
      <c r="C282">
        <v>0.7</v>
      </c>
      <c r="D282">
        <v>15</v>
      </c>
      <c r="E282">
        <v>19.5</v>
      </c>
      <c r="F282">
        <v>25</v>
      </c>
      <c r="G282">
        <v>8.6</v>
      </c>
      <c r="H282">
        <v>0</v>
      </c>
      <c r="I282">
        <v>5.0999999999999996</v>
      </c>
      <c r="J282">
        <v>26</v>
      </c>
      <c r="K282">
        <v>18</v>
      </c>
      <c r="L282">
        <v>25</v>
      </c>
      <c r="W282">
        <v>281</v>
      </c>
    </row>
    <row r="283" spans="1:23" x14ac:dyDescent="0.25">
      <c r="A283">
        <v>9106</v>
      </c>
      <c r="B283" s="5">
        <v>43017</v>
      </c>
      <c r="C283">
        <v>0</v>
      </c>
      <c r="D283">
        <v>15</v>
      </c>
      <c r="E283">
        <v>21.5</v>
      </c>
      <c r="F283">
        <v>25</v>
      </c>
      <c r="G283">
        <v>4</v>
      </c>
      <c r="H283">
        <v>25</v>
      </c>
      <c r="I283">
        <v>9.5</v>
      </c>
      <c r="J283">
        <v>26</v>
      </c>
      <c r="K283">
        <v>27</v>
      </c>
      <c r="L283">
        <v>25</v>
      </c>
      <c r="W283">
        <v>282</v>
      </c>
    </row>
    <row r="284" spans="1:23" x14ac:dyDescent="0.25">
      <c r="A284">
        <v>9106</v>
      </c>
      <c r="B284" s="5">
        <v>43018</v>
      </c>
      <c r="C284">
        <v>0</v>
      </c>
      <c r="D284">
        <v>15</v>
      </c>
      <c r="E284">
        <v>19.5</v>
      </c>
      <c r="F284">
        <v>25</v>
      </c>
      <c r="G284">
        <v>8.5</v>
      </c>
      <c r="H284">
        <v>25</v>
      </c>
      <c r="I284">
        <v>7.1</v>
      </c>
      <c r="J284">
        <v>26</v>
      </c>
      <c r="K284">
        <v>14</v>
      </c>
      <c r="L284">
        <v>25</v>
      </c>
      <c r="W284">
        <v>283</v>
      </c>
    </row>
    <row r="285" spans="1:23" x14ac:dyDescent="0.25">
      <c r="A285">
        <v>9106</v>
      </c>
      <c r="B285" s="5">
        <v>43019</v>
      </c>
      <c r="C285">
        <v>0.7</v>
      </c>
      <c r="D285">
        <v>15</v>
      </c>
      <c r="E285">
        <v>19.5</v>
      </c>
      <c r="F285">
        <v>25</v>
      </c>
      <c r="G285">
        <v>9.5</v>
      </c>
      <c r="H285">
        <v>25</v>
      </c>
      <c r="I285">
        <v>9.9</v>
      </c>
      <c r="J285">
        <v>26</v>
      </c>
      <c r="K285">
        <v>18</v>
      </c>
      <c r="L285">
        <v>25</v>
      </c>
      <c r="W285">
        <v>284</v>
      </c>
    </row>
    <row r="286" spans="1:23" x14ac:dyDescent="0.25">
      <c r="A286">
        <v>9106</v>
      </c>
      <c r="B286" s="5">
        <v>43020</v>
      </c>
      <c r="C286">
        <v>0</v>
      </c>
      <c r="D286">
        <v>15</v>
      </c>
      <c r="E286">
        <v>24</v>
      </c>
      <c r="F286">
        <v>25</v>
      </c>
      <c r="G286">
        <v>6</v>
      </c>
      <c r="H286">
        <v>25</v>
      </c>
      <c r="I286">
        <v>11.7</v>
      </c>
      <c r="J286">
        <v>26</v>
      </c>
      <c r="K286">
        <v>25</v>
      </c>
      <c r="L286">
        <v>25</v>
      </c>
      <c r="W286">
        <v>285</v>
      </c>
    </row>
    <row r="287" spans="1:23" x14ac:dyDescent="0.25">
      <c r="A287">
        <v>9106</v>
      </c>
      <c r="B287" s="5">
        <v>43021</v>
      </c>
      <c r="C287">
        <v>0</v>
      </c>
      <c r="D287">
        <v>15</v>
      </c>
      <c r="E287">
        <v>31</v>
      </c>
      <c r="F287">
        <v>25</v>
      </c>
      <c r="G287">
        <v>13</v>
      </c>
      <c r="H287">
        <v>25</v>
      </c>
      <c r="I287">
        <v>23.6</v>
      </c>
      <c r="J287">
        <v>26</v>
      </c>
      <c r="K287">
        <v>24</v>
      </c>
      <c r="L287">
        <v>25</v>
      </c>
      <c r="W287">
        <v>286</v>
      </c>
    </row>
    <row r="288" spans="1:23" x14ac:dyDescent="0.25">
      <c r="A288">
        <v>9106</v>
      </c>
      <c r="B288" s="5">
        <v>43022</v>
      </c>
      <c r="C288">
        <v>0.9</v>
      </c>
      <c r="D288">
        <v>15</v>
      </c>
      <c r="E288">
        <v>29</v>
      </c>
      <c r="F288">
        <v>0</v>
      </c>
      <c r="G288">
        <v>15.5</v>
      </c>
      <c r="H288">
        <v>25</v>
      </c>
      <c r="I288">
        <v>14.5</v>
      </c>
      <c r="J288">
        <v>26</v>
      </c>
      <c r="K288">
        <v>24</v>
      </c>
      <c r="L288">
        <v>25</v>
      </c>
      <c r="W288">
        <v>287</v>
      </c>
    </row>
    <row r="289" spans="1:23" x14ac:dyDescent="0.25">
      <c r="A289">
        <v>9106</v>
      </c>
      <c r="B289" s="5">
        <v>43023</v>
      </c>
      <c r="C289">
        <v>0</v>
      </c>
      <c r="D289">
        <v>0</v>
      </c>
      <c r="E289">
        <v>25.8</v>
      </c>
      <c r="F289">
        <v>0</v>
      </c>
      <c r="G289">
        <v>17.5</v>
      </c>
      <c r="H289">
        <v>0</v>
      </c>
      <c r="I289">
        <v>10.9</v>
      </c>
      <c r="J289">
        <v>26</v>
      </c>
      <c r="K289">
        <v>27</v>
      </c>
      <c r="L289">
        <v>25</v>
      </c>
      <c r="W289">
        <v>288</v>
      </c>
    </row>
    <row r="290" spans="1:23" x14ac:dyDescent="0.25">
      <c r="A290">
        <v>9106</v>
      </c>
      <c r="B290" s="5">
        <v>43024</v>
      </c>
      <c r="C290">
        <v>7.8</v>
      </c>
      <c r="D290">
        <v>0</v>
      </c>
      <c r="E290">
        <v>21.2</v>
      </c>
      <c r="F290">
        <v>0</v>
      </c>
      <c r="G290">
        <v>15.4</v>
      </c>
      <c r="H290">
        <v>0</v>
      </c>
      <c r="I290">
        <v>8.5</v>
      </c>
      <c r="J290">
        <v>26</v>
      </c>
      <c r="K290">
        <v>12</v>
      </c>
      <c r="L290">
        <v>25</v>
      </c>
      <c r="W290">
        <v>289</v>
      </c>
    </row>
    <row r="291" spans="1:23" x14ac:dyDescent="0.25">
      <c r="A291">
        <v>9106</v>
      </c>
      <c r="B291" s="5">
        <v>43025</v>
      </c>
      <c r="C291">
        <v>7</v>
      </c>
      <c r="D291">
        <v>0</v>
      </c>
      <c r="E291">
        <v>20.3</v>
      </c>
      <c r="F291">
        <v>0</v>
      </c>
      <c r="G291">
        <v>14</v>
      </c>
      <c r="H291">
        <v>0</v>
      </c>
      <c r="I291">
        <v>6.3</v>
      </c>
      <c r="J291">
        <v>26</v>
      </c>
      <c r="K291">
        <v>15</v>
      </c>
      <c r="L291">
        <v>25</v>
      </c>
      <c r="W291">
        <v>290</v>
      </c>
    </row>
    <row r="292" spans="1:23" x14ac:dyDescent="0.25">
      <c r="A292">
        <v>9106</v>
      </c>
      <c r="B292" s="5">
        <v>43026</v>
      </c>
      <c r="C292">
        <v>2.2000000000000002</v>
      </c>
      <c r="D292">
        <v>0</v>
      </c>
      <c r="E292">
        <v>19.5</v>
      </c>
      <c r="F292">
        <v>0</v>
      </c>
      <c r="G292">
        <v>10</v>
      </c>
      <c r="H292">
        <v>0</v>
      </c>
      <c r="I292">
        <v>8</v>
      </c>
      <c r="J292">
        <v>26</v>
      </c>
      <c r="K292">
        <v>24</v>
      </c>
      <c r="L292">
        <v>25</v>
      </c>
      <c r="W292">
        <v>291</v>
      </c>
    </row>
    <row r="293" spans="1:23" x14ac:dyDescent="0.25">
      <c r="A293">
        <v>9106</v>
      </c>
      <c r="B293" s="5">
        <v>43027</v>
      </c>
      <c r="C293">
        <v>0</v>
      </c>
      <c r="D293">
        <v>0</v>
      </c>
      <c r="E293">
        <v>26</v>
      </c>
      <c r="F293">
        <v>0</v>
      </c>
      <c r="G293">
        <v>9.6</v>
      </c>
      <c r="H293">
        <v>0</v>
      </c>
      <c r="I293">
        <v>15.9</v>
      </c>
      <c r="J293">
        <v>26</v>
      </c>
      <c r="K293">
        <v>28</v>
      </c>
      <c r="L293">
        <v>25</v>
      </c>
      <c r="W293">
        <v>292</v>
      </c>
    </row>
    <row r="294" spans="1:23" x14ac:dyDescent="0.25">
      <c r="A294">
        <v>9106</v>
      </c>
      <c r="B294" s="5">
        <v>43028</v>
      </c>
      <c r="C294">
        <v>0</v>
      </c>
      <c r="D294">
        <v>0</v>
      </c>
      <c r="E294">
        <v>30.6</v>
      </c>
      <c r="F294">
        <v>0</v>
      </c>
      <c r="G294">
        <v>14.5</v>
      </c>
      <c r="H294">
        <v>0</v>
      </c>
      <c r="I294">
        <v>23</v>
      </c>
      <c r="J294">
        <v>26</v>
      </c>
      <c r="K294">
        <v>28</v>
      </c>
      <c r="L294">
        <v>25</v>
      </c>
      <c r="W294">
        <v>293</v>
      </c>
    </row>
    <row r="295" spans="1:23" x14ac:dyDescent="0.25">
      <c r="A295">
        <v>9106</v>
      </c>
      <c r="B295" s="5">
        <v>43029</v>
      </c>
      <c r="C295">
        <v>0</v>
      </c>
      <c r="D295">
        <v>0</v>
      </c>
      <c r="E295">
        <v>30</v>
      </c>
      <c r="F295">
        <v>0</v>
      </c>
      <c r="G295">
        <v>15</v>
      </c>
      <c r="H295">
        <v>0</v>
      </c>
      <c r="I295">
        <v>24.1</v>
      </c>
      <c r="J295">
        <v>26</v>
      </c>
      <c r="K295">
        <v>16</v>
      </c>
      <c r="L295">
        <v>25</v>
      </c>
      <c r="W295">
        <v>294</v>
      </c>
    </row>
    <row r="296" spans="1:23" x14ac:dyDescent="0.25">
      <c r="A296">
        <v>9106</v>
      </c>
      <c r="B296" s="5">
        <v>43030</v>
      </c>
      <c r="C296">
        <v>0</v>
      </c>
      <c r="D296">
        <v>0</v>
      </c>
      <c r="E296">
        <v>29</v>
      </c>
      <c r="F296">
        <v>0</v>
      </c>
      <c r="G296">
        <v>19</v>
      </c>
      <c r="H296">
        <v>0</v>
      </c>
      <c r="I296">
        <v>17.600000000000001</v>
      </c>
      <c r="J296">
        <v>26</v>
      </c>
      <c r="K296">
        <v>26</v>
      </c>
      <c r="L296">
        <v>25</v>
      </c>
      <c r="W296">
        <v>295</v>
      </c>
    </row>
    <row r="297" spans="1:23" x14ac:dyDescent="0.25">
      <c r="A297">
        <v>9106</v>
      </c>
      <c r="B297" s="5">
        <v>43031</v>
      </c>
      <c r="C297">
        <v>0</v>
      </c>
      <c r="D297">
        <v>0</v>
      </c>
      <c r="E297">
        <v>23.3</v>
      </c>
      <c r="F297">
        <v>0</v>
      </c>
      <c r="G297">
        <v>15.5</v>
      </c>
      <c r="H297">
        <v>0</v>
      </c>
      <c r="I297">
        <v>6.6</v>
      </c>
      <c r="J297">
        <v>26</v>
      </c>
      <c r="K297">
        <v>11</v>
      </c>
      <c r="L297">
        <v>25</v>
      </c>
      <c r="W297">
        <v>296</v>
      </c>
    </row>
    <row r="298" spans="1:23" x14ac:dyDescent="0.25">
      <c r="A298">
        <v>9106</v>
      </c>
      <c r="B298" s="5">
        <v>43032</v>
      </c>
      <c r="C298">
        <v>0</v>
      </c>
      <c r="D298">
        <v>0</v>
      </c>
      <c r="E298">
        <v>22.9</v>
      </c>
      <c r="F298">
        <v>0</v>
      </c>
      <c r="G298">
        <v>14.5</v>
      </c>
      <c r="H298">
        <v>0</v>
      </c>
      <c r="I298">
        <v>8.3000000000000007</v>
      </c>
      <c r="J298">
        <v>26</v>
      </c>
      <c r="K298">
        <v>23</v>
      </c>
      <c r="L298">
        <v>25</v>
      </c>
      <c r="W298">
        <v>297</v>
      </c>
    </row>
    <row r="299" spans="1:23" x14ac:dyDescent="0.25">
      <c r="A299">
        <v>9106</v>
      </c>
      <c r="B299" s="5">
        <v>43033</v>
      </c>
      <c r="C299">
        <v>1.8</v>
      </c>
      <c r="D299">
        <v>0</v>
      </c>
      <c r="E299">
        <v>23</v>
      </c>
      <c r="F299">
        <v>25</v>
      </c>
      <c r="G299">
        <v>11.3</v>
      </c>
      <c r="H299">
        <v>0</v>
      </c>
      <c r="I299">
        <v>2.6</v>
      </c>
      <c r="J299">
        <v>26</v>
      </c>
      <c r="K299">
        <v>18</v>
      </c>
      <c r="L299">
        <v>25</v>
      </c>
      <c r="W299">
        <v>298</v>
      </c>
    </row>
    <row r="300" spans="1:23" x14ac:dyDescent="0.25">
      <c r="A300">
        <v>9106</v>
      </c>
      <c r="B300" s="5">
        <v>43034</v>
      </c>
      <c r="C300">
        <v>1.3</v>
      </c>
      <c r="D300">
        <v>15</v>
      </c>
      <c r="E300">
        <v>21.5</v>
      </c>
      <c r="F300">
        <v>25</v>
      </c>
      <c r="G300">
        <v>14</v>
      </c>
      <c r="H300">
        <v>25</v>
      </c>
      <c r="I300">
        <v>7.8</v>
      </c>
      <c r="J300">
        <v>26</v>
      </c>
      <c r="K300">
        <v>11</v>
      </c>
      <c r="L300">
        <v>25</v>
      </c>
      <c r="W300">
        <v>299</v>
      </c>
    </row>
    <row r="301" spans="1:23" x14ac:dyDescent="0.25">
      <c r="A301">
        <v>9106</v>
      </c>
      <c r="B301" s="5">
        <v>43035</v>
      </c>
      <c r="C301">
        <v>4.0999999999999996</v>
      </c>
      <c r="D301">
        <v>15</v>
      </c>
      <c r="E301">
        <v>20.100000000000001</v>
      </c>
      <c r="F301">
        <v>0</v>
      </c>
      <c r="G301">
        <v>11.5</v>
      </c>
      <c r="H301">
        <v>25</v>
      </c>
      <c r="I301">
        <v>5.5</v>
      </c>
      <c r="J301">
        <v>26</v>
      </c>
      <c r="K301">
        <v>11</v>
      </c>
      <c r="L301">
        <v>25</v>
      </c>
      <c r="W301">
        <v>300</v>
      </c>
    </row>
    <row r="302" spans="1:23" x14ac:dyDescent="0.25">
      <c r="A302">
        <v>9106</v>
      </c>
      <c r="B302" s="5">
        <v>43036</v>
      </c>
      <c r="C302">
        <v>1.5</v>
      </c>
      <c r="D302">
        <v>0</v>
      </c>
      <c r="E302">
        <v>20.5</v>
      </c>
      <c r="F302">
        <v>0</v>
      </c>
      <c r="G302">
        <v>14.1</v>
      </c>
      <c r="H302">
        <v>0</v>
      </c>
      <c r="I302">
        <v>6.3</v>
      </c>
      <c r="J302">
        <v>26</v>
      </c>
      <c r="K302">
        <v>12</v>
      </c>
      <c r="L302">
        <v>25</v>
      </c>
      <c r="W302">
        <v>301</v>
      </c>
    </row>
    <row r="303" spans="1:23" x14ac:dyDescent="0.25">
      <c r="A303">
        <v>9106</v>
      </c>
      <c r="B303" s="5">
        <v>43037</v>
      </c>
      <c r="C303">
        <v>1.1000000000000001</v>
      </c>
      <c r="D303">
        <v>0</v>
      </c>
      <c r="E303">
        <v>21.5</v>
      </c>
      <c r="F303">
        <v>0</v>
      </c>
      <c r="G303">
        <v>13.7</v>
      </c>
      <c r="H303">
        <v>0</v>
      </c>
      <c r="I303">
        <v>11.2</v>
      </c>
      <c r="J303">
        <v>26</v>
      </c>
      <c r="K303">
        <v>27</v>
      </c>
      <c r="L303">
        <v>25</v>
      </c>
      <c r="W303">
        <v>302</v>
      </c>
    </row>
    <row r="304" spans="1:23" x14ac:dyDescent="0.25">
      <c r="A304">
        <v>9106</v>
      </c>
      <c r="B304" s="5">
        <v>43038</v>
      </c>
      <c r="C304">
        <v>0</v>
      </c>
      <c r="D304">
        <v>0</v>
      </c>
      <c r="E304">
        <v>27.1</v>
      </c>
      <c r="F304">
        <v>0</v>
      </c>
      <c r="G304">
        <v>11.1</v>
      </c>
      <c r="H304">
        <v>0</v>
      </c>
      <c r="I304">
        <v>15</v>
      </c>
      <c r="J304">
        <v>26</v>
      </c>
      <c r="K304">
        <v>29</v>
      </c>
      <c r="L304">
        <v>25</v>
      </c>
      <c r="W304">
        <v>303</v>
      </c>
    </row>
    <row r="305" spans="1:23" x14ac:dyDescent="0.25">
      <c r="A305">
        <v>9106</v>
      </c>
      <c r="B305" s="5">
        <v>43039</v>
      </c>
      <c r="C305">
        <v>0</v>
      </c>
      <c r="D305">
        <v>0</v>
      </c>
      <c r="E305">
        <v>29.8</v>
      </c>
      <c r="F305">
        <v>0</v>
      </c>
      <c r="G305">
        <v>11.1</v>
      </c>
      <c r="H305">
        <v>0</v>
      </c>
      <c r="I305">
        <v>14.5</v>
      </c>
      <c r="J305">
        <v>26</v>
      </c>
      <c r="K305">
        <v>29</v>
      </c>
      <c r="L305">
        <v>25</v>
      </c>
      <c r="W305">
        <v>304</v>
      </c>
    </row>
    <row r="306" spans="1:23" x14ac:dyDescent="0.25">
      <c r="A306">
        <v>9106</v>
      </c>
      <c r="B306" s="5">
        <v>43040</v>
      </c>
      <c r="C306">
        <v>0</v>
      </c>
      <c r="D306">
        <v>0</v>
      </c>
      <c r="E306">
        <v>30</v>
      </c>
      <c r="F306">
        <v>25</v>
      </c>
      <c r="G306">
        <v>15.4</v>
      </c>
      <c r="H306">
        <v>0</v>
      </c>
      <c r="I306">
        <v>17.899999999999999</v>
      </c>
      <c r="J306">
        <v>26</v>
      </c>
      <c r="K306">
        <v>25</v>
      </c>
      <c r="L306">
        <v>25</v>
      </c>
      <c r="W306">
        <v>305</v>
      </c>
    </row>
    <row r="307" spans="1:23" x14ac:dyDescent="0.25">
      <c r="A307">
        <v>9106</v>
      </c>
      <c r="B307" s="5">
        <v>43041</v>
      </c>
      <c r="C307">
        <v>0</v>
      </c>
      <c r="D307">
        <v>0</v>
      </c>
      <c r="E307">
        <v>27.5</v>
      </c>
      <c r="F307">
        <v>25</v>
      </c>
      <c r="G307">
        <v>14</v>
      </c>
      <c r="H307">
        <v>25</v>
      </c>
      <c r="I307">
        <v>15.1</v>
      </c>
      <c r="J307">
        <v>26</v>
      </c>
      <c r="K307">
        <v>27</v>
      </c>
      <c r="L307">
        <v>25</v>
      </c>
      <c r="W307">
        <v>306</v>
      </c>
    </row>
    <row r="308" spans="1:23" x14ac:dyDescent="0.25">
      <c r="A308">
        <v>9106</v>
      </c>
      <c r="B308" s="5">
        <v>43042</v>
      </c>
      <c r="C308">
        <v>0</v>
      </c>
      <c r="D308">
        <v>0</v>
      </c>
      <c r="E308">
        <v>27.3</v>
      </c>
      <c r="F308">
        <v>0</v>
      </c>
      <c r="G308">
        <v>13</v>
      </c>
      <c r="H308">
        <v>25</v>
      </c>
      <c r="I308">
        <v>15.1</v>
      </c>
      <c r="J308">
        <v>26</v>
      </c>
      <c r="K308">
        <v>28</v>
      </c>
      <c r="L308">
        <v>25</v>
      </c>
      <c r="W308">
        <v>307</v>
      </c>
    </row>
    <row r="309" spans="1:23" x14ac:dyDescent="0.25">
      <c r="A309">
        <v>9106</v>
      </c>
      <c r="B309" s="5">
        <v>43043</v>
      </c>
      <c r="C309">
        <v>0</v>
      </c>
      <c r="D309">
        <v>0</v>
      </c>
      <c r="E309">
        <v>31</v>
      </c>
      <c r="F309">
        <v>0</v>
      </c>
      <c r="G309">
        <v>15.8</v>
      </c>
      <c r="H309">
        <v>0</v>
      </c>
      <c r="I309">
        <v>20.8</v>
      </c>
      <c r="J309">
        <v>26</v>
      </c>
      <c r="K309">
        <v>29</v>
      </c>
      <c r="L309">
        <v>25</v>
      </c>
      <c r="W309">
        <v>308</v>
      </c>
    </row>
    <row r="310" spans="1:23" x14ac:dyDescent="0.25">
      <c r="A310">
        <v>9106</v>
      </c>
      <c r="B310" s="5">
        <v>43044</v>
      </c>
      <c r="C310">
        <v>0</v>
      </c>
      <c r="D310">
        <v>0</v>
      </c>
      <c r="E310">
        <v>31.2</v>
      </c>
      <c r="F310">
        <v>0</v>
      </c>
      <c r="G310">
        <v>16</v>
      </c>
      <c r="H310">
        <v>0</v>
      </c>
      <c r="I310">
        <v>23.7</v>
      </c>
      <c r="J310">
        <v>26</v>
      </c>
      <c r="K310">
        <v>30</v>
      </c>
      <c r="L310">
        <v>25</v>
      </c>
      <c r="W310">
        <v>309</v>
      </c>
    </row>
    <row r="311" spans="1:23" x14ac:dyDescent="0.25">
      <c r="A311">
        <v>9106</v>
      </c>
      <c r="B311" s="5">
        <v>43045</v>
      </c>
      <c r="C311">
        <v>0</v>
      </c>
      <c r="D311">
        <v>0</v>
      </c>
      <c r="E311">
        <v>33</v>
      </c>
      <c r="F311">
        <v>0</v>
      </c>
      <c r="G311">
        <v>16.100000000000001</v>
      </c>
      <c r="H311">
        <v>0</v>
      </c>
      <c r="I311">
        <v>29.5</v>
      </c>
      <c r="J311">
        <v>26</v>
      </c>
      <c r="K311">
        <v>30</v>
      </c>
      <c r="L311">
        <v>25</v>
      </c>
      <c r="W311">
        <v>310</v>
      </c>
    </row>
    <row r="312" spans="1:23" x14ac:dyDescent="0.25">
      <c r="A312">
        <v>9106</v>
      </c>
      <c r="B312" s="5">
        <v>43046</v>
      </c>
      <c r="C312">
        <v>0</v>
      </c>
      <c r="D312">
        <v>0</v>
      </c>
      <c r="E312">
        <v>36</v>
      </c>
      <c r="F312">
        <v>25</v>
      </c>
      <c r="G312">
        <v>16.5</v>
      </c>
      <c r="H312">
        <v>0</v>
      </c>
      <c r="I312">
        <v>30.3</v>
      </c>
      <c r="J312">
        <v>26</v>
      </c>
      <c r="K312">
        <v>29</v>
      </c>
      <c r="L312">
        <v>25</v>
      </c>
      <c r="W312">
        <v>311</v>
      </c>
    </row>
    <row r="313" spans="1:23" x14ac:dyDescent="0.25">
      <c r="A313">
        <v>9106</v>
      </c>
      <c r="B313" s="5">
        <v>43047</v>
      </c>
      <c r="C313">
        <v>0</v>
      </c>
      <c r="D313">
        <v>0</v>
      </c>
      <c r="E313">
        <v>34.5</v>
      </c>
      <c r="F313">
        <v>25</v>
      </c>
      <c r="G313">
        <v>19</v>
      </c>
      <c r="H313">
        <v>25</v>
      </c>
      <c r="I313">
        <v>32</v>
      </c>
      <c r="J313">
        <v>26</v>
      </c>
      <c r="K313">
        <v>26</v>
      </c>
      <c r="L313">
        <v>25</v>
      </c>
      <c r="W313">
        <v>312</v>
      </c>
    </row>
    <row r="314" spans="1:23" x14ac:dyDescent="0.25">
      <c r="A314">
        <v>9106</v>
      </c>
      <c r="B314" s="5">
        <v>43048</v>
      </c>
      <c r="C314">
        <v>0</v>
      </c>
      <c r="D314">
        <v>0</v>
      </c>
      <c r="E314">
        <v>31</v>
      </c>
      <c r="F314">
        <v>25</v>
      </c>
      <c r="G314">
        <v>16</v>
      </c>
      <c r="H314">
        <v>25</v>
      </c>
      <c r="I314">
        <v>21.2</v>
      </c>
      <c r="J314">
        <v>26</v>
      </c>
      <c r="K314">
        <v>29</v>
      </c>
      <c r="L314">
        <v>25</v>
      </c>
      <c r="W314">
        <v>313</v>
      </c>
    </row>
    <row r="315" spans="1:23" x14ac:dyDescent="0.25">
      <c r="A315">
        <v>9106</v>
      </c>
      <c r="B315" s="5">
        <v>43049</v>
      </c>
      <c r="C315">
        <v>0</v>
      </c>
      <c r="D315">
        <v>0</v>
      </c>
      <c r="E315">
        <v>33</v>
      </c>
      <c r="F315">
        <v>0</v>
      </c>
      <c r="G315">
        <v>15</v>
      </c>
      <c r="H315">
        <v>25</v>
      </c>
      <c r="I315">
        <v>22.1</v>
      </c>
      <c r="J315">
        <v>26</v>
      </c>
      <c r="K315">
        <v>29</v>
      </c>
      <c r="L315">
        <v>25</v>
      </c>
      <c r="W315">
        <v>314</v>
      </c>
    </row>
    <row r="316" spans="1:23" x14ac:dyDescent="0.25">
      <c r="A316">
        <v>9106</v>
      </c>
      <c r="B316" s="5">
        <v>43050</v>
      </c>
      <c r="C316">
        <v>0</v>
      </c>
      <c r="D316">
        <v>0</v>
      </c>
      <c r="E316">
        <v>33</v>
      </c>
      <c r="F316">
        <v>0</v>
      </c>
      <c r="G316">
        <v>21</v>
      </c>
      <c r="H316">
        <v>0</v>
      </c>
      <c r="I316">
        <v>21.6</v>
      </c>
      <c r="J316">
        <v>26</v>
      </c>
      <c r="K316">
        <v>26</v>
      </c>
      <c r="L316">
        <v>25</v>
      </c>
      <c r="W316">
        <v>315</v>
      </c>
    </row>
    <row r="317" spans="1:23" x14ac:dyDescent="0.25">
      <c r="A317">
        <v>9106</v>
      </c>
      <c r="B317" s="5">
        <v>43051</v>
      </c>
      <c r="C317">
        <v>0</v>
      </c>
      <c r="D317">
        <v>0</v>
      </c>
      <c r="E317">
        <v>33</v>
      </c>
      <c r="F317">
        <v>0</v>
      </c>
      <c r="G317">
        <v>21</v>
      </c>
      <c r="H317">
        <v>0</v>
      </c>
      <c r="I317">
        <v>21.8</v>
      </c>
      <c r="J317">
        <v>26</v>
      </c>
      <c r="K317">
        <v>23</v>
      </c>
      <c r="L317">
        <v>25</v>
      </c>
      <c r="W317">
        <v>316</v>
      </c>
    </row>
    <row r="318" spans="1:23" x14ac:dyDescent="0.25">
      <c r="A318">
        <v>9106</v>
      </c>
      <c r="B318" s="5">
        <v>43052</v>
      </c>
      <c r="C318">
        <v>0.3</v>
      </c>
      <c r="D318">
        <v>0</v>
      </c>
      <c r="E318">
        <v>29.5</v>
      </c>
      <c r="F318">
        <v>0</v>
      </c>
      <c r="G318">
        <v>18.899999999999999</v>
      </c>
      <c r="H318">
        <v>0</v>
      </c>
      <c r="I318">
        <v>17.3</v>
      </c>
      <c r="J318">
        <v>26</v>
      </c>
      <c r="K318">
        <v>28</v>
      </c>
      <c r="L318">
        <v>25</v>
      </c>
      <c r="W318">
        <v>317</v>
      </c>
    </row>
    <row r="319" spans="1:23" x14ac:dyDescent="0.25">
      <c r="A319">
        <v>9106</v>
      </c>
      <c r="B319" s="5">
        <v>43053</v>
      </c>
      <c r="C319">
        <v>0</v>
      </c>
      <c r="D319">
        <v>0</v>
      </c>
      <c r="E319">
        <v>29.5</v>
      </c>
      <c r="F319">
        <v>25</v>
      </c>
      <c r="G319">
        <v>15.3</v>
      </c>
      <c r="H319">
        <v>0</v>
      </c>
      <c r="I319">
        <v>18.2</v>
      </c>
      <c r="J319">
        <v>26</v>
      </c>
      <c r="K319">
        <v>30</v>
      </c>
      <c r="L319">
        <v>25</v>
      </c>
      <c r="W319">
        <v>318</v>
      </c>
    </row>
    <row r="320" spans="1:23" x14ac:dyDescent="0.25">
      <c r="A320">
        <v>9106</v>
      </c>
      <c r="B320" s="5">
        <v>43054</v>
      </c>
      <c r="C320">
        <v>0</v>
      </c>
      <c r="D320">
        <v>0</v>
      </c>
      <c r="E320">
        <v>32</v>
      </c>
      <c r="F320">
        <v>25</v>
      </c>
      <c r="G320">
        <v>12.5</v>
      </c>
      <c r="H320">
        <v>25</v>
      </c>
      <c r="I320">
        <v>25.9</v>
      </c>
      <c r="J320">
        <v>26</v>
      </c>
      <c r="K320">
        <v>30</v>
      </c>
      <c r="L320">
        <v>25</v>
      </c>
      <c r="W320">
        <v>319</v>
      </c>
    </row>
    <row r="321" spans="1:23" x14ac:dyDescent="0.25">
      <c r="A321">
        <v>9106</v>
      </c>
      <c r="B321" s="5">
        <v>43055</v>
      </c>
      <c r="C321">
        <v>0</v>
      </c>
      <c r="D321">
        <v>0</v>
      </c>
      <c r="E321">
        <v>36.9</v>
      </c>
      <c r="F321">
        <v>0</v>
      </c>
      <c r="G321">
        <v>20</v>
      </c>
      <c r="H321">
        <v>25</v>
      </c>
      <c r="I321">
        <v>31.2</v>
      </c>
      <c r="J321">
        <v>26</v>
      </c>
      <c r="K321">
        <v>25</v>
      </c>
      <c r="L321">
        <v>25</v>
      </c>
      <c r="W321">
        <v>320</v>
      </c>
    </row>
    <row r="322" spans="1:23" x14ac:dyDescent="0.25">
      <c r="A322">
        <v>9106</v>
      </c>
      <c r="B322" s="5">
        <v>43056</v>
      </c>
      <c r="C322">
        <v>0</v>
      </c>
      <c r="D322">
        <v>0</v>
      </c>
      <c r="E322">
        <v>25.4</v>
      </c>
      <c r="F322">
        <v>0</v>
      </c>
      <c r="G322">
        <v>20</v>
      </c>
      <c r="H322">
        <v>0</v>
      </c>
      <c r="I322">
        <v>7.1</v>
      </c>
      <c r="J322">
        <v>26</v>
      </c>
      <c r="K322">
        <v>21</v>
      </c>
      <c r="L322">
        <v>25</v>
      </c>
      <c r="W322">
        <v>321</v>
      </c>
    </row>
    <row r="323" spans="1:23" x14ac:dyDescent="0.25">
      <c r="A323">
        <v>9106</v>
      </c>
      <c r="B323" s="5">
        <v>43057</v>
      </c>
      <c r="C323">
        <v>0</v>
      </c>
      <c r="D323">
        <v>0</v>
      </c>
      <c r="E323">
        <v>24.5</v>
      </c>
      <c r="F323">
        <v>25</v>
      </c>
      <c r="G323">
        <v>12.3</v>
      </c>
      <c r="H323">
        <v>0</v>
      </c>
      <c r="I323">
        <v>6.8</v>
      </c>
      <c r="J323">
        <v>26</v>
      </c>
      <c r="K323">
        <v>24</v>
      </c>
      <c r="L323">
        <v>25</v>
      </c>
      <c r="W323">
        <v>322</v>
      </c>
    </row>
    <row r="324" spans="1:23" x14ac:dyDescent="0.25">
      <c r="A324">
        <v>9106</v>
      </c>
      <c r="B324" s="5">
        <v>43058</v>
      </c>
      <c r="C324">
        <v>0</v>
      </c>
      <c r="D324">
        <v>0</v>
      </c>
      <c r="E324">
        <v>24</v>
      </c>
      <c r="F324">
        <v>25</v>
      </c>
      <c r="G324">
        <v>13.5</v>
      </c>
      <c r="H324">
        <v>25</v>
      </c>
      <c r="I324">
        <v>9.4</v>
      </c>
      <c r="J324">
        <v>26</v>
      </c>
      <c r="K324">
        <v>28</v>
      </c>
      <c r="L324">
        <v>25</v>
      </c>
      <c r="W324">
        <v>323</v>
      </c>
    </row>
    <row r="325" spans="1:23" x14ac:dyDescent="0.25">
      <c r="A325">
        <v>9106</v>
      </c>
      <c r="B325" s="5">
        <v>43059</v>
      </c>
      <c r="C325">
        <v>0</v>
      </c>
      <c r="D325">
        <v>0</v>
      </c>
      <c r="E325">
        <v>24.3</v>
      </c>
      <c r="F325">
        <v>0</v>
      </c>
      <c r="G325">
        <v>10.5</v>
      </c>
      <c r="H325">
        <v>25</v>
      </c>
      <c r="I325">
        <v>9.4</v>
      </c>
      <c r="J325">
        <v>26</v>
      </c>
      <c r="K325">
        <v>30</v>
      </c>
      <c r="L325">
        <v>25</v>
      </c>
      <c r="W325">
        <v>324</v>
      </c>
    </row>
    <row r="326" spans="1:23" x14ac:dyDescent="0.25">
      <c r="A326">
        <v>9106</v>
      </c>
      <c r="B326" s="5">
        <v>43060</v>
      </c>
      <c r="C326">
        <v>0</v>
      </c>
      <c r="D326">
        <v>0</v>
      </c>
      <c r="E326">
        <v>27</v>
      </c>
      <c r="F326">
        <v>25</v>
      </c>
      <c r="G326">
        <v>14</v>
      </c>
      <c r="H326">
        <v>0</v>
      </c>
      <c r="I326">
        <v>14.8</v>
      </c>
      <c r="J326">
        <v>26</v>
      </c>
      <c r="K326">
        <v>30</v>
      </c>
      <c r="L326">
        <v>25</v>
      </c>
      <c r="W326">
        <v>325</v>
      </c>
    </row>
    <row r="327" spans="1:23" x14ac:dyDescent="0.25">
      <c r="A327">
        <v>9106</v>
      </c>
      <c r="B327" s="5">
        <v>43061</v>
      </c>
      <c r="C327">
        <v>0</v>
      </c>
      <c r="D327">
        <v>0</v>
      </c>
      <c r="E327">
        <v>29.5</v>
      </c>
      <c r="F327">
        <v>25</v>
      </c>
      <c r="G327">
        <v>13</v>
      </c>
      <c r="H327">
        <v>25</v>
      </c>
      <c r="I327">
        <v>24.4</v>
      </c>
      <c r="J327">
        <v>26</v>
      </c>
      <c r="K327">
        <v>31</v>
      </c>
      <c r="L327">
        <v>25</v>
      </c>
      <c r="W327">
        <v>326</v>
      </c>
    </row>
    <row r="328" spans="1:23" x14ac:dyDescent="0.25">
      <c r="A328">
        <v>9106</v>
      </c>
      <c r="B328" s="5">
        <v>43062</v>
      </c>
      <c r="C328">
        <v>0</v>
      </c>
      <c r="D328">
        <v>0</v>
      </c>
      <c r="E328">
        <v>31.5</v>
      </c>
      <c r="F328">
        <v>25</v>
      </c>
      <c r="G328">
        <v>13.5</v>
      </c>
      <c r="H328">
        <v>25</v>
      </c>
      <c r="I328">
        <v>21.1</v>
      </c>
      <c r="J328">
        <v>26</v>
      </c>
      <c r="K328">
        <v>31</v>
      </c>
      <c r="L328">
        <v>25</v>
      </c>
      <c r="W328">
        <v>327</v>
      </c>
    </row>
    <row r="329" spans="1:23" x14ac:dyDescent="0.25">
      <c r="A329">
        <v>9106</v>
      </c>
      <c r="B329" s="5">
        <v>43063</v>
      </c>
      <c r="C329">
        <v>0</v>
      </c>
      <c r="D329">
        <v>0</v>
      </c>
      <c r="E329">
        <v>33</v>
      </c>
      <c r="F329">
        <v>25</v>
      </c>
      <c r="G329">
        <v>14.5</v>
      </c>
      <c r="H329">
        <v>25</v>
      </c>
      <c r="I329">
        <v>27.6</v>
      </c>
      <c r="J329">
        <v>26</v>
      </c>
      <c r="K329">
        <v>24</v>
      </c>
      <c r="L329">
        <v>25</v>
      </c>
      <c r="W329">
        <v>328</v>
      </c>
    </row>
    <row r="330" spans="1:23" x14ac:dyDescent="0.25">
      <c r="A330">
        <v>9106</v>
      </c>
      <c r="B330" s="5">
        <v>43064</v>
      </c>
      <c r="C330">
        <v>0</v>
      </c>
      <c r="D330">
        <v>0</v>
      </c>
      <c r="E330">
        <v>32.700000000000003</v>
      </c>
      <c r="F330">
        <v>0</v>
      </c>
      <c r="G330">
        <v>15.5</v>
      </c>
      <c r="H330">
        <v>25</v>
      </c>
      <c r="I330">
        <v>21.4</v>
      </c>
      <c r="J330">
        <v>26</v>
      </c>
      <c r="K330">
        <v>30</v>
      </c>
      <c r="L330">
        <v>25</v>
      </c>
      <c r="W330">
        <v>329</v>
      </c>
    </row>
    <row r="331" spans="1:23" x14ac:dyDescent="0.25">
      <c r="A331">
        <v>9106</v>
      </c>
      <c r="B331" s="5">
        <v>43065</v>
      </c>
      <c r="C331">
        <v>0</v>
      </c>
      <c r="D331">
        <v>0</v>
      </c>
      <c r="E331">
        <v>34</v>
      </c>
      <c r="F331">
        <v>0</v>
      </c>
      <c r="G331">
        <v>17</v>
      </c>
      <c r="H331">
        <v>0</v>
      </c>
      <c r="I331">
        <v>24.9</v>
      </c>
      <c r="J331">
        <v>26</v>
      </c>
      <c r="K331">
        <v>27</v>
      </c>
      <c r="L331">
        <v>25</v>
      </c>
      <c r="W331">
        <v>330</v>
      </c>
    </row>
    <row r="332" spans="1:23" x14ac:dyDescent="0.25">
      <c r="A332">
        <v>9106</v>
      </c>
      <c r="B332" s="5">
        <v>43066</v>
      </c>
      <c r="C332">
        <v>0</v>
      </c>
      <c r="D332">
        <v>0</v>
      </c>
      <c r="E332">
        <v>28</v>
      </c>
      <c r="F332">
        <v>0</v>
      </c>
      <c r="G332">
        <v>18.5</v>
      </c>
      <c r="H332">
        <v>0</v>
      </c>
      <c r="I332">
        <v>14.1</v>
      </c>
      <c r="J332">
        <v>26</v>
      </c>
      <c r="K332">
        <v>27</v>
      </c>
      <c r="L332">
        <v>25</v>
      </c>
      <c r="W332">
        <v>331</v>
      </c>
    </row>
    <row r="333" spans="1:23" x14ac:dyDescent="0.25">
      <c r="A333">
        <v>9106</v>
      </c>
      <c r="B333" s="5">
        <v>43067</v>
      </c>
      <c r="C333">
        <v>0</v>
      </c>
      <c r="D333">
        <v>0</v>
      </c>
      <c r="E333">
        <v>23.7</v>
      </c>
      <c r="F333">
        <v>0</v>
      </c>
      <c r="G333">
        <v>18.3</v>
      </c>
      <c r="H333">
        <v>0</v>
      </c>
      <c r="I333">
        <v>11</v>
      </c>
      <c r="J333">
        <v>26</v>
      </c>
      <c r="K333">
        <v>20</v>
      </c>
      <c r="L333">
        <v>25</v>
      </c>
      <c r="W333">
        <v>332</v>
      </c>
    </row>
    <row r="334" spans="1:23" x14ac:dyDescent="0.25">
      <c r="A334">
        <v>9106</v>
      </c>
      <c r="B334" s="5">
        <v>43068</v>
      </c>
      <c r="C334">
        <v>0</v>
      </c>
      <c r="D334">
        <v>0</v>
      </c>
      <c r="E334">
        <v>23.4</v>
      </c>
      <c r="F334">
        <v>0</v>
      </c>
      <c r="G334">
        <v>12.4</v>
      </c>
      <c r="H334">
        <v>0</v>
      </c>
      <c r="I334">
        <v>11.3</v>
      </c>
      <c r="J334">
        <v>26</v>
      </c>
      <c r="K334">
        <v>21</v>
      </c>
      <c r="L334">
        <v>25</v>
      </c>
      <c r="W334">
        <v>333</v>
      </c>
    </row>
    <row r="335" spans="1:23" x14ac:dyDescent="0.25">
      <c r="A335">
        <v>9106</v>
      </c>
      <c r="B335" s="5">
        <v>43069</v>
      </c>
      <c r="C335">
        <v>0</v>
      </c>
      <c r="D335">
        <v>0</v>
      </c>
      <c r="E335">
        <v>24.5</v>
      </c>
      <c r="F335">
        <v>0</v>
      </c>
      <c r="G335">
        <v>13.1</v>
      </c>
      <c r="H335">
        <v>0</v>
      </c>
      <c r="I335">
        <v>13.5</v>
      </c>
      <c r="J335">
        <v>26</v>
      </c>
      <c r="K335">
        <v>28</v>
      </c>
      <c r="L335">
        <v>25</v>
      </c>
      <c r="W335">
        <v>334</v>
      </c>
    </row>
    <row r="336" spans="1:23" x14ac:dyDescent="0.25">
      <c r="A336">
        <v>9106</v>
      </c>
      <c r="B336" s="5">
        <v>43070</v>
      </c>
      <c r="C336">
        <v>0</v>
      </c>
      <c r="D336">
        <v>0</v>
      </c>
      <c r="E336">
        <v>29</v>
      </c>
      <c r="F336">
        <v>0</v>
      </c>
      <c r="G336">
        <v>13.1</v>
      </c>
      <c r="H336">
        <v>0</v>
      </c>
      <c r="I336">
        <v>17.600000000000001</v>
      </c>
      <c r="J336">
        <v>26</v>
      </c>
      <c r="K336">
        <v>30</v>
      </c>
      <c r="L336">
        <v>25</v>
      </c>
      <c r="W336">
        <v>335</v>
      </c>
    </row>
    <row r="337" spans="1:23" x14ac:dyDescent="0.25">
      <c r="A337">
        <v>9106</v>
      </c>
      <c r="B337" s="5">
        <v>43071</v>
      </c>
      <c r="C337">
        <v>0</v>
      </c>
      <c r="D337">
        <v>15</v>
      </c>
      <c r="E337">
        <v>35.700000000000003</v>
      </c>
      <c r="F337">
        <v>0</v>
      </c>
      <c r="G337">
        <v>16</v>
      </c>
      <c r="H337">
        <v>0</v>
      </c>
      <c r="I337">
        <v>23.2</v>
      </c>
      <c r="J337">
        <v>26</v>
      </c>
      <c r="K337">
        <v>31</v>
      </c>
      <c r="L337">
        <v>25</v>
      </c>
      <c r="W337">
        <v>336</v>
      </c>
    </row>
    <row r="338" spans="1:23" x14ac:dyDescent="0.25">
      <c r="A338">
        <v>9106</v>
      </c>
      <c r="B338" s="5">
        <v>43072</v>
      </c>
      <c r="C338">
        <v>0</v>
      </c>
      <c r="D338">
        <v>15</v>
      </c>
      <c r="E338">
        <v>38</v>
      </c>
      <c r="F338">
        <v>0</v>
      </c>
      <c r="G338">
        <v>20.9</v>
      </c>
      <c r="H338">
        <v>0</v>
      </c>
      <c r="I338">
        <v>35.6</v>
      </c>
      <c r="J338">
        <v>26</v>
      </c>
      <c r="K338">
        <v>18</v>
      </c>
      <c r="L338">
        <v>25</v>
      </c>
      <c r="W338">
        <v>337</v>
      </c>
    </row>
    <row r="339" spans="1:23" x14ac:dyDescent="0.25">
      <c r="A339">
        <v>9106</v>
      </c>
      <c r="B339" s="5">
        <v>43073</v>
      </c>
      <c r="C339">
        <v>7.8</v>
      </c>
      <c r="D339">
        <v>15</v>
      </c>
      <c r="E339">
        <v>25</v>
      </c>
      <c r="F339">
        <v>0</v>
      </c>
      <c r="G339">
        <v>19.5</v>
      </c>
      <c r="H339">
        <v>0</v>
      </c>
      <c r="I339">
        <v>5.8</v>
      </c>
      <c r="J339">
        <v>26</v>
      </c>
      <c r="K339">
        <v>11</v>
      </c>
      <c r="L339">
        <v>25</v>
      </c>
      <c r="W339">
        <v>338</v>
      </c>
    </row>
    <row r="340" spans="1:23" x14ac:dyDescent="0.25">
      <c r="A340">
        <v>9106</v>
      </c>
      <c r="B340" s="5">
        <v>43074</v>
      </c>
      <c r="C340">
        <v>0.5</v>
      </c>
      <c r="D340">
        <v>0</v>
      </c>
      <c r="E340">
        <v>28</v>
      </c>
      <c r="F340">
        <v>0</v>
      </c>
      <c r="G340">
        <v>19</v>
      </c>
      <c r="H340">
        <v>0</v>
      </c>
      <c r="I340">
        <v>13</v>
      </c>
      <c r="J340">
        <v>26</v>
      </c>
      <c r="K340">
        <v>27</v>
      </c>
      <c r="L340">
        <v>25</v>
      </c>
      <c r="W340">
        <v>339</v>
      </c>
    </row>
    <row r="341" spans="1:23" x14ac:dyDescent="0.25">
      <c r="A341">
        <v>9106</v>
      </c>
      <c r="B341" s="5">
        <v>43075</v>
      </c>
      <c r="C341">
        <v>0</v>
      </c>
      <c r="D341">
        <v>0</v>
      </c>
      <c r="E341">
        <v>28.5</v>
      </c>
      <c r="F341">
        <v>25</v>
      </c>
      <c r="G341">
        <v>17</v>
      </c>
      <c r="H341">
        <v>0</v>
      </c>
      <c r="I341">
        <v>19.2</v>
      </c>
      <c r="J341">
        <v>26</v>
      </c>
      <c r="K341">
        <v>29</v>
      </c>
      <c r="L341">
        <v>25</v>
      </c>
      <c r="W341">
        <v>340</v>
      </c>
    </row>
    <row r="342" spans="1:23" x14ac:dyDescent="0.25">
      <c r="A342">
        <v>9106</v>
      </c>
      <c r="B342" s="5">
        <v>43076</v>
      </c>
      <c r="C342">
        <v>0</v>
      </c>
      <c r="D342">
        <v>0</v>
      </c>
      <c r="E342">
        <v>29.5</v>
      </c>
      <c r="F342">
        <v>25</v>
      </c>
      <c r="G342">
        <v>14.5</v>
      </c>
      <c r="H342">
        <v>25</v>
      </c>
      <c r="I342">
        <v>21.1</v>
      </c>
      <c r="J342">
        <v>26</v>
      </c>
      <c r="K342">
        <v>31</v>
      </c>
      <c r="L342">
        <v>25</v>
      </c>
      <c r="W342">
        <v>341</v>
      </c>
    </row>
    <row r="343" spans="1:23" x14ac:dyDescent="0.25">
      <c r="A343">
        <v>9106</v>
      </c>
      <c r="B343" s="5">
        <v>43077</v>
      </c>
      <c r="C343">
        <v>0</v>
      </c>
      <c r="D343">
        <v>0</v>
      </c>
      <c r="E343">
        <v>35.5</v>
      </c>
      <c r="F343">
        <v>0</v>
      </c>
      <c r="G343">
        <v>15.5</v>
      </c>
      <c r="H343">
        <v>25</v>
      </c>
      <c r="I343">
        <v>30.6</v>
      </c>
      <c r="J343">
        <v>26</v>
      </c>
      <c r="K343">
        <v>30</v>
      </c>
      <c r="L343">
        <v>25</v>
      </c>
      <c r="W343">
        <v>342</v>
      </c>
    </row>
    <row r="344" spans="1:23" x14ac:dyDescent="0.25">
      <c r="A344">
        <v>9106</v>
      </c>
      <c r="B344" s="5">
        <v>43078</v>
      </c>
      <c r="C344">
        <v>0</v>
      </c>
      <c r="D344">
        <v>0</v>
      </c>
      <c r="E344">
        <v>34.5</v>
      </c>
      <c r="F344">
        <v>25</v>
      </c>
      <c r="G344">
        <v>23.5</v>
      </c>
      <c r="H344">
        <v>0</v>
      </c>
      <c r="I344">
        <v>32.299999999999997</v>
      </c>
      <c r="J344">
        <v>26</v>
      </c>
      <c r="K344">
        <v>19</v>
      </c>
      <c r="L344">
        <v>25</v>
      </c>
      <c r="W344">
        <v>343</v>
      </c>
    </row>
    <row r="345" spans="1:23" x14ac:dyDescent="0.25">
      <c r="A345">
        <v>9106</v>
      </c>
      <c r="B345" s="5">
        <v>43079</v>
      </c>
      <c r="C345">
        <v>0</v>
      </c>
      <c r="D345">
        <v>15</v>
      </c>
      <c r="E345">
        <v>37.799999999999997</v>
      </c>
      <c r="F345">
        <v>0</v>
      </c>
      <c r="G345">
        <v>17.5</v>
      </c>
      <c r="H345">
        <v>25</v>
      </c>
      <c r="I345">
        <v>33.5</v>
      </c>
      <c r="J345">
        <v>26</v>
      </c>
      <c r="K345">
        <v>31</v>
      </c>
      <c r="L345">
        <v>25</v>
      </c>
      <c r="W345">
        <v>344</v>
      </c>
    </row>
    <row r="346" spans="1:23" x14ac:dyDescent="0.25">
      <c r="A346">
        <v>9106</v>
      </c>
      <c r="B346" s="5">
        <v>43080</v>
      </c>
      <c r="C346">
        <v>0</v>
      </c>
      <c r="D346">
        <v>15</v>
      </c>
      <c r="E346">
        <v>37</v>
      </c>
      <c r="F346">
        <v>0</v>
      </c>
      <c r="G346">
        <v>22.5</v>
      </c>
      <c r="H346">
        <v>0</v>
      </c>
      <c r="I346">
        <v>27.4</v>
      </c>
      <c r="J346">
        <v>26</v>
      </c>
      <c r="K346">
        <v>30</v>
      </c>
      <c r="L346">
        <v>25</v>
      </c>
      <c r="W346">
        <v>345</v>
      </c>
    </row>
    <row r="347" spans="1:23" x14ac:dyDescent="0.25">
      <c r="A347">
        <v>9106</v>
      </c>
      <c r="B347" s="5">
        <v>43081</v>
      </c>
      <c r="C347">
        <v>0</v>
      </c>
      <c r="D347">
        <v>15</v>
      </c>
      <c r="E347">
        <v>28.5</v>
      </c>
      <c r="F347">
        <v>25</v>
      </c>
      <c r="G347">
        <v>20.5</v>
      </c>
      <c r="H347">
        <v>0</v>
      </c>
      <c r="I347">
        <v>8.1999999999999993</v>
      </c>
      <c r="J347">
        <v>26</v>
      </c>
      <c r="K347">
        <v>30</v>
      </c>
      <c r="L347">
        <v>25</v>
      </c>
      <c r="W347">
        <v>346</v>
      </c>
    </row>
    <row r="348" spans="1:23" x14ac:dyDescent="0.25">
      <c r="A348">
        <v>9106</v>
      </c>
      <c r="B348" s="5">
        <v>43082</v>
      </c>
      <c r="C348">
        <v>0</v>
      </c>
      <c r="D348">
        <v>15</v>
      </c>
      <c r="E348">
        <v>26</v>
      </c>
      <c r="F348">
        <v>25</v>
      </c>
      <c r="G348">
        <v>14</v>
      </c>
      <c r="H348">
        <v>25</v>
      </c>
      <c r="I348">
        <v>15.1</v>
      </c>
      <c r="J348">
        <v>26</v>
      </c>
      <c r="K348">
        <v>29</v>
      </c>
      <c r="L348">
        <v>25</v>
      </c>
      <c r="W348">
        <v>347</v>
      </c>
    </row>
    <row r="349" spans="1:23" x14ac:dyDescent="0.25">
      <c r="A349">
        <v>9106</v>
      </c>
      <c r="B349" s="5">
        <v>43083</v>
      </c>
      <c r="C349">
        <v>0</v>
      </c>
      <c r="D349">
        <v>15</v>
      </c>
      <c r="E349">
        <v>28</v>
      </c>
      <c r="F349">
        <v>25</v>
      </c>
      <c r="G349">
        <v>14.5</v>
      </c>
      <c r="H349">
        <v>25</v>
      </c>
      <c r="I349">
        <v>15</v>
      </c>
      <c r="J349">
        <v>26</v>
      </c>
      <c r="K349">
        <v>32</v>
      </c>
      <c r="L349">
        <v>25</v>
      </c>
      <c r="W349">
        <v>348</v>
      </c>
    </row>
    <row r="350" spans="1:23" x14ac:dyDescent="0.25">
      <c r="A350">
        <v>9106</v>
      </c>
      <c r="B350" s="5">
        <v>43084</v>
      </c>
      <c r="C350">
        <v>0</v>
      </c>
      <c r="D350">
        <v>15</v>
      </c>
      <c r="E350">
        <v>30.5</v>
      </c>
      <c r="F350">
        <v>25</v>
      </c>
      <c r="G350">
        <v>14.5</v>
      </c>
      <c r="H350">
        <v>25</v>
      </c>
      <c r="I350">
        <v>20.6</v>
      </c>
      <c r="J350">
        <v>26</v>
      </c>
      <c r="K350">
        <v>31</v>
      </c>
      <c r="L350">
        <v>25</v>
      </c>
      <c r="W350">
        <v>349</v>
      </c>
    </row>
    <row r="351" spans="1:23" x14ac:dyDescent="0.25">
      <c r="A351">
        <v>9106</v>
      </c>
      <c r="B351" s="5">
        <v>43085</v>
      </c>
      <c r="C351">
        <v>0</v>
      </c>
      <c r="D351">
        <v>15</v>
      </c>
      <c r="E351">
        <v>31</v>
      </c>
      <c r="F351">
        <v>0</v>
      </c>
      <c r="G351">
        <v>15</v>
      </c>
      <c r="H351">
        <v>25</v>
      </c>
      <c r="I351">
        <v>20.6</v>
      </c>
      <c r="J351">
        <v>26</v>
      </c>
      <c r="K351">
        <v>31</v>
      </c>
      <c r="L351">
        <v>25</v>
      </c>
      <c r="W351">
        <v>350</v>
      </c>
    </row>
    <row r="352" spans="1:23" x14ac:dyDescent="0.25">
      <c r="A352">
        <v>9106</v>
      </c>
      <c r="B352" s="5">
        <v>43086</v>
      </c>
      <c r="C352">
        <v>3.4</v>
      </c>
      <c r="D352">
        <v>15</v>
      </c>
      <c r="E352">
        <v>21.5</v>
      </c>
      <c r="F352">
        <v>0</v>
      </c>
      <c r="G352">
        <v>16.7</v>
      </c>
      <c r="H352">
        <v>0</v>
      </c>
      <c r="I352">
        <v>8.5</v>
      </c>
      <c r="J352">
        <v>26</v>
      </c>
      <c r="K352">
        <v>15</v>
      </c>
      <c r="L352">
        <v>25</v>
      </c>
      <c r="W352">
        <v>351</v>
      </c>
    </row>
    <row r="353" spans="1:23" x14ac:dyDescent="0.25">
      <c r="A353">
        <v>9106</v>
      </c>
      <c r="B353" s="5">
        <v>43087</v>
      </c>
      <c r="C353">
        <v>13.9</v>
      </c>
      <c r="D353">
        <v>15</v>
      </c>
      <c r="E353">
        <v>21.4</v>
      </c>
      <c r="F353">
        <v>0</v>
      </c>
      <c r="G353">
        <v>12.5</v>
      </c>
      <c r="H353">
        <v>0</v>
      </c>
      <c r="I353">
        <v>4.5999999999999996</v>
      </c>
      <c r="J353">
        <v>26</v>
      </c>
      <c r="K353">
        <v>14</v>
      </c>
      <c r="L353">
        <v>25</v>
      </c>
      <c r="W353">
        <v>352</v>
      </c>
    </row>
    <row r="354" spans="1:23" x14ac:dyDescent="0.25">
      <c r="A354">
        <v>9106</v>
      </c>
      <c r="B354" s="5">
        <v>43088</v>
      </c>
      <c r="C354">
        <v>3.4</v>
      </c>
      <c r="D354">
        <v>0</v>
      </c>
      <c r="E354">
        <v>24.5</v>
      </c>
      <c r="F354">
        <v>0</v>
      </c>
      <c r="G354">
        <v>12.6</v>
      </c>
      <c r="H354">
        <v>0</v>
      </c>
      <c r="I354">
        <v>12</v>
      </c>
      <c r="J354">
        <v>26</v>
      </c>
      <c r="K354">
        <v>30</v>
      </c>
      <c r="L354">
        <v>25</v>
      </c>
      <c r="W354">
        <v>353</v>
      </c>
    </row>
    <row r="355" spans="1:23" x14ac:dyDescent="0.25">
      <c r="A355">
        <v>9106</v>
      </c>
      <c r="B355" s="5">
        <v>43089</v>
      </c>
      <c r="C355">
        <v>0</v>
      </c>
      <c r="D355">
        <v>0</v>
      </c>
      <c r="E355">
        <v>30</v>
      </c>
      <c r="F355">
        <v>0</v>
      </c>
      <c r="G355">
        <v>15.5</v>
      </c>
      <c r="H355">
        <v>0</v>
      </c>
      <c r="I355">
        <v>19.399999999999999</v>
      </c>
      <c r="J355">
        <v>26</v>
      </c>
      <c r="K355">
        <v>32</v>
      </c>
      <c r="L355">
        <v>25</v>
      </c>
      <c r="W355">
        <v>354</v>
      </c>
    </row>
    <row r="356" spans="1:23" x14ac:dyDescent="0.25">
      <c r="A356">
        <v>9106</v>
      </c>
      <c r="B356" s="5">
        <v>43090</v>
      </c>
      <c r="C356">
        <v>0</v>
      </c>
      <c r="D356">
        <v>0</v>
      </c>
      <c r="E356">
        <v>36</v>
      </c>
      <c r="F356">
        <v>25</v>
      </c>
      <c r="G356">
        <v>15</v>
      </c>
      <c r="H356">
        <v>25</v>
      </c>
      <c r="I356">
        <v>31.3</v>
      </c>
      <c r="J356">
        <v>26</v>
      </c>
      <c r="K356">
        <v>32</v>
      </c>
      <c r="L356">
        <v>25</v>
      </c>
      <c r="W356">
        <v>355</v>
      </c>
    </row>
    <row r="357" spans="1:23" x14ac:dyDescent="0.25">
      <c r="A357">
        <v>9106</v>
      </c>
      <c r="B357" s="5">
        <v>43091</v>
      </c>
      <c r="C357">
        <v>0</v>
      </c>
      <c r="D357">
        <v>0</v>
      </c>
      <c r="E357">
        <v>32.5</v>
      </c>
      <c r="F357">
        <v>25</v>
      </c>
      <c r="G357">
        <v>18</v>
      </c>
      <c r="H357">
        <v>25</v>
      </c>
      <c r="I357">
        <v>25.8</v>
      </c>
      <c r="J357">
        <v>26</v>
      </c>
      <c r="K357">
        <v>28</v>
      </c>
      <c r="L357">
        <v>25</v>
      </c>
      <c r="W357">
        <v>356</v>
      </c>
    </row>
    <row r="358" spans="1:23" x14ac:dyDescent="0.25">
      <c r="A358">
        <v>9106</v>
      </c>
      <c r="B358" s="5">
        <v>43092</v>
      </c>
      <c r="C358">
        <v>0</v>
      </c>
      <c r="D358">
        <v>0</v>
      </c>
      <c r="E358">
        <v>32.5</v>
      </c>
      <c r="F358">
        <v>0</v>
      </c>
      <c r="G358">
        <v>16.5</v>
      </c>
      <c r="H358">
        <v>25</v>
      </c>
      <c r="I358">
        <v>21.1</v>
      </c>
      <c r="J358">
        <v>26</v>
      </c>
      <c r="K358">
        <v>31</v>
      </c>
      <c r="L358">
        <v>25</v>
      </c>
      <c r="W358">
        <v>357</v>
      </c>
    </row>
    <row r="359" spans="1:23" x14ac:dyDescent="0.25">
      <c r="A359">
        <v>9106</v>
      </c>
      <c r="B359" s="5">
        <v>43093</v>
      </c>
      <c r="C359">
        <v>0</v>
      </c>
      <c r="D359">
        <v>0</v>
      </c>
      <c r="E359">
        <v>33.5</v>
      </c>
      <c r="F359">
        <v>25</v>
      </c>
      <c r="G359">
        <v>17.899999999999999</v>
      </c>
      <c r="H359">
        <v>0</v>
      </c>
      <c r="I359">
        <v>22.7</v>
      </c>
      <c r="J359">
        <v>26</v>
      </c>
      <c r="K359">
        <v>31</v>
      </c>
      <c r="L359">
        <v>25</v>
      </c>
      <c r="W359">
        <v>358</v>
      </c>
    </row>
    <row r="360" spans="1:23" x14ac:dyDescent="0.25">
      <c r="A360">
        <v>9106</v>
      </c>
      <c r="B360" s="5">
        <v>43094</v>
      </c>
      <c r="C360">
        <v>0</v>
      </c>
      <c r="D360">
        <v>0</v>
      </c>
      <c r="E360">
        <v>33</v>
      </c>
      <c r="F360">
        <v>25</v>
      </c>
      <c r="G360">
        <v>19.5</v>
      </c>
      <c r="H360">
        <v>25</v>
      </c>
      <c r="I360">
        <v>28.5</v>
      </c>
      <c r="J360">
        <v>26</v>
      </c>
      <c r="K360">
        <v>31</v>
      </c>
      <c r="L360">
        <v>25</v>
      </c>
      <c r="W360">
        <v>359</v>
      </c>
    </row>
    <row r="361" spans="1:23" x14ac:dyDescent="0.25">
      <c r="A361">
        <v>9106</v>
      </c>
      <c r="B361" s="5">
        <v>43095</v>
      </c>
      <c r="C361">
        <v>0</v>
      </c>
      <c r="D361">
        <v>0</v>
      </c>
      <c r="E361">
        <v>27</v>
      </c>
      <c r="F361">
        <v>25</v>
      </c>
      <c r="G361">
        <v>16</v>
      </c>
      <c r="H361">
        <v>25</v>
      </c>
      <c r="I361">
        <v>8.1999999999999993</v>
      </c>
      <c r="J361">
        <v>26</v>
      </c>
      <c r="K361">
        <v>30</v>
      </c>
      <c r="L361">
        <v>25</v>
      </c>
      <c r="W361">
        <v>360</v>
      </c>
    </row>
    <row r="362" spans="1:23" x14ac:dyDescent="0.25">
      <c r="A362">
        <v>9106</v>
      </c>
      <c r="B362" s="5">
        <v>43096</v>
      </c>
      <c r="C362">
        <v>0</v>
      </c>
      <c r="D362">
        <v>0</v>
      </c>
      <c r="E362">
        <v>26.5</v>
      </c>
      <c r="F362">
        <v>25</v>
      </c>
      <c r="G362">
        <v>14.5</v>
      </c>
      <c r="H362">
        <v>25</v>
      </c>
      <c r="I362">
        <v>15.9</v>
      </c>
      <c r="J362">
        <v>26</v>
      </c>
      <c r="K362">
        <v>30</v>
      </c>
      <c r="L362">
        <v>25</v>
      </c>
      <c r="W362">
        <v>361</v>
      </c>
    </row>
    <row r="363" spans="1:23" x14ac:dyDescent="0.25">
      <c r="A363">
        <v>9106</v>
      </c>
      <c r="B363" s="5">
        <v>43097</v>
      </c>
      <c r="C363">
        <v>0</v>
      </c>
      <c r="D363">
        <v>0</v>
      </c>
      <c r="E363">
        <v>29</v>
      </c>
      <c r="F363">
        <v>0</v>
      </c>
      <c r="G363">
        <v>15</v>
      </c>
      <c r="H363">
        <v>25</v>
      </c>
      <c r="I363">
        <v>19.600000000000001</v>
      </c>
      <c r="J363">
        <v>26</v>
      </c>
      <c r="K363">
        <v>25</v>
      </c>
      <c r="L363">
        <v>25</v>
      </c>
      <c r="W363">
        <v>362</v>
      </c>
    </row>
    <row r="364" spans="1:23" x14ac:dyDescent="0.25">
      <c r="A364">
        <v>9106</v>
      </c>
      <c r="B364" s="5">
        <v>43098</v>
      </c>
      <c r="C364">
        <v>0</v>
      </c>
      <c r="D364">
        <v>0</v>
      </c>
      <c r="E364">
        <v>31</v>
      </c>
      <c r="F364">
        <v>0</v>
      </c>
      <c r="G364">
        <v>14.5</v>
      </c>
      <c r="H364">
        <v>0</v>
      </c>
      <c r="I364">
        <v>19.399999999999999</v>
      </c>
      <c r="J364">
        <v>26</v>
      </c>
      <c r="K364">
        <v>32</v>
      </c>
      <c r="L364">
        <v>25</v>
      </c>
      <c r="W364">
        <v>363</v>
      </c>
    </row>
    <row r="365" spans="1:23" x14ac:dyDescent="0.25">
      <c r="A365">
        <v>9106</v>
      </c>
      <c r="B365" s="5">
        <v>43099</v>
      </c>
      <c r="C365">
        <v>0</v>
      </c>
      <c r="D365">
        <v>0</v>
      </c>
      <c r="E365">
        <v>35</v>
      </c>
      <c r="F365">
        <v>0</v>
      </c>
      <c r="G365">
        <v>18</v>
      </c>
      <c r="H365">
        <v>0</v>
      </c>
      <c r="I365">
        <v>24.4</v>
      </c>
      <c r="J365">
        <v>26</v>
      </c>
      <c r="K365">
        <v>32</v>
      </c>
      <c r="L365">
        <v>25</v>
      </c>
      <c r="W365">
        <v>364</v>
      </c>
    </row>
    <row r="366" spans="1:23" x14ac:dyDescent="0.25">
      <c r="A366">
        <v>9106</v>
      </c>
      <c r="B366" s="5">
        <v>43100</v>
      </c>
      <c r="C366">
        <v>0</v>
      </c>
      <c r="D366">
        <v>0</v>
      </c>
      <c r="E366">
        <v>34</v>
      </c>
      <c r="F366">
        <v>0</v>
      </c>
      <c r="G366">
        <v>20.5</v>
      </c>
      <c r="H366">
        <v>0</v>
      </c>
      <c r="I366">
        <v>23.5</v>
      </c>
      <c r="J366">
        <v>26</v>
      </c>
      <c r="K366">
        <v>31</v>
      </c>
      <c r="L366">
        <v>25</v>
      </c>
      <c r="W366">
        <v>365</v>
      </c>
    </row>
    <row r="367" spans="1:23" x14ac:dyDescent="0.25">
      <c r="A367">
        <v>9106</v>
      </c>
      <c r="B367" s="5">
        <v>43101</v>
      </c>
      <c r="C367">
        <v>0</v>
      </c>
      <c r="D367">
        <v>0</v>
      </c>
      <c r="E367">
        <v>35</v>
      </c>
      <c r="F367">
        <v>0</v>
      </c>
      <c r="G367">
        <v>18.899999999999999</v>
      </c>
      <c r="H367">
        <v>0</v>
      </c>
      <c r="I367">
        <v>28.3</v>
      </c>
      <c r="J367">
        <v>26</v>
      </c>
      <c r="K367">
        <v>31</v>
      </c>
      <c r="L367">
        <v>25</v>
      </c>
      <c r="W367">
        <v>1</v>
      </c>
    </row>
    <row r="368" spans="1:23" x14ac:dyDescent="0.25">
      <c r="A368">
        <v>9106</v>
      </c>
      <c r="B368" s="5">
        <v>43102</v>
      </c>
      <c r="C368">
        <v>0</v>
      </c>
      <c r="D368">
        <v>0</v>
      </c>
      <c r="E368">
        <v>38.799999999999997</v>
      </c>
      <c r="F368">
        <v>0</v>
      </c>
      <c r="G368">
        <v>20</v>
      </c>
      <c r="H368">
        <v>0</v>
      </c>
      <c r="I368">
        <v>31.1</v>
      </c>
      <c r="J368">
        <v>26</v>
      </c>
      <c r="K368">
        <v>31</v>
      </c>
      <c r="L368">
        <v>25</v>
      </c>
      <c r="W368">
        <v>2</v>
      </c>
    </row>
    <row r="369" spans="1:23" x14ac:dyDescent="0.25">
      <c r="A369">
        <v>9106</v>
      </c>
      <c r="B369" s="5">
        <v>43103</v>
      </c>
      <c r="C369">
        <v>0</v>
      </c>
      <c r="D369">
        <v>0</v>
      </c>
      <c r="E369">
        <v>31</v>
      </c>
      <c r="F369">
        <v>25</v>
      </c>
      <c r="G369">
        <v>20.5</v>
      </c>
      <c r="H369">
        <v>0</v>
      </c>
      <c r="I369">
        <v>18.899999999999999</v>
      </c>
      <c r="J369">
        <v>26</v>
      </c>
      <c r="K369">
        <v>31</v>
      </c>
      <c r="L369">
        <v>25</v>
      </c>
      <c r="W369">
        <v>3</v>
      </c>
    </row>
    <row r="370" spans="1:23" x14ac:dyDescent="0.25">
      <c r="A370">
        <v>9106</v>
      </c>
      <c r="B370" s="5">
        <v>43104</v>
      </c>
      <c r="C370">
        <v>0</v>
      </c>
      <c r="D370">
        <v>0</v>
      </c>
      <c r="E370">
        <v>31.5</v>
      </c>
      <c r="F370">
        <v>25</v>
      </c>
      <c r="G370">
        <v>16</v>
      </c>
      <c r="H370">
        <v>25</v>
      </c>
      <c r="I370">
        <v>25</v>
      </c>
      <c r="J370">
        <v>26</v>
      </c>
      <c r="K370">
        <v>31</v>
      </c>
      <c r="L370">
        <v>25</v>
      </c>
      <c r="W370">
        <v>4</v>
      </c>
    </row>
    <row r="371" spans="1:23" x14ac:dyDescent="0.25">
      <c r="A371">
        <v>9106</v>
      </c>
      <c r="B371" s="5">
        <v>43105</v>
      </c>
      <c r="C371">
        <v>0</v>
      </c>
      <c r="D371">
        <v>0</v>
      </c>
      <c r="E371">
        <v>27</v>
      </c>
      <c r="F371">
        <v>0</v>
      </c>
      <c r="G371">
        <v>13.5</v>
      </c>
      <c r="H371">
        <v>25</v>
      </c>
      <c r="I371">
        <v>13.2</v>
      </c>
      <c r="J371">
        <v>26</v>
      </c>
      <c r="K371">
        <v>25</v>
      </c>
      <c r="L371">
        <v>25</v>
      </c>
      <c r="W371">
        <v>5</v>
      </c>
    </row>
    <row r="372" spans="1:23" x14ac:dyDescent="0.25">
      <c r="A372">
        <v>9106</v>
      </c>
      <c r="B372" s="5">
        <v>43106</v>
      </c>
      <c r="C372">
        <v>0</v>
      </c>
      <c r="D372">
        <v>0</v>
      </c>
      <c r="E372">
        <v>29.2</v>
      </c>
      <c r="F372">
        <v>0</v>
      </c>
      <c r="G372">
        <v>11.5</v>
      </c>
      <c r="H372">
        <v>25</v>
      </c>
      <c r="I372">
        <v>16.399999999999999</v>
      </c>
      <c r="J372">
        <v>26</v>
      </c>
      <c r="K372">
        <v>31</v>
      </c>
      <c r="L372">
        <v>25</v>
      </c>
      <c r="W372">
        <v>6</v>
      </c>
    </row>
    <row r="373" spans="1:23" x14ac:dyDescent="0.25">
      <c r="A373">
        <v>9106</v>
      </c>
      <c r="B373" s="5">
        <v>43107</v>
      </c>
      <c r="C373">
        <v>0</v>
      </c>
      <c r="D373">
        <v>0</v>
      </c>
      <c r="E373">
        <v>31.5</v>
      </c>
      <c r="F373">
        <v>25</v>
      </c>
      <c r="G373">
        <v>16.100000000000001</v>
      </c>
      <c r="H373">
        <v>0</v>
      </c>
      <c r="I373">
        <v>11.5</v>
      </c>
      <c r="J373">
        <v>26</v>
      </c>
      <c r="K373">
        <v>32</v>
      </c>
      <c r="L373">
        <v>25</v>
      </c>
      <c r="W373">
        <v>7</v>
      </c>
    </row>
    <row r="374" spans="1:23" x14ac:dyDescent="0.25">
      <c r="A374">
        <v>9106</v>
      </c>
      <c r="B374" s="5">
        <v>43108</v>
      </c>
      <c r="C374">
        <v>0</v>
      </c>
      <c r="D374">
        <v>0</v>
      </c>
      <c r="E374">
        <v>34.5</v>
      </c>
      <c r="F374">
        <v>25</v>
      </c>
      <c r="G374">
        <v>16.5</v>
      </c>
      <c r="H374">
        <v>25</v>
      </c>
      <c r="I374">
        <v>29.4</v>
      </c>
      <c r="J374">
        <v>26</v>
      </c>
      <c r="K374">
        <v>27</v>
      </c>
      <c r="L374">
        <v>25</v>
      </c>
      <c r="W374">
        <v>8</v>
      </c>
    </row>
    <row r="375" spans="1:23" x14ac:dyDescent="0.25">
      <c r="A375">
        <v>9106</v>
      </c>
      <c r="B375" s="5">
        <v>43109</v>
      </c>
      <c r="C375">
        <v>0</v>
      </c>
      <c r="D375">
        <v>0</v>
      </c>
      <c r="E375">
        <v>37</v>
      </c>
      <c r="F375">
        <v>0</v>
      </c>
      <c r="G375">
        <v>17.5</v>
      </c>
      <c r="H375">
        <v>25</v>
      </c>
      <c r="I375">
        <v>21.9</v>
      </c>
      <c r="J375">
        <v>26</v>
      </c>
      <c r="K375">
        <v>30</v>
      </c>
      <c r="L375">
        <v>25</v>
      </c>
      <c r="W375">
        <v>9</v>
      </c>
    </row>
    <row r="376" spans="1:23" x14ac:dyDescent="0.25">
      <c r="A376">
        <v>9106</v>
      </c>
      <c r="B376" s="5">
        <v>43110</v>
      </c>
      <c r="C376">
        <v>0</v>
      </c>
      <c r="D376">
        <v>0</v>
      </c>
      <c r="E376">
        <v>29.7</v>
      </c>
      <c r="F376">
        <v>0</v>
      </c>
      <c r="G376">
        <v>22</v>
      </c>
      <c r="H376">
        <v>0</v>
      </c>
      <c r="I376">
        <v>10.9</v>
      </c>
      <c r="J376">
        <v>26</v>
      </c>
      <c r="K376">
        <v>29</v>
      </c>
      <c r="L376">
        <v>25</v>
      </c>
      <c r="W376">
        <v>10</v>
      </c>
    </row>
    <row r="377" spans="1:23" x14ac:dyDescent="0.25">
      <c r="A377">
        <v>9106</v>
      </c>
      <c r="B377" s="5">
        <v>43111</v>
      </c>
      <c r="C377">
        <v>0.4</v>
      </c>
      <c r="D377">
        <v>0</v>
      </c>
      <c r="E377">
        <v>23.9</v>
      </c>
      <c r="F377">
        <v>0</v>
      </c>
      <c r="G377">
        <v>17.600000000000001</v>
      </c>
      <c r="H377">
        <v>0</v>
      </c>
      <c r="I377">
        <v>9.6999999999999993</v>
      </c>
      <c r="J377">
        <v>26</v>
      </c>
      <c r="K377">
        <v>27</v>
      </c>
      <c r="L377">
        <v>25</v>
      </c>
      <c r="W377">
        <v>11</v>
      </c>
    </row>
    <row r="378" spans="1:23" x14ac:dyDescent="0.25">
      <c r="A378">
        <v>9106</v>
      </c>
      <c r="B378" s="5">
        <v>43112</v>
      </c>
      <c r="C378">
        <v>0</v>
      </c>
      <c r="D378">
        <v>0</v>
      </c>
      <c r="E378">
        <v>27.4</v>
      </c>
      <c r="F378">
        <v>0</v>
      </c>
      <c r="G378">
        <v>10</v>
      </c>
      <c r="H378">
        <v>25</v>
      </c>
      <c r="I378">
        <v>17.2</v>
      </c>
      <c r="J378">
        <v>26</v>
      </c>
      <c r="K378">
        <v>30</v>
      </c>
      <c r="L378">
        <v>25</v>
      </c>
      <c r="W378">
        <v>12</v>
      </c>
    </row>
    <row r="379" spans="1:23" x14ac:dyDescent="0.25">
      <c r="A379">
        <v>9106</v>
      </c>
      <c r="B379" s="5">
        <v>43113</v>
      </c>
      <c r="C379">
        <v>0</v>
      </c>
      <c r="D379">
        <v>0</v>
      </c>
      <c r="E379">
        <v>38</v>
      </c>
      <c r="F379">
        <v>0</v>
      </c>
      <c r="G379">
        <v>18.5</v>
      </c>
      <c r="H379">
        <v>25</v>
      </c>
      <c r="I379">
        <v>30.4</v>
      </c>
      <c r="J379">
        <v>26</v>
      </c>
      <c r="K379">
        <v>30</v>
      </c>
      <c r="L379">
        <v>25</v>
      </c>
      <c r="W379">
        <v>13</v>
      </c>
    </row>
    <row r="380" spans="1:23" x14ac:dyDescent="0.25">
      <c r="A380">
        <v>9106</v>
      </c>
      <c r="B380" s="5">
        <v>43114</v>
      </c>
      <c r="C380">
        <v>0</v>
      </c>
      <c r="D380">
        <v>0</v>
      </c>
      <c r="E380">
        <v>36.5</v>
      </c>
      <c r="F380">
        <v>0</v>
      </c>
      <c r="G380">
        <v>23.9</v>
      </c>
      <c r="H380">
        <v>0</v>
      </c>
      <c r="I380">
        <v>29.7</v>
      </c>
      <c r="J380">
        <v>26</v>
      </c>
      <c r="K380">
        <v>19</v>
      </c>
      <c r="L380">
        <v>25</v>
      </c>
      <c r="W380">
        <v>14</v>
      </c>
    </row>
    <row r="381" spans="1:23" x14ac:dyDescent="0.25">
      <c r="A381">
        <v>9106</v>
      </c>
      <c r="B381" s="5">
        <v>43115</v>
      </c>
      <c r="C381">
        <v>0</v>
      </c>
      <c r="D381">
        <v>0</v>
      </c>
      <c r="E381">
        <v>24.1</v>
      </c>
      <c r="F381">
        <v>0</v>
      </c>
      <c r="G381">
        <v>19</v>
      </c>
      <c r="H381">
        <v>0</v>
      </c>
      <c r="I381">
        <v>4.0999999999999996</v>
      </c>
      <c r="J381">
        <v>26</v>
      </c>
      <c r="K381">
        <v>11</v>
      </c>
      <c r="L381">
        <v>25</v>
      </c>
      <c r="W381">
        <v>15</v>
      </c>
    </row>
    <row r="382" spans="1:23" x14ac:dyDescent="0.25">
      <c r="A382">
        <v>9106</v>
      </c>
      <c r="B382" s="5">
        <v>43116</v>
      </c>
      <c r="C382">
        <v>0</v>
      </c>
      <c r="D382">
        <v>0</v>
      </c>
      <c r="E382">
        <v>32.9</v>
      </c>
      <c r="F382">
        <v>0</v>
      </c>
      <c r="G382">
        <v>19</v>
      </c>
      <c r="H382">
        <v>0</v>
      </c>
      <c r="I382">
        <v>15</v>
      </c>
      <c r="J382">
        <v>26</v>
      </c>
      <c r="K382">
        <v>23</v>
      </c>
      <c r="L382">
        <v>25</v>
      </c>
      <c r="W382">
        <v>16</v>
      </c>
    </row>
    <row r="383" spans="1:23" x14ac:dyDescent="0.25">
      <c r="A383">
        <v>9106</v>
      </c>
      <c r="B383" s="5">
        <v>43117</v>
      </c>
      <c r="C383">
        <v>0</v>
      </c>
      <c r="D383">
        <v>0</v>
      </c>
      <c r="E383">
        <v>27</v>
      </c>
      <c r="F383">
        <v>25</v>
      </c>
      <c r="G383">
        <v>23.1</v>
      </c>
      <c r="H383">
        <v>0</v>
      </c>
      <c r="I383">
        <v>4.5999999999999996</v>
      </c>
      <c r="J383">
        <v>26</v>
      </c>
      <c r="K383">
        <v>9</v>
      </c>
      <c r="L383">
        <v>25</v>
      </c>
      <c r="W383">
        <v>17</v>
      </c>
    </row>
    <row r="384" spans="1:23" x14ac:dyDescent="0.25">
      <c r="A384">
        <v>9106</v>
      </c>
      <c r="B384" s="5">
        <v>43118</v>
      </c>
      <c r="C384">
        <v>0</v>
      </c>
      <c r="D384">
        <v>0</v>
      </c>
      <c r="E384">
        <v>29</v>
      </c>
      <c r="F384">
        <v>25</v>
      </c>
      <c r="G384">
        <v>18.5</v>
      </c>
      <c r="H384">
        <v>25</v>
      </c>
      <c r="I384">
        <v>16.399999999999999</v>
      </c>
      <c r="J384">
        <v>26</v>
      </c>
      <c r="K384">
        <v>21</v>
      </c>
      <c r="L384">
        <v>25</v>
      </c>
      <c r="W384">
        <v>18</v>
      </c>
    </row>
    <row r="385" spans="1:23" x14ac:dyDescent="0.25">
      <c r="A385">
        <v>9106</v>
      </c>
      <c r="B385" s="5">
        <v>43119</v>
      </c>
      <c r="C385">
        <v>0</v>
      </c>
      <c r="D385">
        <v>0</v>
      </c>
      <c r="E385">
        <v>30.5</v>
      </c>
      <c r="F385">
        <v>25</v>
      </c>
      <c r="G385">
        <v>15</v>
      </c>
      <c r="H385">
        <v>25</v>
      </c>
      <c r="I385">
        <v>21.9</v>
      </c>
      <c r="J385">
        <v>26</v>
      </c>
      <c r="K385">
        <v>31</v>
      </c>
      <c r="L385">
        <v>25</v>
      </c>
      <c r="W385">
        <v>19</v>
      </c>
    </row>
    <row r="386" spans="1:23" x14ac:dyDescent="0.25">
      <c r="A386">
        <v>9106</v>
      </c>
      <c r="B386" s="5">
        <v>43120</v>
      </c>
      <c r="C386">
        <v>0</v>
      </c>
      <c r="D386">
        <v>0</v>
      </c>
      <c r="E386">
        <v>36.700000000000003</v>
      </c>
      <c r="F386">
        <v>0</v>
      </c>
      <c r="G386">
        <v>18</v>
      </c>
      <c r="H386">
        <v>25</v>
      </c>
      <c r="I386">
        <v>25.5</v>
      </c>
      <c r="J386">
        <v>26</v>
      </c>
      <c r="K386">
        <v>30</v>
      </c>
      <c r="L386">
        <v>25</v>
      </c>
      <c r="W386">
        <v>20</v>
      </c>
    </row>
    <row r="387" spans="1:23" x14ac:dyDescent="0.25">
      <c r="A387">
        <v>9106</v>
      </c>
      <c r="B387" s="5">
        <v>43121</v>
      </c>
      <c r="C387">
        <v>0</v>
      </c>
      <c r="D387">
        <v>0</v>
      </c>
      <c r="E387">
        <v>35.1</v>
      </c>
      <c r="F387">
        <v>0</v>
      </c>
      <c r="G387">
        <v>21.5</v>
      </c>
      <c r="H387">
        <v>0</v>
      </c>
      <c r="I387">
        <v>19.399999999999999</v>
      </c>
      <c r="J387">
        <v>26</v>
      </c>
      <c r="K387">
        <v>27</v>
      </c>
      <c r="L387">
        <v>25</v>
      </c>
      <c r="W387">
        <v>21</v>
      </c>
    </row>
    <row r="388" spans="1:23" x14ac:dyDescent="0.25">
      <c r="A388">
        <v>9106</v>
      </c>
      <c r="B388" s="5">
        <v>43122</v>
      </c>
      <c r="C388">
        <v>0</v>
      </c>
      <c r="D388">
        <v>0</v>
      </c>
      <c r="E388">
        <v>35</v>
      </c>
      <c r="F388">
        <v>0</v>
      </c>
      <c r="G388">
        <v>20.100000000000001</v>
      </c>
      <c r="H388">
        <v>0</v>
      </c>
      <c r="I388">
        <v>23.2</v>
      </c>
      <c r="J388">
        <v>26</v>
      </c>
      <c r="K388">
        <v>30</v>
      </c>
      <c r="L388">
        <v>25</v>
      </c>
      <c r="W388">
        <v>22</v>
      </c>
    </row>
    <row r="389" spans="1:23" x14ac:dyDescent="0.25">
      <c r="A389">
        <v>9106</v>
      </c>
      <c r="B389" s="5">
        <v>43123</v>
      </c>
      <c r="C389">
        <v>0</v>
      </c>
      <c r="D389">
        <v>0</v>
      </c>
      <c r="E389">
        <v>35.799999999999997</v>
      </c>
      <c r="F389">
        <v>0</v>
      </c>
      <c r="G389">
        <v>20.7</v>
      </c>
      <c r="H389">
        <v>0</v>
      </c>
      <c r="I389">
        <v>23.2</v>
      </c>
      <c r="J389">
        <v>26</v>
      </c>
      <c r="K389">
        <v>29</v>
      </c>
      <c r="L389">
        <v>25</v>
      </c>
      <c r="W389">
        <v>23</v>
      </c>
    </row>
    <row r="390" spans="1:23" x14ac:dyDescent="0.25">
      <c r="A390">
        <v>9106</v>
      </c>
      <c r="B390" s="5">
        <v>43124</v>
      </c>
      <c r="C390">
        <v>0</v>
      </c>
      <c r="D390">
        <v>0</v>
      </c>
      <c r="E390">
        <v>33.5</v>
      </c>
      <c r="F390">
        <v>25</v>
      </c>
      <c r="G390">
        <v>20</v>
      </c>
      <c r="H390">
        <v>0</v>
      </c>
      <c r="I390">
        <v>17.8</v>
      </c>
      <c r="J390">
        <v>26</v>
      </c>
      <c r="K390">
        <v>30</v>
      </c>
      <c r="L390">
        <v>25</v>
      </c>
      <c r="W390">
        <v>24</v>
      </c>
    </row>
    <row r="391" spans="1:23" x14ac:dyDescent="0.25">
      <c r="A391">
        <v>9106</v>
      </c>
      <c r="B391" s="5">
        <v>43125</v>
      </c>
      <c r="C391">
        <v>0</v>
      </c>
      <c r="D391">
        <v>0</v>
      </c>
      <c r="E391">
        <v>31</v>
      </c>
      <c r="F391">
        <v>25</v>
      </c>
      <c r="G391">
        <v>18</v>
      </c>
      <c r="H391">
        <v>25</v>
      </c>
      <c r="I391">
        <v>20.2</v>
      </c>
      <c r="J391">
        <v>26</v>
      </c>
      <c r="K391">
        <v>30</v>
      </c>
      <c r="L391">
        <v>25</v>
      </c>
      <c r="W391">
        <v>25</v>
      </c>
    </row>
    <row r="392" spans="1:23" x14ac:dyDescent="0.25">
      <c r="A392">
        <v>9106</v>
      </c>
      <c r="B392" s="5">
        <v>43126</v>
      </c>
      <c r="C392">
        <v>0</v>
      </c>
      <c r="D392">
        <v>0</v>
      </c>
      <c r="E392">
        <v>33.5</v>
      </c>
      <c r="F392">
        <v>0</v>
      </c>
      <c r="G392">
        <v>16.5</v>
      </c>
      <c r="H392">
        <v>25</v>
      </c>
      <c r="I392">
        <v>23.6</v>
      </c>
      <c r="J392">
        <v>26</v>
      </c>
      <c r="K392">
        <v>30</v>
      </c>
      <c r="L392">
        <v>25</v>
      </c>
      <c r="W392">
        <v>26</v>
      </c>
    </row>
    <row r="393" spans="1:23" x14ac:dyDescent="0.25">
      <c r="A393">
        <v>9106</v>
      </c>
      <c r="B393" s="5">
        <v>43127</v>
      </c>
      <c r="C393">
        <v>0</v>
      </c>
      <c r="D393">
        <v>0</v>
      </c>
      <c r="E393">
        <v>28.5</v>
      </c>
      <c r="F393">
        <v>0</v>
      </c>
      <c r="G393">
        <v>18</v>
      </c>
      <c r="H393">
        <v>25</v>
      </c>
      <c r="I393">
        <v>8.1</v>
      </c>
      <c r="J393">
        <v>26</v>
      </c>
      <c r="K393">
        <v>28</v>
      </c>
      <c r="L393">
        <v>25</v>
      </c>
      <c r="W393">
        <v>27</v>
      </c>
    </row>
    <row r="394" spans="1:23" x14ac:dyDescent="0.25">
      <c r="A394">
        <v>9106</v>
      </c>
      <c r="B394" s="5">
        <v>43128</v>
      </c>
      <c r="C394">
        <v>0</v>
      </c>
      <c r="D394">
        <v>0</v>
      </c>
      <c r="E394">
        <v>29.1</v>
      </c>
      <c r="F394">
        <v>0</v>
      </c>
      <c r="G394">
        <v>18.5</v>
      </c>
      <c r="H394">
        <v>0</v>
      </c>
      <c r="I394">
        <v>12.8</v>
      </c>
      <c r="J394">
        <v>26</v>
      </c>
      <c r="K394">
        <v>25</v>
      </c>
      <c r="L394">
        <v>25</v>
      </c>
      <c r="W394">
        <v>28</v>
      </c>
    </row>
    <row r="395" spans="1:23" x14ac:dyDescent="0.25">
      <c r="A395">
        <v>9106</v>
      </c>
      <c r="B395" s="5">
        <v>43129</v>
      </c>
      <c r="C395">
        <v>0</v>
      </c>
      <c r="D395">
        <v>0</v>
      </c>
      <c r="E395">
        <v>30.4</v>
      </c>
      <c r="F395">
        <v>0</v>
      </c>
      <c r="G395">
        <v>16</v>
      </c>
      <c r="H395">
        <v>0</v>
      </c>
      <c r="I395">
        <v>11.5</v>
      </c>
      <c r="J395">
        <v>26</v>
      </c>
      <c r="K395">
        <v>27</v>
      </c>
      <c r="L395">
        <v>25</v>
      </c>
      <c r="W395">
        <v>29</v>
      </c>
    </row>
    <row r="396" spans="1:23" x14ac:dyDescent="0.25">
      <c r="A396">
        <v>9106</v>
      </c>
      <c r="B396" s="5">
        <v>43130</v>
      </c>
      <c r="C396">
        <v>0</v>
      </c>
      <c r="D396">
        <v>0</v>
      </c>
      <c r="E396">
        <v>30.2</v>
      </c>
      <c r="F396">
        <v>0</v>
      </c>
      <c r="G396">
        <v>15.7</v>
      </c>
      <c r="H396">
        <v>0</v>
      </c>
      <c r="I396">
        <v>19.2</v>
      </c>
      <c r="J396">
        <v>26</v>
      </c>
      <c r="K396">
        <v>30</v>
      </c>
      <c r="L396">
        <v>25</v>
      </c>
      <c r="W396">
        <v>30</v>
      </c>
    </row>
    <row r="397" spans="1:23" x14ac:dyDescent="0.25">
      <c r="A397">
        <v>9106</v>
      </c>
      <c r="B397" s="5">
        <v>43131</v>
      </c>
      <c r="C397">
        <v>0</v>
      </c>
      <c r="D397">
        <v>0</v>
      </c>
      <c r="E397">
        <v>31.5</v>
      </c>
      <c r="F397">
        <v>0</v>
      </c>
      <c r="G397">
        <v>17.2</v>
      </c>
      <c r="H397">
        <v>0</v>
      </c>
      <c r="I397">
        <v>19.3</v>
      </c>
      <c r="J397">
        <v>26</v>
      </c>
      <c r="K397">
        <v>29</v>
      </c>
      <c r="L397">
        <v>25</v>
      </c>
      <c r="W397">
        <v>31</v>
      </c>
    </row>
    <row r="398" spans="1:23" x14ac:dyDescent="0.25">
      <c r="A398">
        <v>9106</v>
      </c>
      <c r="B398" s="5">
        <v>43132</v>
      </c>
      <c r="C398">
        <v>0</v>
      </c>
      <c r="D398">
        <v>0</v>
      </c>
      <c r="E398">
        <v>32.700000000000003</v>
      </c>
      <c r="F398">
        <v>0</v>
      </c>
      <c r="G398">
        <v>19.2</v>
      </c>
      <c r="H398">
        <v>0</v>
      </c>
      <c r="I398">
        <v>18</v>
      </c>
      <c r="J398">
        <v>26</v>
      </c>
      <c r="K398">
        <v>26</v>
      </c>
      <c r="L398">
        <v>25</v>
      </c>
      <c r="W398">
        <v>32</v>
      </c>
    </row>
    <row r="399" spans="1:23" x14ac:dyDescent="0.25">
      <c r="A399">
        <v>9106</v>
      </c>
      <c r="B399" s="5">
        <v>43133</v>
      </c>
      <c r="C399">
        <v>0</v>
      </c>
      <c r="D399">
        <v>0</v>
      </c>
      <c r="E399">
        <v>33.700000000000003</v>
      </c>
      <c r="F399">
        <v>0</v>
      </c>
      <c r="G399">
        <v>23</v>
      </c>
      <c r="H399">
        <v>0</v>
      </c>
      <c r="I399">
        <v>21.8</v>
      </c>
      <c r="J399">
        <v>26</v>
      </c>
      <c r="K399">
        <v>13</v>
      </c>
      <c r="L399">
        <v>25</v>
      </c>
      <c r="W399">
        <v>33</v>
      </c>
    </row>
    <row r="400" spans="1:23" x14ac:dyDescent="0.25">
      <c r="A400">
        <v>9106</v>
      </c>
      <c r="B400" s="5">
        <v>43134</v>
      </c>
      <c r="C400">
        <v>0</v>
      </c>
      <c r="D400">
        <v>0</v>
      </c>
      <c r="E400">
        <v>33.5</v>
      </c>
      <c r="F400">
        <v>0</v>
      </c>
      <c r="G400">
        <v>24.4</v>
      </c>
      <c r="H400">
        <v>0</v>
      </c>
      <c r="I400">
        <v>20.9</v>
      </c>
      <c r="J400">
        <v>26</v>
      </c>
      <c r="K400">
        <v>22</v>
      </c>
      <c r="L400">
        <v>25</v>
      </c>
      <c r="W400">
        <v>34</v>
      </c>
    </row>
    <row r="401" spans="1:23" x14ac:dyDescent="0.25">
      <c r="A401">
        <v>9106</v>
      </c>
      <c r="B401" s="5">
        <v>43135</v>
      </c>
      <c r="C401">
        <v>0</v>
      </c>
      <c r="D401">
        <v>0</v>
      </c>
      <c r="E401">
        <v>29</v>
      </c>
      <c r="F401">
        <v>0</v>
      </c>
      <c r="G401">
        <v>19.8</v>
      </c>
      <c r="H401">
        <v>0</v>
      </c>
      <c r="I401">
        <v>9.8000000000000007</v>
      </c>
      <c r="J401">
        <v>26</v>
      </c>
      <c r="K401">
        <v>29</v>
      </c>
      <c r="L401">
        <v>25</v>
      </c>
      <c r="W401">
        <v>35</v>
      </c>
    </row>
    <row r="402" spans="1:23" x14ac:dyDescent="0.25">
      <c r="A402">
        <v>9106</v>
      </c>
      <c r="B402" s="5">
        <v>43136</v>
      </c>
      <c r="C402">
        <v>0</v>
      </c>
      <c r="D402">
        <v>0</v>
      </c>
      <c r="E402">
        <v>31.7</v>
      </c>
      <c r="F402">
        <v>0</v>
      </c>
      <c r="G402">
        <v>16.7</v>
      </c>
      <c r="H402">
        <v>0</v>
      </c>
      <c r="I402">
        <v>14.2</v>
      </c>
      <c r="J402">
        <v>26</v>
      </c>
      <c r="K402">
        <v>27</v>
      </c>
      <c r="L402">
        <v>25</v>
      </c>
      <c r="W402">
        <v>36</v>
      </c>
    </row>
    <row r="403" spans="1:23" x14ac:dyDescent="0.25">
      <c r="A403">
        <v>9106</v>
      </c>
      <c r="B403" s="5">
        <v>43137</v>
      </c>
      <c r="C403">
        <v>0</v>
      </c>
      <c r="D403">
        <v>0</v>
      </c>
      <c r="E403">
        <v>31.5</v>
      </c>
      <c r="F403">
        <v>0</v>
      </c>
      <c r="G403">
        <v>18.100000000000001</v>
      </c>
      <c r="H403">
        <v>0</v>
      </c>
      <c r="I403">
        <v>13.2</v>
      </c>
      <c r="J403">
        <v>26</v>
      </c>
      <c r="K403">
        <v>28</v>
      </c>
      <c r="L403">
        <v>25</v>
      </c>
      <c r="W403">
        <v>37</v>
      </c>
    </row>
    <row r="404" spans="1:23" x14ac:dyDescent="0.25">
      <c r="A404">
        <v>9106</v>
      </c>
      <c r="B404" s="5">
        <v>43138</v>
      </c>
      <c r="C404">
        <v>0</v>
      </c>
      <c r="D404">
        <v>0</v>
      </c>
      <c r="E404">
        <v>27.6</v>
      </c>
      <c r="F404">
        <v>0</v>
      </c>
      <c r="G404">
        <v>17</v>
      </c>
      <c r="H404">
        <v>0</v>
      </c>
      <c r="I404">
        <v>11.5</v>
      </c>
      <c r="J404">
        <v>26</v>
      </c>
      <c r="K404">
        <v>13</v>
      </c>
      <c r="L404">
        <v>25</v>
      </c>
      <c r="W404">
        <v>38</v>
      </c>
    </row>
    <row r="405" spans="1:23" x14ac:dyDescent="0.25">
      <c r="A405">
        <v>9106</v>
      </c>
      <c r="B405" s="5">
        <v>43139</v>
      </c>
      <c r="C405">
        <v>0</v>
      </c>
      <c r="D405">
        <v>0</v>
      </c>
      <c r="E405">
        <v>32.200000000000003</v>
      </c>
      <c r="F405">
        <v>0</v>
      </c>
      <c r="G405">
        <v>18.8</v>
      </c>
      <c r="H405">
        <v>0</v>
      </c>
      <c r="I405">
        <v>24.8</v>
      </c>
      <c r="J405">
        <v>26</v>
      </c>
      <c r="K405">
        <v>25</v>
      </c>
      <c r="L405">
        <v>25</v>
      </c>
      <c r="W405">
        <v>39</v>
      </c>
    </row>
    <row r="406" spans="1:23" x14ac:dyDescent="0.25">
      <c r="A406">
        <v>9106</v>
      </c>
      <c r="B406" s="5">
        <v>43140</v>
      </c>
      <c r="C406">
        <v>0</v>
      </c>
      <c r="D406">
        <v>0</v>
      </c>
      <c r="E406">
        <v>27.3</v>
      </c>
      <c r="F406">
        <v>0</v>
      </c>
      <c r="G406">
        <v>17.8</v>
      </c>
      <c r="H406">
        <v>0</v>
      </c>
      <c r="I406">
        <v>15.6</v>
      </c>
      <c r="J406">
        <v>26</v>
      </c>
      <c r="K406">
        <v>28</v>
      </c>
      <c r="L406">
        <v>25</v>
      </c>
      <c r="W406">
        <v>40</v>
      </c>
    </row>
    <row r="407" spans="1:23" x14ac:dyDescent="0.25">
      <c r="A407">
        <v>9106</v>
      </c>
      <c r="B407" s="5">
        <v>43141</v>
      </c>
      <c r="C407">
        <v>0</v>
      </c>
      <c r="D407">
        <v>0</v>
      </c>
      <c r="E407">
        <v>33</v>
      </c>
      <c r="F407">
        <v>0</v>
      </c>
      <c r="G407">
        <v>17.2</v>
      </c>
      <c r="H407">
        <v>0</v>
      </c>
      <c r="I407">
        <v>26.6</v>
      </c>
      <c r="J407">
        <v>26</v>
      </c>
      <c r="K407">
        <v>28</v>
      </c>
      <c r="L407">
        <v>25</v>
      </c>
      <c r="W407">
        <v>41</v>
      </c>
    </row>
    <row r="408" spans="1:23" x14ac:dyDescent="0.25">
      <c r="A408">
        <v>9106</v>
      </c>
      <c r="B408" s="5">
        <v>43142</v>
      </c>
      <c r="C408">
        <v>0</v>
      </c>
      <c r="D408">
        <v>0</v>
      </c>
      <c r="E408">
        <v>33</v>
      </c>
      <c r="F408">
        <v>0</v>
      </c>
      <c r="G408">
        <v>18</v>
      </c>
      <c r="H408">
        <v>0</v>
      </c>
      <c r="I408">
        <v>28.4</v>
      </c>
      <c r="J408">
        <v>26</v>
      </c>
      <c r="K408">
        <v>27</v>
      </c>
      <c r="L408">
        <v>25</v>
      </c>
      <c r="W408">
        <v>42</v>
      </c>
    </row>
    <row r="409" spans="1:23" x14ac:dyDescent="0.25">
      <c r="A409">
        <v>9106</v>
      </c>
      <c r="B409" s="5">
        <v>43143</v>
      </c>
      <c r="C409">
        <v>0</v>
      </c>
      <c r="D409">
        <v>0</v>
      </c>
      <c r="E409">
        <v>33.5</v>
      </c>
      <c r="F409">
        <v>0</v>
      </c>
      <c r="G409">
        <v>18</v>
      </c>
      <c r="H409">
        <v>0</v>
      </c>
      <c r="I409">
        <v>29.2</v>
      </c>
      <c r="J409">
        <v>26</v>
      </c>
      <c r="K409">
        <v>28</v>
      </c>
      <c r="L409">
        <v>25</v>
      </c>
      <c r="W409">
        <v>43</v>
      </c>
    </row>
    <row r="410" spans="1:23" x14ac:dyDescent="0.25">
      <c r="A410">
        <v>9106</v>
      </c>
      <c r="B410" s="5">
        <v>43144</v>
      </c>
      <c r="C410">
        <v>0</v>
      </c>
      <c r="D410">
        <v>0</v>
      </c>
      <c r="E410">
        <v>27.7</v>
      </c>
      <c r="F410">
        <v>0</v>
      </c>
      <c r="G410">
        <v>15</v>
      </c>
      <c r="H410">
        <v>0</v>
      </c>
      <c r="I410">
        <v>14.6</v>
      </c>
      <c r="J410">
        <v>26</v>
      </c>
      <c r="K410">
        <v>26</v>
      </c>
      <c r="L410">
        <v>25</v>
      </c>
      <c r="W410">
        <v>44</v>
      </c>
    </row>
    <row r="411" spans="1:23" x14ac:dyDescent="0.25">
      <c r="A411">
        <v>9106</v>
      </c>
      <c r="B411" s="5">
        <v>43145</v>
      </c>
      <c r="C411">
        <v>0</v>
      </c>
      <c r="D411">
        <v>0</v>
      </c>
      <c r="E411">
        <v>31.5</v>
      </c>
      <c r="F411">
        <v>25</v>
      </c>
      <c r="G411">
        <v>18.2</v>
      </c>
      <c r="H411">
        <v>0</v>
      </c>
      <c r="I411">
        <v>21</v>
      </c>
      <c r="J411">
        <v>26</v>
      </c>
      <c r="K411">
        <v>28</v>
      </c>
      <c r="L411">
        <v>25</v>
      </c>
      <c r="W411">
        <v>45</v>
      </c>
    </row>
    <row r="412" spans="1:23" x14ac:dyDescent="0.25">
      <c r="A412">
        <v>9106</v>
      </c>
      <c r="B412" s="5">
        <v>43146</v>
      </c>
      <c r="C412">
        <v>0</v>
      </c>
      <c r="D412">
        <v>0</v>
      </c>
      <c r="E412">
        <v>39</v>
      </c>
      <c r="F412">
        <v>25</v>
      </c>
      <c r="G412">
        <v>17</v>
      </c>
      <c r="H412">
        <v>25</v>
      </c>
      <c r="I412">
        <v>36.700000000000003</v>
      </c>
      <c r="J412">
        <v>26</v>
      </c>
      <c r="K412">
        <v>28</v>
      </c>
      <c r="L412">
        <v>25</v>
      </c>
      <c r="W412">
        <v>46</v>
      </c>
    </row>
    <row r="413" spans="1:23" x14ac:dyDescent="0.25">
      <c r="A413">
        <v>9106</v>
      </c>
      <c r="B413" s="5">
        <v>43147</v>
      </c>
      <c r="C413">
        <v>0</v>
      </c>
      <c r="D413">
        <v>0</v>
      </c>
      <c r="E413">
        <v>39</v>
      </c>
      <c r="F413">
        <v>0</v>
      </c>
      <c r="G413">
        <v>21.5</v>
      </c>
      <c r="H413">
        <v>25</v>
      </c>
      <c r="I413">
        <v>40.1</v>
      </c>
      <c r="J413">
        <v>26</v>
      </c>
      <c r="K413">
        <v>20</v>
      </c>
      <c r="L413">
        <v>25</v>
      </c>
      <c r="W413">
        <v>47</v>
      </c>
    </row>
    <row r="414" spans="1:23" x14ac:dyDescent="0.25">
      <c r="A414">
        <v>9106</v>
      </c>
      <c r="B414" s="5">
        <v>43148</v>
      </c>
      <c r="C414">
        <v>0</v>
      </c>
      <c r="D414">
        <v>0</v>
      </c>
      <c r="E414">
        <v>28</v>
      </c>
      <c r="F414">
        <v>0</v>
      </c>
      <c r="G414">
        <v>20.5</v>
      </c>
      <c r="H414">
        <v>0</v>
      </c>
      <c r="I414">
        <v>9.9</v>
      </c>
      <c r="J414">
        <v>26</v>
      </c>
      <c r="K414">
        <v>26</v>
      </c>
      <c r="L414">
        <v>25</v>
      </c>
      <c r="W414">
        <v>48</v>
      </c>
    </row>
    <row r="415" spans="1:23" x14ac:dyDescent="0.25">
      <c r="A415">
        <v>9106</v>
      </c>
      <c r="B415" s="5">
        <v>43149</v>
      </c>
      <c r="C415">
        <v>0</v>
      </c>
      <c r="D415">
        <v>0</v>
      </c>
      <c r="E415">
        <v>28.8</v>
      </c>
      <c r="F415">
        <v>0</v>
      </c>
      <c r="G415">
        <v>18</v>
      </c>
      <c r="H415">
        <v>0</v>
      </c>
      <c r="I415">
        <v>10.6</v>
      </c>
      <c r="J415">
        <v>26</v>
      </c>
      <c r="K415">
        <v>25</v>
      </c>
      <c r="L415">
        <v>25</v>
      </c>
      <c r="W415">
        <v>49</v>
      </c>
    </row>
    <row r="416" spans="1:23" x14ac:dyDescent="0.25">
      <c r="A416">
        <v>9106</v>
      </c>
      <c r="B416" s="5">
        <v>43150</v>
      </c>
      <c r="C416">
        <v>0</v>
      </c>
      <c r="D416">
        <v>0</v>
      </c>
      <c r="E416">
        <v>29.9</v>
      </c>
      <c r="F416">
        <v>0</v>
      </c>
      <c r="G416">
        <v>20</v>
      </c>
      <c r="H416">
        <v>0</v>
      </c>
      <c r="I416">
        <v>15.9</v>
      </c>
      <c r="J416">
        <v>26</v>
      </c>
      <c r="K416">
        <v>27</v>
      </c>
      <c r="L416">
        <v>25</v>
      </c>
      <c r="W416">
        <v>50</v>
      </c>
    </row>
    <row r="417" spans="1:23" x14ac:dyDescent="0.25">
      <c r="A417">
        <v>9106</v>
      </c>
      <c r="B417" s="5">
        <v>43151</v>
      </c>
      <c r="C417">
        <v>0</v>
      </c>
      <c r="D417">
        <v>0</v>
      </c>
      <c r="E417">
        <v>28.5</v>
      </c>
      <c r="F417">
        <v>0</v>
      </c>
      <c r="G417">
        <v>19</v>
      </c>
      <c r="H417">
        <v>0</v>
      </c>
      <c r="I417">
        <v>16.3</v>
      </c>
      <c r="J417">
        <v>26</v>
      </c>
      <c r="K417">
        <v>21</v>
      </c>
      <c r="L417">
        <v>25</v>
      </c>
      <c r="W417">
        <v>51</v>
      </c>
    </row>
    <row r="418" spans="1:23" x14ac:dyDescent="0.25">
      <c r="A418">
        <v>9106</v>
      </c>
      <c r="B418" s="5">
        <v>43152</v>
      </c>
      <c r="C418">
        <v>0</v>
      </c>
      <c r="D418">
        <v>0</v>
      </c>
      <c r="E418">
        <v>32</v>
      </c>
      <c r="F418">
        <v>0</v>
      </c>
      <c r="G418">
        <v>18</v>
      </c>
      <c r="H418">
        <v>0</v>
      </c>
      <c r="I418">
        <v>20.8</v>
      </c>
      <c r="J418">
        <v>26</v>
      </c>
      <c r="K418">
        <v>25</v>
      </c>
      <c r="L418">
        <v>25</v>
      </c>
      <c r="W418">
        <v>52</v>
      </c>
    </row>
    <row r="419" spans="1:23" x14ac:dyDescent="0.25">
      <c r="A419">
        <v>9106</v>
      </c>
      <c r="B419" s="5">
        <v>43153</v>
      </c>
      <c r="C419">
        <v>0</v>
      </c>
      <c r="D419">
        <v>0</v>
      </c>
      <c r="E419">
        <v>32</v>
      </c>
      <c r="F419">
        <v>0</v>
      </c>
      <c r="G419">
        <v>18</v>
      </c>
      <c r="H419">
        <v>0</v>
      </c>
      <c r="I419">
        <v>14.9</v>
      </c>
      <c r="J419">
        <v>26</v>
      </c>
      <c r="K419">
        <v>26</v>
      </c>
      <c r="L419">
        <v>25</v>
      </c>
      <c r="W419">
        <v>53</v>
      </c>
    </row>
    <row r="420" spans="1:23" x14ac:dyDescent="0.25">
      <c r="A420">
        <v>9106</v>
      </c>
      <c r="B420" s="5">
        <v>43154</v>
      </c>
      <c r="C420">
        <v>0</v>
      </c>
      <c r="D420">
        <v>0</v>
      </c>
      <c r="E420">
        <v>30.8</v>
      </c>
      <c r="F420">
        <v>0</v>
      </c>
      <c r="G420">
        <v>17</v>
      </c>
      <c r="H420">
        <v>0</v>
      </c>
      <c r="I420">
        <v>15.5</v>
      </c>
      <c r="J420">
        <v>26</v>
      </c>
      <c r="K420">
        <v>25</v>
      </c>
      <c r="L420">
        <v>25</v>
      </c>
      <c r="W420">
        <v>54</v>
      </c>
    </row>
    <row r="421" spans="1:23" x14ac:dyDescent="0.25">
      <c r="A421">
        <v>9106</v>
      </c>
      <c r="B421" s="5">
        <v>43155</v>
      </c>
      <c r="C421">
        <v>0</v>
      </c>
      <c r="D421">
        <v>0</v>
      </c>
      <c r="E421">
        <v>32</v>
      </c>
      <c r="F421">
        <v>0</v>
      </c>
      <c r="G421">
        <v>16.600000000000001</v>
      </c>
      <c r="H421">
        <v>0</v>
      </c>
      <c r="I421">
        <v>25</v>
      </c>
      <c r="J421">
        <v>26</v>
      </c>
      <c r="K421">
        <v>25</v>
      </c>
      <c r="L421">
        <v>25</v>
      </c>
      <c r="W421">
        <v>55</v>
      </c>
    </row>
    <row r="422" spans="1:23" x14ac:dyDescent="0.25">
      <c r="A422">
        <v>9106</v>
      </c>
      <c r="B422" s="5">
        <v>43156</v>
      </c>
      <c r="C422">
        <v>0</v>
      </c>
      <c r="D422">
        <v>0</v>
      </c>
      <c r="E422">
        <v>31</v>
      </c>
      <c r="F422">
        <v>0</v>
      </c>
      <c r="G422">
        <v>19.8</v>
      </c>
      <c r="H422">
        <v>0</v>
      </c>
      <c r="I422">
        <v>14.5</v>
      </c>
      <c r="J422">
        <v>26</v>
      </c>
      <c r="K422">
        <v>20</v>
      </c>
      <c r="L422">
        <v>25</v>
      </c>
      <c r="W422">
        <v>56</v>
      </c>
    </row>
    <row r="423" spans="1:23" x14ac:dyDescent="0.25">
      <c r="A423">
        <v>9106</v>
      </c>
      <c r="B423" s="5">
        <v>43157</v>
      </c>
      <c r="C423">
        <v>0</v>
      </c>
      <c r="D423">
        <v>0</v>
      </c>
      <c r="E423">
        <v>24.3</v>
      </c>
      <c r="F423">
        <v>0</v>
      </c>
      <c r="G423">
        <v>19.600000000000001</v>
      </c>
      <c r="H423">
        <v>0</v>
      </c>
      <c r="I423">
        <v>6.1</v>
      </c>
      <c r="J423">
        <v>26</v>
      </c>
      <c r="K423">
        <v>12</v>
      </c>
      <c r="L423">
        <v>25</v>
      </c>
      <c r="W423">
        <v>57</v>
      </c>
    </row>
    <row r="424" spans="1:23" x14ac:dyDescent="0.25">
      <c r="A424">
        <v>9106</v>
      </c>
      <c r="B424" s="5">
        <v>43158</v>
      </c>
      <c r="C424">
        <v>0</v>
      </c>
      <c r="D424">
        <v>0</v>
      </c>
      <c r="E424">
        <v>24.5</v>
      </c>
      <c r="F424">
        <v>25</v>
      </c>
      <c r="G424">
        <v>14.6</v>
      </c>
      <c r="H424">
        <v>0</v>
      </c>
      <c r="I424">
        <v>13.6</v>
      </c>
      <c r="J424">
        <v>26</v>
      </c>
      <c r="K424">
        <v>25</v>
      </c>
      <c r="L424">
        <v>25</v>
      </c>
      <c r="W424">
        <v>58</v>
      </c>
    </row>
    <row r="425" spans="1:23" x14ac:dyDescent="0.25">
      <c r="A425">
        <v>9106</v>
      </c>
      <c r="B425" s="5">
        <v>43159</v>
      </c>
      <c r="C425">
        <v>0</v>
      </c>
      <c r="D425">
        <v>0</v>
      </c>
      <c r="E425">
        <v>29</v>
      </c>
      <c r="F425">
        <v>25</v>
      </c>
      <c r="G425">
        <v>14</v>
      </c>
      <c r="H425">
        <v>25</v>
      </c>
      <c r="I425">
        <v>20.100000000000001</v>
      </c>
      <c r="J425">
        <v>26</v>
      </c>
      <c r="K425">
        <v>25</v>
      </c>
      <c r="L425">
        <v>25</v>
      </c>
      <c r="W425">
        <v>59</v>
      </c>
    </row>
    <row r="426" spans="1:23" x14ac:dyDescent="0.25">
      <c r="A426">
        <v>9106</v>
      </c>
      <c r="B426" s="5">
        <v>43160</v>
      </c>
      <c r="C426">
        <v>0</v>
      </c>
      <c r="D426">
        <v>0</v>
      </c>
      <c r="E426">
        <v>32</v>
      </c>
      <c r="F426">
        <v>25</v>
      </c>
      <c r="G426">
        <v>15</v>
      </c>
      <c r="H426">
        <v>25</v>
      </c>
      <c r="I426">
        <v>23.2</v>
      </c>
      <c r="J426">
        <v>26</v>
      </c>
      <c r="K426">
        <v>25</v>
      </c>
      <c r="L426">
        <v>25</v>
      </c>
      <c r="W426">
        <v>60</v>
      </c>
    </row>
    <row r="427" spans="1:23" x14ac:dyDescent="0.25">
      <c r="A427">
        <v>9106</v>
      </c>
      <c r="B427" s="5">
        <v>43161</v>
      </c>
      <c r="C427">
        <v>0</v>
      </c>
      <c r="D427">
        <v>0</v>
      </c>
      <c r="E427">
        <v>33.200000000000003</v>
      </c>
      <c r="F427">
        <v>0</v>
      </c>
      <c r="G427">
        <v>15.5</v>
      </c>
      <c r="H427">
        <v>25</v>
      </c>
      <c r="I427">
        <v>24.5</v>
      </c>
      <c r="J427">
        <v>26</v>
      </c>
      <c r="K427">
        <v>25</v>
      </c>
      <c r="L427">
        <v>25</v>
      </c>
      <c r="W427">
        <v>61</v>
      </c>
    </row>
    <row r="428" spans="1:23" x14ac:dyDescent="0.25">
      <c r="A428">
        <v>9106</v>
      </c>
      <c r="B428" s="5">
        <v>43162</v>
      </c>
      <c r="C428">
        <v>0</v>
      </c>
      <c r="D428">
        <v>0</v>
      </c>
      <c r="E428">
        <v>30</v>
      </c>
      <c r="F428">
        <v>0</v>
      </c>
      <c r="G428">
        <v>15</v>
      </c>
      <c r="H428">
        <v>25</v>
      </c>
      <c r="I428">
        <v>19.2</v>
      </c>
      <c r="J428">
        <v>26</v>
      </c>
      <c r="K428">
        <v>26</v>
      </c>
      <c r="L428">
        <v>25</v>
      </c>
      <c r="W428">
        <v>62</v>
      </c>
    </row>
    <row r="429" spans="1:23" x14ac:dyDescent="0.25">
      <c r="A429">
        <v>9106</v>
      </c>
      <c r="B429" s="5">
        <v>43163</v>
      </c>
      <c r="C429">
        <v>0</v>
      </c>
      <c r="D429">
        <v>0</v>
      </c>
      <c r="E429">
        <v>32.5</v>
      </c>
      <c r="F429">
        <v>0</v>
      </c>
      <c r="G429">
        <v>16.8</v>
      </c>
      <c r="H429">
        <v>0</v>
      </c>
      <c r="I429">
        <v>22.6</v>
      </c>
      <c r="J429">
        <v>26</v>
      </c>
      <c r="K429">
        <v>24</v>
      </c>
      <c r="L429">
        <v>25</v>
      </c>
      <c r="W429">
        <v>63</v>
      </c>
    </row>
    <row r="430" spans="1:23" x14ac:dyDescent="0.25">
      <c r="A430">
        <v>9106</v>
      </c>
      <c r="B430" s="5">
        <v>43164</v>
      </c>
      <c r="C430">
        <v>0</v>
      </c>
      <c r="D430">
        <v>0</v>
      </c>
      <c r="E430">
        <v>36.1</v>
      </c>
      <c r="F430">
        <v>0</v>
      </c>
      <c r="G430">
        <v>19.899999999999999</v>
      </c>
      <c r="H430">
        <v>0</v>
      </c>
      <c r="I430">
        <v>30.1</v>
      </c>
      <c r="J430">
        <v>26</v>
      </c>
      <c r="K430">
        <v>25</v>
      </c>
      <c r="L430">
        <v>25</v>
      </c>
      <c r="W430">
        <v>64</v>
      </c>
    </row>
    <row r="431" spans="1:23" x14ac:dyDescent="0.25">
      <c r="A431">
        <v>9106</v>
      </c>
      <c r="B431" s="5">
        <v>43165</v>
      </c>
      <c r="C431">
        <v>0</v>
      </c>
      <c r="D431">
        <v>0</v>
      </c>
      <c r="E431">
        <v>36.9</v>
      </c>
      <c r="F431">
        <v>0</v>
      </c>
      <c r="G431">
        <v>23.7</v>
      </c>
      <c r="H431">
        <v>0</v>
      </c>
      <c r="I431">
        <v>26</v>
      </c>
      <c r="J431">
        <v>26</v>
      </c>
      <c r="K431">
        <v>24</v>
      </c>
      <c r="L431">
        <v>25</v>
      </c>
      <c r="W431">
        <v>65</v>
      </c>
    </row>
    <row r="432" spans="1:23" x14ac:dyDescent="0.25">
      <c r="A432">
        <v>9106</v>
      </c>
      <c r="B432" s="5">
        <v>43166</v>
      </c>
      <c r="C432">
        <v>0</v>
      </c>
      <c r="D432">
        <v>0</v>
      </c>
      <c r="E432">
        <v>29.5</v>
      </c>
      <c r="F432">
        <v>25</v>
      </c>
      <c r="G432">
        <v>21</v>
      </c>
      <c r="H432">
        <v>25</v>
      </c>
      <c r="I432">
        <v>14.4</v>
      </c>
      <c r="J432">
        <v>26</v>
      </c>
      <c r="K432">
        <v>22</v>
      </c>
      <c r="L432">
        <v>25</v>
      </c>
      <c r="W432">
        <v>66</v>
      </c>
    </row>
    <row r="433" spans="1:23" x14ac:dyDescent="0.25">
      <c r="A433">
        <v>9106</v>
      </c>
      <c r="B433" s="5">
        <v>43167</v>
      </c>
      <c r="C433">
        <v>0</v>
      </c>
      <c r="D433">
        <v>0</v>
      </c>
      <c r="E433">
        <v>31.3</v>
      </c>
      <c r="F433">
        <v>0</v>
      </c>
      <c r="G433">
        <v>15.5</v>
      </c>
      <c r="H433">
        <v>25</v>
      </c>
      <c r="I433">
        <v>14.3</v>
      </c>
      <c r="J433">
        <v>26</v>
      </c>
      <c r="K433">
        <v>25</v>
      </c>
      <c r="L433">
        <v>25</v>
      </c>
      <c r="W433">
        <v>67</v>
      </c>
    </row>
    <row r="434" spans="1:23" x14ac:dyDescent="0.25">
      <c r="A434">
        <v>9106</v>
      </c>
      <c r="B434" s="5">
        <v>43168</v>
      </c>
      <c r="C434">
        <v>0</v>
      </c>
      <c r="D434">
        <v>0</v>
      </c>
      <c r="E434">
        <v>31.2</v>
      </c>
      <c r="F434">
        <v>0</v>
      </c>
      <c r="G434">
        <v>16.7</v>
      </c>
      <c r="H434">
        <v>0</v>
      </c>
      <c r="I434">
        <v>13.9</v>
      </c>
      <c r="J434">
        <v>26</v>
      </c>
      <c r="K434">
        <v>23</v>
      </c>
      <c r="L434">
        <v>25</v>
      </c>
      <c r="W434">
        <v>68</v>
      </c>
    </row>
    <row r="435" spans="1:23" x14ac:dyDescent="0.25">
      <c r="A435">
        <v>9106</v>
      </c>
      <c r="B435" s="5">
        <v>43169</v>
      </c>
      <c r="C435">
        <v>0</v>
      </c>
      <c r="D435">
        <v>0</v>
      </c>
      <c r="E435">
        <v>31.5</v>
      </c>
      <c r="F435">
        <v>0</v>
      </c>
      <c r="G435">
        <v>16.899999999999999</v>
      </c>
      <c r="H435">
        <v>0</v>
      </c>
      <c r="I435">
        <v>20.8</v>
      </c>
      <c r="J435">
        <v>26</v>
      </c>
      <c r="K435">
        <v>25</v>
      </c>
      <c r="L435">
        <v>25</v>
      </c>
      <c r="W435">
        <v>69</v>
      </c>
    </row>
    <row r="436" spans="1:23" x14ac:dyDescent="0.25">
      <c r="A436">
        <v>9106</v>
      </c>
      <c r="B436" s="5">
        <v>43170</v>
      </c>
      <c r="C436">
        <v>0</v>
      </c>
      <c r="D436">
        <v>0</v>
      </c>
      <c r="E436">
        <v>33.1</v>
      </c>
      <c r="F436">
        <v>0</v>
      </c>
      <c r="G436">
        <v>17.399999999999999</v>
      </c>
      <c r="H436">
        <v>0</v>
      </c>
      <c r="I436">
        <v>24.9</v>
      </c>
      <c r="J436">
        <v>26</v>
      </c>
      <c r="K436">
        <v>24</v>
      </c>
      <c r="L436">
        <v>25</v>
      </c>
      <c r="W436">
        <v>70</v>
      </c>
    </row>
    <row r="437" spans="1:23" x14ac:dyDescent="0.25">
      <c r="A437">
        <v>9106</v>
      </c>
      <c r="B437" s="5">
        <v>43171</v>
      </c>
      <c r="C437">
        <v>0</v>
      </c>
      <c r="D437">
        <v>0</v>
      </c>
      <c r="E437">
        <v>35.1</v>
      </c>
      <c r="F437">
        <v>0</v>
      </c>
      <c r="G437">
        <v>19.100000000000001</v>
      </c>
      <c r="H437">
        <v>0</v>
      </c>
      <c r="I437">
        <v>27.1</v>
      </c>
      <c r="J437">
        <v>26</v>
      </c>
      <c r="K437">
        <v>23</v>
      </c>
      <c r="L437">
        <v>25</v>
      </c>
      <c r="W437">
        <v>71</v>
      </c>
    </row>
    <row r="438" spans="1:23" x14ac:dyDescent="0.25">
      <c r="A438">
        <v>9106</v>
      </c>
      <c r="B438" s="5">
        <v>43172</v>
      </c>
      <c r="C438">
        <v>0</v>
      </c>
      <c r="D438">
        <v>0</v>
      </c>
      <c r="E438">
        <v>38.5</v>
      </c>
      <c r="F438">
        <v>0</v>
      </c>
      <c r="G438">
        <v>22.2</v>
      </c>
      <c r="H438">
        <v>0</v>
      </c>
      <c r="I438">
        <v>36.1</v>
      </c>
      <c r="J438">
        <v>26</v>
      </c>
      <c r="K438">
        <v>20</v>
      </c>
      <c r="L438">
        <v>25</v>
      </c>
      <c r="W438">
        <v>72</v>
      </c>
    </row>
    <row r="439" spans="1:23" x14ac:dyDescent="0.25">
      <c r="A439">
        <v>9106</v>
      </c>
      <c r="B439" s="5">
        <v>43173</v>
      </c>
      <c r="C439">
        <v>0</v>
      </c>
      <c r="D439">
        <v>0</v>
      </c>
      <c r="E439">
        <v>29.8</v>
      </c>
      <c r="F439">
        <v>0</v>
      </c>
      <c r="G439">
        <v>24.2</v>
      </c>
      <c r="H439">
        <v>0</v>
      </c>
      <c r="I439">
        <v>14.7</v>
      </c>
      <c r="J439">
        <v>26</v>
      </c>
      <c r="K439">
        <v>10</v>
      </c>
      <c r="L439">
        <v>25</v>
      </c>
      <c r="W439">
        <v>73</v>
      </c>
    </row>
    <row r="440" spans="1:23" x14ac:dyDescent="0.25">
      <c r="A440">
        <v>9106</v>
      </c>
      <c r="B440" s="5">
        <v>43174</v>
      </c>
      <c r="C440">
        <v>4.5999999999999996</v>
      </c>
      <c r="D440">
        <v>0</v>
      </c>
      <c r="E440">
        <v>26.7</v>
      </c>
      <c r="F440">
        <v>0</v>
      </c>
      <c r="G440">
        <v>20.9</v>
      </c>
      <c r="H440">
        <v>0</v>
      </c>
      <c r="I440">
        <v>6.5</v>
      </c>
      <c r="J440">
        <v>26</v>
      </c>
      <c r="K440">
        <v>16</v>
      </c>
      <c r="L440">
        <v>25</v>
      </c>
      <c r="W440">
        <v>74</v>
      </c>
    </row>
    <row r="441" spans="1:23" x14ac:dyDescent="0.25">
      <c r="A441">
        <v>9106</v>
      </c>
      <c r="B441" s="5">
        <v>43175</v>
      </c>
      <c r="C441">
        <v>0</v>
      </c>
      <c r="D441">
        <v>0</v>
      </c>
      <c r="E441">
        <v>27.9</v>
      </c>
      <c r="F441">
        <v>0</v>
      </c>
      <c r="G441">
        <v>16.5</v>
      </c>
      <c r="H441">
        <v>0</v>
      </c>
      <c r="I441">
        <v>9.8000000000000007</v>
      </c>
      <c r="J441">
        <v>26</v>
      </c>
      <c r="K441">
        <v>21</v>
      </c>
      <c r="L441">
        <v>25</v>
      </c>
      <c r="W441">
        <v>75</v>
      </c>
    </row>
    <row r="442" spans="1:23" x14ac:dyDescent="0.25">
      <c r="A442">
        <v>9106</v>
      </c>
      <c r="B442" s="5">
        <v>43176</v>
      </c>
      <c r="C442">
        <v>0</v>
      </c>
      <c r="D442">
        <v>0</v>
      </c>
      <c r="E442">
        <v>24.9</v>
      </c>
      <c r="F442">
        <v>0</v>
      </c>
      <c r="G442">
        <v>14.5</v>
      </c>
      <c r="H442">
        <v>0</v>
      </c>
      <c r="I442">
        <v>8.8000000000000007</v>
      </c>
      <c r="J442">
        <v>26</v>
      </c>
      <c r="K442">
        <v>17</v>
      </c>
      <c r="L442">
        <v>25</v>
      </c>
      <c r="W442">
        <v>76</v>
      </c>
    </row>
    <row r="443" spans="1:23" x14ac:dyDescent="0.25">
      <c r="A443">
        <v>9106</v>
      </c>
      <c r="B443" s="5">
        <v>43177</v>
      </c>
      <c r="C443">
        <v>0</v>
      </c>
      <c r="D443">
        <v>0</v>
      </c>
      <c r="E443">
        <v>28.8</v>
      </c>
      <c r="F443">
        <v>0</v>
      </c>
      <c r="G443">
        <v>13.4</v>
      </c>
      <c r="H443">
        <v>0</v>
      </c>
      <c r="I443">
        <v>20.8</v>
      </c>
      <c r="J443">
        <v>26</v>
      </c>
      <c r="K443">
        <v>23</v>
      </c>
      <c r="L443">
        <v>25</v>
      </c>
      <c r="W443">
        <v>77</v>
      </c>
    </row>
    <row r="444" spans="1:23" x14ac:dyDescent="0.25">
      <c r="A444">
        <v>9106</v>
      </c>
      <c r="B444" s="5">
        <v>43178</v>
      </c>
      <c r="C444">
        <v>0</v>
      </c>
      <c r="D444">
        <v>0</v>
      </c>
      <c r="E444">
        <v>31.9</v>
      </c>
      <c r="F444">
        <v>0</v>
      </c>
      <c r="G444">
        <v>14.9</v>
      </c>
      <c r="H444">
        <v>0</v>
      </c>
      <c r="I444">
        <v>23.1</v>
      </c>
      <c r="J444">
        <v>26</v>
      </c>
      <c r="K444">
        <v>22</v>
      </c>
      <c r="L444">
        <v>25</v>
      </c>
      <c r="W444">
        <v>78</v>
      </c>
    </row>
    <row r="445" spans="1:23" x14ac:dyDescent="0.25">
      <c r="A445">
        <v>9106</v>
      </c>
      <c r="B445" s="5">
        <v>43179</v>
      </c>
      <c r="C445">
        <v>0</v>
      </c>
      <c r="D445">
        <v>0</v>
      </c>
      <c r="E445">
        <v>34.1</v>
      </c>
      <c r="F445">
        <v>0</v>
      </c>
      <c r="G445">
        <v>19.100000000000001</v>
      </c>
      <c r="H445">
        <v>0</v>
      </c>
      <c r="I445">
        <v>26</v>
      </c>
      <c r="J445">
        <v>26</v>
      </c>
      <c r="K445">
        <v>19</v>
      </c>
      <c r="L445">
        <v>25</v>
      </c>
      <c r="W445">
        <v>79</v>
      </c>
    </row>
    <row r="446" spans="1:23" x14ac:dyDescent="0.25">
      <c r="A446">
        <v>9106</v>
      </c>
      <c r="B446" s="5">
        <v>43180</v>
      </c>
      <c r="C446">
        <v>0</v>
      </c>
      <c r="D446">
        <v>0</v>
      </c>
      <c r="E446">
        <v>37.4</v>
      </c>
      <c r="F446">
        <v>0</v>
      </c>
      <c r="G446">
        <v>23.5</v>
      </c>
      <c r="H446">
        <v>0</v>
      </c>
      <c r="I446">
        <v>35.200000000000003</v>
      </c>
      <c r="J446">
        <v>26</v>
      </c>
      <c r="K446">
        <v>21</v>
      </c>
      <c r="L446">
        <v>25</v>
      </c>
      <c r="W446">
        <v>80</v>
      </c>
    </row>
    <row r="447" spans="1:23" x14ac:dyDescent="0.25">
      <c r="A447">
        <v>9106</v>
      </c>
      <c r="B447" s="5">
        <v>43181</v>
      </c>
      <c r="C447">
        <v>0</v>
      </c>
      <c r="D447">
        <v>0</v>
      </c>
      <c r="E447">
        <v>27.5</v>
      </c>
      <c r="F447">
        <v>0</v>
      </c>
      <c r="G447">
        <v>21.2</v>
      </c>
      <c r="H447">
        <v>0</v>
      </c>
      <c r="I447">
        <v>8</v>
      </c>
      <c r="J447">
        <v>26</v>
      </c>
      <c r="K447">
        <v>16</v>
      </c>
      <c r="L447">
        <v>25</v>
      </c>
      <c r="W447">
        <v>81</v>
      </c>
    </row>
    <row r="448" spans="1:23" x14ac:dyDescent="0.25">
      <c r="A448">
        <v>9106</v>
      </c>
      <c r="B448" s="5">
        <v>43182</v>
      </c>
      <c r="C448">
        <v>0</v>
      </c>
      <c r="D448">
        <v>0</v>
      </c>
      <c r="E448">
        <v>30.1</v>
      </c>
      <c r="F448">
        <v>0</v>
      </c>
      <c r="G448">
        <v>16</v>
      </c>
      <c r="H448">
        <v>0</v>
      </c>
      <c r="I448">
        <v>12.4</v>
      </c>
      <c r="J448">
        <v>26</v>
      </c>
      <c r="K448">
        <v>18</v>
      </c>
      <c r="L448">
        <v>25</v>
      </c>
      <c r="W448">
        <v>82</v>
      </c>
    </row>
    <row r="449" spans="1:23" x14ac:dyDescent="0.25">
      <c r="A449">
        <v>9106</v>
      </c>
      <c r="B449" s="5">
        <v>43183</v>
      </c>
      <c r="C449">
        <v>0</v>
      </c>
      <c r="D449">
        <v>0</v>
      </c>
      <c r="E449">
        <v>27.1</v>
      </c>
      <c r="F449">
        <v>0</v>
      </c>
      <c r="G449">
        <v>18.399999999999999</v>
      </c>
      <c r="H449">
        <v>0</v>
      </c>
      <c r="I449">
        <v>16</v>
      </c>
      <c r="J449">
        <v>26</v>
      </c>
      <c r="K449">
        <v>11</v>
      </c>
      <c r="L449">
        <v>25</v>
      </c>
      <c r="W449">
        <v>83</v>
      </c>
    </row>
    <row r="450" spans="1:23" x14ac:dyDescent="0.25">
      <c r="A450">
        <v>9106</v>
      </c>
      <c r="B450" s="5">
        <v>43184</v>
      </c>
      <c r="C450">
        <v>0</v>
      </c>
      <c r="D450">
        <v>0</v>
      </c>
      <c r="E450">
        <v>25</v>
      </c>
      <c r="F450">
        <v>0</v>
      </c>
      <c r="G450">
        <v>18.899999999999999</v>
      </c>
      <c r="H450">
        <v>0</v>
      </c>
      <c r="I450">
        <v>13.5</v>
      </c>
      <c r="J450">
        <v>26</v>
      </c>
      <c r="K450">
        <v>9</v>
      </c>
      <c r="L450">
        <v>25</v>
      </c>
      <c r="W450">
        <v>84</v>
      </c>
    </row>
    <row r="451" spans="1:23" x14ac:dyDescent="0.25">
      <c r="A451">
        <v>9106</v>
      </c>
      <c r="B451" s="5">
        <v>43185</v>
      </c>
      <c r="C451">
        <v>0</v>
      </c>
      <c r="D451">
        <v>0</v>
      </c>
      <c r="E451">
        <v>26</v>
      </c>
      <c r="F451">
        <v>0</v>
      </c>
      <c r="G451">
        <v>20.5</v>
      </c>
      <c r="H451">
        <v>0</v>
      </c>
      <c r="I451">
        <v>1.2</v>
      </c>
      <c r="J451">
        <v>26</v>
      </c>
      <c r="K451">
        <v>6</v>
      </c>
      <c r="L451">
        <v>25</v>
      </c>
      <c r="W451">
        <v>85</v>
      </c>
    </row>
    <row r="452" spans="1:23" x14ac:dyDescent="0.25">
      <c r="A452">
        <v>9106</v>
      </c>
      <c r="B452" s="5">
        <v>43186</v>
      </c>
      <c r="C452">
        <v>0</v>
      </c>
      <c r="D452">
        <v>0</v>
      </c>
      <c r="E452">
        <v>25</v>
      </c>
      <c r="F452">
        <v>0</v>
      </c>
      <c r="G452">
        <v>16.5</v>
      </c>
      <c r="H452">
        <v>0</v>
      </c>
      <c r="I452">
        <v>8.9</v>
      </c>
      <c r="J452">
        <v>26</v>
      </c>
      <c r="K452">
        <v>20</v>
      </c>
      <c r="L452">
        <v>25</v>
      </c>
      <c r="W452">
        <v>86</v>
      </c>
    </row>
    <row r="453" spans="1:23" x14ac:dyDescent="0.25">
      <c r="A453">
        <v>9106</v>
      </c>
      <c r="B453" s="5">
        <v>43187</v>
      </c>
      <c r="C453">
        <v>0</v>
      </c>
      <c r="D453">
        <v>0</v>
      </c>
      <c r="E453">
        <v>25.4</v>
      </c>
      <c r="F453">
        <v>0</v>
      </c>
      <c r="G453">
        <v>11</v>
      </c>
      <c r="H453">
        <v>0</v>
      </c>
      <c r="I453">
        <v>10.7</v>
      </c>
      <c r="J453">
        <v>26</v>
      </c>
      <c r="K453">
        <v>22</v>
      </c>
      <c r="L453">
        <v>25</v>
      </c>
      <c r="W453">
        <v>87</v>
      </c>
    </row>
    <row r="454" spans="1:23" x14ac:dyDescent="0.25">
      <c r="A454">
        <v>9106</v>
      </c>
      <c r="B454" s="5">
        <v>43188</v>
      </c>
      <c r="C454">
        <v>0</v>
      </c>
      <c r="D454">
        <v>0</v>
      </c>
      <c r="E454">
        <v>30.9</v>
      </c>
      <c r="F454">
        <v>0</v>
      </c>
      <c r="G454">
        <v>13</v>
      </c>
      <c r="H454">
        <v>0</v>
      </c>
      <c r="I454">
        <v>15.2</v>
      </c>
      <c r="J454">
        <v>26</v>
      </c>
      <c r="K454">
        <v>21</v>
      </c>
      <c r="L454">
        <v>25</v>
      </c>
      <c r="W454">
        <v>88</v>
      </c>
    </row>
    <row r="455" spans="1:23" x14ac:dyDescent="0.25">
      <c r="A455">
        <v>9106</v>
      </c>
      <c r="B455" s="5">
        <v>43189</v>
      </c>
      <c r="C455">
        <v>0</v>
      </c>
      <c r="D455">
        <v>0</v>
      </c>
      <c r="E455">
        <v>33.299999999999997</v>
      </c>
      <c r="F455">
        <v>0</v>
      </c>
      <c r="G455">
        <v>17.8</v>
      </c>
      <c r="H455">
        <v>0</v>
      </c>
      <c r="I455">
        <v>22.1</v>
      </c>
      <c r="J455">
        <v>26</v>
      </c>
      <c r="K455">
        <v>20</v>
      </c>
      <c r="L455">
        <v>25</v>
      </c>
      <c r="W455">
        <v>89</v>
      </c>
    </row>
    <row r="456" spans="1:23" x14ac:dyDescent="0.25">
      <c r="A456">
        <v>9106</v>
      </c>
      <c r="B456" s="5">
        <v>43190</v>
      </c>
      <c r="C456">
        <v>0</v>
      </c>
      <c r="D456">
        <v>0</v>
      </c>
      <c r="E456">
        <v>28.9</v>
      </c>
      <c r="F456">
        <v>0</v>
      </c>
      <c r="G456">
        <v>15.9</v>
      </c>
      <c r="H456">
        <v>0</v>
      </c>
      <c r="I456">
        <v>10.4</v>
      </c>
      <c r="J456">
        <v>26</v>
      </c>
      <c r="K456">
        <v>16</v>
      </c>
      <c r="L456">
        <v>25</v>
      </c>
      <c r="W456">
        <v>90</v>
      </c>
    </row>
    <row r="457" spans="1:23" x14ac:dyDescent="0.25">
      <c r="A457">
        <v>9106</v>
      </c>
      <c r="B457" s="5">
        <v>43191</v>
      </c>
      <c r="C457">
        <v>0</v>
      </c>
      <c r="D457">
        <v>0</v>
      </c>
      <c r="E457">
        <v>28</v>
      </c>
      <c r="F457">
        <v>25</v>
      </c>
      <c r="G457">
        <v>16.2</v>
      </c>
      <c r="H457">
        <v>0</v>
      </c>
      <c r="I457">
        <v>14.4</v>
      </c>
      <c r="J457">
        <v>26</v>
      </c>
      <c r="K457">
        <v>20</v>
      </c>
      <c r="L457">
        <v>25</v>
      </c>
      <c r="W457">
        <v>91</v>
      </c>
    </row>
    <row r="458" spans="1:23" x14ac:dyDescent="0.25">
      <c r="A458">
        <v>9106</v>
      </c>
      <c r="B458" s="5">
        <v>43192</v>
      </c>
      <c r="C458">
        <v>0</v>
      </c>
      <c r="D458">
        <v>0</v>
      </c>
      <c r="E458">
        <v>32</v>
      </c>
      <c r="F458">
        <v>0</v>
      </c>
      <c r="G458">
        <v>15</v>
      </c>
      <c r="H458">
        <v>25</v>
      </c>
      <c r="I458">
        <v>24.2</v>
      </c>
      <c r="J458">
        <v>26</v>
      </c>
      <c r="K458">
        <v>18</v>
      </c>
      <c r="L458">
        <v>25</v>
      </c>
      <c r="W458">
        <v>92</v>
      </c>
    </row>
    <row r="459" spans="1:23" x14ac:dyDescent="0.25">
      <c r="A459">
        <v>9106</v>
      </c>
      <c r="B459" s="5">
        <v>43193</v>
      </c>
      <c r="C459">
        <v>0</v>
      </c>
      <c r="D459">
        <v>0</v>
      </c>
      <c r="E459">
        <v>33</v>
      </c>
      <c r="F459">
        <v>25</v>
      </c>
      <c r="G459">
        <v>19.5</v>
      </c>
      <c r="H459">
        <v>0</v>
      </c>
      <c r="I459">
        <v>18.7</v>
      </c>
      <c r="J459">
        <v>26</v>
      </c>
      <c r="K459">
        <v>20</v>
      </c>
      <c r="L459">
        <v>25</v>
      </c>
      <c r="W459">
        <v>93</v>
      </c>
    </row>
    <row r="460" spans="1:23" x14ac:dyDescent="0.25">
      <c r="A460">
        <v>9106</v>
      </c>
      <c r="B460" s="5">
        <v>43194</v>
      </c>
      <c r="C460">
        <v>0</v>
      </c>
      <c r="D460">
        <v>0</v>
      </c>
      <c r="E460">
        <v>28.5</v>
      </c>
      <c r="F460">
        <v>25</v>
      </c>
      <c r="G460">
        <v>16.5</v>
      </c>
      <c r="H460">
        <v>25</v>
      </c>
      <c r="I460">
        <v>13.6</v>
      </c>
      <c r="J460">
        <v>26</v>
      </c>
      <c r="K460">
        <v>18</v>
      </c>
      <c r="L460">
        <v>25</v>
      </c>
      <c r="W460">
        <v>94</v>
      </c>
    </row>
    <row r="461" spans="1:23" x14ac:dyDescent="0.25">
      <c r="A461">
        <v>9106</v>
      </c>
      <c r="B461" s="5">
        <v>43195</v>
      </c>
      <c r="C461">
        <v>0</v>
      </c>
      <c r="D461">
        <v>0</v>
      </c>
      <c r="E461">
        <v>28</v>
      </c>
      <c r="F461">
        <v>25</v>
      </c>
      <c r="G461">
        <v>15</v>
      </c>
      <c r="H461">
        <v>25</v>
      </c>
      <c r="I461">
        <v>14.2</v>
      </c>
      <c r="J461">
        <v>26</v>
      </c>
      <c r="K461">
        <v>18</v>
      </c>
      <c r="L461">
        <v>25</v>
      </c>
      <c r="W461">
        <v>95</v>
      </c>
    </row>
    <row r="462" spans="1:23" x14ac:dyDescent="0.25">
      <c r="A462">
        <v>9106</v>
      </c>
      <c r="B462" s="5">
        <v>43196</v>
      </c>
      <c r="C462">
        <v>0</v>
      </c>
      <c r="D462">
        <v>0</v>
      </c>
      <c r="E462">
        <v>29.5</v>
      </c>
      <c r="F462">
        <v>25</v>
      </c>
      <c r="G462">
        <v>15.5</v>
      </c>
      <c r="H462">
        <v>25</v>
      </c>
      <c r="I462">
        <v>16.600000000000001</v>
      </c>
      <c r="J462">
        <v>26</v>
      </c>
      <c r="K462">
        <v>18</v>
      </c>
      <c r="L462">
        <v>25</v>
      </c>
      <c r="W462">
        <v>96</v>
      </c>
    </row>
    <row r="463" spans="1:23" x14ac:dyDescent="0.25">
      <c r="A463">
        <v>9106</v>
      </c>
      <c r="B463" s="5">
        <v>43197</v>
      </c>
      <c r="C463">
        <v>0</v>
      </c>
      <c r="D463">
        <v>0</v>
      </c>
      <c r="E463">
        <v>25.7</v>
      </c>
      <c r="F463">
        <v>0</v>
      </c>
      <c r="G463">
        <v>15</v>
      </c>
      <c r="H463">
        <v>25</v>
      </c>
      <c r="I463">
        <v>5</v>
      </c>
      <c r="J463">
        <v>26</v>
      </c>
      <c r="K463">
        <v>16</v>
      </c>
      <c r="L463">
        <v>25</v>
      </c>
      <c r="W463">
        <v>97</v>
      </c>
    </row>
    <row r="464" spans="1:23" x14ac:dyDescent="0.25">
      <c r="A464">
        <v>9106</v>
      </c>
      <c r="B464" s="5">
        <v>43198</v>
      </c>
      <c r="C464">
        <v>0</v>
      </c>
      <c r="D464">
        <v>0</v>
      </c>
      <c r="E464">
        <v>25</v>
      </c>
      <c r="F464">
        <v>0</v>
      </c>
      <c r="G464">
        <v>12</v>
      </c>
      <c r="H464">
        <v>0</v>
      </c>
      <c r="I464">
        <v>7.2</v>
      </c>
      <c r="J464">
        <v>26</v>
      </c>
      <c r="K464">
        <v>18</v>
      </c>
      <c r="L464">
        <v>25</v>
      </c>
      <c r="W464">
        <v>98</v>
      </c>
    </row>
    <row r="465" spans="1:23" x14ac:dyDescent="0.25">
      <c r="A465">
        <v>9106</v>
      </c>
      <c r="B465" s="5">
        <v>43199</v>
      </c>
      <c r="C465">
        <v>0</v>
      </c>
      <c r="D465">
        <v>0</v>
      </c>
      <c r="E465">
        <v>24.4</v>
      </c>
      <c r="F465">
        <v>0</v>
      </c>
      <c r="G465">
        <v>14.5</v>
      </c>
      <c r="H465">
        <v>0</v>
      </c>
      <c r="I465">
        <v>7.9</v>
      </c>
      <c r="J465">
        <v>26</v>
      </c>
      <c r="K465">
        <v>14</v>
      </c>
      <c r="L465">
        <v>25</v>
      </c>
      <c r="W465">
        <v>99</v>
      </c>
    </row>
    <row r="466" spans="1:23" x14ac:dyDescent="0.25">
      <c r="A466">
        <v>9106</v>
      </c>
      <c r="B466" s="5">
        <v>43200</v>
      </c>
      <c r="C466">
        <v>0.4</v>
      </c>
      <c r="D466">
        <v>0</v>
      </c>
      <c r="E466">
        <v>22</v>
      </c>
      <c r="F466">
        <v>25</v>
      </c>
      <c r="G466">
        <v>13.1</v>
      </c>
      <c r="H466">
        <v>0</v>
      </c>
      <c r="I466">
        <v>5.5</v>
      </c>
      <c r="J466">
        <v>26</v>
      </c>
      <c r="K466">
        <v>14</v>
      </c>
      <c r="L466">
        <v>25</v>
      </c>
      <c r="W466">
        <v>100</v>
      </c>
    </row>
    <row r="467" spans="1:23" x14ac:dyDescent="0.25">
      <c r="A467">
        <v>9106</v>
      </c>
      <c r="B467" s="5">
        <v>43201</v>
      </c>
      <c r="C467">
        <v>0</v>
      </c>
      <c r="D467">
        <v>0</v>
      </c>
      <c r="E467">
        <v>23</v>
      </c>
      <c r="F467">
        <v>25</v>
      </c>
      <c r="G467">
        <v>9.5</v>
      </c>
      <c r="H467">
        <v>25</v>
      </c>
      <c r="I467">
        <v>10.8</v>
      </c>
      <c r="J467">
        <v>26</v>
      </c>
      <c r="K467">
        <v>18</v>
      </c>
      <c r="L467">
        <v>25</v>
      </c>
      <c r="W467">
        <v>101</v>
      </c>
    </row>
    <row r="468" spans="1:23" x14ac:dyDescent="0.25">
      <c r="A468">
        <v>9106</v>
      </c>
      <c r="B468" s="5">
        <v>43202</v>
      </c>
      <c r="C468">
        <v>0</v>
      </c>
      <c r="D468">
        <v>0</v>
      </c>
      <c r="E468">
        <v>22.5</v>
      </c>
      <c r="F468">
        <v>25</v>
      </c>
      <c r="G468">
        <v>11</v>
      </c>
      <c r="H468">
        <v>25</v>
      </c>
      <c r="I468">
        <v>3.8</v>
      </c>
      <c r="J468">
        <v>26</v>
      </c>
      <c r="K468">
        <v>14</v>
      </c>
      <c r="L468">
        <v>25</v>
      </c>
      <c r="W468">
        <v>102</v>
      </c>
    </row>
    <row r="469" spans="1:23" x14ac:dyDescent="0.25">
      <c r="A469">
        <v>9106</v>
      </c>
      <c r="B469" s="5">
        <v>43203</v>
      </c>
      <c r="C469">
        <v>2</v>
      </c>
      <c r="D469">
        <v>15</v>
      </c>
      <c r="E469">
        <v>23</v>
      </c>
      <c r="F469">
        <v>25</v>
      </c>
      <c r="G469">
        <v>11</v>
      </c>
      <c r="H469">
        <v>25</v>
      </c>
      <c r="I469">
        <v>9.4</v>
      </c>
      <c r="J469">
        <v>26</v>
      </c>
      <c r="K469">
        <v>16</v>
      </c>
      <c r="L469">
        <v>25</v>
      </c>
      <c r="W469">
        <v>103</v>
      </c>
    </row>
    <row r="470" spans="1:23" x14ac:dyDescent="0.25">
      <c r="A470">
        <v>9106</v>
      </c>
      <c r="B470" s="5">
        <v>43204</v>
      </c>
      <c r="C470">
        <v>0</v>
      </c>
      <c r="D470">
        <v>15</v>
      </c>
      <c r="E470">
        <v>24.5</v>
      </c>
      <c r="F470">
        <v>0</v>
      </c>
      <c r="G470">
        <v>8.5</v>
      </c>
      <c r="H470">
        <v>25</v>
      </c>
      <c r="I470">
        <v>7.4</v>
      </c>
      <c r="J470">
        <v>26</v>
      </c>
      <c r="K470">
        <v>17</v>
      </c>
      <c r="L470">
        <v>25</v>
      </c>
      <c r="W470">
        <v>104</v>
      </c>
    </row>
    <row r="471" spans="1:23" x14ac:dyDescent="0.25">
      <c r="A471">
        <v>9106</v>
      </c>
      <c r="B471" s="5">
        <v>43205</v>
      </c>
      <c r="C471">
        <v>0</v>
      </c>
      <c r="D471">
        <v>0</v>
      </c>
      <c r="E471">
        <v>27.5</v>
      </c>
      <c r="F471">
        <v>25</v>
      </c>
      <c r="G471">
        <v>13.2</v>
      </c>
      <c r="H471">
        <v>0</v>
      </c>
      <c r="I471">
        <v>12.4</v>
      </c>
      <c r="J471">
        <v>26</v>
      </c>
      <c r="K471">
        <v>18</v>
      </c>
      <c r="L471">
        <v>25</v>
      </c>
      <c r="W471">
        <v>105</v>
      </c>
    </row>
    <row r="472" spans="1:23" x14ac:dyDescent="0.25">
      <c r="A472">
        <v>9106</v>
      </c>
      <c r="B472" s="5">
        <v>43206</v>
      </c>
      <c r="C472">
        <v>0</v>
      </c>
      <c r="D472">
        <v>0</v>
      </c>
      <c r="E472">
        <v>33</v>
      </c>
      <c r="F472">
        <v>25</v>
      </c>
      <c r="G472">
        <v>16</v>
      </c>
      <c r="H472">
        <v>25</v>
      </c>
      <c r="I472">
        <v>27.5</v>
      </c>
      <c r="J472">
        <v>26</v>
      </c>
      <c r="K472">
        <v>14</v>
      </c>
      <c r="L472">
        <v>25</v>
      </c>
      <c r="W472">
        <v>106</v>
      </c>
    </row>
    <row r="473" spans="1:23" x14ac:dyDescent="0.25">
      <c r="A473">
        <v>9106</v>
      </c>
      <c r="B473" s="5">
        <v>43207</v>
      </c>
      <c r="C473">
        <v>0</v>
      </c>
      <c r="D473">
        <v>0</v>
      </c>
      <c r="E473">
        <v>24.5</v>
      </c>
      <c r="F473">
        <v>0</v>
      </c>
      <c r="G473">
        <v>18</v>
      </c>
      <c r="H473">
        <v>0</v>
      </c>
      <c r="I473">
        <v>6.2</v>
      </c>
      <c r="J473">
        <v>26</v>
      </c>
      <c r="K473">
        <v>17</v>
      </c>
      <c r="L473">
        <v>25</v>
      </c>
      <c r="W473">
        <v>107</v>
      </c>
    </row>
    <row r="474" spans="1:23" x14ac:dyDescent="0.25">
      <c r="A474">
        <v>9106</v>
      </c>
      <c r="B474" s="5">
        <v>43208</v>
      </c>
      <c r="C474">
        <v>4.4000000000000004</v>
      </c>
      <c r="D474">
        <v>0</v>
      </c>
      <c r="E474">
        <v>22.5</v>
      </c>
      <c r="F474">
        <v>25</v>
      </c>
      <c r="G474">
        <v>16.5</v>
      </c>
      <c r="H474">
        <v>0</v>
      </c>
      <c r="I474">
        <v>7.5</v>
      </c>
      <c r="J474">
        <v>26</v>
      </c>
      <c r="K474">
        <v>14</v>
      </c>
      <c r="L474">
        <v>25</v>
      </c>
      <c r="W474">
        <v>108</v>
      </c>
    </row>
    <row r="475" spans="1:23" x14ac:dyDescent="0.25">
      <c r="A475">
        <v>9106</v>
      </c>
      <c r="B475" s="5">
        <v>43209</v>
      </c>
      <c r="C475">
        <v>0.2</v>
      </c>
      <c r="D475">
        <v>15</v>
      </c>
      <c r="E475">
        <v>22.8</v>
      </c>
      <c r="F475">
        <v>0</v>
      </c>
      <c r="G475">
        <v>12.5</v>
      </c>
      <c r="H475">
        <v>25</v>
      </c>
      <c r="I475">
        <v>9.6999999999999993</v>
      </c>
      <c r="J475">
        <v>26</v>
      </c>
      <c r="K475">
        <v>9</v>
      </c>
      <c r="L475">
        <v>25</v>
      </c>
      <c r="W475">
        <v>109</v>
      </c>
    </row>
    <row r="476" spans="1:23" x14ac:dyDescent="0.25">
      <c r="A476">
        <v>9106</v>
      </c>
      <c r="B476" s="5">
        <v>43210</v>
      </c>
      <c r="C476">
        <v>1</v>
      </c>
      <c r="D476">
        <v>15</v>
      </c>
      <c r="E476">
        <v>23.8</v>
      </c>
      <c r="F476">
        <v>0</v>
      </c>
      <c r="G476">
        <v>11</v>
      </c>
      <c r="H476">
        <v>25</v>
      </c>
      <c r="I476">
        <v>4</v>
      </c>
      <c r="J476">
        <v>26</v>
      </c>
      <c r="K476">
        <v>17</v>
      </c>
      <c r="L476">
        <v>25</v>
      </c>
      <c r="W476">
        <v>110</v>
      </c>
    </row>
    <row r="477" spans="1:23" x14ac:dyDescent="0.25">
      <c r="A477">
        <v>9106</v>
      </c>
      <c r="B477" s="5">
        <v>43211</v>
      </c>
      <c r="C477">
        <v>0</v>
      </c>
      <c r="D477">
        <v>0</v>
      </c>
      <c r="E477">
        <v>28.1</v>
      </c>
      <c r="F477">
        <v>0</v>
      </c>
      <c r="G477">
        <v>11.4</v>
      </c>
      <c r="H477">
        <v>0</v>
      </c>
      <c r="I477">
        <v>12.3</v>
      </c>
      <c r="J477">
        <v>26</v>
      </c>
      <c r="K477">
        <v>14</v>
      </c>
      <c r="L477">
        <v>25</v>
      </c>
      <c r="W477">
        <v>111</v>
      </c>
    </row>
    <row r="478" spans="1:23" x14ac:dyDescent="0.25">
      <c r="A478">
        <v>9106</v>
      </c>
      <c r="B478" s="5">
        <v>43212</v>
      </c>
      <c r="C478">
        <v>7.2</v>
      </c>
      <c r="D478">
        <v>0</v>
      </c>
      <c r="E478">
        <v>23.4</v>
      </c>
      <c r="F478">
        <v>0</v>
      </c>
      <c r="G478">
        <v>17.8</v>
      </c>
      <c r="H478">
        <v>0</v>
      </c>
      <c r="I478">
        <v>6</v>
      </c>
      <c r="J478">
        <v>26</v>
      </c>
      <c r="K478">
        <v>9</v>
      </c>
      <c r="L478">
        <v>25</v>
      </c>
      <c r="W478">
        <v>112</v>
      </c>
    </row>
    <row r="479" spans="1:23" x14ac:dyDescent="0.25">
      <c r="A479">
        <v>9106</v>
      </c>
      <c r="B479" s="5">
        <v>43213</v>
      </c>
      <c r="C479">
        <v>0</v>
      </c>
      <c r="D479">
        <v>0</v>
      </c>
      <c r="E479">
        <v>23</v>
      </c>
      <c r="F479">
        <v>0</v>
      </c>
      <c r="G479">
        <v>16.5</v>
      </c>
      <c r="H479">
        <v>0</v>
      </c>
      <c r="I479">
        <v>6.7</v>
      </c>
      <c r="J479">
        <v>26</v>
      </c>
      <c r="K479">
        <v>14</v>
      </c>
      <c r="L479">
        <v>25</v>
      </c>
      <c r="W479">
        <v>113</v>
      </c>
    </row>
    <row r="480" spans="1:23" x14ac:dyDescent="0.25">
      <c r="A480">
        <v>9106</v>
      </c>
      <c r="B480" s="5">
        <v>43214</v>
      </c>
      <c r="C480">
        <v>0</v>
      </c>
      <c r="D480">
        <v>0</v>
      </c>
      <c r="E480">
        <v>24.5</v>
      </c>
      <c r="F480">
        <v>0</v>
      </c>
      <c r="G480">
        <v>15.5</v>
      </c>
      <c r="H480">
        <v>0</v>
      </c>
      <c r="I480">
        <v>10.9</v>
      </c>
      <c r="J480">
        <v>26</v>
      </c>
      <c r="K480">
        <v>15</v>
      </c>
      <c r="L480">
        <v>25</v>
      </c>
      <c r="W480">
        <v>114</v>
      </c>
    </row>
    <row r="481" spans="1:23" x14ac:dyDescent="0.25">
      <c r="A481">
        <v>9106</v>
      </c>
      <c r="B481" s="5">
        <v>43215</v>
      </c>
      <c r="C481">
        <v>0</v>
      </c>
      <c r="D481">
        <v>0</v>
      </c>
      <c r="E481">
        <v>24.5</v>
      </c>
      <c r="F481">
        <v>25</v>
      </c>
      <c r="G481">
        <v>12.5</v>
      </c>
      <c r="H481">
        <v>0</v>
      </c>
      <c r="I481">
        <v>8.6999999999999993</v>
      </c>
      <c r="J481">
        <v>26</v>
      </c>
      <c r="K481">
        <v>17</v>
      </c>
      <c r="L481">
        <v>25</v>
      </c>
      <c r="W481">
        <v>115</v>
      </c>
    </row>
    <row r="482" spans="1:23" x14ac:dyDescent="0.25">
      <c r="A482">
        <v>9106</v>
      </c>
      <c r="B482" s="5">
        <v>43216</v>
      </c>
      <c r="C482">
        <v>0</v>
      </c>
      <c r="D482">
        <v>0</v>
      </c>
      <c r="E482">
        <v>26</v>
      </c>
      <c r="F482">
        <v>25</v>
      </c>
      <c r="G482">
        <v>10</v>
      </c>
      <c r="H482">
        <v>25</v>
      </c>
      <c r="I482">
        <v>14.4</v>
      </c>
      <c r="J482">
        <v>26</v>
      </c>
      <c r="K482">
        <v>12</v>
      </c>
      <c r="L482">
        <v>25</v>
      </c>
      <c r="W482">
        <v>116</v>
      </c>
    </row>
    <row r="483" spans="1:23" x14ac:dyDescent="0.25">
      <c r="A483">
        <v>9106</v>
      </c>
      <c r="B483" s="5">
        <v>43217</v>
      </c>
      <c r="C483">
        <v>0</v>
      </c>
      <c r="D483">
        <v>0</v>
      </c>
      <c r="E483">
        <v>26.6</v>
      </c>
      <c r="F483">
        <v>0</v>
      </c>
      <c r="G483">
        <v>15</v>
      </c>
      <c r="H483">
        <v>25</v>
      </c>
      <c r="I483">
        <v>8.8000000000000007</v>
      </c>
      <c r="J483">
        <v>26</v>
      </c>
      <c r="K483">
        <v>13</v>
      </c>
      <c r="L483">
        <v>25</v>
      </c>
      <c r="W483">
        <v>117</v>
      </c>
    </row>
    <row r="484" spans="1:23" x14ac:dyDescent="0.25">
      <c r="A484">
        <v>9106</v>
      </c>
      <c r="B484" s="5">
        <v>43218</v>
      </c>
      <c r="C484">
        <v>0</v>
      </c>
      <c r="D484">
        <v>0</v>
      </c>
      <c r="E484">
        <v>27.8</v>
      </c>
      <c r="F484">
        <v>0</v>
      </c>
      <c r="G484">
        <v>17.100000000000001</v>
      </c>
      <c r="H484">
        <v>0</v>
      </c>
      <c r="I484">
        <v>13.5</v>
      </c>
      <c r="J484">
        <v>26</v>
      </c>
      <c r="K484">
        <v>16</v>
      </c>
      <c r="L484">
        <v>25</v>
      </c>
      <c r="W484">
        <v>118</v>
      </c>
    </row>
    <row r="485" spans="1:23" x14ac:dyDescent="0.25">
      <c r="A485">
        <v>9106</v>
      </c>
      <c r="B485" s="5">
        <v>43219</v>
      </c>
      <c r="C485">
        <v>0</v>
      </c>
      <c r="D485">
        <v>0</v>
      </c>
      <c r="E485">
        <v>31.5</v>
      </c>
      <c r="F485">
        <v>0</v>
      </c>
      <c r="G485">
        <v>18.2</v>
      </c>
      <c r="H485">
        <v>0</v>
      </c>
      <c r="I485">
        <v>4.5999999999999996</v>
      </c>
      <c r="J485">
        <v>26</v>
      </c>
      <c r="K485">
        <v>18</v>
      </c>
      <c r="L485">
        <v>25</v>
      </c>
      <c r="W485">
        <v>119</v>
      </c>
    </row>
    <row r="486" spans="1:23" x14ac:dyDescent="0.25">
      <c r="A486">
        <v>9106</v>
      </c>
      <c r="B486" s="5">
        <v>43220</v>
      </c>
      <c r="C486">
        <v>0</v>
      </c>
      <c r="D486">
        <v>0</v>
      </c>
      <c r="E486">
        <v>29.6</v>
      </c>
      <c r="F486">
        <v>0</v>
      </c>
      <c r="G486">
        <v>17.899999999999999</v>
      </c>
      <c r="H486">
        <v>0</v>
      </c>
      <c r="I486">
        <v>20.399999999999999</v>
      </c>
      <c r="J486">
        <v>26</v>
      </c>
      <c r="K486">
        <v>12</v>
      </c>
      <c r="L486">
        <v>25</v>
      </c>
      <c r="W486">
        <v>120</v>
      </c>
    </row>
    <row r="487" spans="1:23" x14ac:dyDescent="0.25">
      <c r="A487">
        <v>9106</v>
      </c>
      <c r="B487" s="5">
        <v>43221</v>
      </c>
      <c r="C487">
        <v>0</v>
      </c>
      <c r="D487">
        <v>0</v>
      </c>
      <c r="E487">
        <v>20.8</v>
      </c>
      <c r="F487">
        <v>0</v>
      </c>
      <c r="G487">
        <v>12</v>
      </c>
      <c r="H487">
        <v>0</v>
      </c>
      <c r="I487">
        <v>5.9</v>
      </c>
      <c r="J487">
        <v>26</v>
      </c>
      <c r="K487">
        <v>16</v>
      </c>
      <c r="L487">
        <v>25</v>
      </c>
      <c r="W487">
        <v>121</v>
      </c>
    </row>
    <row r="488" spans="1:23" x14ac:dyDescent="0.25">
      <c r="A488">
        <v>9106</v>
      </c>
      <c r="B488" s="5">
        <v>43222</v>
      </c>
      <c r="C488">
        <v>0.4</v>
      </c>
      <c r="D488">
        <v>0</v>
      </c>
      <c r="E488">
        <v>19.5</v>
      </c>
      <c r="F488">
        <v>25</v>
      </c>
      <c r="G488">
        <v>11.8</v>
      </c>
      <c r="H488">
        <v>0</v>
      </c>
      <c r="I488">
        <v>4.4000000000000004</v>
      </c>
      <c r="J488">
        <v>26</v>
      </c>
      <c r="K488">
        <v>13</v>
      </c>
      <c r="L488">
        <v>25</v>
      </c>
      <c r="W488">
        <v>122</v>
      </c>
    </row>
    <row r="489" spans="1:23" x14ac:dyDescent="0.25">
      <c r="A489">
        <v>9106</v>
      </c>
      <c r="B489" s="5">
        <v>43223</v>
      </c>
      <c r="C489">
        <v>0</v>
      </c>
      <c r="D489">
        <v>0</v>
      </c>
      <c r="E489">
        <v>21</v>
      </c>
      <c r="F489">
        <v>25</v>
      </c>
      <c r="G489">
        <v>7</v>
      </c>
      <c r="H489">
        <v>25</v>
      </c>
      <c r="I489">
        <v>10</v>
      </c>
      <c r="J489">
        <v>26</v>
      </c>
      <c r="K489">
        <v>15</v>
      </c>
      <c r="L489">
        <v>25</v>
      </c>
      <c r="W489">
        <v>123</v>
      </c>
    </row>
    <row r="490" spans="1:23" x14ac:dyDescent="0.25">
      <c r="A490">
        <v>9106</v>
      </c>
      <c r="B490" s="5">
        <v>43224</v>
      </c>
      <c r="C490">
        <v>0</v>
      </c>
      <c r="D490">
        <v>0</v>
      </c>
      <c r="E490">
        <v>22.8</v>
      </c>
      <c r="F490">
        <v>0</v>
      </c>
      <c r="G490">
        <v>6</v>
      </c>
      <c r="H490">
        <v>25</v>
      </c>
      <c r="I490">
        <v>9</v>
      </c>
      <c r="J490">
        <v>26</v>
      </c>
      <c r="K490">
        <v>14</v>
      </c>
      <c r="L490">
        <v>25</v>
      </c>
      <c r="W490">
        <v>124</v>
      </c>
    </row>
    <row r="491" spans="1:23" x14ac:dyDescent="0.25">
      <c r="A491">
        <v>9106</v>
      </c>
      <c r="B491" s="5">
        <v>43225</v>
      </c>
      <c r="C491">
        <v>0</v>
      </c>
      <c r="D491">
        <v>0</v>
      </c>
      <c r="E491">
        <v>29.5</v>
      </c>
      <c r="F491">
        <v>0</v>
      </c>
      <c r="G491">
        <v>8.9</v>
      </c>
      <c r="H491">
        <v>0</v>
      </c>
      <c r="I491">
        <v>20.5</v>
      </c>
      <c r="J491">
        <v>26</v>
      </c>
      <c r="K491">
        <v>16</v>
      </c>
      <c r="L491">
        <v>25</v>
      </c>
      <c r="W491">
        <v>125</v>
      </c>
    </row>
    <row r="492" spans="1:23" x14ac:dyDescent="0.25">
      <c r="A492">
        <v>9106</v>
      </c>
      <c r="B492" s="5">
        <v>43226</v>
      </c>
      <c r="C492">
        <v>3.2</v>
      </c>
      <c r="D492">
        <v>0</v>
      </c>
      <c r="E492">
        <v>21.2</v>
      </c>
      <c r="F492">
        <v>0</v>
      </c>
      <c r="G492">
        <v>16.100000000000001</v>
      </c>
      <c r="H492">
        <v>0</v>
      </c>
      <c r="I492">
        <v>4.4000000000000004</v>
      </c>
      <c r="J492">
        <v>26</v>
      </c>
      <c r="K492">
        <v>7</v>
      </c>
      <c r="L492">
        <v>25</v>
      </c>
      <c r="W492">
        <v>126</v>
      </c>
    </row>
    <row r="493" spans="1:23" x14ac:dyDescent="0.25">
      <c r="A493">
        <v>9106</v>
      </c>
      <c r="B493" s="5">
        <v>43227</v>
      </c>
      <c r="C493">
        <v>0</v>
      </c>
      <c r="D493">
        <v>0</v>
      </c>
      <c r="E493">
        <v>21.7</v>
      </c>
      <c r="F493">
        <v>0</v>
      </c>
      <c r="G493">
        <v>9.1999999999999993</v>
      </c>
      <c r="H493">
        <v>0</v>
      </c>
      <c r="I493">
        <v>5.6</v>
      </c>
      <c r="J493">
        <v>26</v>
      </c>
      <c r="K493">
        <v>14</v>
      </c>
      <c r="L493">
        <v>25</v>
      </c>
      <c r="W493">
        <v>127</v>
      </c>
    </row>
    <row r="494" spans="1:23" x14ac:dyDescent="0.25">
      <c r="A494">
        <v>9106</v>
      </c>
      <c r="B494" s="5">
        <v>43228</v>
      </c>
      <c r="C494">
        <v>0</v>
      </c>
      <c r="D494">
        <v>0</v>
      </c>
      <c r="E494">
        <v>22.5</v>
      </c>
      <c r="F494">
        <v>25</v>
      </c>
      <c r="G494">
        <v>10</v>
      </c>
      <c r="H494">
        <v>0</v>
      </c>
      <c r="I494">
        <v>7</v>
      </c>
      <c r="J494">
        <v>26</v>
      </c>
      <c r="K494">
        <v>15</v>
      </c>
      <c r="L494">
        <v>25</v>
      </c>
      <c r="W494">
        <v>128</v>
      </c>
    </row>
    <row r="495" spans="1:23" x14ac:dyDescent="0.25">
      <c r="A495">
        <v>9106</v>
      </c>
      <c r="B495" s="5">
        <v>43229</v>
      </c>
      <c r="C495">
        <v>0</v>
      </c>
      <c r="D495">
        <v>0</v>
      </c>
      <c r="E495">
        <v>24.5</v>
      </c>
      <c r="F495">
        <v>25</v>
      </c>
      <c r="G495">
        <v>9</v>
      </c>
      <c r="H495">
        <v>25</v>
      </c>
      <c r="I495">
        <v>11.3</v>
      </c>
      <c r="J495">
        <v>26</v>
      </c>
      <c r="K495">
        <v>15</v>
      </c>
      <c r="L495">
        <v>25</v>
      </c>
      <c r="W495">
        <v>129</v>
      </c>
    </row>
    <row r="496" spans="1:23" x14ac:dyDescent="0.25">
      <c r="A496">
        <v>9106</v>
      </c>
      <c r="B496" s="5">
        <v>43230</v>
      </c>
      <c r="C496">
        <v>0</v>
      </c>
      <c r="D496">
        <v>0</v>
      </c>
      <c r="E496">
        <v>24.5</v>
      </c>
      <c r="F496">
        <v>0</v>
      </c>
      <c r="G496">
        <v>14.5</v>
      </c>
      <c r="H496">
        <v>25</v>
      </c>
      <c r="I496">
        <v>10.4</v>
      </c>
      <c r="J496">
        <v>26</v>
      </c>
      <c r="K496">
        <v>14</v>
      </c>
      <c r="L496">
        <v>25</v>
      </c>
      <c r="W496">
        <v>130</v>
      </c>
    </row>
    <row r="497" spans="1:23" x14ac:dyDescent="0.25">
      <c r="A497">
        <v>9106</v>
      </c>
      <c r="B497" s="5">
        <v>43231</v>
      </c>
      <c r="C497">
        <v>0</v>
      </c>
      <c r="D497">
        <v>0</v>
      </c>
      <c r="E497">
        <v>30.2</v>
      </c>
      <c r="F497">
        <v>0</v>
      </c>
      <c r="G497">
        <v>17</v>
      </c>
      <c r="H497">
        <v>0</v>
      </c>
      <c r="I497">
        <v>21.6</v>
      </c>
      <c r="J497">
        <v>26</v>
      </c>
      <c r="K497">
        <v>15</v>
      </c>
      <c r="L497">
        <v>25</v>
      </c>
      <c r="W497">
        <v>131</v>
      </c>
    </row>
    <row r="498" spans="1:23" x14ac:dyDescent="0.25">
      <c r="A498">
        <v>9106</v>
      </c>
      <c r="B498" s="5">
        <v>43232</v>
      </c>
      <c r="C498">
        <v>0</v>
      </c>
      <c r="D498">
        <v>0</v>
      </c>
      <c r="E498">
        <v>33.5</v>
      </c>
      <c r="F498">
        <v>0</v>
      </c>
      <c r="G498">
        <v>19</v>
      </c>
      <c r="H498">
        <v>0</v>
      </c>
      <c r="I498">
        <v>30.1</v>
      </c>
      <c r="J498">
        <v>26</v>
      </c>
      <c r="K498">
        <v>15</v>
      </c>
      <c r="L498">
        <v>25</v>
      </c>
      <c r="W498">
        <v>132</v>
      </c>
    </row>
    <row r="499" spans="1:23" x14ac:dyDescent="0.25">
      <c r="A499">
        <v>9106</v>
      </c>
      <c r="B499" s="5">
        <v>43233</v>
      </c>
      <c r="C499">
        <v>0</v>
      </c>
      <c r="D499">
        <v>0</v>
      </c>
      <c r="E499">
        <v>26</v>
      </c>
      <c r="F499">
        <v>0</v>
      </c>
      <c r="G499">
        <v>13.7</v>
      </c>
      <c r="H499">
        <v>0</v>
      </c>
      <c r="I499">
        <v>11.1</v>
      </c>
      <c r="J499">
        <v>26</v>
      </c>
      <c r="K499">
        <v>12</v>
      </c>
      <c r="L499">
        <v>25</v>
      </c>
      <c r="W499">
        <v>133</v>
      </c>
    </row>
    <row r="500" spans="1:23" x14ac:dyDescent="0.25">
      <c r="A500">
        <v>9106</v>
      </c>
      <c r="B500" s="5">
        <v>43234</v>
      </c>
      <c r="C500">
        <v>0</v>
      </c>
      <c r="D500">
        <v>0</v>
      </c>
      <c r="E500">
        <v>26.5</v>
      </c>
      <c r="F500">
        <v>0</v>
      </c>
      <c r="G500">
        <v>15</v>
      </c>
      <c r="H500">
        <v>0</v>
      </c>
      <c r="I500">
        <v>10.8</v>
      </c>
      <c r="J500">
        <v>26</v>
      </c>
      <c r="K500">
        <v>14</v>
      </c>
      <c r="L500">
        <v>25</v>
      </c>
      <c r="W500">
        <v>134</v>
      </c>
    </row>
    <row r="501" spans="1:23" x14ac:dyDescent="0.25">
      <c r="A501">
        <v>9106</v>
      </c>
      <c r="B501" s="5">
        <v>43235</v>
      </c>
      <c r="C501">
        <v>0</v>
      </c>
      <c r="D501">
        <v>0</v>
      </c>
      <c r="E501">
        <v>27</v>
      </c>
      <c r="F501">
        <v>25</v>
      </c>
      <c r="G501">
        <v>15.2</v>
      </c>
      <c r="H501">
        <v>0</v>
      </c>
      <c r="I501">
        <v>13</v>
      </c>
      <c r="J501">
        <v>26</v>
      </c>
      <c r="K501">
        <v>14</v>
      </c>
      <c r="L501">
        <v>25</v>
      </c>
      <c r="W501">
        <v>135</v>
      </c>
    </row>
    <row r="502" spans="1:23" x14ac:dyDescent="0.25">
      <c r="A502">
        <v>9106</v>
      </c>
      <c r="B502" s="5">
        <v>43236</v>
      </c>
      <c r="C502">
        <v>0</v>
      </c>
      <c r="D502">
        <v>0</v>
      </c>
      <c r="E502">
        <v>26</v>
      </c>
      <c r="F502">
        <v>25</v>
      </c>
      <c r="G502">
        <v>11.5</v>
      </c>
      <c r="H502">
        <v>25</v>
      </c>
      <c r="I502">
        <v>16</v>
      </c>
      <c r="J502">
        <v>26</v>
      </c>
      <c r="K502">
        <v>14</v>
      </c>
      <c r="L502">
        <v>25</v>
      </c>
      <c r="W502">
        <v>136</v>
      </c>
    </row>
    <row r="503" spans="1:23" x14ac:dyDescent="0.25">
      <c r="A503">
        <v>9106</v>
      </c>
      <c r="B503" s="5">
        <v>43237</v>
      </c>
      <c r="C503">
        <v>0</v>
      </c>
      <c r="D503">
        <v>0</v>
      </c>
      <c r="E503">
        <v>25</v>
      </c>
      <c r="F503">
        <v>25</v>
      </c>
      <c r="G503">
        <v>10</v>
      </c>
      <c r="H503">
        <v>25</v>
      </c>
      <c r="I503">
        <v>15.2</v>
      </c>
      <c r="J503">
        <v>26</v>
      </c>
      <c r="K503">
        <v>14</v>
      </c>
      <c r="L503">
        <v>25</v>
      </c>
      <c r="W503">
        <v>137</v>
      </c>
    </row>
    <row r="504" spans="1:23" x14ac:dyDescent="0.25">
      <c r="A504">
        <v>9106</v>
      </c>
      <c r="B504" s="5">
        <v>43238</v>
      </c>
      <c r="C504">
        <v>0</v>
      </c>
      <c r="D504">
        <v>0</v>
      </c>
      <c r="E504">
        <v>24.5</v>
      </c>
      <c r="F504">
        <v>25</v>
      </c>
      <c r="G504">
        <v>10.5</v>
      </c>
      <c r="H504">
        <v>25</v>
      </c>
      <c r="I504">
        <v>15.9</v>
      </c>
      <c r="J504">
        <v>26</v>
      </c>
      <c r="K504">
        <v>14</v>
      </c>
      <c r="L504">
        <v>25</v>
      </c>
      <c r="W504">
        <v>138</v>
      </c>
    </row>
    <row r="505" spans="1:23" x14ac:dyDescent="0.25">
      <c r="A505">
        <v>9106</v>
      </c>
      <c r="B505" s="5">
        <v>43239</v>
      </c>
      <c r="C505">
        <v>0</v>
      </c>
      <c r="D505">
        <v>0</v>
      </c>
      <c r="E505">
        <v>24</v>
      </c>
      <c r="F505">
        <v>0</v>
      </c>
      <c r="G505">
        <v>8</v>
      </c>
      <c r="H505">
        <v>25</v>
      </c>
      <c r="I505">
        <v>12.3</v>
      </c>
      <c r="J505">
        <v>26</v>
      </c>
      <c r="K505">
        <v>14</v>
      </c>
      <c r="L505">
        <v>25</v>
      </c>
      <c r="W505">
        <v>139</v>
      </c>
    </row>
    <row r="506" spans="1:23" x14ac:dyDescent="0.25">
      <c r="A506">
        <v>9106</v>
      </c>
      <c r="B506" s="5">
        <v>43240</v>
      </c>
      <c r="C506">
        <v>0</v>
      </c>
      <c r="D506">
        <v>0</v>
      </c>
      <c r="E506">
        <v>24.5</v>
      </c>
      <c r="F506">
        <v>0</v>
      </c>
      <c r="G506">
        <v>13.4</v>
      </c>
      <c r="H506">
        <v>0</v>
      </c>
      <c r="I506">
        <v>15.2</v>
      </c>
      <c r="J506">
        <v>26</v>
      </c>
      <c r="K506">
        <v>14</v>
      </c>
      <c r="L506">
        <v>25</v>
      </c>
      <c r="W506">
        <v>140</v>
      </c>
    </row>
    <row r="507" spans="1:23" x14ac:dyDescent="0.25">
      <c r="A507">
        <v>9106</v>
      </c>
      <c r="B507" s="5">
        <v>43241</v>
      </c>
      <c r="C507">
        <v>0</v>
      </c>
      <c r="D507">
        <v>0</v>
      </c>
      <c r="E507">
        <v>25.5</v>
      </c>
      <c r="F507">
        <v>0</v>
      </c>
      <c r="G507">
        <v>10</v>
      </c>
      <c r="H507">
        <v>0</v>
      </c>
      <c r="I507">
        <v>13.3</v>
      </c>
      <c r="J507">
        <v>26</v>
      </c>
      <c r="K507">
        <v>14</v>
      </c>
      <c r="L507">
        <v>25</v>
      </c>
      <c r="W507">
        <v>141</v>
      </c>
    </row>
    <row r="508" spans="1:23" x14ac:dyDescent="0.25">
      <c r="A508">
        <v>9106</v>
      </c>
      <c r="B508" s="5">
        <v>43242</v>
      </c>
      <c r="C508">
        <v>0</v>
      </c>
      <c r="D508">
        <v>0</v>
      </c>
      <c r="E508">
        <v>27.5</v>
      </c>
      <c r="F508">
        <v>25</v>
      </c>
      <c r="G508">
        <v>13</v>
      </c>
      <c r="H508">
        <v>0</v>
      </c>
      <c r="I508">
        <v>18.8</v>
      </c>
      <c r="J508">
        <v>26</v>
      </c>
      <c r="K508">
        <v>14</v>
      </c>
      <c r="L508">
        <v>25</v>
      </c>
      <c r="W508">
        <v>142</v>
      </c>
    </row>
    <row r="509" spans="1:23" x14ac:dyDescent="0.25">
      <c r="A509">
        <v>9106</v>
      </c>
      <c r="B509" s="5">
        <v>43243</v>
      </c>
      <c r="C509">
        <v>0</v>
      </c>
      <c r="D509">
        <v>15</v>
      </c>
      <c r="E509">
        <v>28</v>
      </c>
      <c r="F509">
        <v>25</v>
      </c>
      <c r="G509">
        <v>11</v>
      </c>
      <c r="H509">
        <v>25</v>
      </c>
      <c r="I509">
        <v>22.4</v>
      </c>
      <c r="J509">
        <v>26</v>
      </c>
      <c r="K509">
        <v>13</v>
      </c>
      <c r="L509">
        <v>25</v>
      </c>
      <c r="W509">
        <v>143</v>
      </c>
    </row>
    <row r="510" spans="1:23" x14ac:dyDescent="0.25">
      <c r="A510">
        <v>9106</v>
      </c>
      <c r="B510" s="5">
        <v>43244</v>
      </c>
      <c r="C510">
        <v>0</v>
      </c>
      <c r="D510">
        <v>15</v>
      </c>
      <c r="E510">
        <v>27.5</v>
      </c>
      <c r="F510">
        <v>25</v>
      </c>
      <c r="G510">
        <v>11.5</v>
      </c>
      <c r="H510">
        <v>25</v>
      </c>
      <c r="I510">
        <v>21.9</v>
      </c>
      <c r="J510">
        <v>26</v>
      </c>
      <c r="K510">
        <v>7</v>
      </c>
      <c r="L510">
        <v>25</v>
      </c>
      <c r="W510">
        <v>144</v>
      </c>
    </row>
    <row r="511" spans="1:23" x14ac:dyDescent="0.25">
      <c r="A511">
        <v>9106</v>
      </c>
      <c r="B511" s="5">
        <v>43245</v>
      </c>
      <c r="C511">
        <v>27.6</v>
      </c>
      <c r="D511">
        <v>15</v>
      </c>
      <c r="E511">
        <v>15.9</v>
      </c>
      <c r="F511">
        <v>0</v>
      </c>
      <c r="G511">
        <v>12.5</v>
      </c>
      <c r="H511">
        <v>25</v>
      </c>
      <c r="I511">
        <v>3.1</v>
      </c>
      <c r="J511">
        <v>26</v>
      </c>
      <c r="K511">
        <v>5</v>
      </c>
      <c r="L511">
        <v>25</v>
      </c>
      <c r="W511">
        <v>145</v>
      </c>
    </row>
    <row r="512" spans="1:23" x14ac:dyDescent="0.25">
      <c r="A512">
        <v>9106</v>
      </c>
      <c r="B512" s="5">
        <v>43246</v>
      </c>
      <c r="C512">
        <v>31</v>
      </c>
      <c r="D512">
        <v>15</v>
      </c>
      <c r="E512">
        <v>18</v>
      </c>
      <c r="F512">
        <v>0</v>
      </c>
      <c r="G512">
        <v>13</v>
      </c>
      <c r="H512">
        <v>25</v>
      </c>
      <c r="I512">
        <v>1.7</v>
      </c>
      <c r="J512">
        <v>26</v>
      </c>
      <c r="K512">
        <v>5</v>
      </c>
      <c r="L512">
        <v>25</v>
      </c>
      <c r="W512">
        <v>146</v>
      </c>
    </row>
    <row r="513" spans="1:23" x14ac:dyDescent="0.25">
      <c r="A513">
        <v>9106</v>
      </c>
      <c r="B513" s="5">
        <v>43247</v>
      </c>
      <c r="C513">
        <v>0.2</v>
      </c>
      <c r="D513">
        <v>0</v>
      </c>
      <c r="E513">
        <v>20.7</v>
      </c>
      <c r="F513">
        <v>0</v>
      </c>
      <c r="G513">
        <v>13</v>
      </c>
      <c r="H513">
        <v>0</v>
      </c>
      <c r="I513">
        <v>2.2999999999999998</v>
      </c>
      <c r="J513">
        <v>26</v>
      </c>
      <c r="K513">
        <v>7</v>
      </c>
      <c r="L513">
        <v>25</v>
      </c>
      <c r="W513">
        <v>147</v>
      </c>
    </row>
    <row r="514" spans="1:23" x14ac:dyDescent="0.25">
      <c r="A514">
        <v>9106</v>
      </c>
      <c r="B514" s="5">
        <v>43248</v>
      </c>
      <c r="C514">
        <v>0</v>
      </c>
      <c r="D514">
        <v>0</v>
      </c>
      <c r="E514">
        <v>18.399999999999999</v>
      </c>
      <c r="F514">
        <v>0</v>
      </c>
      <c r="G514">
        <v>8.5</v>
      </c>
      <c r="H514">
        <v>0</v>
      </c>
      <c r="I514">
        <v>4.4000000000000004</v>
      </c>
      <c r="J514">
        <v>26</v>
      </c>
      <c r="K514">
        <v>7</v>
      </c>
      <c r="L514">
        <v>25</v>
      </c>
      <c r="W514">
        <v>148</v>
      </c>
    </row>
    <row r="515" spans="1:23" x14ac:dyDescent="0.25">
      <c r="A515">
        <v>9106</v>
      </c>
      <c r="B515" s="5">
        <v>43249</v>
      </c>
      <c r="C515">
        <v>0</v>
      </c>
      <c r="D515">
        <v>0</v>
      </c>
      <c r="E515">
        <v>21.1</v>
      </c>
      <c r="F515">
        <v>0</v>
      </c>
      <c r="G515">
        <v>8</v>
      </c>
      <c r="H515">
        <v>0</v>
      </c>
      <c r="I515">
        <v>5.3</v>
      </c>
      <c r="J515">
        <v>26</v>
      </c>
      <c r="K515">
        <v>13</v>
      </c>
      <c r="L515">
        <v>25</v>
      </c>
      <c r="W515">
        <v>149</v>
      </c>
    </row>
    <row r="516" spans="1:23" x14ac:dyDescent="0.25">
      <c r="A516">
        <v>9106</v>
      </c>
      <c r="B516" s="5">
        <v>43250</v>
      </c>
      <c r="C516">
        <v>0</v>
      </c>
      <c r="D516">
        <v>0</v>
      </c>
      <c r="E516">
        <v>22.5</v>
      </c>
      <c r="F516">
        <v>0</v>
      </c>
      <c r="G516">
        <v>8.5</v>
      </c>
      <c r="H516">
        <v>0</v>
      </c>
      <c r="I516">
        <v>9.1999999999999993</v>
      </c>
      <c r="J516">
        <v>26</v>
      </c>
      <c r="K516">
        <v>13</v>
      </c>
      <c r="L516">
        <v>25</v>
      </c>
      <c r="W516">
        <v>150</v>
      </c>
    </row>
    <row r="517" spans="1:23" x14ac:dyDescent="0.25">
      <c r="A517">
        <v>9106</v>
      </c>
      <c r="B517" s="5">
        <v>43251</v>
      </c>
      <c r="C517">
        <v>0</v>
      </c>
      <c r="D517">
        <v>0</v>
      </c>
      <c r="E517">
        <v>18</v>
      </c>
      <c r="F517">
        <v>0</v>
      </c>
      <c r="G517">
        <v>12</v>
      </c>
      <c r="H517">
        <v>0</v>
      </c>
      <c r="I517">
        <v>7</v>
      </c>
      <c r="J517">
        <v>26</v>
      </c>
      <c r="K517">
        <v>8</v>
      </c>
      <c r="L517">
        <v>25</v>
      </c>
      <c r="W517">
        <v>151</v>
      </c>
    </row>
    <row r="518" spans="1:23" x14ac:dyDescent="0.25">
      <c r="A518">
        <v>9106</v>
      </c>
      <c r="B518" s="5">
        <v>43252</v>
      </c>
      <c r="C518">
        <v>0</v>
      </c>
      <c r="D518">
        <v>0</v>
      </c>
      <c r="E518">
        <v>18.399999999999999</v>
      </c>
      <c r="F518">
        <v>0</v>
      </c>
      <c r="G518">
        <v>12</v>
      </c>
      <c r="H518">
        <v>0</v>
      </c>
      <c r="I518">
        <v>5.9</v>
      </c>
      <c r="J518">
        <v>26</v>
      </c>
      <c r="K518">
        <v>12</v>
      </c>
      <c r="L518">
        <v>25</v>
      </c>
      <c r="W518">
        <v>152</v>
      </c>
    </row>
    <row r="519" spans="1:23" x14ac:dyDescent="0.25">
      <c r="A519">
        <v>9106</v>
      </c>
      <c r="B519" s="5">
        <v>43253</v>
      </c>
      <c r="C519">
        <v>0</v>
      </c>
      <c r="D519">
        <v>0</v>
      </c>
      <c r="E519">
        <v>19.5</v>
      </c>
      <c r="F519">
        <v>0</v>
      </c>
      <c r="G519">
        <v>12</v>
      </c>
      <c r="H519">
        <v>0</v>
      </c>
      <c r="I519">
        <v>9.6999999999999993</v>
      </c>
      <c r="J519">
        <v>26</v>
      </c>
      <c r="K519">
        <v>13</v>
      </c>
      <c r="L519">
        <v>25</v>
      </c>
      <c r="W519">
        <v>153</v>
      </c>
    </row>
    <row r="520" spans="1:23" x14ac:dyDescent="0.25">
      <c r="A520">
        <v>9106</v>
      </c>
      <c r="B520" s="5">
        <v>43254</v>
      </c>
      <c r="C520">
        <v>0</v>
      </c>
      <c r="D520">
        <v>0</v>
      </c>
      <c r="E520">
        <v>22.5</v>
      </c>
      <c r="F520">
        <v>0</v>
      </c>
      <c r="G520">
        <v>12</v>
      </c>
      <c r="H520">
        <v>0</v>
      </c>
      <c r="I520">
        <v>12.4</v>
      </c>
      <c r="J520">
        <v>26</v>
      </c>
      <c r="K520">
        <v>11</v>
      </c>
      <c r="L520">
        <v>25</v>
      </c>
      <c r="W520">
        <v>154</v>
      </c>
    </row>
    <row r="521" spans="1:23" x14ac:dyDescent="0.25">
      <c r="A521">
        <v>9106</v>
      </c>
      <c r="B521" s="5">
        <v>43255</v>
      </c>
      <c r="C521">
        <v>0</v>
      </c>
      <c r="D521">
        <v>0</v>
      </c>
      <c r="E521">
        <v>21</v>
      </c>
      <c r="F521">
        <v>0</v>
      </c>
      <c r="G521">
        <v>12</v>
      </c>
      <c r="H521">
        <v>0</v>
      </c>
      <c r="I521">
        <v>7.6</v>
      </c>
      <c r="J521">
        <v>26</v>
      </c>
      <c r="K521">
        <v>4</v>
      </c>
      <c r="L521">
        <v>25</v>
      </c>
      <c r="W521">
        <v>155</v>
      </c>
    </row>
    <row r="522" spans="1:23" x14ac:dyDescent="0.25">
      <c r="A522">
        <v>9106</v>
      </c>
      <c r="B522" s="5">
        <v>43256</v>
      </c>
      <c r="C522">
        <v>4</v>
      </c>
      <c r="D522">
        <v>0</v>
      </c>
      <c r="E522">
        <v>19</v>
      </c>
      <c r="F522">
        <v>0</v>
      </c>
      <c r="G522">
        <v>12</v>
      </c>
      <c r="H522">
        <v>0</v>
      </c>
      <c r="I522">
        <v>3.4</v>
      </c>
      <c r="J522">
        <v>26</v>
      </c>
      <c r="K522">
        <v>3</v>
      </c>
      <c r="L522">
        <v>25</v>
      </c>
      <c r="W522">
        <v>156</v>
      </c>
    </row>
    <row r="523" spans="1:23" x14ac:dyDescent="0.25">
      <c r="A523">
        <v>9106</v>
      </c>
      <c r="B523" s="5">
        <v>43257</v>
      </c>
      <c r="C523">
        <v>9.8000000000000007</v>
      </c>
      <c r="D523">
        <v>0</v>
      </c>
      <c r="E523">
        <v>17</v>
      </c>
      <c r="F523">
        <v>25</v>
      </c>
      <c r="G523">
        <v>11</v>
      </c>
      <c r="H523">
        <v>0</v>
      </c>
      <c r="I523">
        <v>1.9</v>
      </c>
      <c r="J523">
        <v>26</v>
      </c>
      <c r="K523">
        <v>7</v>
      </c>
      <c r="L523">
        <v>25</v>
      </c>
      <c r="W523">
        <v>157</v>
      </c>
    </row>
    <row r="524" spans="1:23" x14ac:dyDescent="0.25">
      <c r="A524">
        <v>9106</v>
      </c>
      <c r="B524" s="5">
        <v>43258</v>
      </c>
      <c r="C524">
        <v>3.5</v>
      </c>
      <c r="D524">
        <v>15</v>
      </c>
      <c r="E524">
        <v>14</v>
      </c>
      <c r="F524">
        <v>25</v>
      </c>
      <c r="G524">
        <v>10</v>
      </c>
      <c r="H524">
        <v>25</v>
      </c>
      <c r="I524">
        <v>2</v>
      </c>
      <c r="J524">
        <v>26</v>
      </c>
      <c r="K524">
        <v>5</v>
      </c>
      <c r="L524">
        <v>25</v>
      </c>
      <c r="W524">
        <v>158</v>
      </c>
    </row>
    <row r="525" spans="1:23" x14ac:dyDescent="0.25">
      <c r="A525">
        <v>9106</v>
      </c>
      <c r="B525" s="5">
        <v>43259</v>
      </c>
      <c r="C525">
        <v>0.9</v>
      </c>
      <c r="D525">
        <v>15</v>
      </c>
      <c r="E525">
        <v>17.8</v>
      </c>
      <c r="F525">
        <v>0</v>
      </c>
      <c r="G525">
        <v>5</v>
      </c>
      <c r="H525">
        <v>25</v>
      </c>
      <c r="I525">
        <v>6.6</v>
      </c>
      <c r="J525">
        <v>26</v>
      </c>
      <c r="K525">
        <v>8</v>
      </c>
      <c r="L525">
        <v>25</v>
      </c>
      <c r="W525">
        <v>159</v>
      </c>
    </row>
    <row r="526" spans="1:23" x14ac:dyDescent="0.25">
      <c r="A526">
        <v>9106</v>
      </c>
      <c r="B526" s="5">
        <v>43260</v>
      </c>
      <c r="C526">
        <v>0</v>
      </c>
      <c r="D526">
        <v>15</v>
      </c>
      <c r="E526">
        <v>21.8</v>
      </c>
      <c r="F526">
        <v>0</v>
      </c>
      <c r="G526">
        <v>12.1</v>
      </c>
      <c r="H526">
        <v>0</v>
      </c>
      <c r="I526">
        <v>8.3000000000000007</v>
      </c>
      <c r="J526">
        <v>26</v>
      </c>
      <c r="K526">
        <v>10</v>
      </c>
      <c r="L526">
        <v>25</v>
      </c>
      <c r="W526">
        <v>160</v>
      </c>
    </row>
    <row r="527" spans="1:23" x14ac:dyDescent="0.25">
      <c r="A527">
        <v>9106</v>
      </c>
      <c r="B527" s="5">
        <v>43261</v>
      </c>
      <c r="C527">
        <v>1.4</v>
      </c>
      <c r="D527">
        <v>15</v>
      </c>
      <c r="E527">
        <v>19.5</v>
      </c>
      <c r="F527">
        <v>0</v>
      </c>
      <c r="G527">
        <v>10.8</v>
      </c>
      <c r="H527">
        <v>0</v>
      </c>
      <c r="I527">
        <v>3</v>
      </c>
      <c r="J527">
        <v>26</v>
      </c>
      <c r="K527">
        <v>6</v>
      </c>
      <c r="L527">
        <v>25</v>
      </c>
      <c r="W527">
        <v>161</v>
      </c>
    </row>
    <row r="528" spans="1:23" x14ac:dyDescent="0.25">
      <c r="A528">
        <v>9106</v>
      </c>
      <c r="B528" s="5">
        <v>43262</v>
      </c>
      <c r="C528">
        <v>1.3</v>
      </c>
      <c r="D528">
        <v>15</v>
      </c>
      <c r="E528">
        <v>18</v>
      </c>
      <c r="F528">
        <v>0</v>
      </c>
      <c r="G528">
        <v>9</v>
      </c>
      <c r="H528">
        <v>0</v>
      </c>
      <c r="I528">
        <v>3.7</v>
      </c>
      <c r="J528">
        <v>26</v>
      </c>
      <c r="K528">
        <v>6</v>
      </c>
      <c r="L528">
        <v>25</v>
      </c>
      <c r="W528">
        <v>162</v>
      </c>
    </row>
    <row r="529" spans="1:23" x14ac:dyDescent="0.25">
      <c r="A529">
        <v>9106</v>
      </c>
      <c r="B529" s="5">
        <v>43263</v>
      </c>
      <c r="C529">
        <v>1.8</v>
      </c>
      <c r="D529">
        <v>0</v>
      </c>
      <c r="E529">
        <v>19.5</v>
      </c>
      <c r="F529">
        <v>25</v>
      </c>
      <c r="G529">
        <v>10.5</v>
      </c>
      <c r="H529">
        <v>0</v>
      </c>
      <c r="I529">
        <v>5.6</v>
      </c>
      <c r="J529">
        <v>26</v>
      </c>
      <c r="K529">
        <v>7</v>
      </c>
      <c r="L529">
        <v>25</v>
      </c>
      <c r="W529">
        <v>163</v>
      </c>
    </row>
    <row r="530" spans="1:23" x14ac:dyDescent="0.25">
      <c r="A530">
        <v>9106</v>
      </c>
      <c r="B530" s="5">
        <v>43264</v>
      </c>
      <c r="C530">
        <v>16.3</v>
      </c>
      <c r="D530">
        <v>15</v>
      </c>
      <c r="E530">
        <v>17.5</v>
      </c>
      <c r="F530">
        <v>25</v>
      </c>
      <c r="G530">
        <v>6.5</v>
      </c>
      <c r="H530">
        <v>25</v>
      </c>
      <c r="I530">
        <v>5.8</v>
      </c>
      <c r="J530">
        <v>26</v>
      </c>
      <c r="K530">
        <v>5</v>
      </c>
      <c r="L530">
        <v>25</v>
      </c>
      <c r="W530">
        <v>164</v>
      </c>
    </row>
    <row r="531" spans="1:23" x14ac:dyDescent="0.25">
      <c r="A531">
        <v>9106</v>
      </c>
      <c r="B531" s="5">
        <v>43265</v>
      </c>
      <c r="C531">
        <v>0</v>
      </c>
      <c r="D531">
        <v>15</v>
      </c>
      <c r="E531">
        <v>20</v>
      </c>
      <c r="F531">
        <v>25</v>
      </c>
      <c r="G531">
        <v>8</v>
      </c>
      <c r="H531">
        <v>25</v>
      </c>
      <c r="I531">
        <v>6.7</v>
      </c>
      <c r="J531">
        <v>26</v>
      </c>
      <c r="K531">
        <v>12</v>
      </c>
      <c r="L531">
        <v>25</v>
      </c>
      <c r="W531">
        <v>165</v>
      </c>
    </row>
    <row r="532" spans="1:23" x14ac:dyDescent="0.25">
      <c r="A532">
        <v>9106</v>
      </c>
      <c r="B532" s="5">
        <v>43266</v>
      </c>
      <c r="C532">
        <v>0.7</v>
      </c>
      <c r="D532">
        <v>15</v>
      </c>
      <c r="E532">
        <v>21</v>
      </c>
      <c r="F532">
        <v>25</v>
      </c>
      <c r="G532">
        <v>7</v>
      </c>
      <c r="H532">
        <v>25</v>
      </c>
      <c r="I532">
        <v>8</v>
      </c>
      <c r="J532">
        <v>26</v>
      </c>
      <c r="K532">
        <v>12</v>
      </c>
      <c r="L532">
        <v>25</v>
      </c>
      <c r="W532">
        <v>166</v>
      </c>
    </row>
    <row r="533" spans="1:23" x14ac:dyDescent="0.25">
      <c r="A533">
        <v>9106</v>
      </c>
      <c r="B533" s="5">
        <v>43267</v>
      </c>
      <c r="C533">
        <v>0</v>
      </c>
      <c r="D533">
        <v>15</v>
      </c>
      <c r="E533">
        <v>21.7</v>
      </c>
      <c r="F533">
        <v>0</v>
      </c>
      <c r="G533">
        <v>7.4</v>
      </c>
      <c r="H533">
        <v>0</v>
      </c>
      <c r="I533">
        <v>8.4</v>
      </c>
      <c r="J533">
        <v>26</v>
      </c>
      <c r="K533">
        <v>12</v>
      </c>
      <c r="L533">
        <v>25</v>
      </c>
      <c r="W533">
        <v>167</v>
      </c>
    </row>
    <row r="534" spans="1:23" x14ac:dyDescent="0.25">
      <c r="A534">
        <v>9106</v>
      </c>
      <c r="B534" s="5">
        <v>43268</v>
      </c>
      <c r="C534">
        <v>0</v>
      </c>
      <c r="D534">
        <v>15</v>
      </c>
      <c r="E534">
        <v>24</v>
      </c>
      <c r="F534">
        <v>0</v>
      </c>
      <c r="G534">
        <v>10.8</v>
      </c>
      <c r="H534">
        <v>0</v>
      </c>
      <c r="I534">
        <v>13.4</v>
      </c>
      <c r="J534">
        <v>26</v>
      </c>
      <c r="K534">
        <v>13</v>
      </c>
      <c r="L534">
        <v>25</v>
      </c>
      <c r="W534">
        <v>168</v>
      </c>
    </row>
    <row r="535" spans="1:23" x14ac:dyDescent="0.25">
      <c r="A535">
        <v>9106</v>
      </c>
      <c r="B535" s="5">
        <v>43269</v>
      </c>
      <c r="C535">
        <v>11.6</v>
      </c>
      <c r="D535">
        <v>15</v>
      </c>
      <c r="E535">
        <v>17.399999999999999</v>
      </c>
      <c r="F535">
        <v>0</v>
      </c>
      <c r="G535">
        <v>13</v>
      </c>
      <c r="H535">
        <v>0</v>
      </c>
      <c r="I535">
        <v>4.2</v>
      </c>
      <c r="J535">
        <v>26</v>
      </c>
      <c r="K535">
        <v>11</v>
      </c>
      <c r="L535">
        <v>25</v>
      </c>
      <c r="W535">
        <v>169</v>
      </c>
    </row>
    <row r="536" spans="1:23" x14ac:dyDescent="0.25">
      <c r="A536">
        <v>9106</v>
      </c>
      <c r="B536" s="5">
        <v>43270</v>
      </c>
      <c r="C536">
        <v>1.5</v>
      </c>
      <c r="D536">
        <v>15</v>
      </c>
      <c r="E536">
        <v>18.5</v>
      </c>
      <c r="F536">
        <v>0</v>
      </c>
      <c r="G536">
        <v>7.8</v>
      </c>
      <c r="H536">
        <v>0</v>
      </c>
      <c r="I536">
        <v>4.2</v>
      </c>
      <c r="J536">
        <v>26</v>
      </c>
      <c r="K536">
        <v>10</v>
      </c>
      <c r="L536">
        <v>25</v>
      </c>
      <c r="W536">
        <v>170</v>
      </c>
    </row>
    <row r="537" spans="1:23" x14ac:dyDescent="0.25">
      <c r="A537">
        <v>9106</v>
      </c>
      <c r="B537" s="5">
        <v>43271</v>
      </c>
      <c r="C537">
        <v>5.2</v>
      </c>
      <c r="D537">
        <v>0</v>
      </c>
      <c r="E537">
        <v>19.5</v>
      </c>
      <c r="F537">
        <v>25</v>
      </c>
      <c r="G537">
        <v>11.8</v>
      </c>
      <c r="H537">
        <v>0</v>
      </c>
      <c r="I537">
        <v>3.5</v>
      </c>
      <c r="J537">
        <v>26</v>
      </c>
      <c r="K537">
        <v>5</v>
      </c>
      <c r="L537">
        <v>25</v>
      </c>
      <c r="W537">
        <v>171</v>
      </c>
    </row>
    <row r="538" spans="1:23" x14ac:dyDescent="0.25">
      <c r="A538">
        <v>9106</v>
      </c>
      <c r="B538" s="5">
        <v>43272</v>
      </c>
      <c r="C538">
        <v>0</v>
      </c>
      <c r="D538">
        <v>0</v>
      </c>
      <c r="E538">
        <v>19.5</v>
      </c>
      <c r="F538">
        <v>25</v>
      </c>
      <c r="G538">
        <v>9.5</v>
      </c>
      <c r="H538">
        <v>25</v>
      </c>
      <c r="I538">
        <v>5.4</v>
      </c>
      <c r="J538">
        <v>26</v>
      </c>
      <c r="K538">
        <v>8</v>
      </c>
      <c r="L538">
        <v>25</v>
      </c>
      <c r="W538">
        <v>172</v>
      </c>
    </row>
    <row r="539" spans="1:23" x14ac:dyDescent="0.25">
      <c r="A539">
        <v>9106</v>
      </c>
      <c r="B539" s="5">
        <v>43273</v>
      </c>
      <c r="C539">
        <v>0</v>
      </c>
      <c r="D539">
        <v>0</v>
      </c>
      <c r="E539">
        <v>19.5</v>
      </c>
      <c r="F539">
        <v>25</v>
      </c>
      <c r="G539">
        <v>9.5</v>
      </c>
      <c r="H539">
        <v>25</v>
      </c>
      <c r="I539">
        <v>5.4</v>
      </c>
      <c r="J539">
        <v>26</v>
      </c>
      <c r="K539">
        <v>7</v>
      </c>
      <c r="L539">
        <v>25</v>
      </c>
      <c r="W539">
        <v>173</v>
      </c>
    </row>
    <row r="540" spans="1:23" x14ac:dyDescent="0.25">
      <c r="A540">
        <v>9106</v>
      </c>
      <c r="B540" s="5">
        <v>43274</v>
      </c>
      <c r="C540">
        <v>0</v>
      </c>
      <c r="D540">
        <v>0</v>
      </c>
      <c r="E540">
        <v>22</v>
      </c>
      <c r="F540">
        <v>0</v>
      </c>
      <c r="G540">
        <v>9</v>
      </c>
      <c r="H540">
        <v>25</v>
      </c>
      <c r="I540">
        <v>7</v>
      </c>
      <c r="J540">
        <v>26</v>
      </c>
      <c r="K540">
        <v>11</v>
      </c>
      <c r="L540">
        <v>25</v>
      </c>
      <c r="W540">
        <v>174</v>
      </c>
    </row>
    <row r="541" spans="1:23" x14ac:dyDescent="0.25">
      <c r="A541">
        <v>9106</v>
      </c>
      <c r="B541" s="5">
        <v>43275</v>
      </c>
      <c r="C541">
        <v>0</v>
      </c>
      <c r="D541">
        <v>0</v>
      </c>
      <c r="E541">
        <v>22</v>
      </c>
      <c r="F541">
        <v>0</v>
      </c>
      <c r="G541">
        <v>11</v>
      </c>
      <c r="H541">
        <v>0</v>
      </c>
      <c r="I541">
        <v>8.6</v>
      </c>
      <c r="J541">
        <v>26</v>
      </c>
      <c r="K541">
        <v>12</v>
      </c>
      <c r="L541">
        <v>25</v>
      </c>
      <c r="W541">
        <v>175</v>
      </c>
    </row>
    <row r="542" spans="1:23" x14ac:dyDescent="0.25">
      <c r="A542">
        <v>9106</v>
      </c>
      <c r="B542" s="5">
        <v>43276</v>
      </c>
      <c r="C542">
        <v>0</v>
      </c>
      <c r="D542">
        <v>0</v>
      </c>
      <c r="E542">
        <v>20.6</v>
      </c>
      <c r="F542">
        <v>0</v>
      </c>
      <c r="G542">
        <v>10.4</v>
      </c>
      <c r="H542">
        <v>0</v>
      </c>
      <c r="I542">
        <v>11.2</v>
      </c>
      <c r="J542">
        <v>26</v>
      </c>
      <c r="K542">
        <v>12</v>
      </c>
      <c r="L542">
        <v>25</v>
      </c>
      <c r="W542">
        <v>176</v>
      </c>
    </row>
    <row r="543" spans="1:23" x14ac:dyDescent="0.25">
      <c r="A543">
        <v>9106</v>
      </c>
      <c r="B543" s="5">
        <v>43277</v>
      </c>
      <c r="C543">
        <v>0</v>
      </c>
      <c r="D543">
        <v>0</v>
      </c>
      <c r="E543">
        <v>19.2</v>
      </c>
      <c r="F543">
        <v>0</v>
      </c>
      <c r="G543">
        <v>11.2</v>
      </c>
      <c r="H543">
        <v>0</v>
      </c>
      <c r="I543">
        <v>9.8000000000000007</v>
      </c>
      <c r="J543">
        <v>26</v>
      </c>
      <c r="K543">
        <v>8</v>
      </c>
      <c r="L543">
        <v>25</v>
      </c>
      <c r="W543">
        <v>177</v>
      </c>
    </row>
    <row r="544" spans="1:23" x14ac:dyDescent="0.25">
      <c r="A544">
        <v>9106</v>
      </c>
      <c r="B544" s="5">
        <v>43278</v>
      </c>
      <c r="C544">
        <v>41.4</v>
      </c>
      <c r="D544">
        <v>0</v>
      </c>
      <c r="E544">
        <v>17.2</v>
      </c>
      <c r="F544">
        <v>0</v>
      </c>
      <c r="G544">
        <v>12.8</v>
      </c>
      <c r="H544">
        <v>0</v>
      </c>
      <c r="I544">
        <v>0.2</v>
      </c>
      <c r="J544">
        <v>26</v>
      </c>
      <c r="K544">
        <v>5</v>
      </c>
      <c r="L544">
        <v>25</v>
      </c>
      <c r="W544">
        <v>178</v>
      </c>
    </row>
    <row r="545" spans="1:23" x14ac:dyDescent="0.25">
      <c r="A545">
        <v>9106</v>
      </c>
      <c r="B545" s="5">
        <v>43279</v>
      </c>
      <c r="C545">
        <v>1.6</v>
      </c>
      <c r="D545">
        <v>0</v>
      </c>
      <c r="E545">
        <v>17</v>
      </c>
      <c r="F545">
        <v>25</v>
      </c>
      <c r="G545">
        <v>8.8000000000000007</v>
      </c>
      <c r="H545">
        <v>0</v>
      </c>
      <c r="I545">
        <v>4</v>
      </c>
      <c r="J545">
        <v>26</v>
      </c>
      <c r="K545">
        <v>12</v>
      </c>
      <c r="L545">
        <v>25</v>
      </c>
      <c r="W545">
        <v>179</v>
      </c>
    </row>
    <row r="546" spans="1:23" x14ac:dyDescent="0.25">
      <c r="A546">
        <v>9106</v>
      </c>
      <c r="B546" s="5">
        <v>43280</v>
      </c>
      <c r="C546">
        <v>0</v>
      </c>
      <c r="D546">
        <v>0</v>
      </c>
      <c r="E546">
        <v>17</v>
      </c>
      <c r="F546">
        <v>25</v>
      </c>
      <c r="G546">
        <v>3</v>
      </c>
      <c r="H546">
        <v>25</v>
      </c>
      <c r="I546">
        <v>5.5</v>
      </c>
      <c r="J546">
        <v>26</v>
      </c>
      <c r="K546">
        <v>12</v>
      </c>
      <c r="L546">
        <v>25</v>
      </c>
      <c r="W546">
        <v>180</v>
      </c>
    </row>
    <row r="547" spans="1:23" x14ac:dyDescent="0.25">
      <c r="A547">
        <v>9106</v>
      </c>
      <c r="B547" s="5">
        <v>43281</v>
      </c>
      <c r="C547">
        <v>0</v>
      </c>
      <c r="D547">
        <v>0</v>
      </c>
      <c r="E547">
        <v>18.600000000000001</v>
      </c>
      <c r="F547">
        <v>0</v>
      </c>
      <c r="G547">
        <v>5.5</v>
      </c>
      <c r="H547">
        <v>25</v>
      </c>
      <c r="I547">
        <v>6.5</v>
      </c>
      <c r="J547">
        <v>26</v>
      </c>
      <c r="K547">
        <v>10</v>
      </c>
      <c r="L547">
        <v>25</v>
      </c>
      <c r="W547">
        <v>181</v>
      </c>
    </row>
    <row r="548" spans="1:23" x14ac:dyDescent="0.25">
      <c r="A548">
        <v>9106</v>
      </c>
      <c r="B548" s="5">
        <v>43282</v>
      </c>
      <c r="C548">
        <v>0</v>
      </c>
      <c r="D548">
        <v>0</v>
      </c>
      <c r="E548">
        <v>22</v>
      </c>
      <c r="F548">
        <v>0</v>
      </c>
      <c r="G548">
        <v>8</v>
      </c>
      <c r="H548">
        <v>0</v>
      </c>
      <c r="I548">
        <v>10.5</v>
      </c>
      <c r="J548">
        <v>26</v>
      </c>
      <c r="K548">
        <v>9</v>
      </c>
      <c r="L548">
        <v>25</v>
      </c>
      <c r="W548">
        <v>182</v>
      </c>
    </row>
    <row r="549" spans="1:23" x14ac:dyDescent="0.25">
      <c r="A549">
        <v>9106</v>
      </c>
      <c r="B549" s="5">
        <v>43283</v>
      </c>
      <c r="C549">
        <v>0</v>
      </c>
      <c r="D549">
        <v>0</v>
      </c>
      <c r="E549">
        <v>18.5</v>
      </c>
      <c r="F549">
        <v>0</v>
      </c>
      <c r="G549">
        <v>12.5</v>
      </c>
      <c r="H549">
        <v>0</v>
      </c>
      <c r="I549">
        <v>3.1</v>
      </c>
      <c r="J549">
        <v>26</v>
      </c>
      <c r="K549">
        <v>3</v>
      </c>
      <c r="L549">
        <v>25</v>
      </c>
      <c r="W549">
        <v>183</v>
      </c>
    </row>
    <row r="550" spans="1:23" x14ac:dyDescent="0.25">
      <c r="A550">
        <v>9106</v>
      </c>
      <c r="B550" s="5">
        <v>43284</v>
      </c>
      <c r="C550">
        <v>0</v>
      </c>
      <c r="D550">
        <v>0</v>
      </c>
      <c r="E550">
        <v>18.5</v>
      </c>
      <c r="F550">
        <v>25</v>
      </c>
      <c r="G550">
        <v>12.5</v>
      </c>
      <c r="H550">
        <v>0</v>
      </c>
      <c r="I550">
        <v>5.5</v>
      </c>
      <c r="J550">
        <v>26</v>
      </c>
      <c r="K550">
        <v>9</v>
      </c>
      <c r="L550">
        <v>25</v>
      </c>
      <c r="W550">
        <v>184</v>
      </c>
    </row>
    <row r="551" spans="1:23" x14ac:dyDescent="0.25">
      <c r="A551">
        <v>9106</v>
      </c>
      <c r="B551" s="5">
        <v>43285</v>
      </c>
      <c r="C551">
        <v>0</v>
      </c>
      <c r="D551">
        <v>0</v>
      </c>
      <c r="E551">
        <v>18.5</v>
      </c>
      <c r="F551">
        <v>25</v>
      </c>
      <c r="G551">
        <v>11</v>
      </c>
      <c r="H551">
        <v>25</v>
      </c>
      <c r="I551">
        <v>4.9000000000000004</v>
      </c>
      <c r="J551">
        <v>26</v>
      </c>
      <c r="K551">
        <v>5</v>
      </c>
      <c r="L551">
        <v>25</v>
      </c>
      <c r="W551">
        <v>185</v>
      </c>
    </row>
    <row r="552" spans="1:23" x14ac:dyDescent="0.25">
      <c r="A552">
        <v>9106</v>
      </c>
      <c r="B552" s="5">
        <v>43286</v>
      </c>
      <c r="C552">
        <v>0</v>
      </c>
      <c r="D552">
        <v>0</v>
      </c>
      <c r="E552">
        <v>15.5</v>
      </c>
      <c r="F552">
        <v>25</v>
      </c>
      <c r="G552">
        <v>8</v>
      </c>
      <c r="H552">
        <v>25</v>
      </c>
      <c r="I552">
        <v>4.5999999999999996</v>
      </c>
      <c r="J552">
        <v>26</v>
      </c>
      <c r="K552">
        <v>10</v>
      </c>
      <c r="L552">
        <v>25</v>
      </c>
      <c r="W552">
        <v>186</v>
      </c>
    </row>
    <row r="553" spans="1:23" x14ac:dyDescent="0.25">
      <c r="A553">
        <v>9106</v>
      </c>
      <c r="B553" s="5">
        <v>43287</v>
      </c>
      <c r="C553">
        <v>0</v>
      </c>
      <c r="D553">
        <v>0</v>
      </c>
      <c r="E553">
        <v>18.5</v>
      </c>
      <c r="F553">
        <v>25</v>
      </c>
      <c r="G553">
        <v>4</v>
      </c>
      <c r="H553">
        <v>25</v>
      </c>
      <c r="I553">
        <v>6.9</v>
      </c>
      <c r="J553">
        <v>26</v>
      </c>
      <c r="K553">
        <v>12</v>
      </c>
      <c r="L553">
        <v>25</v>
      </c>
      <c r="W553">
        <v>187</v>
      </c>
    </row>
    <row r="554" spans="1:23" x14ac:dyDescent="0.25">
      <c r="A554">
        <v>9106</v>
      </c>
      <c r="B554" s="5">
        <v>43288</v>
      </c>
      <c r="C554">
        <v>0</v>
      </c>
      <c r="D554">
        <v>0</v>
      </c>
      <c r="E554">
        <v>17.8</v>
      </c>
      <c r="F554">
        <v>0</v>
      </c>
      <c r="G554">
        <v>7</v>
      </c>
      <c r="H554">
        <v>25</v>
      </c>
      <c r="I554">
        <v>2.5</v>
      </c>
      <c r="J554">
        <v>26</v>
      </c>
      <c r="K554">
        <v>8</v>
      </c>
      <c r="L554">
        <v>25</v>
      </c>
      <c r="W554">
        <v>188</v>
      </c>
    </row>
    <row r="555" spans="1:23" x14ac:dyDescent="0.25">
      <c r="A555">
        <v>9106</v>
      </c>
      <c r="B555" s="5">
        <v>43289</v>
      </c>
      <c r="C555">
        <v>0</v>
      </c>
      <c r="D555">
        <v>0</v>
      </c>
      <c r="E555">
        <v>20.2</v>
      </c>
      <c r="F555">
        <v>0</v>
      </c>
      <c r="G555">
        <v>6.9</v>
      </c>
      <c r="H555">
        <v>0</v>
      </c>
      <c r="I555">
        <v>8.1</v>
      </c>
      <c r="J555">
        <v>26</v>
      </c>
      <c r="K555">
        <v>12</v>
      </c>
      <c r="L555">
        <v>25</v>
      </c>
      <c r="W555">
        <v>189</v>
      </c>
    </row>
    <row r="556" spans="1:23" x14ac:dyDescent="0.25">
      <c r="A556">
        <v>9106</v>
      </c>
      <c r="B556" s="5">
        <v>43290</v>
      </c>
      <c r="C556">
        <v>0</v>
      </c>
      <c r="D556">
        <v>0</v>
      </c>
      <c r="E556">
        <v>22</v>
      </c>
      <c r="F556">
        <v>0</v>
      </c>
      <c r="G556">
        <v>7.8</v>
      </c>
      <c r="H556">
        <v>0</v>
      </c>
      <c r="I556">
        <v>9.1999999999999993</v>
      </c>
      <c r="J556">
        <v>26</v>
      </c>
      <c r="K556">
        <v>13</v>
      </c>
      <c r="L556">
        <v>25</v>
      </c>
      <c r="W556">
        <v>190</v>
      </c>
    </row>
    <row r="557" spans="1:23" x14ac:dyDescent="0.25">
      <c r="A557">
        <v>9106</v>
      </c>
      <c r="B557" s="5">
        <v>43291</v>
      </c>
      <c r="C557">
        <v>0</v>
      </c>
      <c r="D557">
        <v>0</v>
      </c>
      <c r="E557">
        <v>22.5</v>
      </c>
      <c r="F557">
        <v>25</v>
      </c>
      <c r="G557">
        <v>8.6</v>
      </c>
      <c r="H557">
        <v>0</v>
      </c>
      <c r="I557">
        <v>12.1</v>
      </c>
      <c r="J557">
        <v>26</v>
      </c>
      <c r="K557">
        <v>13</v>
      </c>
      <c r="L557">
        <v>25</v>
      </c>
      <c r="W557">
        <v>191</v>
      </c>
    </row>
    <row r="558" spans="1:23" x14ac:dyDescent="0.25">
      <c r="A558">
        <v>9106</v>
      </c>
      <c r="B558" s="5">
        <v>43292</v>
      </c>
      <c r="C558">
        <v>0</v>
      </c>
      <c r="D558">
        <v>15</v>
      </c>
      <c r="E558">
        <v>19.5</v>
      </c>
      <c r="F558">
        <v>25</v>
      </c>
      <c r="G558">
        <v>4.5</v>
      </c>
      <c r="H558">
        <v>25</v>
      </c>
      <c r="I558">
        <v>7.9</v>
      </c>
      <c r="J558">
        <v>26</v>
      </c>
      <c r="K558">
        <v>13</v>
      </c>
      <c r="L558">
        <v>25</v>
      </c>
      <c r="W558">
        <v>192</v>
      </c>
    </row>
    <row r="559" spans="1:23" x14ac:dyDescent="0.25">
      <c r="A559">
        <v>9106</v>
      </c>
      <c r="B559" s="5">
        <v>43293</v>
      </c>
      <c r="C559">
        <v>0</v>
      </c>
      <c r="D559">
        <v>15</v>
      </c>
      <c r="E559">
        <v>21.3</v>
      </c>
      <c r="F559">
        <v>0</v>
      </c>
      <c r="G559">
        <v>4.5</v>
      </c>
      <c r="H559">
        <v>25</v>
      </c>
      <c r="I559">
        <v>8.5</v>
      </c>
      <c r="J559">
        <v>26</v>
      </c>
      <c r="K559">
        <v>13</v>
      </c>
      <c r="L559">
        <v>25</v>
      </c>
      <c r="W559">
        <v>193</v>
      </c>
    </row>
    <row r="560" spans="1:23" x14ac:dyDescent="0.25">
      <c r="A560">
        <v>9106</v>
      </c>
      <c r="B560" s="5">
        <v>43294</v>
      </c>
      <c r="C560">
        <v>11.4</v>
      </c>
      <c r="D560">
        <v>15</v>
      </c>
      <c r="E560">
        <v>19.100000000000001</v>
      </c>
      <c r="F560">
        <v>0</v>
      </c>
      <c r="G560">
        <v>10</v>
      </c>
      <c r="H560">
        <v>25</v>
      </c>
      <c r="I560">
        <v>3.7</v>
      </c>
      <c r="J560">
        <v>26</v>
      </c>
      <c r="K560">
        <v>11</v>
      </c>
      <c r="L560">
        <v>25</v>
      </c>
      <c r="W560">
        <v>194</v>
      </c>
    </row>
    <row r="561" spans="1:23" x14ac:dyDescent="0.25">
      <c r="A561">
        <v>9106</v>
      </c>
      <c r="B561" s="5">
        <v>43295</v>
      </c>
      <c r="C561">
        <v>1</v>
      </c>
      <c r="D561">
        <v>0</v>
      </c>
      <c r="E561">
        <v>18</v>
      </c>
      <c r="F561">
        <v>0</v>
      </c>
      <c r="G561">
        <v>6.5</v>
      </c>
      <c r="H561">
        <v>25</v>
      </c>
      <c r="I561">
        <v>4.2</v>
      </c>
      <c r="J561">
        <v>26</v>
      </c>
      <c r="K561">
        <v>8</v>
      </c>
      <c r="L561">
        <v>25</v>
      </c>
      <c r="W561">
        <v>195</v>
      </c>
    </row>
    <row r="562" spans="1:23" x14ac:dyDescent="0.25">
      <c r="A562">
        <v>9106</v>
      </c>
      <c r="B562" s="5">
        <v>43296</v>
      </c>
      <c r="C562">
        <v>21.3</v>
      </c>
      <c r="D562">
        <v>0</v>
      </c>
      <c r="E562">
        <v>16.5</v>
      </c>
      <c r="F562">
        <v>0</v>
      </c>
      <c r="G562">
        <v>8.5</v>
      </c>
      <c r="H562">
        <v>0</v>
      </c>
      <c r="I562">
        <v>4.2</v>
      </c>
      <c r="J562">
        <v>26</v>
      </c>
      <c r="K562">
        <v>5</v>
      </c>
      <c r="L562">
        <v>25</v>
      </c>
      <c r="W562">
        <v>196</v>
      </c>
    </row>
    <row r="563" spans="1:23" x14ac:dyDescent="0.25">
      <c r="A563">
        <v>9106</v>
      </c>
      <c r="B563" s="5">
        <v>43297</v>
      </c>
      <c r="C563">
        <v>6</v>
      </c>
      <c r="D563">
        <v>0</v>
      </c>
      <c r="E563">
        <v>18</v>
      </c>
      <c r="F563">
        <v>25</v>
      </c>
      <c r="G563">
        <v>10.8</v>
      </c>
      <c r="H563">
        <v>0</v>
      </c>
      <c r="I563">
        <v>2.5</v>
      </c>
      <c r="J563">
        <v>26</v>
      </c>
      <c r="K563">
        <v>7</v>
      </c>
      <c r="L563">
        <v>25</v>
      </c>
      <c r="W563">
        <v>197</v>
      </c>
    </row>
    <row r="564" spans="1:23" x14ac:dyDescent="0.25">
      <c r="A564">
        <v>9106</v>
      </c>
      <c r="B564" s="5">
        <v>43298</v>
      </c>
      <c r="C564">
        <v>3</v>
      </c>
      <c r="D564">
        <v>15</v>
      </c>
      <c r="E564">
        <v>18.5</v>
      </c>
      <c r="F564">
        <v>25</v>
      </c>
      <c r="G564">
        <v>9.5</v>
      </c>
      <c r="H564">
        <v>25</v>
      </c>
      <c r="I564">
        <v>7.5</v>
      </c>
      <c r="J564">
        <v>26</v>
      </c>
      <c r="K564">
        <v>10</v>
      </c>
      <c r="L564">
        <v>25</v>
      </c>
      <c r="W564">
        <v>198</v>
      </c>
    </row>
    <row r="565" spans="1:23" x14ac:dyDescent="0.25">
      <c r="A565">
        <v>9106</v>
      </c>
      <c r="B565" s="5">
        <v>43299</v>
      </c>
      <c r="C565">
        <v>0</v>
      </c>
      <c r="D565">
        <v>15</v>
      </c>
      <c r="E565">
        <v>18.5</v>
      </c>
      <c r="F565">
        <v>25</v>
      </c>
      <c r="G565">
        <v>13</v>
      </c>
      <c r="H565">
        <v>25</v>
      </c>
      <c r="I565">
        <v>6.5</v>
      </c>
      <c r="J565">
        <v>26</v>
      </c>
      <c r="K565">
        <v>8</v>
      </c>
      <c r="L565">
        <v>25</v>
      </c>
      <c r="W565">
        <v>199</v>
      </c>
    </row>
    <row r="566" spans="1:23" x14ac:dyDescent="0.25">
      <c r="A566">
        <v>9106</v>
      </c>
      <c r="B566" s="5">
        <v>43300</v>
      </c>
      <c r="C566">
        <v>2.6</v>
      </c>
      <c r="D566">
        <v>15</v>
      </c>
      <c r="E566">
        <v>18.5</v>
      </c>
      <c r="F566">
        <v>0</v>
      </c>
      <c r="G566">
        <v>7.5</v>
      </c>
      <c r="H566">
        <v>25</v>
      </c>
      <c r="I566">
        <v>4</v>
      </c>
      <c r="J566">
        <v>26</v>
      </c>
      <c r="K566">
        <v>8</v>
      </c>
      <c r="L566">
        <v>25</v>
      </c>
      <c r="W566">
        <v>200</v>
      </c>
    </row>
    <row r="567" spans="1:23" x14ac:dyDescent="0.25">
      <c r="A567">
        <v>9106</v>
      </c>
      <c r="B567" s="5">
        <v>43301</v>
      </c>
      <c r="C567">
        <v>0</v>
      </c>
      <c r="D567">
        <v>0</v>
      </c>
      <c r="E567">
        <v>21.2</v>
      </c>
      <c r="F567">
        <v>0</v>
      </c>
      <c r="G567">
        <v>6.5</v>
      </c>
      <c r="H567">
        <v>25</v>
      </c>
      <c r="I567">
        <v>7.1</v>
      </c>
      <c r="J567">
        <v>26</v>
      </c>
      <c r="K567">
        <v>10</v>
      </c>
      <c r="L567">
        <v>25</v>
      </c>
      <c r="W567">
        <v>201</v>
      </c>
    </row>
    <row r="568" spans="1:23" x14ac:dyDescent="0.25">
      <c r="A568">
        <v>9106</v>
      </c>
      <c r="B568" s="5">
        <v>43302</v>
      </c>
      <c r="C568">
        <v>0.7</v>
      </c>
      <c r="D568">
        <v>15</v>
      </c>
      <c r="E568">
        <v>19.7</v>
      </c>
      <c r="F568">
        <v>0</v>
      </c>
      <c r="G568">
        <v>13</v>
      </c>
      <c r="H568">
        <v>25</v>
      </c>
      <c r="I568">
        <v>3.7</v>
      </c>
      <c r="J568">
        <v>26</v>
      </c>
      <c r="K568">
        <v>5</v>
      </c>
      <c r="L568">
        <v>25</v>
      </c>
      <c r="W568">
        <v>202</v>
      </c>
    </row>
    <row r="569" spans="1:23" x14ac:dyDescent="0.25">
      <c r="A569">
        <v>9106</v>
      </c>
      <c r="B569" s="5">
        <v>43303</v>
      </c>
      <c r="C569">
        <v>3.6</v>
      </c>
      <c r="D569">
        <v>15</v>
      </c>
      <c r="E569">
        <v>18.5</v>
      </c>
      <c r="F569">
        <v>25</v>
      </c>
      <c r="G569">
        <v>14</v>
      </c>
      <c r="H569">
        <v>25</v>
      </c>
      <c r="I569">
        <v>4</v>
      </c>
      <c r="J569">
        <v>26</v>
      </c>
      <c r="K569">
        <v>6</v>
      </c>
      <c r="L569">
        <v>25</v>
      </c>
      <c r="W569">
        <v>203</v>
      </c>
    </row>
    <row r="570" spans="1:23" x14ac:dyDescent="0.25">
      <c r="A570">
        <v>9106</v>
      </c>
      <c r="B570" s="5">
        <v>43304</v>
      </c>
      <c r="C570">
        <v>0.7</v>
      </c>
      <c r="D570">
        <v>15</v>
      </c>
      <c r="E570">
        <v>20</v>
      </c>
      <c r="F570">
        <v>0</v>
      </c>
      <c r="G570">
        <v>13</v>
      </c>
      <c r="H570">
        <v>25</v>
      </c>
      <c r="I570">
        <v>10</v>
      </c>
      <c r="J570">
        <v>26</v>
      </c>
      <c r="K570">
        <v>7</v>
      </c>
      <c r="L570">
        <v>25</v>
      </c>
      <c r="W570">
        <v>204</v>
      </c>
    </row>
    <row r="571" spans="1:23" x14ac:dyDescent="0.25">
      <c r="A571">
        <v>9106</v>
      </c>
      <c r="B571" s="5">
        <v>43305</v>
      </c>
      <c r="C571">
        <v>0.5</v>
      </c>
      <c r="D571">
        <v>15</v>
      </c>
      <c r="E571">
        <v>19</v>
      </c>
      <c r="F571">
        <v>25</v>
      </c>
      <c r="G571">
        <v>11.5</v>
      </c>
      <c r="H571">
        <v>25</v>
      </c>
      <c r="I571">
        <v>3.6</v>
      </c>
      <c r="J571">
        <v>26</v>
      </c>
      <c r="K571">
        <v>8</v>
      </c>
      <c r="L571">
        <v>25</v>
      </c>
      <c r="W571">
        <v>205</v>
      </c>
    </row>
    <row r="572" spans="1:23" x14ac:dyDescent="0.25">
      <c r="A572">
        <v>9106</v>
      </c>
      <c r="B572" s="5">
        <v>43306</v>
      </c>
      <c r="C572">
        <v>2</v>
      </c>
      <c r="D572">
        <v>15</v>
      </c>
      <c r="E572">
        <v>20.5</v>
      </c>
      <c r="F572">
        <v>25</v>
      </c>
      <c r="G572">
        <v>11</v>
      </c>
      <c r="H572">
        <v>25</v>
      </c>
      <c r="I572">
        <v>4.8</v>
      </c>
      <c r="J572">
        <v>26</v>
      </c>
      <c r="K572">
        <v>9</v>
      </c>
      <c r="L572">
        <v>25</v>
      </c>
      <c r="W572">
        <v>206</v>
      </c>
    </row>
    <row r="573" spans="1:23" x14ac:dyDescent="0.25">
      <c r="A573">
        <v>9106</v>
      </c>
      <c r="B573" s="5">
        <v>43307</v>
      </c>
      <c r="C573">
        <v>26</v>
      </c>
      <c r="D573">
        <v>15</v>
      </c>
      <c r="E573">
        <v>20.5</v>
      </c>
      <c r="F573">
        <v>0</v>
      </c>
      <c r="G573">
        <v>10</v>
      </c>
      <c r="H573">
        <v>25</v>
      </c>
      <c r="I573">
        <v>4.5</v>
      </c>
      <c r="J573">
        <v>26</v>
      </c>
      <c r="K573">
        <v>14</v>
      </c>
      <c r="L573">
        <v>25</v>
      </c>
      <c r="W573">
        <v>207</v>
      </c>
    </row>
    <row r="574" spans="1:23" x14ac:dyDescent="0.25">
      <c r="A574">
        <v>9106</v>
      </c>
      <c r="B574" s="5">
        <v>43308</v>
      </c>
      <c r="C574">
        <v>0.2</v>
      </c>
      <c r="D574">
        <v>15</v>
      </c>
      <c r="E574">
        <v>17</v>
      </c>
      <c r="F574">
        <v>0</v>
      </c>
      <c r="G574">
        <v>12.5</v>
      </c>
      <c r="H574">
        <v>25</v>
      </c>
      <c r="I574">
        <v>2.2000000000000002</v>
      </c>
      <c r="J574">
        <v>26</v>
      </c>
      <c r="K574">
        <v>4</v>
      </c>
      <c r="L574">
        <v>25</v>
      </c>
      <c r="W574">
        <v>208</v>
      </c>
    </row>
    <row r="575" spans="1:23" x14ac:dyDescent="0.25">
      <c r="A575">
        <v>9106</v>
      </c>
      <c r="B575" s="5">
        <v>43309</v>
      </c>
      <c r="C575">
        <v>0.3</v>
      </c>
      <c r="D575">
        <v>15</v>
      </c>
      <c r="E575">
        <v>17.600000000000001</v>
      </c>
      <c r="F575">
        <v>0</v>
      </c>
      <c r="G575">
        <v>9.5</v>
      </c>
      <c r="H575">
        <v>25</v>
      </c>
      <c r="I575">
        <v>4.5999999999999996</v>
      </c>
      <c r="J575">
        <v>26</v>
      </c>
      <c r="K575">
        <v>7</v>
      </c>
      <c r="L575">
        <v>25</v>
      </c>
      <c r="W575">
        <v>209</v>
      </c>
    </row>
    <row r="576" spans="1:23" x14ac:dyDescent="0.25">
      <c r="A576">
        <v>9106</v>
      </c>
      <c r="B576" s="5">
        <v>43310</v>
      </c>
      <c r="C576">
        <v>0</v>
      </c>
      <c r="D576">
        <v>15</v>
      </c>
      <c r="E576">
        <v>19.7</v>
      </c>
      <c r="F576">
        <v>0</v>
      </c>
      <c r="G576">
        <v>10.5</v>
      </c>
      <c r="H576">
        <v>25</v>
      </c>
      <c r="I576">
        <v>6.9</v>
      </c>
      <c r="J576">
        <v>26</v>
      </c>
      <c r="K576">
        <v>11</v>
      </c>
      <c r="L576">
        <v>25</v>
      </c>
      <c r="W576">
        <v>210</v>
      </c>
    </row>
    <row r="577" spans="1:23" x14ac:dyDescent="0.25">
      <c r="A577">
        <v>9106</v>
      </c>
      <c r="B577" s="5">
        <v>43311</v>
      </c>
      <c r="C577">
        <v>3.3</v>
      </c>
      <c r="D577">
        <v>15</v>
      </c>
      <c r="E577">
        <v>18</v>
      </c>
      <c r="F577">
        <v>25</v>
      </c>
      <c r="G577">
        <v>12</v>
      </c>
      <c r="H577">
        <v>25</v>
      </c>
      <c r="I577">
        <v>3.9</v>
      </c>
      <c r="J577">
        <v>26</v>
      </c>
      <c r="K577">
        <v>12</v>
      </c>
      <c r="L577">
        <v>25</v>
      </c>
      <c r="W577">
        <v>211</v>
      </c>
    </row>
    <row r="578" spans="1:23" x14ac:dyDescent="0.25">
      <c r="A578">
        <v>9106</v>
      </c>
      <c r="B578" s="5">
        <v>43312</v>
      </c>
      <c r="C578">
        <v>0.3</v>
      </c>
      <c r="D578">
        <v>15</v>
      </c>
      <c r="E578">
        <v>19</v>
      </c>
      <c r="F578">
        <v>25</v>
      </c>
      <c r="G578">
        <v>4.5</v>
      </c>
      <c r="H578">
        <v>25</v>
      </c>
      <c r="I578">
        <v>7.5</v>
      </c>
      <c r="J578">
        <v>26</v>
      </c>
      <c r="K578">
        <v>13</v>
      </c>
      <c r="L578">
        <v>25</v>
      </c>
      <c r="W578">
        <v>212</v>
      </c>
    </row>
    <row r="579" spans="1:23" x14ac:dyDescent="0.25">
      <c r="A579">
        <v>9106</v>
      </c>
      <c r="B579" s="5">
        <v>43313</v>
      </c>
      <c r="C579">
        <v>10.199999999999999</v>
      </c>
      <c r="D579">
        <v>15</v>
      </c>
      <c r="E579">
        <v>16.5</v>
      </c>
      <c r="F579">
        <v>0</v>
      </c>
      <c r="G579">
        <v>11</v>
      </c>
      <c r="H579">
        <v>25</v>
      </c>
      <c r="I579">
        <v>4.2</v>
      </c>
      <c r="J579">
        <v>26</v>
      </c>
      <c r="K579">
        <v>5</v>
      </c>
      <c r="L579">
        <v>25</v>
      </c>
      <c r="W579">
        <v>213</v>
      </c>
    </row>
    <row r="580" spans="1:23" x14ac:dyDescent="0.25">
      <c r="A580">
        <v>9106</v>
      </c>
      <c r="B580" s="5">
        <v>43314</v>
      </c>
      <c r="C580">
        <v>4.9000000000000004</v>
      </c>
      <c r="D580">
        <v>15</v>
      </c>
      <c r="E580">
        <v>16.5</v>
      </c>
      <c r="F580">
        <v>25</v>
      </c>
      <c r="G580">
        <v>6</v>
      </c>
      <c r="H580">
        <v>25</v>
      </c>
      <c r="I580">
        <v>4.0999999999999996</v>
      </c>
      <c r="J580">
        <v>26</v>
      </c>
      <c r="K580">
        <v>9</v>
      </c>
      <c r="L580">
        <v>25</v>
      </c>
      <c r="W580">
        <v>214</v>
      </c>
    </row>
    <row r="581" spans="1:23" x14ac:dyDescent="0.25">
      <c r="A581">
        <v>9106</v>
      </c>
      <c r="B581" s="5">
        <v>43315</v>
      </c>
      <c r="C581">
        <v>13.3</v>
      </c>
      <c r="D581">
        <v>15</v>
      </c>
      <c r="E581">
        <v>17.5</v>
      </c>
      <c r="F581">
        <v>25</v>
      </c>
      <c r="G581">
        <v>9</v>
      </c>
      <c r="H581">
        <v>25</v>
      </c>
      <c r="I581">
        <v>4.5</v>
      </c>
      <c r="J581">
        <v>26</v>
      </c>
      <c r="K581">
        <v>7</v>
      </c>
      <c r="L581">
        <v>25</v>
      </c>
      <c r="W581">
        <v>215</v>
      </c>
    </row>
    <row r="582" spans="1:23" x14ac:dyDescent="0.25">
      <c r="A582">
        <v>9106</v>
      </c>
      <c r="B582" s="5">
        <v>43316</v>
      </c>
      <c r="C582">
        <v>21</v>
      </c>
      <c r="D582">
        <v>15</v>
      </c>
      <c r="E582">
        <v>15</v>
      </c>
      <c r="F582">
        <v>0</v>
      </c>
      <c r="G582">
        <v>9</v>
      </c>
      <c r="H582">
        <v>25</v>
      </c>
      <c r="I582">
        <v>3.9</v>
      </c>
      <c r="J582">
        <v>26</v>
      </c>
      <c r="K582">
        <v>4</v>
      </c>
      <c r="L582">
        <v>25</v>
      </c>
      <c r="W582">
        <v>216</v>
      </c>
    </row>
    <row r="583" spans="1:23" x14ac:dyDescent="0.25">
      <c r="A583">
        <v>9106</v>
      </c>
      <c r="B583" s="5">
        <v>43317</v>
      </c>
      <c r="C583">
        <v>7</v>
      </c>
      <c r="D583">
        <v>0</v>
      </c>
      <c r="E583">
        <v>14.5</v>
      </c>
      <c r="F583">
        <v>0</v>
      </c>
      <c r="G583">
        <v>7</v>
      </c>
      <c r="H583">
        <v>25</v>
      </c>
      <c r="I583">
        <v>3.3</v>
      </c>
      <c r="J583">
        <v>26</v>
      </c>
      <c r="K583">
        <v>9</v>
      </c>
      <c r="L583">
        <v>25</v>
      </c>
      <c r="W583">
        <v>217</v>
      </c>
    </row>
    <row r="584" spans="1:23" x14ac:dyDescent="0.25">
      <c r="A584">
        <v>9106</v>
      </c>
      <c r="B584" s="5">
        <v>43318</v>
      </c>
      <c r="C584">
        <v>0</v>
      </c>
      <c r="D584">
        <v>0</v>
      </c>
      <c r="E584">
        <v>16.5</v>
      </c>
      <c r="F584">
        <v>0</v>
      </c>
      <c r="G584">
        <v>5.5</v>
      </c>
      <c r="H584">
        <v>25</v>
      </c>
      <c r="I584">
        <v>5</v>
      </c>
      <c r="J584">
        <v>26</v>
      </c>
      <c r="K584">
        <v>8</v>
      </c>
      <c r="L584">
        <v>25</v>
      </c>
      <c r="W584">
        <v>218</v>
      </c>
    </row>
    <row r="585" spans="1:23" x14ac:dyDescent="0.25">
      <c r="A585">
        <v>9106</v>
      </c>
      <c r="B585" s="5">
        <v>43319</v>
      </c>
      <c r="C585">
        <v>0</v>
      </c>
      <c r="D585">
        <v>0</v>
      </c>
      <c r="E585">
        <v>19.5</v>
      </c>
      <c r="F585">
        <v>0</v>
      </c>
      <c r="G585">
        <v>10.5</v>
      </c>
      <c r="H585">
        <v>25</v>
      </c>
      <c r="I585">
        <v>6.2</v>
      </c>
      <c r="J585">
        <v>26</v>
      </c>
      <c r="K585">
        <v>11</v>
      </c>
      <c r="L585">
        <v>25</v>
      </c>
      <c r="W585">
        <v>219</v>
      </c>
    </row>
    <row r="586" spans="1:23" x14ac:dyDescent="0.25">
      <c r="A586">
        <v>9106</v>
      </c>
      <c r="B586" s="5">
        <v>43320</v>
      </c>
      <c r="C586">
        <v>0</v>
      </c>
      <c r="D586">
        <v>0</v>
      </c>
      <c r="E586">
        <v>17.5</v>
      </c>
      <c r="F586">
        <v>0</v>
      </c>
      <c r="G586">
        <v>11.5</v>
      </c>
      <c r="H586">
        <v>25</v>
      </c>
      <c r="I586">
        <v>4.2</v>
      </c>
      <c r="J586">
        <v>26</v>
      </c>
      <c r="K586">
        <v>7</v>
      </c>
      <c r="L586">
        <v>25</v>
      </c>
      <c r="W586">
        <v>220</v>
      </c>
    </row>
    <row r="587" spans="1:23" x14ac:dyDescent="0.25">
      <c r="A587">
        <v>9106</v>
      </c>
      <c r="B587" s="5">
        <v>43321</v>
      </c>
      <c r="C587">
        <v>0</v>
      </c>
      <c r="D587">
        <v>0</v>
      </c>
      <c r="E587">
        <v>15.5</v>
      </c>
      <c r="F587">
        <v>0</v>
      </c>
      <c r="G587">
        <v>11.5</v>
      </c>
      <c r="H587">
        <v>25</v>
      </c>
      <c r="I587">
        <v>4.5</v>
      </c>
      <c r="J587">
        <v>26</v>
      </c>
      <c r="K587">
        <v>9</v>
      </c>
      <c r="L587">
        <v>25</v>
      </c>
      <c r="W587">
        <v>221</v>
      </c>
    </row>
    <row r="588" spans="1:23" x14ac:dyDescent="0.25">
      <c r="A588">
        <v>9106</v>
      </c>
      <c r="B588" s="5">
        <v>43322</v>
      </c>
      <c r="C588">
        <v>0</v>
      </c>
      <c r="D588">
        <v>0</v>
      </c>
      <c r="E588">
        <v>14.5</v>
      </c>
      <c r="F588">
        <v>25</v>
      </c>
      <c r="G588">
        <v>3.5</v>
      </c>
      <c r="H588">
        <v>25</v>
      </c>
      <c r="I588">
        <v>3.5</v>
      </c>
      <c r="J588">
        <v>26</v>
      </c>
      <c r="K588">
        <v>15</v>
      </c>
      <c r="L588">
        <v>25</v>
      </c>
      <c r="W588">
        <v>222</v>
      </c>
    </row>
    <row r="589" spans="1:23" x14ac:dyDescent="0.25">
      <c r="A589">
        <v>9106</v>
      </c>
      <c r="B589" s="5">
        <v>43323</v>
      </c>
      <c r="C589">
        <v>0</v>
      </c>
      <c r="D589">
        <v>0</v>
      </c>
      <c r="E589">
        <v>17</v>
      </c>
      <c r="F589">
        <v>25</v>
      </c>
      <c r="G589">
        <v>2.5</v>
      </c>
      <c r="H589">
        <v>25</v>
      </c>
      <c r="I589">
        <v>7.3</v>
      </c>
      <c r="J589">
        <v>26</v>
      </c>
      <c r="K589">
        <v>15</v>
      </c>
      <c r="L589">
        <v>25</v>
      </c>
      <c r="W589">
        <v>223</v>
      </c>
    </row>
    <row r="590" spans="1:23" x14ac:dyDescent="0.25">
      <c r="A590">
        <v>9106</v>
      </c>
      <c r="B590" s="5">
        <v>43324</v>
      </c>
      <c r="C590">
        <v>0</v>
      </c>
      <c r="D590">
        <v>25</v>
      </c>
      <c r="E590">
        <v>21</v>
      </c>
      <c r="F590">
        <v>25</v>
      </c>
      <c r="G590">
        <v>5.5</v>
      </c>
      <c r="H590">
        <v>25</v>
      </c>
      <c r="I590">
        <v>10.5</v>
      </c>
      <c r="J590">
        <v>26</v>
      </c>
      <c r="K590">
        <v>17</v>
      </c>
      <c r="L590">
        <v>25</v>
      </c>
      <c r="W590">
        <v>224</v>
      </c>
    </row>
    <row r="591" spans="1:23" x14ac:dyDescent="0.25">
      <c r="A591">
        <v>9106</v>
      </c>
      <c r="B591" s="5">
        <v>43325</v>
      </c>
      <c r="C591">
        <v>0</v>
      </c>
      <c r="D591">
        <v>25</v>
      </c>
      <c r="E591">
        <v>23.2</v>
      </c>
      <c r="F591">
        <v>0</v>
      </c>
      <c r="G591">
        <v>6.5</v>
      </c>
      <c r="H591">
        <v>25</v>
      </c>
      <c r="I591">
        <v>13.7</v>
      </c>
      <c r="J591">
        <v>26</v>
      </c>
      <c r="K591">
        <v>17</v>
      </c>
      <c r="L591">
        <v>25</v>
      </c>
      <c r="W591">
        <v>225</v>
      </c>
    </row>
    <row r="592" spans="1:23" x14ac:dyDescent="0.25">
      <c r="A592">
        <v>9106</v>
      </c>
      <c r="B592" s="5">
        <v>43326</v>
      </c>
      <c r="C592">
        <v>9</v>
      </c>
      <c r="D592">
        <v>25</v>
      </c>
      <c r="E592">
        <v>18.5</v>
      </c>
      <c r="F592">
        <v>0</v>
      </c>
      <c r="G592">
        <v>13</v>
      </c>
      <c r="H592">
        <v>25</v>
      </c>
      <c r="I592">
        <v>3.4</v>
      </c>
      <c r="J592">
        <v>26</v>
      </c>
      <c r="K592">
        <v>9</v>
      </c>
      <c r="L592">
        <v>25</v>
      </c>
      <c r="W592">
        <v>226</v>
      </c>
    </row>
    <row r="593" spans="1:23" x14ac:dyDescent="0.25">
      <c r="A593">
        <v>9106</v>
      </c>
      <c r="B593" s="5">
        <v>43327</v>
      </c>
      <c r="C593">
        <v>0.1</v>
      </c>
      <c r="D593">
        <v>25</v>
      </c>
      <c r="E593">
        <v>18.5</v>
      </c>
      <c r="F593">
        <v>0</v>
      </c>
      <c r="G593">
        <v>9.5</v>
      </c>
      <c r="H593">
        <v>25</v>
      </c>
      <c r="I593">
        <v>5.7</v>
      </c>
      <c r="J593">
        <v>26</v>
      </c>
      <c r="K593">
        <v>13</v>
      </c>
      <c r="L593">
        <v>25</v>
      </c>
      <c r="W593">
        <v>227</v>
      </c>
    </row>
    <row r="594" spans="1:23" x14ac:dyDescent="0.25">
      <c r="A594">
        <v>9106</v>
      </c>
      <c r="B594" s="5">
        <v>43328</v>
      </c>
      <c r="C594">
        <v>0.7</v>
      </c>
      <c r="D594">
        <v>25</v>
      </c>
      <c r="E594">
        <v>18.5</v>
      </c>
      <c r="F594">
        <v>0</v>
      </c>
      <c r="G594">
        <v>9.6</v>
      </c>
      <c r="H594">
        <v>0</v>
      </c>
      <c r="I594">
        <v>4.3</v>
      </c>
      <c r="J594">
        <v>26</v>
      </c>
      <c r="K594">
        <v>12</v>
      </c>
      <c r="L594">
        <v>25</v>
      </c>
      <c r="W594">
        <v>228</v>
      </c>
    </row>
    <row r="595" spans="1:23" x14ac:dyDescent="0.25">
      <c r="A595">
        <v>9106</v>
      </c>
      <c r="B595" s="5">
        <v>43329</v>
      </c>
      <c r="C595">
        <v>1.4</v>
      </c>
      <c r="D595">
        <v>25</v>
      </c>
      <c r="E595">
        <v>17.5</v>
      </c>
      <c r="F595">
        <v>25</v>
      </c>
      <c r="G595">
        <v>10</v>
      </c>
      <c r="H595">
        <v>0</v>
      </c>
      <c r="I595">
        <v>5</v>
      </c>
      <c r="J595">
        <v>26</v>
      </c>
      <c r="K595">
        <v>14</v>
      </c>
      <c r="L595">
        <v>25</v>
      </c>
      <c r="W595">
        <v>229</v>
      </c>
    </row>
    <row r="596" spans="1:23" x14ac:dyDescent="0.25">
      <c r="A596">
        <v>9106</v>
      </c>
      <c r="B596" s="5">
        <v>43330</v>
      </c>
      <c r="C596">
        <v>0</v>
      </c>
      <c r="D596">
        <v>0</v>
      </c>
      <c r="E596">
        <v>19.2</v>
      </c>
      <c r="F596">
        <v>0</v>
      </c>
      <c r="G596">
        <v>7.5</v>
      </c>
      <c r="H596">
        <v>0</v>
      </c>
      <c r="I596">
        <v>9.8000000000000007</v>
      </c>
      <c r="J596">
        <v>26</v>
      </c>
      <c r="K596">
        <v>17</v>
      </c>
      <c r="L596">
        <v>25</v>
      </c>
      <c r="W596">
        <v>230</v>
      </c>
    </row>
    <row r="597" spans="1:23" x14ac:dyDescent="0.25">
      <c r="A597">
        <v>9106</v>
      </c>
      <c r="B597" s="5">
        <v>43331</v>
      </c>
      <c r="C597">
        <v>0</v>
      </c>
      <c r="D597">
        <v>0</v>
      </c>
      <c r="E597">
        <v>25.1</v>
      </c>
      <c r="F597">
        <v>0</v>
      </c>
      <c r="G597">
        <v>10.8</v>
      </c>
      <c r="H597">
        <v>0</v>
      </c>
      <c r="I597">
        <v>12.7</v>
      </c>
      <c r="J597">
        <v>26</v>
      </c>
      <c r="K597">
        <v>18</v>
      </c>
      <c r="L597">
        <v>25</v>
      </c>
      <c r="W597">
        <v>231</v>
      </c>
    </row>
    <row r="598" spans="1:23" x14ac:dyDescent="0.25">
      <c r="A598">
        <v>9106</v>
      </c>
      <c r="B598" s="5">
        <v>43332</v>
      </c>
      <c r="C598">
        <v>0.1</v>
      </c>
      <c r="D598">
        <v>25</v>
      </c>
      <c r="E598">
        <v>25.5</v>
      </c>
      <c r="F598">
        <v>0</v>
      </c>
      <c r="G598">
        <v>14.5</v>
      </c>
      <c r="H598">
        <v>0</v>
      </c>
      <c r="I598">
        <v>13.6</v>
      </c>
      <c r="J598">
        <v>26</v>
      </c>
      <c r="K598">
        <v>11</v>
      </c>
      <c r="L598">
        <v>25</v>
      </c>
      <c r="W598">
        <v>232</v>
      </c>
    </row>
    <row r="599" spans="1:23" x14ac:dyDescent="0.25">
      <c r="A599">
        <v>9106</v>
      </c>
      <c r="B599" s="5">
        <v>43333</v>
      </c>
      <c r="C599">
        <v>1.4</v>
      </c>
      <c r="D599">
        <v>25</v>
      </c>
      <c r="E599">
        <v>17.5</v>
      </c>
      <c r="F599">
        <v>0</v>
      </c>
      <c r="G599">
        <v>12.5</v>
      </c>
      <c r="H599">
        <v>0</v>
      </c>
      <c r="I599">
        <v>2.7</v>
      </c>
      <c r="J599">
        <v>26</v>
      </c>
      <c r="K599">
        <v>7</v>
      </c>
      <c r="L599">
        <v>25</v>
      </c>
      <c r="W599">
        <v>233</v>
      </c>
    </row>
    <row r="600" spans="1:23" x14ac:dyDescent="0.25">
      <c r="A600">
        <v>9106</v>
      </c>
      <c r="B600" s="5">
        <v>43334</v>
      </c>
      <c r="C600">
        <v>18</v>
      </c>
      <c r="D600">
        <v>0</v>
      </c>
      <c r="E600">
        <v>16.5</v>
      </c>
      <c r="F600">
        <v>0</v>
      </c>
      <c r="G600">
        <v>7.5</v>
      </c>
      <c r="H600">
        <v>0</v>
      </c>
      <c r="I600">
        <v>5.5</v>
      </c>
      <c r="J600">
        <v>26</v>
      </c>
      <c r="K600">
        <v>18</v>
      </c>
      <c r="L600">
        <v>25</v>
      </c>
      <c r="W600">
        <v>234</v>
      </c>
    </row>
    <row r="601" spans="1:23" x14ac:dyDescent="0.25">
      <c r="A601">
        <v>9106</v>
      </c>
      <c r="B601" s="5">
        <v>43335</v>
      </c>
      <c r="C601">
        <v>0</v>
      </c>
      <c r="D601">
        <v>0</v>
      </c>
      <c r="E601">
        <v>19</v>
      </c>
      <c r="F601">
        <v>0</v>
      </c>
      <c r="G601">
        <v>5.5</v>
      </c>
      <c r="H601">
        <v>0</v>
      </c>
      <c r="I601">
        <v>7</v>
      </c>
      <c r="J601">
        <v>26</v>
      </c>
      <c r="K601">
        <v>18</v>
      </c>
      <c r="L601">
        <v>25</v>
      </c>
      <c r="W601">
        <v>235</v>
      </c>
    </row>
    <row r="602" spans="1:23" x14ac:dyDescent="0.25">
      <c r="A602">
        <v>9106</v>
      </c>
      <c r="B602" s="5">
        <v>43336</v>
      </c>
      <c r="C602">
        <v>0</v>
      </c>
      <c r="D602">
        <v>0</v>
      </c>
      <c r="E602">
        <v>20.9</v>
      </c>
      <c r="F602">
        <v>0</v>
      </c>
      <c r="G602">
        <v>6.2</v>
      </c>
      <c r="H602">
        <v>0</v>
      </c>
      <c r="I602">
        <v>5.8</v>
      </c>
      <c r="J602">
        <v>26</v>
      </c>
      <c r="K602">
        <v>18</v>
      </c>
      <c r="L602">
        <v>25</v>
      </c>
      <c r="W602">
        <v>236</v>
      </c>
    </row>
    <row r="603" spans="1:23" x14ac:dyDescent="0.25">
      <c r="A603">
        <v>9106</v>
      </c>
      <c r="B603" s="5">
        <v>43337</v>
      </c>
      <c r="C603">
        <v>0</v>
      </c>
      <c r="D603">
        <v>0</v>
      </c>
      <c r="E603">
        <v>22</v>
      </c>
      <c r="F603">
        <v>0</v>
      </c>
      <c r="G603">
        <v>6.4</v>
      </c>
      <c r="H603">
        <v>0</v>
      </c>
      <c r="I603">
        <v>7.9</v>
      </c>
      <c r="J603">
        <v>26</v>
      </c>
      <c r="K603">
        <v>19</v>
      </c>
      <c r="L603">
        <v>25</v>
      </c>
      <c r="W603">
        <v>237</v>
      </c>
    </row>
    <row r="604" spans="1:23" x14ac:dyDescent="0.25">
      <c r="A604">
        <v>9106</v>
      </c>
      <c r="B604" s="5">
        <v>43338</v>
      </c>
      <c r="C604">
        <v>0</v>
      </c>
      <c r="D604">
        <v>0</v>
      </c>
      <c r="E604">
        <v>22.5</v>
      </c>
      <c r="F604">
        <v>25</v>
      </c>
      <c r="G604">
        <v>9.4</v>
      </c>
      <c r="H604">
        <v>0</v>
      </c>
      <c r="I604">
        <v>8.5</v>
      </c>
      <c r="J604">
        <v>26</v>
      </c>
      <c r="K604">
        <v>18</v>
      </c>
      <c r="L604">
        <v>25</v>
      </c>
      <c r="W604">
        <v>238</v>
      </c>
    </row>
    <row r="605" spans="1:23" x14ac:dyDescent="0.25">
      <c r="A605">
        <v>9106</v>
      </c>
      <c r="B605" s="5">
        <v>43339</v>
      </c>
      <c r="C605">
        <v>0</v>
      </c>
      <c r="D605">
        <v>25</v>
      </c>
      <c r="E605">
        <v>20</v>
      </c>
      <c r="F605">
        <v>25</v>
      </c>
      <c r="G605">
        <v>6.5</v>
      </c>
      <c r="H605">
        <v>25</v>
      </c>
      <c r="I605">
        <v>5.9</v>
      </c>
      <c r="J605">
        <v>26</v>
      </c>
      <c r="K605">
        <v>14</v>
      </c>
      <c r="L605">
        <v>25</v>
      </c>
      <c r="W605">
        <v>239</v>
      </c>
    </row>
    <row r="606" spans="1:23" x14ac:dyDescent="0.25">
      <c r="A606">
        <v>9106</v>
      </c>
      <c r="B606" s="5">
        <v>43340</v>
      </c>
      <c r="C606">
        <v>2.4</v>
      </c>
      <c r="D606">
        <v>15</v>
      </c>
      <c r="E606">
        <v>18</v>
      </c>
      <c r="F606">
        <v>25</v>
      </c>
      <c r="G606">
        <v>12</v>
      </c>
      <c r="H606">
        <v>25</v>
      </c>
      <c r="I606">
        <v>2.8</v>
      </c>
      <c r="J606">
        <v>26</v>
      </c>
      <c r="K606">
        <v>10</v>
      </c>
      <c r="L606">
        <v>25</v>
      </c>
      <c r="W606">
        <v>240</v>
      </c>
    </row>
    <row r="607" spans="1:23" x14ac:dyDescent="0.25">
      <c r="A607">
        <v>9106</v>
      </c>
      <c r="B607" s="5">
        <v>43341</v>
      </c>
      <c r="C607">
        <v>5.0999999999999996</v>
      </c>
      <c r="D607">
        <v>15</v>
      </c>
      <c r="E607">
        <v>14.8</v>
      </c>
      <c r="F607">
        <v>0</v>
      </c>
      <c r="G607">
        <v>7.5</v>
      </c>
      <c r="H607">
        <v>25</v>
      </c>
      <c r="I607">
        <v>2.9</v>
      </c>
      <c r="J607">
        <v>26</v>
      </c>
      <c r="K607">
        <v>8</v>
      </c>
      <c r="L607">
        <v>25</v>
      </c>
      <c r="W607">
        <v>241</v>
      </c>
    </row>
    <row r="608" spans="1:23" x14ac:dyDescent="0.25">
      <c r="A608">
        <v>9106</v>
      </c>
      <c r="B608" s="5">
        <v>43342</v>
      </c>
      <c r="C608">
        <v>2.7</v>
      </c>
      <c r="D608">
        <v>15</v>
      </c>
      <c r="E608">
        <v>16.7</v>
      </c>
      <c r="F608">
        <v>0</v>
      </c>
      <c r="G608">
        <v>7.6</v>
      </c>
      <c r="H608">
        <v>0</v>
      </c>
      <c r="I608">
        <v>3.7</v>
      </c>
      <c r="J608">
        <v>26</v>
      </c>
      <c r="K608">
        <v>14</v>
      </c>
      <c r="L608">
        <v>25</v>
      </c>
      <c r="W608">
        <v>242</v>
      </c>
    </row>
    <row r="609" spans="1:23" x14ac:dyDescent="0.25">
      <c r="A609">
        <v>9106</v>
      </c>
      <c r="B609" s="5">
        <v>43343</v>
      </c>
      <c r="C609">
        <v>0</v>
      </c>
      <c r="D609">
        <v>0</v>
      </c>
      <c r="E609">
        <v>17.8</v>
      </c>
      <c r="F609">
        <v>0</v>
      </c>
      <c r="G609">
        <v>6.9</v>
      </c>
      <c r="H609">
        <v>0</v>
      </c>
      <c r="I609">
        <v>5.9</v>
      </c>
      <c r="J609">
        <v>26</v>
      </c>
      <c r="K609">
        <v>8</v>
      </c>
      <c r="L609">
        <v>25</v>
      </c>
      <c r="W609">
        <v>243</v>
      </c>
    </row>
    <row r="610" spans="1:23" x14ac:dyDescent="0.25">
      <c r="A610">
        <v>9106</v>
      </c>
      <c r="B610" s="5">
        <v>43344</v>
      </c>
      <c r="C610">
        <v>0</v>
      </c>
      <c r="D610">
        <v>0</v>
      </c>
      <c r="E610">
        <v>20</v>
      </c>
      <c r="F610">
        <v>0</v>
      </c>
      <c r="G610">
        <v>11.2</v>
      </c>
      <c r="H610">
        <v>0</v>
      </c>
      <c r="I610">
        <v>9.4</v>
      </c>
      <c r="J610">
        <v>26</v>
      </c>
      <c r="K610">
        <v>8</v>
      </c>
      <c r="L610">
        <v>25</v>
      </c>
      <c r="W610">
        <v>244</v>
      </c>
    </row>
    <row r="611" spans="1:23" x14ac:dyDescent="0.25">
      <c r="A611">
        <v>9106</v>
      </c>
      <c r="B611" s="5">
        <v>43345</v>
      </c>
      <c r="C611">
        <v>0</v>
      </c>
      <c r="D611">
        <v>0</v>
      </c>
      <c r="E611">
        <v>20.5</v>
      </c>
      <c r="F611">
        <v>0</v>
      </c>
      <c r="G611">
        <v>5.9</v>
      </c>
      <c r="H611">
        <v>0</v>
      </c>
      <c r="I611">
        <v>8</v>
      </c>
      <c r="J611">
        <v>26</v>
      </c>
      <c r="K611">
        <v>17</v>
      </c>
      <c r="L611">
        <v>25</v>
      </c>
      <c r="W611">
        <v>245</v>
      </c>
    </row>
    <row r="612" spans="1:23" x14ac:dyDescent="0.25">
      <c r="A612">
        <v>9106</v>
      </c>
      <c r="B612" s="5">
        <v>43346</v>
      </c>
      <c r="C612">
        <v>0</v>
      </c>
      <c r="D612">
        <v>0</v>
      </c>
      <c r="E612">
        <v>20.5</v>
      </c>
      <c r="F612">
        <v>25</v>
      </c>
      <c r="G612">
        <v>5.6</v>
      </c>
      <c r="H612">
        <v>0</v>
      </c>
      <c r="I612">
        <v>6.4</v>
      </c>
      <c r="J612">
        <v>26</v>
      </c>
      <c r="K612">
        <v>17</v>
      </c>
      <c r="L612">
        <v>25</v>
      </c>
      <c r="W612">
        <v>246</v>
      </c>
    </row>
    <row r="613" spans="1:23" x14ac:dyDescent="0.25">
      <c r="A613">
        <v>9106</v>
      </c>
      <c r="B613" s="5">
        <v>43347</v>
      </c>
      <c r="C613">
        <v>4.0999999999999996</v>
      </c>
      <c r="D613">
        <v>15</v>
      </c>
      <c r="E613">
        <v>18.5</v>
      </c>
      <c r="F613">
        <v>25</v>
      </c>
      <c r="G613">
        <v>10.5</v>
      </c>
      <c r="H613">
        <v>25</v>
      </c>
      <c r="I613">
        <v>3.8</v>
      </c>
      <c r="J613">
        <v>26</v>
      </c>
      <c r="K613">
        <v>11</v>
      </c>
      <c r="L613">
        <v>25</v>
      </c>
      <c r="W613">
        <v>247</v>
      </c>
    </row>
    <row r="614" spans="1:23" x14ac:dyDescent="0.25">
      <c r="A614">
        <v>9106</v>
      </c>
      <c r="B614" s="5">
        <v>43348</v>
      </c>
      <c r="C614">
        <v>3.8</v>
      </c>
      <c r="D614">
        <v>15</v>
      </c>
      <c r="E614">
        <v>16</v>
      </c>
      <c r="F614">
        <v>25</v>
      </c>
      <c r="G614">
        <v>9.5</v>
      </c>
      <c r="H614">
        <v>25</v>
      </c>
      <c r="I614">
        <v>7.4</v>
      </c>
      <c r="J614">
        <v>26</v>
      </c>
      <c r="K614">
        <v>15</v>
      </c>
      <c r="L614">
        <v>25</v>
      </c>
      <c r="W614">
        <v>248</v>
      </c>
    </row>
    <row r="615" spans="1:23" x14ac:dyDescent="0.25">
      <c r="A615">
        <v>9106</v>
      </c>
      <c r="B615" s="5">
        <v>43349</v>
      </c>
      <c r="C615">
        <v>1.2</v>
      </c>
      <c r="D615">
        <v>15</v>
      </c>
      <c r="E615">
        <v>16.399999999999999</v>
      </c>
      <c r="F615">
        <v>0</v>
      </c>
      <c r="G615">
        <v>6</v>
      </c>
      <c r="H615">
        <v>25</v>
      </c>
      <c r="I615">
        <v>3.9</v>
      </c>
      <c r="J615">
        <v>26</v>
      </c>
      <c r="K615">
        <v>13</v>
      </c>
      <c r="L615">
        <v>25</v>
      </c>
      <c r="W615">
        <v>249</v>
      </c>
    </row>
    <row r="616" spans="1:23" x14ac:dyDescent="0.25">
      <c r="A616">
        <v>9106</v>
      </c>
      <c r="B616" s="5">
        <v>43350</v>
      </c>
      <c r="C616">
        <v>2.6</v>
      </c>
      <c r="D616">
        <v>0</v>
      </c>
      <c r="E616">
        <v>19</v>
      </c>
      <c r="F616">
        <v>0</v>
      </c>
      <c r="G616">
        <v>9.6</v>
      </c>
      <c r="H616">
        <v>0</v>
      </c>
      <c r="I616">
        <v>4.5</v>
      </c>
      <c r="J616">
        <v>26</v>
      </c>
      <c r="K616">
        <v>11</v>
      </c>
      <c r="L616">
        <v>25</v>
      </c>
      <c r="W616">
        <v>250</v>
      </c>
    </row>
    <row r="617" spans="1:23" x14ac:dyDescent="0.25">
      <c r="A617">
        <v>9106</v>
      </c>
      <c r="B617" s="5">
        <v>43351</v>
      </c>
      <c r="C617">
        <v>3.2</v>
      </c>
      <c r="D617">
        <v>25</v>
      </c>
      <c r="E617">
        <v>20.2</v>
      </c>
      <c r="F617">
        <v>0</v>
      </c>
      <c r="G617">
        <v>11</v>
      </c>
      <c r="H617">
        <v>0</v>
      </c>
      <c r="I617">
        <v>5.7</v>
      </c>
      <c r="J617">
        <v>26</v>
      </c>
      <c r="K617">
        <v>13</v>
      </c>
      <c r="L617">
        <v>25</v>
      </c>
      <c r="W617">
        <v>251</v>
      </c>
    </row>
    <row r="618" spans="1:23" x14ac:dyDescent="0.25">
      <c r="A618">
        <v>9106</v>
      </c>
      <c r="B618" s="5">
        <v>43352</v>
      </c>
      <c r="C618">
        <v>0.5</v>
      </c>
      <c r="D618">
        <v>0</v>
      </c>
      <c r="E618">
        <v>22</v>
      </c>
      <c r="F618">
        <v>25</v>
      </c>
      <c r="G618">
        <v>11.3</v>
      </c>
      <c r="H618">
        <v>0</v>
      </c>
      <c r="I618">
        <v>5.2</v>
      </c>
      <c r="J618">
        <v>26</v>
      </c>
      <c r="K618">
        <v>20</v>
      </c>
      <c r="L618">
        <v>25</v>
      </c>
      <c r="W618">
        <v>252</v>
      </c>
    </row>
    <row r="619" spans="1:23" x14ac:dyDescent="0.25">
      <c r="A619">
        <v>9106</v>
      </c>
      <c r="B619" s="5">
        <v>43353</v>
      </c>
      <c r="C619">
        <v>0</v>
      </c>
      <c r="D619">
        <v>0</v>
      </c>
      <c r="E619">
        <v>20.5</v>
      </c>
      <c r="F619">
        <v>25</v>
      </c>
      <c r="G619">
        <v>10</v>
      </c>
      <c r="H619">
        <v>25</v>
      </c>
      <c r="I619">
        <v>4.5</v>
      </c>
      <c r="J619">
        <v>26</v>
      </c>
      <c r="K619">
        <v>15</v>
      </c>
      <c r="L619">
        <v>25</v>
      </c>
      <c r="W619">
        <v>253</v>
      </c>
    </row>
    <row r="620" spans="1:23" x14ac:dyDescent="0.25">
      <c r="A620">
        <v>9106</v>
      </c>
      <c r="B620" s="5">
        <v>43354</v>
      </c>
      <c r="C620">
        <v>0</v>
      </c>
      <c r="D620">
        <v>0</v>
      </c>
      <c r="E620">
        <v>17</v>
      </c>
      <c r="F620">
        <v>25</v>
      </c>
      <c r="G620">
        <v>9</v>
      </c>
      <c r="H620">
        <v>25</v>
      </c>
      <c r="I620">
        <v>5.9</v>
      </c>
      <c r="J620">
        <v>26</v>
      </c>
      <c r="K620">
        <v>13</v>
      </c>
      <c r="L620">
        <v>25</v>
      </c>
      <c r="W620">
        <v>254</v>
      </c>
    </row>
    <row r="621" spans="1:23" x14ac:dyDescent="0.25">
      <c r="A621">
        <v>9106</v>
      </c>
      <c r="B621" s="5">
        <v>43355</v>
      </c>
      <c r="C621">
        <v>0</v>
      </c>
      <c r="D621">
        <v>0</v>
      </c>
      <c r="E621">
        <v>17</v>
      </c>
      <c r="F621">
        <v>25</v>
      </c>
      <c r="G621">
        <v>6.5</v>
      </c>
      <c r="H621">
        <v>25</v>
      </c>
      <c r="I621">
        <v>5.4</v>
      </c>
      <c r="J621">
        <v>26</v>
      </c>
      <c r="K621">
        <v>12</v>
      </c>
      <c r="L621">
        <v>25</v>
      </c>
      <c r="W621">
        <v>255</v>
      </c>
    </row>
    <row r="622" spans="1:23" x14ac:dyDescent="0.25">
      <c r="A622">
        <v>9106</v>
      </c>
      <c r="B622" s="5">
        <v>43356</v>
      </c>
      <c r="C622">
        <v>0</v>
      </c>
      <c r="D622">
        <v>0</v>
      </c>
      <c r="E622">
        <v>18</v>
      </c>
      <c r="F622">
        <v>25</v>
      </c>
      <c r="G622">
        <v>11</v>
      </c>
      <c r="H622">
        <v>25</v>
      </c>
      <c r="I622">
        <v>4.5</v>
      </c>
      <c r="J622">
        <v>26</v>
      </c>
      <c r="K622">
        <v>11</v>
      </c>
      <c r="L622">
        <v>25</v>
      </c>
      <c r="W622">
        <v>256</v>
      </c>
    </row>
    <row r="623" spans="1:23" x14ac:dyDescent="0.25">
      <c r="A623">
        <v>9106</v>
      </c>
      <c r="B623" s="5">
        <v>43357</v>
      </c>
      <c r="C623">
        <v>0</v>
      </c>
      <c r="D623">
        <v>0</v>
      </c>
      <c r="E623">
        <v>18.8</v>
      </c>
      <c r="F623">
        <v>0</v>
      </c>
      <c r="G623">
        <v>11.5</v>
      </c>
      <c r="H623">
        <v>25</v>
      </c>
      <c r="I623">
        <v>7.3</v>
      </c>
      <c r="J623">
        <v>26</v>
      </c>
      <c r="K623">
        <v>19</v>
      </c>
      <c r="L623">
        <v>25</v>
      </c>
      <c r="W623">
        <v>257</v>
      </c>
    </row>
    <row r="624" spans="1:23" x14ac:dyDescent="0.25">
      <c r="A624">
        <v>9106</v>
      </c>
      <c r="B624" s="5">
        <v>43358</v>
      </c>
      <c r="C624">
        <v>0</v>
      </c>
      <c r="D624">
        <v>0</v>
      </c>
      <c r="E624">
        <v>20.399999999999999</v>
      </c>
      <c r="F624">
        <v>0</v>
      </c>
      <c r="G624">
        <v>5.2</v>
      </c>
      <c r="H624">
        <v>0</v>
      </c>
      <c r="I624">
        <v>9.9</v>
      </c>
      <c r="J624">
        <v>26</v>
      </c>
      <c r="K624">
        <v>21</v>
      </c>
      <c r="L624">
        <v>25</v>
      </c>
      <c r="W624">
        <v>258</v>
      </c>
    </row>
    <row r="625" spans="1:23" x14ac:dyDescent="0.25">
      <c r="A625">
        <v>9106</v>
      </c>
      <c r="B625" s="5">
        <v>43359</v>
      </c>
      <c r="C625">
        <v>0</v>
      </c>
      <c r="D625">
        <v>0</v>
      </c>
      <c r="E625">
        <v>19.5</v>
      </c>
      <c r="F625">
        <v>0</v>
      </c>
      <c r="G625">
        <v>3.8</v>
      </c>
      <c r="H625">
        <v>0</v>
      </c>
      <c r="I625">
        <v>7.8</v>
      </c>
      <c r="J625">
        <v>26</v>
      </c>
      <c r="K625">
        <v>22</v>
      </c>
      <c r="L625">
        <v>25</v>
      </c>
      <c r="W625">
        <v>259</v>
      </c>
    </row>
    <row r="626" spans="1:23" x14ac:dyDescent="0.25">
      <c r="A626">
        <v>9106</v>
      </c>
      <c r="B626" s="5">
        <v>43360</v>
      </c>
      <c r="C626">
        <v>0</v>
      </c>
      <c r="D626">
        <v>0</v>
      </c>
      <c r="E626">
        <v>17.2</v>
      </c>
      <c r="F626">
        <v>0</v>
      </c>
      <c r="G626">
        <v>6.1</v>
      </c>
      <c r="H626">
        <v>0</v>
      </c>
      <c r="I626">
        <v>4.3</v>
      </c>
      <c r="J626">
        <v>26</v>
      </c>
      <c r="K626">
        <v>19</v>
      </c>
      <c r="L626">
        <v>25</v>
      </c>
      <c r="W626">
        <v>260</v>
      </c>
    </row>
    <row r="627" spans="1:23" x14ac:dyDescent="0.25">
      <c r="A627">
        <v>9106</v>
      </c>
      <c r="B627" s="5">
        <v>43361</v>
      </c>
      <c r="C627">
        <v>0</v>
      </c>
      <c r="D627">
        <v>0</v>
      </c>
      <c r="E627">
        <v>19.7</v>
      </c>
      <c r="F627">
        <v>0</v>
      </c>
      <c r="G627">
        <v>5.3</v>
      </c>
      <c r="H627">
        <v>0</v>
      </c>
      <c r="I627">
        <v>4.4000000000000004</v>
      </c>
      <c r="J627">
        <v>26</v>
      </c>
      <c r="K627">
        <v>19</v>
      </c>
      <c r="L627">
        <v>25</v>
      </c>
      <c r="W627">
        <v>261</v>
      </c>
    </row>
    <row r="628" spans="1:23" x14ac:dyDescent="0.25">
      <c r="A628">
        <v>9106</v>
      </c>
      <c r="B628" s="5">
        <v>43362</v>
      </c>
      <c r="C628">
        <v>0</v>
      </c>
      <c r="D628">
        <v>0</v>
      </c>
      <c r="E628">
        <v>20.7</v>
      </c>
      <c r="F628">
        <v>0</v>
      </c>
      <c r="G628">
        <v>6.7</v>
      </c>
      <c r="H628">
        <v>0</v>
      </c>
      <c r="I628">
        <v>5.7</v>
      </c>
      <c r="J628">
        <v>26</v>
      </c>
      <c r="K628">
        <v>21</v>
      </c>
      <c r="L628">
        <v>25</v>
      </c>
      <c r="W628">
        <v>262</v>
      </c>
    </row>
    <row r="629" spans="1:23" x14ac:dyDescent="0.25">
      <c r="A629">
        <v>9106</v>
      </c>
      <c r="B629" s="5">
        <v>43363</v>
      </c>
      <c r="C629">
        <v>0</v>
      </c>
      <c r="D629">
        <v>0</v>
      </c>
      <c r="E629">
        <v>26.7</v>
      </c>
      <c r="F629">
        <v>0</v>
      </c>
      <c r="G629">
        <v>6.5</v>
      </c>
      <c r="H629">
        <v>0</v>
      </c>
      <c r="I629">
        <v>9.6999999999999993</v>
      </c>
      <c r="J629">
        <v>26</v>
      </c>
      <c r="K629">
        <v>23</v>
      </c>
      <c r="L629">
        <v>25</v>
      </c>
      <c r="W629">
        <v>263</v>
      </c>
    </row>
    <row r="630" spans="1:23" x14ac:dyDescent="0.25">
      <c r="A630">
        <v>9106</v>
      </c>
      <c r="B630" s="5">
        <v>43364</v>
      </c>
      <c r="C630">
        <v>0</v>
      </c>
      <c r="D630">
        <v>0</v>
      </c>
      <c r="E630">
        <v>25.7</v>
      </c>
      <c r="F630">
        <v>0</v>
      </c>
      <c r="G630">
        <v>7</v>
      </c>
      <c r="H630">
        <v>0</v>
      </c>
      <c r="I630">
        <v>10.199999999999999</v>
      </c>
      <c r="J630">
        <v>26</v>
      </c>
      <c r="K630">
        <v>22</v>
      </c>
      <c r="L630">
        <v>25</v>
      </c>
      <c r="W630">
        <v>264</v>
      </c>
    </row>
    <row r="631" spans="1:23" x14ac:dyDescent="0.25">
      <c r="A631">
        <v>9106</v>
      </c>
      <c r="B631" s="5">
        <v>43365</v>
      </c>
      <c r="C631">
        <v>0</v>
      </c>
      <c r="D631">
        <v>0</v>
      </c>
      <c r="E631">
        <v>28.5</v>
      </c>
      <c r="F631">
        <v>0</v>
      </c>
      <c r="G631">
        <v>10.4</v>
      </c>
      <c r="H631">
        <v>0</v>
      </c>
      <c r="I631">
        <v>13.4</v>
      </c>
      <c r="J631">
        <v>26</v>
      </c>
      <c r="K631">
        <v>22</v>
      </c>
      <c r="L631">
        <v>25</v>
      </c>
      <c r="W631">
        <v>265</v>
      </c>
    </row>
    <row r="632" spans="1:23" x14ac:dyDescent="0.25">
      <c r="A632">
        <v>9106</v>
      </c>
      <c r="B632" s="5">
        <v>43366</v>
      </c>
      <c r="C632">
        <v>0</v>
      </c>
      <c r="D632">
        <v>0</v>
      </c>
      <c r="E632">
        <v>26.6</v>
      </c>
      <c r="F632">
        <v>0</v>
      </c>
      <c r="G632">
        <v>12.3</v>
      </c>
      <c r="H632">
        <v>0</v>
      </c>
      <c r="I632">
        <v>9.6999999999999993</v>
      </c>
      <c r="J632">
        <v>26</v>
      </c>
      <c r="K632">
        <v>23</v>
      </c>
      <c r="L632">
        <v>25</v>
      </c>
      <c r="W632">
        <v>266</v>
      </c>
    </row>
    <row r="633" spans="1:23" x14ac:dyDescent="0.25">
      <c r="A633">
        <v>9106</v>
      </c>
      <c r="B633" s="5">
        <v>43367</v>
      </c>
      <c r="C633">
        <v>0</v>
      </c>
      <c r="D633">
        <v>0</v>
      </c>
      <c r="E633">
        <v>22</v>
      </c>
      <c r="F633">
        <v>25</v>
      </c>
      <c r="G633">
        <v>13.9</v>
      </c>
      <c r="H633">
        <v>0</v>
      </c>
      <c r="I633">
        <v>6.3</v>
      </c>
      <c r="J633">
        <v>26</v>
      </c>
      <c r="K633">
        <v>15</v>
      </c>
      <c r="L633">
        <v>25</v>
      </c>
      <c r="W633">
        <v>267</v>
      </c>
    </row>
    <row r="634" spans="1:23" x14ac:dyDescent="0.25">
      <c r="A634">
        <v>9106</v>
      </c>
      <c r="B634" s="5">
        <v>43368</v>
      </c>
      <c r="C634">
        <v>0</v>
      </c>
      <c r="D634">
        <v>0</v>
      </c>
      <c r="E634">
        <v>22.1</v>
      </c>
      <c r="F634">
        <v>0</v>
      </c>
      <c r="G634">
        <v>8</v>
      </c>
      <c r="H634">
        <v>25</v>
      </c>
      <c r="I634">
        <v>6.4</v>
      </c>
      <c r="J634">
        <v>26</v>
      </c>
      <c r="K634">
        <v>20</v>
      </c>
      <c r="L634">
        <v>25</v>
      </c>
      <c r="W634">
        <v>268</v>
      </c>
    </row>
    <row r="635" spans="1:23" x14ac:dyDescent="0.25">
      <c r="A635">
        <v>9106</v>
      </c>
      <c r="B635" s="5">
        <v>43369</v>
      </c>
      <c r="C635">
        <v>0</v>
      </c>
      <c r="D635">
        <v>0</v>
      </c>
      <c r="E635">
        <v>21.6</v>
      </c>
      <c r="F635">
        <v>0</v>
      </c>
      <c r="G635">
        <v>7</v>
      </c>
      <c r="H635">
        <v>25</v>
      </c>
      <c r="I635">
        <v>5.5</v>
      </c>
      <c r="J635">
        <v>26</v>
      </c>
      <c r="K635">
        <v>22</v>
      </c>
      <c r="L635">
        <v>25</v>
      </c>
      <c r="W635">
        <v>269</v>
      </c>
    </row>
    <row r="636" spans="1:23" x14ac:dyDescent="0.25">
      <c r="A636">
        <v>9106</v>
      </c>
      <c r="B636" s="5">
        <v>43370</v>
      </c>
      <c r="C636">
        <v>0</v>
      </c>
      <c r="D636">
        <v>0</v>
      </c>
      <c r="E636">
        <v>22</v>
      </c>
      <c r="F636">
        <v>25</v>
      </c>
      <c r="G636">
        <v>11</v>
      </c>
      <c r="H636">
        <v>0</v>
      </c>
      <c r="I636">
        <v>7.6</v>
      </c>
      <c r="J636">
        <v>26</v>
      </c>
      <c r="K636">
        <v>22</v>
      </c>
      <c r="L636">
        <v>25</v>
      </c>
      <c r="W636">
        <v>270</v>
      </c>
    </row>
    <row r="637" spans="1:23" x14ac:dyDescent="0.25">
      <c r="A637">
        <v>9106</v>
      </c>
      <c r="B637" s="5">
        <v>43371</v>
      </c>
      <c r="C637">
        <v>0</v>
      </c>
      <c r="D637">
        <v>15</v>
      </c>
      <c r="E637">
        <v>23.5</v>
      </c>
      <c r="F637">
        <v>25</v>
      </c>
      <c r="G637">
        <v>10</v>
      </c>
      <c r="H637">
        <v>25</v>
      </c>
      <c r="I637">
        <v>14.6</v>
      </c>
      <c r="J637">
        <v>26</v>
      </c>
      <c r="K637">
        <v>22</v>
      </c>
      <c r="L637">
        <v>25</v>
      </c>
      <c r="W637">
        <v>271</v>
      </c>
    </row>
    <row r="638" spans="1:23" x14ac:dyDescent="0.25">
      <c r="A638">
        <v>9106</v>
      </c>
      <c r="B638" s="5">
        <v>43372</v>
      </c>
      <c r="C638">
        <v>3.2</v>
      </c>
      <c r="D638">
        <v>15</v>
      </c>
      <c r="E638">
        <v>24.2</v>
      </c>
      <c r="F638">
        <v>0</v>
      </c>
      <c r="G638">
        <v>11</v>
      </c>
      <c r="H638">
        <v>25</v>
      </c>
      <c r="I638">
        <v>10.199999999999999</v>
      </c>
      <c r="J638">
        <v>26</v>
      </c>
      <c r="K638">
        <v>9</v>
      </c>
      <c r="L638">
        <v>25</v>
      </c>
      <c r="W638">
        <v>272</v>
      </c>
    </row>
    <row r="639" spans="1:23" x14ac:dyDescent="0.25">
      <c r="A639">
        <v>9106</v>
      </c>
      <c r="B639" s="5">
        <v>43373</v>
      </c>
      <c r="C639">
        <v>3.4</v>
      </c>
      <c r="D639">
        <v>0</v>
      </c>
      <c r="E639">
        <v>23.7</v>
      </c>
      <c r="F639">
        <v>0</v>
      </c>
      <c r="G639">
        <v>13.9</v>
      </c>
      <c r="H639">
        <v>0</v>
      </c>
      <c r="I639">
        <v>5.9</v>
      </c>
      <c r="J639">
        <v>26</v>
      </c>
      <c r="K639">
        <v>22</v>
      </c>
      <c r="L639">
        <v>25</v>
      </c>
      <c r="W639">
        <v>273</v>
      </c>
    </row>
    <row r="640" spans="1:23" x14ac:dyDescent="0.25">
      <c r="A640">
        <v>9106</v>
      </c>
      <c r="B640" s="5">
        <v>43374</v>
      </c>
      <c r="C640">
        <v>0</v>
      </c>
      <c r="D640">
        <v>0</v>
      </c>
      <c r="E640">
        <v>20</v>
      </c>
      <c r="F640">
        <v>25</v>
      </c>
      <c r="G640">
        <v>13.1</v>
      </c>
      <c r="H640">
        <v>0</v>
      </c>
      <c r="I640">
        <v>3.6</v>
      </c>
      <c r="J640">
        <v>26</v>
      </c>
      <c r="K640">
        <v>8</v>
      </c>
      <c r="L640">
        <v>25</v>
      </c>
      <c r="W640">
        <v>274</v>
      </c>
    </row>
    <row r="641" spans="1:23" x14ac:dyDescent="0.25">
      <c r="A641">
        <v>9106</v>
      </c>
      <c r="B641" s="5">
        <v>43375</v>
      </c>
      <c r="C641">
        <v>0</v>
      </c>
      <c r="D641">
        <v>0</v>
      </c>
      <c r="E641">
        <v>23</v>
      </c>
      <c r="F641">
        <v>25</v>
      </c>
      <c r="G641">
        <v>12</v>
      </c>
      <c r="H641">
        <v>25</v>
      </c>
      <c r="I641">
        <v>10.7</v>
      </c>
      <c r="J641">
        <v>26</v>
      </c>
      <c r="K641">
        <v>22</v>
      </c>
      <c r="L641">
        <v>25</v>
      </c>
      <c r="W641">
        <v>275</v>
      </c>
    </row>
    <row r="642" spans="1:23" x14ac:dyDescent="0.25">
      <c r="A642">
        <v>9106</v>
      </c>
      <c r="B642" s="5">
        <v>43376</v>
      </c>
      <c r="C642">
        <v>0</v>
      </c>
      <c r="D642">
        <v>0</v>
      </c>
      <c r="E642">
        <v>21</v>
      </c>
      <c r="F642">
        <v>25</v>
      </c>
      <c r="G642">
        <v>13</v>
      </c>
      <c r="H642">
        <v>25</v>
      </c>
      <c r="I642">
        <v>10</v>
      </c>
      <c r="J642">
        <v>26</v>
      </c>
      <c r="K642">
        <v>19</v>
      </c>
      <c r="L642">
        <v>25</v>
      </c>
      <c r="W642">
        <v>276</v>
      </c>
    </row>
    <row r="643" spans="1:23" x14ac:dyDescent="0.25">
      <c r="A643">
        <v>9106</v>
      </c>
      <c r="B643" s="5">
        <v>43377</v>
      </c>
      <c r="C643">
        <v>0</v>
      </c>
      <c r="D643">
        <v>0</v>
      </c>
      <c r="E643">
        <v>24</v>
      </c>
      <c r="F643">
        <v>25</v>
      </c>
      <c r="G643">
        <v>13.5</v>
      </c>
      <c r="H643">
        <v>25</v>
      </c>
      <c r="I643">
        <v>10.4</v>
      </c>
      <c r="J643">
        <v>26</v>
      </c>
      <c r="K643">
        <v>9</v>
      </c>
      <c r="L643">
        <v>25</v>
      </c>
      <c r="W643">
        <v>277</v>
      </c>
    </row>
    <row r="644" spans="1:23" x14ac:dyDescent="0.25">
      <c r="A644">
        <v>9106</v>
      </c>
      <c r="B644" s="5">
        <v>43378</v>
      </c>
      <c r="C644">
        <v>0</v>
      </c>
      <c r="D644">
        <v>0</v>
      </c>
      <c r="E644">
        <v>23.9</v>
      </c>
      <c r="F644">
        <v>0</v>
      </c>
      <c r="G644">
        <v>13.5</v>
      </c>
      <c r="H644">
        <v>25</v>
      </c>
      <c r="I644">
        <v>5.3</v>
      </c>
      <c r="J644">
        <v>26</v>
      </c>
      <c r="K644">
        <v>21</v>
      </c>
      <c r="L644">
        <v>25</v>
      </c>
      <c r="W644">
        <v>278</v>
      </c>
    </row>
    <row r="645" spans="1:23" x14ac:dyDescent="0.25">
      <c r="A645">
        <v>9106</v>
      </c>
      <c r="B645" s="5">
        <v>43379</v>
      </c>
      <c r="C645">
        <v>5.6</v>
      </c>
      <c r="D645">
        <v>0</v>
      </c>
      <c r="E645">
        <v>22.5</v>
      </c>
      <c r="F645">
        <v>0</v>
      </c>
      <c r="G645">
        <v>13.9</v>
      </c>
      <c r="H645">
        <v>0</v>
      </c>
      <c r="I645">
        <v>5.6</v>
      </c>
      <c r="J645">
        <v>26</v>
      </c>
      <c r="K645">
        <v>11</v>
      </c>
      <c r="L645">
        <v>25</v>
      </c>
      <c r="W645">
        <v>279</v>
      </c>
    </row>
    <row r="646" spans="1:23" x14ac:dyDescent="0.25">
      <c r="A646">
        <v>9106</v>
      </c>
      <c r="B646" s="5">
        <v>43380</v>
      </c>
      <c r="C646">
        <v>0</v>
      </c>
      <c r="D646">
        <v>0</v>
      </c>
      <c r="E646">
        <v>24</v>
      </c>
      <c r="F646">
        <v>0</v>
      </c>
      <c r="G646">
        <v>14</v>
      </c>
      <c r="H646">
        <v>0</v>
      </c>
      <c r="I646">
        <v>8.5</v>
      </c>
      <c r="J646">
        <v>26</v>
      </c>
      <c r="K646">
        <v>20</v>
      </c>
      <c r="L646">
        <v>25</v>
      </c>
      <c r="W646">
        <v>280</v>
      </c>
    </row>
    <row r="647" spans="1:23" x14ac:dyDescent="0.25">
      <c r="A647">
        <v>9106</v>
      </c>
      <c r="B647" s="5">
        <v>43381</v>
      </c>
      <c r="C647">
        <v>0</v>
      </c>
      <c r="D647">
        <v>0</v>
      </c>
      <c r="E647">
        <v>26</v>
      </c>
      <c r="F647">
        <v>0</v>
      </c>
      <c r="G647">
        <v>15.5</v>
      </c>
      <c r="H647">
        <v>0</v>
      </c>
      <c r="I647">
        <v>11.3</v>
      </c>
      <c r="J647">
        <v>26</v>
      </c>
      <c r="K647">
        <v>20</v>
      </c>
      <c r="L647">
        <v>25</v>
      </c>
      <c r="W647">
        <v>281</v>
      </c>
    </row>
    <row r="648" spans="1:23" x14ac:dyDescent="0.25">
      <c r="A648">
        <v>9106</v>
      </c>
      <c r="B648" s="5">
        <v>43382</v>
      </c>
      <c r="C648">
        <v>0</v>
      </c>
      <c r="D648">
        <v>0</v>
      </c>
      <c r="E648">
        <v>30</v>
      </c>
      <c r="F648">
        <v>0</v>
      </c>
      <c r="G648">
        <v>15</v>
      </c>
      <c r="H648">
        <v>0</v>
      </c>
      <c r="I648">
        <v>17.899999999999999</v>
      </c>
      <c r="J648">
        <v>26</v>
      </c>
      <c r="K648">
        <v>23</v>
      </c>
      <c r="L648">
        <v>25</v>
      </c>
      <c r="W648">
        <v>282</v>
      </c>
    </row>
    <row r="649" spans="1:23" x14ac:dyDescent="0.25">
      <c r="A649">
        <v>9106</v>
      </c>
      <c r="B649" s="5">
        <v>43383</v>
      </c>
      <c r="C649">
        <v>1.6</v>
      </c>
      <c r="D649">
        <v>0</v>
      </c>
      <c r="E649">
        <v>28</v>
      </c>
      <c r="F649">
        <v>0</v>
      </c>
      <c r="G649">
        <v>17</v>
      </c>
      <c r="H649">
        <v>0</v>
      </c>
      <c r="I649">
        <v>15.9</v>
      </c>
      <c r="J649">
        <v>26</v>
      </c>
      <c r="K649">
        <v>12</v>
      </c>
      <c r="L649">
        <v>25</v>
      </c>
      <c r="W649">
        <v>283</v>
      </c>
    </row>
    <row r="650" spans="1:23" x14ac:dyDescent="0.25">
      <c r="A650">
        <v>9106</v>
      </c>
      <c r="B650" s="5">
        <v>43384</v>
      </c>
      <c r="C650">
        <v>0</v>
      </c>
      <c r="D650">
        <v>0</v>
      </c>
      <c r="E650">
        <v>24</v>
      </c>
      <c r="F650">
        <v>0</v>
      </c>
      <c r="G650">
        <v>16.100000000000001</v>
      </c>
      <c r="H650">
        <v>0</v>
      </c>
      <c r="I650">
        <v>5.2</v>
      </c>
      <c r="J650">
        <v>26</v>
      </c>
      <c r="K650">
        <v>20</v>
      </c>
      <c r="L650">
        <v>25</v>
      </c>
      <c r="W650">
        <v>284</v>
      </c>
    </row>
    <row r="651" spans="1:23" x14ac:dyDescent="0.25">
      <c r="A651">
        <v>9106</v>
      </c>
      <c r="B651" s="5">
        <v>43385</v>
      </c>
      <c r="C651">
        <v>0</v>
      </c>
      <c r="D651">
        <v>0</v>
      </c>
      <c r="E651">
        <v>20.399999999999999</v>
      </c>
      <c r="F651">
        <v>0</v>
      </c>
      <c r="G651">
        <v>17</v>
      </c>
      <c r="H651">
        <v>0</v>
      </c>
      <c r="I651">
        <v>1.4</v>
      </c>
      <c r="J651">
        <v>26</v>
      </c>
      <c r="K651">
        <v>8</v>
      </c>
      <c r="L651">
        <v>25</v>
      </c>
      <c r="W651">
        <v>285</v>
      </c>
    </row>
    <row r="652" spans="1:23" x14ac:dyDescent="0.25">
      <c r="A652">
        <v>9106</v>
      </c>
      <c r="B652" s="5">
        <v>43386</v>
      </c>
      <c r="C652">
        <v>1.2</v>
      </c>
      <c r="D652">
        <v>0</v>
      </c>
      <c r="E652">
        <v>21.8</v>
      </c>
      <c r="F652">
        <v>0</v>
      </c>
      <c r="G652">
        <v>14.5</v>
      </c>
      <c r="H652">
        <v>0</v>
      </c>
      <c r="I652">
        <v>3.7</v>
      </c>
      <c r="J652">
        <v>26</v>
      </c>
      <c r="K652">
        <v>13</v>
      </c>
      <c r="L652">
        <v>25</v>
      </c>
      <c r="W652">
        <v>286</v>
      </c>
    </row>
    <row r="653" spans="1:23" x14ac:dyDescent="0.25">
      <c r="A653">
        <v>9106</v>
      </c>
      <c r="B653" s="5">
        <v>43387</v>
      </c>
      <c r="C653">
        <v>17.399999999999999</v>
      </c>
      <c r="D653">
        <v>0</v>
      </c>
      <c r="E653">
        <v>19</v>
      </c>
      <c r="F653">
        <v>0</v>
      </c>
      <c r="G653">
        <v>9.6</v>
      </c>
      <c r="H653">
        <v>0</v>
      </c>
      <c r="I653">
        <v>3</v>
      </c>
      <c r="J653">
        <v>26</v>
      </c>
      <c r="K653">
        <v>11</v>
      </c>
      <c r="L653">
        <v>25</v>
      </c>
      <c r="W653">
        <v>287</v>
      </c>
    </row>
    <row r="654" spans="1:23" x14ac:dyDescent="0.25">
      <c r="A654">
        <v>9106</v>
      </c>
      <c r="B654" s="5">
        <v>43388</v>
      </c>
      <c r="C654">
        <v>3.1</v>
      </c>
      <c r="D654">
        <v>0</v>
      </c>
      <c r="E654">
        <v>21.5</v>
      </c>
      <c r="F654">
        <v>0</v>
      </c>
      <c r="G654">
        <v>12</v>
      </c>
      <c r="H654">
        <v>0</v>
      </c>
      <c r="I654">
        <v>7.4</v>
      </c>
      <c r="J654">
        <v>26</v>
      </c>
      <c r="K654">
        <v>22</v>
      </c>
      <c r="L654">
        <v>25</v>
      </c>
      <c r="W654">
        <v>288</v>
      </c>
    </row>
    <row r="655" spans="1:23" x14ac:dyDescent="0.25">
      <c r="A655">
        <v>9106</v>
      </c>
      <c r="B655" s="5">
        <v>43389</v>
      </c>
      <c r="C655">
        <v>0</v>
      </c>
      <c r="D655">
        <v>0</v>
      </c>
      <c r="E655">
        <v>27</v>
      </c>
      <c r="F655">
        <v>25</v>
      </c>
      <c r="G655">
        <v>9.8000000000000007</v>
      </c>
      <c r="H655">
        <v>0</v>
      </c>
      <c r="I655">
        <v>9.8000000000000007</v>
      </c>
      <c r="J655">
        <v>26</v>
      </c>
      <c r="K655">
        <v>27</v>
      </c>
      <c r="L655">
        <v>25</v>
      </c>
      <c r="W655">
        <v>289</v>
      </c>
    </row>
    <row r="656" spans="1:23" x14ac:dyDescent="0.25">
      <c r="A656">
        <v>9106</v>
      </c>
      <c r="B656" s="5">
        <v>43390</v>
      </c>
      <c r="C656">
        <v>0</v>
      </c>
      <c r="D656">
        <v>15</v>
      </c>
      <c r="E656">
        <v>30.5</v>
      </c>
      <c r="F656">
        <v>25</v>
      </c>
      <c r="G656">
        <v>12</v>
      </c>
      <c r="H656">
        <v>25</v>
      </c>
      <c r="I656">
        <v>22.4</v>
      </c>
      <c r="J656">
        <v>26</v>
      </c>
      <c r="K656">
        <v>26</v>
      </c>
      <c r="L656">
        <v>25</v>
      </c>
      <c r="W656">
        <v>290</v>
      </c>
    </row>
    <row r="657" spans="1:23" x14ac:dyDescent="0.25">
      <c r="A657">
        <v>9106</v>
      </c>
      <c r="B657" s="5">
        <v>43391</v>
      </c>
      <c r="C657">
        <v>5.2</v>
      </c>
      <c r="D657">
        <v>15</v>
      </c>
      <c r="E657">
        <v>18</v>
      </c>
      <c r="F657">
        <v>25</v>
      </c>
      <c r="G657">
        <v>13</v>
      </c>
      <c r="H657">
        <v>25</v>
      </c>
      <c r="I657">
        <v>3.6</v>
      </c>
      <c r="J657">
        <v>26</v>
      </c>
      <c r="K657">
        <v>11</v>
      </c>
      <c r="L657">
        <v>25</v>
      </c>
      <c r="W657">
        <v>291</v>
      </c>
    </row>
    <row r="658" spans="1:23" x14ac:dyDescent="0.25">
      <c r="A658">
        <v>9106</v>
      </c>
      <c r="B658" s="5">
        <v>43392</v>
      </c>
      <c r="C658">
        <v>2</v>
      </c>
      <c r="D658">
        <v>15</v>
      </c>
      <c r="E658">
        <v>19</v>
      </c>
      <c r="F658">
        <v>25</v>
      </c>
      <c r="G658">
        <v>8.5</v>
      </c>
      <c r="H658">
        <v>25</v>
      </c>
      <c r="I658">
        <v>6.6</v>
      </c>
      <c r="J658">
        <v>26</v>
      </c>
      <c r="K658">
        <v>8</v>
      </c>
      <c r="L658">
        <v>25</v>
      </c>
      <c r="W658">
        <v>292</v>
      </c>
    </row>
    <row r="659" spans="1:23" x14ac:dyDescent="0.25">
      <c r="A659">
        <v>9106</v>
      </c>
      <c r="B659" s="5">
        <v>43393</v>
      </c>
      <c r="C659">
        <v>0</v>
      </c>
      <c r="D659">
        <v>15</v>
      </c>
      <c r="E659">
        <v>20</v>
      </c>
      <c r="F659">
        <v>0</v>
      </c>
      <c r="G659">
        <v>9</v>
      </c>
      <c r="H659">
        <v>25</v>
      </c>
      <c r="I659">
        <v>2.9</v>
      </c>
      <c r="J659">
        <v>26</v>
      </c>
      <c r="K659">
        <v>14</v>
      </c>
      <c r="L659">
        <v>25</v>
      </c>
      <c r="W659">
        <v>293</v>
      </c>
    </row>
    <row r="660" spans="1:23" x14ac:dyDescent="0.25">
      <c r="A660">
        <v>9106</v>
      </c>
      <c r="B660" s="5">
        <v>43394</v>
      </c>
      <c r="C660">
        <v>0.4</v>
      </c>
      <c r="D660">
        <v>0</v>
      </c>
      <c r="E660">
        <v>20.5</v>
      </c>
      <c r="F660">
        <v>0</v>
      </c>
      <c r="G660">
        <v>15.1</v>
      </c>
      <c r="H660">
        <v>0</v>
      </c>
      <c r="I660">
        <v>3.1</v>
      </c>
      <c r="J660">
        <v>26</v>
      </c>
      <c r="K660">
        <v>14</v>
      </c>
      <c r="L660">
        <v>25</v>
      </c>
      <c r="W660">
        <v>294</v>
      </c>
    </row>
    <row r="661" spans="1:23" x14ac:dyDescent="0.25">
      <c r="A661">
        <v>9106</v>
      </c>
      <c r="B661" s="5">
        <v>43395</v>
      </c>
      <c r="C661">
        <v>0</v>
      </c>
      <c r="D661">
        <v>0</v>
      </c>
      <c r="E661">
        <v>20.6</v>
      </c>
      <c r="F661">
        <v>0</v>
      </c>
      <c r="G661">
        <v>14.3</v>
      </c>
      <c r="H661">
        <v>0</v>
      </c>
      <c r="I661">
        <v>6.7</v>
      </c>
      <c r="J661">
        <v>26</v>
      </c>
      <c r="K661">
        <v>15</v>
      </c>
      <c r="L661">
        <v>25</v>
      </c>
      <c r="W661">
        <v>295</v>
      </c>
    </row>
    <row r="662" spans="1:23" x14ac:dyDescent="0.25">
      <c r="A662">
        <v>9106</v>
      </c>
      <c r="B662" s="5">
        <v>43396</v>
      </c>
      <c r="C662">
        <v>0</v>
      </c>
      <c r="D662">
        <v>0</v>
      </c>
      <c r="E662">
        <v>21.5</v>
      </c>
      <c r="F662">
        <v>0</v>
      </c>
      <c r="G662">
        <v>9</v>
      </c>
      <c r="H662">
        <v>0</v>
      </c>
      <c r="I662">
        <v>6.3</v>
      </c>
      <c r="J662">
        <v>26</v>
      </c>
      <c r="K662">
        <v>25</v>
      </c>
      <c r="L662">
        <v>25</v>
      </c>
      <c r="W662">
        <v>296</v>
      </c>
    </row>
    <row r="663" spans="1:23" x14ac:dyDescent="0.25">
      <c r="A663">
        <v>9106</v>
      </c>
      <c r="B663" s="5">
        <v>43397</v>
      </c>
      <c r="C663">
        <v>0</v>
      </c>
      <c r="D663">
        <v>0</v>
      </c>
      <c r="E663">
        <v>20.5</v>
      </c>
      <c r="F663">
        <v>25</v>
      </c>
      <c r="G663">
        <v>13.5</v>
      </c>
      <c r="H663">
        <v>0</v>
      </c>
      <c r="I663">
        <v>6.1</v>
      </c>
      <c r="J663">
        <v>26</v>
      </c>
      <c r="K663">
        <v>16</v>
      </c>
      <c r="L663">
        <v>25</v>
      </c>
      <c r="W663">
        <v>297</v>
      </c>
    </row>
    <row r="664" spans="1:23" x14ac:dyDescent="0.25">
      <c r="A664">
        <v>9106</v>
      </c>
      <c r="B664" s="5">
        <v>43398</v>
      </c>
      <c r="C664">
        <v>0</v>
      </c>
      <c r="D664">
        <v>0</v>
      </c>
      <c r="E664">
        <v>26.5</v>
      </c>
      <c r="F664">
        <v>25</v>
      </c>
      <c r="G664">
        <v>13.5</v>
      </c>
      <c r="H664">
        <v>25</v>
      </c>
      <c r="I664">
        <v>15.5</v>
      </c>
      <c r="J664">
        <v>26</v>
      </c>
      <c r="K664">
        <v>27</v>
      </c>
      <c r="L664">
        <v>25</v>
      </c>
      <c r="W664">
        <v>298</v>
      </c>
    </row>
    <row r="665" spans="1:23" x14ac:dyDescent="0.25">
      <c r="A665">
        <v>9106</v>
      </c>
      <c r="B665" s="5">
        <v>43399</v>
      </c>
      <c r="C665">
        <v>0</v>
      </c>
      <c r="D665">
        <v>0</v>
      </c>
      <c r="E665">
        <v>29.5</v>
      </c>
      <c r="F665">
        <v>0</v>
      </c>
      <c r="G665">
        <v>13</v>
      </c>
      <c r="H665">
        <v>25</v>
      </c>
      <c r="I665">
        <v>13.1</v>
      </c>
      <c r="J665">
        <v>26</v>
      </c>
      <c r="K665">
        <v>28</v>
      </c>
      <c r="L665">
        <v>25</v>
      </c>
      <c r="W665">
        <v>299</v>
      </c>
    </row>
    <row r="666" spans="1:23" x14ac:dyDescent="0.25">
      <c r="A666">
        <v>9106</v>
      </c>
      <c r="B666" s="5">
        <v>43400</v>
      </c>
      <c r="C666">
        <v>0</v>
      </c>
      <c r="D666">
        <v>0</v>
      </c>
      <c r="E666">
        <v>29</v>
      </c>
      <c r="F666">
        <v>0</v>
      </c>
      <c r="G666">
        <v>13.8</v>
      </c>
      <c r="H666">
        <v>0</v>
      </c>
      <c r="I666">
        <v>10.6</v>
      </c>
      <c r="J666">
        <v>26</v>
      </c>
      <c r="K666">
        <v>28</v>
      </c>
      <c r="L666">
        <v>25</v>
      </c>
      <c r="W666">
        <v>300</v>
      </c>
    </row>
    <row r="667" spans="1:23" x14ac:dyDescent="0.25">
      <c r="A667">
        <v>9106</v>
      </c>
      <c r="B667" s="5">
        <v>43401</v>
      </c>
      <c r="C667">
        <v>0</v>
      </c>
      <c r="D667">
        <v>0</v>
      </c>
      <c r="E667">
        <v>28</v>
      </c>
      <c r="F667">
        <v>25</v>
      </c>
      <c r="G667">
        <v>13.4</v>
      </c>
      <c r="H667">
        <v>0</v>
      </c>
      <c r="I667">
        <v>7.8</v>
      </c>
      <c r="J667">
        <v>26</v>
      </c>
      <c r="K667">
        <v>28</v>
      </c>
      <c r="L667">
        <v>25</v>
      </c>
      <c r="W667">
        <v>301</v>
      </c>
    </row>
    <row r="668" spans="1:23" x14ac:dyDescent="0.25">
      <c r="A668">
        <v>9106</v>
      </c>
      <c r="B668" s="5">
        <v>43402</v>
      </c>
      <c r="C668">
        <v>0</v>
      </c>
      <c r="D668">
        <v>0</v>
      </c>
      <c r="E668">
        <v>25.5</v>
      </c>
      <c r="F668">
        <v>25</v>
      </c>
      <c r="G668">
        <v>12</v>
      </c>
      <c r="H668">
        <v>25</v>
      </c>
      <c r="I668">
        <v>12.6</v>
      </c>
      <c r="J668">
        <v>26</v>
      </c>
      <c r="K668">
        <v>27</v>
      </c>
      <c r="L668">
        <v>25</v>
      </c>
      <c r="W668">
        <v>302</v>
      </c>
    </row>
    <row r="669" spans="1:23" x14ac:dyDescent="0.25">
      <c r="A669">
        <v>9106</v>
      </c>
      <c r="B669" s="5">
        <v>43403</v>
      </c>
      <c r="C669">
        <v>0</v>
      </c>
      <c r="D669">
        <v>0</v>
      </c>
      <c r="E669">
        <v>25.5</v>
      </c>
      <c r="F669">
        <v>25</v>
      </c>
      <c r="G669">
        <v>13</v>
      </c>
      <c r="H669">
        <v>25</v>
      </c>
      <c r="I669">
        <v>10.4</v>
      </c>
      <c r="J669">
        <v>26</v>
      </c>
      <c r="K669">
        <v>25</v>
      </c>
      <c r="L669">
        <v>25</v>
      </c>
      <c r="W669">
        <v>303</v>
      </c>
    </row>
    <row r="670" spans="1:23" x14ac:dyDescent="0.25">
      <c r="A670">
        <v>9106</v>
      </c>
      <c r="B670" s="5">
        <v>43404</v>
      </c>
      <c r="C670">
        <v>0</v>
      </c>
      <c r="D670">
        <v>0</v>
      </c>
      <c r="E670">
        <v>26</v>
      </c>
      <c r="F670">
        <v>25</v>
      </c>
      <c r="G670">
        <v>13</v>
      </c>
      <c r="H670">
        <v>25</v>
      </c>
      <c r="I670">
        <v>14.7</v>
      </c>
      <c r="J670">
        <v>26</v>
      </c>
      <c r="K670">
        <v>22</v>
      </c>
      <c r="L670">
        <v>25</v>
      </c>
      <c r="W670">
        <v>304</v>
      </c>
    </row>
    <row r="671" spans="1:23" x14ac:dyDescent="0.25">
      <c r="A671">
        <v>9106</v>
      </c>
      <c r="B671" s="5">
        <v>43405</v>
      </c>
      <c r="C671">
        <v>0</v>
      </c>
      <c r="D671">
        <v>0</v>
      </c>
      <c r="E671">
        <v>21.5</v>
      </c>
      <c r="F671">
        <v>25</v>
      </c>
      <c r="G671">
        <v>13.5</v>
      </c>
      <c r="H671">
        <v>25</v>
      </c>
      <c r="I671">
        <v>12.7</v>
      </c>
      <c r="J671">
        <v>26</v>
      </c>
      <c r="K671">
        <v>19</v>
      </c>
      <c r="L671">
        <v>25</v>
      </c>
      <c r="W671">
        <v>305</v>
      </c>
    </row>
    <row r="672" spans="1:23" x14ac:dyDescent="0.25">
      <c r="A672">
        <v>9106</v>
      </c>
      <c r="B672" s="5">
        <v>43406</v>
      </c>
      <c r="C672">
        <v>0</v>
      </c>
      <c r="D672">
        <v>0</v>
      </c>
      <c r="E672">
        <v>23.1</v>
      </c>
      <c r="F672">
        <v>0</v>
      </c>
      <c r="G672">
        <v>9.5</v>
      </c>
      <c r="H672">
        <v>25</v>
      </c>
      <c r="I672">
        <v>7.2</v>
      </c>
      <c r="J672">
        <v>26</v>
      </c>
      <c r="K672">
        <v>18</v>
      </c>
      <c r="L672">
        <v>25</v>
      </c>
      <c r="W672">
        <v>306</v>
      </c>
    </row>
    <row r="673" spans="1:23" x14ac:dyDescent="0.25">
      <c r="A673">
        <v>9106</v>
      </c>
      <c r="B673" s="5">
        <v>43407</v>
      </c>
      <c r="C673">
        <v>0</v>
      </c>
      <c r="D673">
        <v>0</v>
      </c>
      <c r="E673">
        <v>26.8</v>
      </c>
      <c r="F673">
        <v>0</v>
      </c>
      <c r="G673">
        <v>14.1</v>
      </c>
      <c r="H673">
        <v>0</v>
      </c>
      <c r="I673">
        <v>9.1</v>
      </c>
      <c r="J673">
        <v>26</v>
      </c>
      <c r="K673">
        <v>21</v>
      </c>
      <c r="L673">
        <v>25</v>
      </c>
      <c r="W673">
        <v>307</v>
      </c>
    </row>
    <row r="674" spans="1:23" x14ac:dyDescent="0.25">
      <c r="A674">
        <v>9106</v>
      </c>
      <c r="B674" s="5">
        <v>43408</v>
      </c>
      <c r="C674">
        <v>0</v>
      </c>
      <c r="D674">
        <v>0</v>
      </c>
      <c r="E674">
        <v>22</v>
      </c>
      <c r="F674">
        <v>25</v>
      </c>
      <c r="G674">
        <v>11.7</v>
      </c>
      <c r="H674">
        <v>0</v>
      </c>
      <c r="I674">
        <v>6</v>
      </c>
      <c r="J674">
        <v>26</v>
      </c>
      <c r="K674">
        <v>25</v>
      </c>
      <c r="L674">
        <v>25</v>
      </c>
      <c r="W674">
        <v>308</v>
      </c>
    </row>
    <row r="675" spans="1:23" x14ac:dyDescent="0.25">
      <c r="A675">
        <v>9106</v>
      </c>
      <c r="B675" s="5">
        <v>43409</v>
      </c>
      <c r="C675">
        <v>0</v>
      </c>
      <c r="D675">
        <v>0</v>
      </c>
      <c r="E675">
        <v>19.5</v>
      </c>
      <c r="F675">
        <v>25</v>
      </c>
      <c r="G675">
        <v>13</v>
      </c>
      <c r="H675">
        <v>25</v>
      </c>
      <c r="I675">
        <v>11.5</v>
      </c>
      <c r="J675">
        <v>26</v>
      </c>
      <c r="K675">
        <v>25</v>
      </c>
      <c r="L675">
        <v>25</v>
      </c>
      <c r="W675">
        <v>309</v>
      </c>
    </row>
    <row r="676" spans="1:23" x14ac:dyDescent="0.25">
      <c r="A676">
        <v>9106</v>
      </c>
      <c r="B676" s="5">
        <v>43410</v>
      </c>
      <c r="C676">
        <v>0</v>
      </c>
      <c r="D676">
        <v>0</v>
      </c>
      <c r="E676">
        <v>19.5</v>
      </c>
      <c r="F676">
        <v>0</v>
      </c>
      <c r="G676">
        <v>9.5</v>
      </c>
      <c r="H676">
        <v>25</v>
      </c>
      <c r="I676">
        <v>6.1</v>
      </c>
      <c r="J676">
        <v>26</v>
      </c>
      <c r="K676">
        <v>20</v>
      </c>
      <c r="L676">
        <v>25</v>
      </c>
      <c r="W676">
        <v>310</v>
      </c>
    </row>
    <row r="677" spans="1:23" x14ac:dyDescent="0.25">
      <c r="A677">
        <v>9106</v>
      </c>
      <c r="B677" s="5">
        <v>43411</v>
      </c>
      <c r="C677">
        <v>0</v>
      </c>
      <c r="D677">
        <v>0</v>
      </c>
      <c r="E677">
        <v>23.5</v>
      </c>
      <c r="F677">
        <v>0</v>
      </c>
      <c r="G677">
        <v>10.1</v>
      </c>
      <c r="H677">
        <v>0</v>
      </c>
      <c r="I677">
        <v>10.4</v>
      </c>
      <c r="J677">
        <v>26</v>
      </c>
      <c r="K677">
        <v>30</v>
      </c>
      <c r="L677">
        <v>25</v>
      </c>
      <c r="W677">
        <v>311</v>
      </c>
    </row>
    <row r="678" spans="1:23" x14ac:dyDescent="0.25">
      <c r="A678">
        <v>9106</v>
      </c>
      <c r="B678" s="5">
        <v>43412</v>
      </c>
      <c r="C678">
        <v>0</v>
      </c>
      <c r="D678">
        <v>0</v>
      </c>
      <c r="E678">
        <v>28</v>
      </c>
      <c r="F678">
        <v>25</v>
      </c>
      <c r="G678">
        <v>9.5</v>
      </c>
      <c r="H678">
        <v>0</v>
      </c>
      <c r="I678">
        <v>12.5</v>
      </c>
      <c r="J678">
        <v>26</v>
      </c>
      <c r="K678">
        <v>27</v>
      </c>
      <c r="L678">
        <v>25</v>
      </c>
      <c r="W678">
        <v>312</v>
      </c>
    </row>
    <row r="679" spans="1:23" x14ac:dyDescent="0.25">
      <c r="A679">
        <v>9106</v>
      </c>
      <c r="B679" s="5">
        <v>43413</v>
      </c>
      <c r="C679">
        <v>0</v>
      </c>
      <c r="D679">
        <v>0</v>
      </c>
      <c r="E679">
        <v>34</v>
      </c>
      <c r="F679">
        <v>25</v>
      </c>
      <c r="G679">
        <v>14</v>
      </c>
      <c r="H679">
        <v>25</v>
      </c>
      <c r="I679">
        <v>30.1</v>
      </c>
      <c r="J679">
        <v>26</v>
      </c>
      <c r="K679">
        <v>29</v>
      </c>
      <c r="L679">
        <v>25</v>
      </c>
      <c r="W679">
        <v>313</v>
      </c>
    </row>
    <row r="680" spans="1:23" x14ac:dyDescent="0.25">
      <c r="A680">
        <v>9106</v>
      </c>
      <c r="B680" s="5">
        <v>43414</v>
      </c>
      <c r="C680">
        <v>0</v>
      </c>
      <c r="D680">
        <v>0</v>
      </c>
      <c r="E680">
        <v>28</v>
      </c>
      <c r="F680">
        <v>0</v>
      </c>
      <c r="G680">
        <v>15</v>
      </c>
      <c r="H680">
        <v>25</v>
      </c>
      <c r="I680">
        <v>8.1</v>
      </c>
      <c r="J680">
        <v>26</v>
      </c>
      <c r="K680">
        <v>24</v>
      </c>
      <c r="L680">
        <v>25</v>
      </c>
      <c r="W680">
        <v>314</v>
      </c>
    </row>
    <row r="681" spans="1:23" x14ac:dyDescent="0.25">
      <c r="A681">
        <v>9106</v>
      </c>
      <c r="B681" s="5">
        <v>43415</v>
      </c>
      <c r="C681">
        <v>2</v>
      </c>
      <c r="D681">
        <v>0</v>
      </c>
      <c r="E681">
        <v>24</v>
      </c>
      <c r="F681">
        <v>0</v>
      </c>
      <c r="G681">
        <v>15</v>
      </c>
      <c r="H681">
        <v>0</v>
      </c>
      <c r="I681">
        <v>5</v>
      </c>
      <c r="J681">
        <v>26</v>
      </c>
      <c r="K681">
        <v>25</v>
      </c>
      <c r="L681">
        <v>25</v>
      </c>
      <c r="W681">
        <v>315</v>
      </c>
    </row>
    <row r="682" spans="1:23" x14ac:dyDescent="0.25">
      <c r="A682">
        <v>9106</v>
      </c>
      <c r="B682" s="5">
        <v>43416</v>
      </c>
      <c r="C682">
        <v>0</v>
      </c>
      <c r="D682">
        <v>0</v>
      </c>
      <c r="E682">
        <v>23.7</v>
      </c>
      <c r="F682">
        <v>0</v>
      </c>
      <c r="G682">
        <v>11</v>
      </c>
      <c r="H682">
        <v>0</v>
      </c>
      <c r="I682">
        <v>1.6</v>
      </c>
      <c r="J682">
        <v>26</v>
      </c>
      <c r="K682">
        <v>25</v>
      </c>
      <c r="L682">
        <v>25</v>
      </c>
      <c r="W682">
        <v>316</v>
      </c>
    </row>
    <row r="683" spans="1:23" x14ac:dyDescent="0.25">
      <c r="A683">
        <v>9106</v>
      </c>
      <c r="B683" s="5">
        <v>43417</v>
      </c>
      <c r="C683">
        <v>0</v>
      </c>
      <c r="D683">
        <v>0</v>
      </c>
      <c r="E683">
        <v>26.4</v>
      </c>
      <c r="F683">
        <v>0</v>
      </c>
      <c r="G683">
        <v>15.2</v>
      </c>
      <c r="H683">
        <v>0</v>
      </c>
      <c r="I683">
        <v>9.8000000000000007</v>
      </c>
      <c r="J683">
        <v>26</v>
      </c>
      <c r="K683">
        <v>25</v>
      </c>
      <c r="L683">
        <v>25</v>
      </c>
      <c r="W683">
        <v>317</v>
      </c>
    </row>
    <row r="684" spans="1:23" x14ac:dyDescent="0.25">
      <c r="A684">
        <v>9106</v>
      </c>
      <c r="B684" s="5">
        <v>43418</v>
      </c>
      <c r="C684">
        <v>0</v>
      </c>
      <c r="D684">
        <v>0</v>
      </c>
      <c r="E684">
        <v>30.5</v>
      </c>
      <c r="F684">
        <v>25</v>
      </c>
      <c r="G684">
        <v>14.7</v>
      </c>
      <c r="H684">
        <v>0</v>
      </c>
      <c r="I684">
        <v>14.7</v>
      </c>
      <c r="J684">
        <v>26</v>
      </c>
      <c r="K684">
        <v>29</v>
      </c>
      <c r="L684">
        <v>25</v>
      </c>
      <c r="W684">
        <v>318</v>
      </c>
    </row>
    <row r="685" spans="1:23" x14ac:dyDescent="0.25">
      <c r="A685">
        <v>9106</v>
      </c>
      <c r="B685" s="5">
        <v>43419</v>
      </c>
      <c r="C685">
        <v>0</v>
      </c>
      <c r="D685">
        <v>0</v>
      </c>
      <c r="E685">
        <v>33.5</v>
      </c>
      <c r="F685">
        <v>25</v>
      </c>
      <c r="G685">
        <v>15</v>
      </c>
      <c r="H685">
        <v>25</v>
      </c>
      <c r="I685">
        <v>24.8</v>
      </c>
      <c r="J685">
        <v>26</v>
      </c>
      <c r="K685">
        <v>29</v>
      </c>
      <c r="L685">
        <v>25</v>
      </c>
      <c r="W685">
        <v>319</v>
      </c>
    </row>
    <row r="686" spans="1:23" x14ac:dyDescent="0.25">
      <c r="A686">
        <v>9106</v>
      </c>
      <c r="B686" s="5">
        <v>43420</v>
      </c>
      <c r="C686">
        <v>0</v>
      </c>
      <c r="D686">
        <v>0</v>
      </c>
      <c r="E686">
        <v>35.6</v>
      </c>
      <c r="F686">
        <v>0</v>
      </c>
      <c r="G686">
        <v>17</v>
      </c>
      <c r="H686">
        <v>25</v>
      </c>
      <c r="I686">
        <v>22.4</v>
      </c>
      <c r="J686">
        <v>26</v>
      </c>
      <c r="K686">
        <v>29</v>
      </c>
      <c r="L686">
        <v>25</v>
      </c>
      <c r="W686">
        <v>320</v>
      </c>
    </row>
    <row r="687" spans="1:23" x14ac:dyDescent="0.25">
      <c r="A687">
        <v>9106</v>
      </c>
      <c r="B687" s="5">
        <v>43421</v>
      </c>
      <c r="C687">
        <v>0</v>
      </c>
      <c r="D687">
        <v>0</v>
      </c>
      <c r="E687">
        <v>25.5</v>
      </c>
      <c r="F687">
        <v>0</v>
      </c>
      <c r="G687">
        <v>18.5</v>
      </c>
      <c r="H687">
        <v>0</v>
      </c>
      <c r="I687">
        <v>3.4</v>
      </c>
      <c r="J687">
        <v>26</v>
      </c>
      <c r="K687">
        <v>18</v>
      </c>
      <c r="L687">
        <v>25</v>
      </c>
      <c r="W687">
        <v>321</v>
      </c>
    </row>
    <row r="688" spans="1:23" x14ac:dyDescent="0.25">
      <c r="A688">
        <v>9106</v>
      </c>
      <c r="B688" s="5">
        <v>43422</v>
      </c>
      <c r="C688">
        <v>0</v>
      </c>
      <c r="D688">
        <v>0</v>
      </c>
      <c r="E688">
        <v>24</v>
      </c>
      <c r="F688">
        <v>25</v>
      </c>
      <c r="G688">
        <v>17.399999999999999</v>
      </c>
      <c r="H688">
        <v>0</v>
      </c>
      <c r="I688">
        <v>6.2</v>
      </c>
      <c r="J688">
        <v>26</v>
      </c>
      <c r="K688">
        <v>21</v>
      </c>
      <c r="L688">
        <v>25</v>
      </c>
      <c r="W688">
        <v>322</v>
      </c>
    </row>
    <row r="689" spans="1:23" x14ac:dyDescent="0.25">
      <c r="A689">
        <v>9106</v>
      </c>
      <c r="B689" s="5">
        <v>43423</v>
      </c>
      <c r="C689">
        <v>0</v>
      </c>
      <c r="D689">
        <v>0</v>
      </c>
      <c r="E689">
        <v>21.5</v>
      </c>
      <c r="F689">
        <v>25</v>
      </c>
      <c r="G689">
        <v>13</v>
      </c>
      <c r="H689">
        <v>25</v>
      </c>
      <c r="I689">
        <v>14.5</v>
      </c>
      <c r="J689">
        <v>26</v>
      </c>
      <c r="K689">
        <v>19</v>
      </c>
      <c r="L689">
        <v>25</v>
      </c>
      <c r="W689">
        <v>323</v>
      </c>
    </row>
    <row r="690" spans="1:23" x14ac:dyDescent="0.25">
      <c r="A690">
        <v>9106</v>
      </c>
      <c r="B690" s="5">
        <v>43424</v>
      </c>
      <c r="C690">
        <v>0</v>
      </c>
      <c r="D690">
        <v>0</v>
      </c>
      <c r="E690">
        <v>21.5</v>
      </c>
      <c r="F690">
        <v>25</v>
      </c>
      <c r="G690">
        <v>8</v>
      </c>
      <c r="H690">
        <v>25</v>
      </c>
      <c r="I690">
        <v>7.9</v>
      </c>
      <c r="J690">
        <v>26</v>
      </c>
      <c r="K690">
        <v>30</v>
      </c>
      <c r="L690">
        <v>25</v>
      </c>
      <c r="W690">
        <v>324</v>
      </c>
    </row>
    <row r="691" spans="1:23" x14ac:dyDescent="0.25">
      <c r="A691">
        <v>9106</v>
      </c>
      <c r="B691" s="5">
        <v>43425</v>
      </c>
      <c r="C691">
        <v>0</v>
      </c>
      <c r="D691">
        <v>0</v>
      </c>
      <c r="E691">
        <v>26</v>
      </c>
      <c r="F691">
        <v>25</v>
      </c>
      <c r="G691">
        <v>10.5</v>
      </c>
      <c r="H691">
        <v>25</v>
      </c>
      <c r="I691">
        <v>15.6</v>
      </c>
      <c r="J691">
        <v>26</v>
      </c>
      <c r="K691">
        <v>26</v>
      </c>
      <c r="L691">
        <v>25</v>
      </c>
      <c r="W691">
        <v>325</v>
      </c>
    </row>
    <row r="692" spans="1:23" x14ac:dyDescent="0.25">
      <c r="A692">
        <v>9106</v>
      </c>
      <c r="B692" s="5">
        <v>43426</v>
      </c>
      <c r="C692">
        <v>0</v>
      </c>
      <c r="D692">
        <v>0</v>
      </c>
      <c r="E692">
        <v>29.5</v>
      </c>
      <c r="F692">
        <v>25</v>
      </c>
      <c r="G692">
        <v>15.5</v>
      </c>
      <c r="H692">
        <v>25</v>
      </c>
      <c r="I692">
        <v>23.6</v>
      </c>
      <c r="J692">
        <v>26</v>
      </c>
      <c r="K692">
        <v>16</v>
      </c>
      <c r="L692">
        <v>25</v>
      </c>
      <c r="W692">
        <v>326</v>
      </c>
    </row>
    <row r="693" spans="1:23" x14ac:dyDescent="0.25">
      <c r="A693">
        <v>9106</v>
      </c>
      <c r="B693" s="5">
        <v>43427</v>
      </c>
      <c r="C693">
        <v>0</v>
      </c>
      <c r="D693">
        <v>0</v>
      </c>
      <c r="E693">
        <v>24.5</v>
      </c>
      <c r="F693">
        <v>25</v>
      </c>
      <c r="G693">
        <v>14</v>
      </c>
      <c r="H693">
        <v>25</v>
      </c>
      <c r="I693">
        <v>12.2</v>
      </c>
      <c r="J693">
        <v>26</v>
      </c>
      <c r="K693">
        <v>24</v>
      </c>
      <c r="L693">
        <v>25</v>
      </c>
      <c r="W693">
        <v>327</v>
      </c>
    </row>
    <row r="694" spans="1:23" x14ac:dyDescent="0.25">
      <c r="A694">
        <v>9106</v>
      </c>
      <c r="B694" s="5">
        <v>43428</v>
      </c>
      <c r="C694">
        <v>0</v>
      </c>
      <c r="D694">
        <v>0</v>
      </c>
      <c r="E694">
        <v>23.6</v>
      </c>
      <c r="F694">
        <v>0</v>
      </c>
      <c r="G694">
        <v>12</v>
      </c>
      <c r="H694">
        <v>25</v>
      </c>
      <c r="I694">
        <v>8.8000000000000007</v>
      </c>
      <c r="J694">
        <v>26</v>
      </c>
      <c r="K694">
        <v>29</v>
      </c>
      <c r="L694">
        <v>25</v>
      </c>
      <c r="W694">
        <v>328</v>
      </c>
    </row>
    <row r="695" spans="1:23" x14ac:dyDescent="0.25">
      <c r="A695">
        <v>9106</v>
      </c>
      <c r="B695" s="5">
        <v>43429</v>
      </c>
      <c r="C695">
        <v>0</v>
      </c>
      <c r="D695">
        <v>0</v>
      </c>
      <c r="E695">
        <v>22.1</v>
      </c>
      <c r="F695">
        <v>0</v>
      </c>
      <c r="G695">
        <v>10.1</v>
      </c>
      <c r="H695">
        <v>0</v>
      </c>
      <c r="I695">
        <v>3.7</v>
      </c>
      <c r="J695">
        <v>26</v>
      </c>
      <c r="K695">
        <v>23</v>
      </c>
      <c r="L695">
        <v>25</v>
      </c>
      <c r="W695">
        <v>329</v>
      </c>
    </row>
    <row r="696" spans="1:23" x14ac:dyDescent="0.25">
      <c r="A696">
        <v>9106</v>
      </c>
      <c r="B696" s="5">
        <v>43430</v>
      </c>
      <c r="C696">
        <v>0</v>
      </c>
      <c r="D696">
        <v>0</v>
      </c>
      <c r="E696">
        <v>23.7</v>
      </c>
      <c r="F696">
        <v>0</v>
      </c>
      <c r="G696">
        <v>9.4</v>
      </c>
      <c r="H696">
        <v>0</v>
      </c>
      <c r="I696">
        <v>10.8</v>
      </c>
      <c r="J696">
        <v>26</v>
      </c>
      <c r="K696">
        <v>31</v>
      </c>
      <c r="L696">
        <v>25</v>
      </c>
      <c r="W696">
        <v>330</v>
      </c>
    </row>
    <row r="697" spans="1:23" x14ac:dyDescent="0.25">
      <c r="A697">
        <v>9106</v>
      </c>
      <c r="B697" s="5">
        <v>43431</v>
      </c>
      <c r="C697">
        <v>0</v>
      </c>
      <c r="D697">
        <v>0</v>
      </c>
      <c r="E697">
        <v>26.5</v>
      </c>
      <c r="F697">
        <v>25</v>
      </c>
      <c r="G697">
        <v>14</v>
      </c>
      <c r="H697">
        <v>0</v>
      </c>
      <c r="I697">
        <v>11.3</v>
      </c>
      <c r="J697">
        <v>26</v>
      </c>
      <c r="K697">
        <v>31</v>
      </c>
      <c r="L697">
        <v>25</v>
      </c>
      <c r="W697">
        <v>331</v>
      </c>
    </row>
    <row r="698" spans="1:23" x14ac:dyDescent="0.25">
      <c r="A698">
        <v>9106</v>
      </c>
      <c r="B698" s="5">
        <v>43432</v>
      </c>
      <c r="C698">
        <v>0</v>
      </c>
      <c r="D698">
        <v>0</v>
      </c>
      <c r="E698">
        <v>26.5</v>
      </c>
      <c r="F698">
        <v>25</v>
      </c>
      <c r="G698">
        <v>11</v>
      </c>
      <c r="H698">
        <v>25</v>
      </c>
      <c r="I698">
        <v>15.5</v>
      </c>
      <c r="J698">
        <v>26</v>
      </c>
      <c r="K698">
        <v>31</v>
      </c>
      <c r="L698">
        <v>25</v>
      </c>
      <c r="W698">
        <v>332</v>
      </c>
    </row>
    <row r="699" spans="1:23" x14ac:dyDescent="0.25">
      <c r="A699">
        <v>9106</v>
      </c>
      <c r="B699" s="5">
        <v>43433</v>
      </c>
      <c r="C699">
        <v>0</v>
      </c>
      <c r="D699">
        <v>0</v>
      </c>
      <c r="E699">
        <v>26.5</v>
      </c>
      <c r="F699">
        <v>25</v>
      </c>
      <c r="G699">
        <v>12</v>
      </c>
      <c r="H699">
        <v>25</v>
      </c>
      <c r="I699">
        <v>15.9</v>
      </c>
      <c r="J699">
        <v>26</v>
      </c>
      <c r="K699">
        <v>26</v>
      </c>
      <c r="L699">
        <v>25</v>
      </c>
      <c r="W699">
        <v>333</v>
      </c>
    </row>
    <row r="700" spans="1:23" x14ac:dyDescent="0.25">
      <c r="A700">
        <v>9106</v>
      </c>
      <c r="B700" s="5">
        <v>43434</v>
      </c>
      <c r="C700">
        <v>0</v>
      </c>
      <c r="D700">
        <v>0</v>
      </c>
      <c r="E700">
        <v>23.5</v>
      </c>
      <c r="F700">
        <v>25</v>
      </c>
      <c r="G700">
        <v>12.5</v>
      </c>
      <c r="H700">
        <v>25</v>
      </c>
      <c r="I700">
        <v>13.5</v>
      </c>
      <c r="J700">
        <v>26</v>
      </c>
      <c r="K700">
        <v>31</v>
      </c>
      <c r="L700">
        <v>25</v>
      </c>
      <c r="W700">
        <v>334</v>
      </c>
    </row>
    <row r="701" spans="1:23" x14ac:dyDescent="0.25">
      <c r="A701">
        <v>9106</v>
      </c>
      <c r="B701" s="5">
        <v>43435</v>
      </c>
      <c r="C701">
        <v>0</v>
      </c>
      <c r="D701">
        <v>0</v>
      </c>
      <c r="E701">
        <v>23.1</v>
      </c>
      <c r="F701">
        <v>0</v>
      </c>
      <c r="G701">
        <v>11</v>
      </c>
      <c r="H701">
        <v>25</v>
      </c>
      <c r="I701">
        <v>6.6</v>
      </c>
      <c r="J701">
        <v>26</v>
      </c>
      <c r="K701">
        <v>22</v>
      </c>
      <c r="L701">
        <v>25</v>
      </c>
      <c r="W701">
        <v>335</v>
      </c>
    </row>
    <row r="702" spans="1:23" x14ac:dyDescent="0.25">
      <c r="A702">
        <v>9106</v>
      </c>
      <c r="B702" s="5">
        <v>43436</v>
      </c>
      <c r="C702">
        <v>0</v>
      </c>
      <c r="D702">
        <v>0</v>
      </c>
      <c r="E702">
        <v>31</v>
      </c>
      <c r="F702">
        <v>0</v>
      </c>
      <c r="G702">
        <v>14.9</v>
      </c>
      <c r="H702">
        <v>0</v>
      </c>
      <c r="I702">
        <v>16.899999999999999</v>
      </c>
      <c r="J702">
        <v>26</v>
      </c>
      <c r="K702">
        <v>29</v>
      </c>
      <c r="L702">
        <v>25</v>
      </c>
      <c r="W702">
        <v>336</v>
      </c>
    </row>
    <row r="703" spans="1:23" x14ac:dyDescent="0.25">
      <c r="A703">
        <v>9106</v>
      </c>
      <c r="B703" s="5">
        <v>43437</v>
      </c>
      <c r="C703">
        <v>0</v>
      </c>
      <c r="D703">
        <v>0</v>
      </c>
      <c r="E703">
        <v>38</v>
      </c>
      <c r="F703">
        <v>0</v>
      </c>
      <c r="G703">
        <v>18.8</v>
      </c>
      <c r="H703">
        <v>0</v>
      </c>
      <c r="I703">
        <v>31.9</v>
      </c>
      <c r="J703">
        <v>26</v>
      </c>
      <c r="K703">
        <v>29</v>
      </c>
      <c r="L703">
        <v>25</v>
      </c>
      <c r="W703">
        <v>337</v>
      </c>
    </row>
    <row r="704" spans="1:23" x14ac:dyDescent="0.25">
      <c r="A704">
        <v>9106</v>
      </c>
      <c r="B704" s="5">
        <v>43438</v>
      </c>
      <c r="C704">
        <v>0</v>
      </c>
      <c r="D704">
        <v>0</v>
      </c>
      <c r="E704">
        <v>23</v>
      </c>
      <c r="F704">
        <v>0</v>
      </c>
      <c r="G704">
        <v>17.8</v>
      </c>
      <c r="H704">
        <v>0</v>
      </c>
      <c r="I704">
        <v>3.4</v>
      </c>
      <c r="J704">
        <v>26</v>
      </c>
      <c r="K704">
        <v>16</v>
      </c>
      <c r="L704">
        <v>25</v>
      </c>
      <c r="W704">
        <v>338</v>
      </c>
    </row>
    <row r="705" spans="1:23" x14ac:dyDescent="0.25">
      <c r="A705">
        <v>9106</v>
      </c>
      <c r="B705" s="5">
        <v>43439</v>
      </c>
      <c r="C705">
        <v>0</v>
      </c>
      <c r="D705">
        <v>0</v>
      </c>
      <c r="E705">
        <v>25</v>
      </c>
      <c r="F705">
        <v>25</v>
      </c>
      <c r="G705">
        <v>12.5</v>
      </c>
      <c r="H705">
        <v>0</v>
      </c>
      <c r="I705">
        <v>7.7</v>
      </c>
      <c r="J705">
        <v>26</v>
      </c>
      <c r="K705">
        <v>26</v>
      </c>
      <c r="L705">
        <v>25</v>
      </c>
      <c r="W705">
        <v>339</v>
      </c>
    </row>
    <row r="706" spans="1:23" x14ac:dyDescent="0.25">
      <c r="A706">
        <v>9106</v>
      </c>
      <c r="B706" s="5">
        <v>43440</v>
      </c>
      <c r="C706">
        <v>0</v>
      </c>
      <c r="D706">
        <v>0</v>
      </c>
      <c r="E706">
        <v>22.5</v>
      </c>
      <c r="F706">
        <v>25</v>
      </c>
      <c r="G706">
        <v>13</v>
      </c>
      <c r="H706">
        <v>25</v>
      </c>
      <c r="I706">
        <v>8.6</v>
      </c>
      <c r="J706">
        <v>26</v>
      </c>
      <c r="K706">
        <v>24</v>
      </c>
      <c r="L706">
        <v>25</v>
      </c>
      <c r="W706">
        <v>340</v>
      </c>
    </row>
    <row r="707" spans="1:23" x14ac:dyDescent="0.25">
      <c r="A707">
        <v>9106</v>
      </c>
      <c r="B707" s="5">
        <v>43441</v>
      </c>
      <c r="C707">
        <v>0</v>
      </c>
      <c r="D707">
        <v>0</v>
      </c>
      <c r="E707">
        <v>25.8</v>
      </c>
      <c r="F707">
        <v>0</v>
      </c>
      <c r="G707">
        <v>10</v>
      </c>
      <c r="H707">
        <v>25</v>
      </c>
      <c r="I707">
        <v>7.2</v>
      </c>
      <c r="J707">
        <v>26</v>
      </c>
      <c r="K707">
        <v>30</v>
      </c>
      <c r="L707">
        <v>25</v>
      </c>
      <c r="W707">
        <v>341</v>
      </c>
    </row>
    <row r="708" spans="1:23" x14ac:dyDescent="0.25">
      <c r="A708">
        <v>9106</v>
      </c>
      <c r="B708" s="5">
        <v>43442</v>
      </c>
      <c r="C708">
        <v>0</v>
      </c>
      <c r="D708">
        <v>0</v>
      </c>
      <c r="E708">
        <v>30.1</v>
      </c>
      <c r="F708">
        <v>0</v>
      </c>
      <c r="G708">
        <v>12.7</v>
      </c>
      <c r="H708">
        <v>0</v>
      </c>
      <c r="I708">
        <v>13.7</v>
      </c>
      <c r="J708">
        <v>26</v>
      </c>
      <c r="K708">
        <v>31</v>
      </c>
      <c r="L708">
        <v>25</v>
      </c>
      <c r="W708">
        <v>342</v>
      </c>
    </row>
    <row r="709" spans="1:23" x14ac:dyDescent="0.25">
      <c r="A709">
        <v>9106</v>
      </c>
      <c r="B709" s="5">
        <v>43443</v>
      </c>
      <c r="C709">
        <v>0</v>
      </c>
      <c r="D709">
        <v>0</v>
      </c>
      <c r="E709">
        <v>33.5</v>
      </c>
      <c r="F709">
        <v>0</v>
      </c>
      <c r="G709">
        <v>16.100000000000001</v>
      </c>
      <c r="H709">
        <v>0</v>
      </c>
      <c r="I709">
        <v>19.2</v>
      </c>
      <c r="J709">
        <v>26</v>
      </c>
      <c r="K709">
        <v>32</v>
      </c>
      <c r="L709">
        <v>25</v>
      </c>
      <c r="W709">
        <v>343</v>
      </c>
    </row>
    <row r="710" spans="1:23" x14ac:dyDescent="0.25">
      <c r="A710">
        <v>9106</v>
      </c>
      <c r="B710" s="5">
        <v>43444</v>
      </c>
      <c r="C710">
        <v>0</v>
      </c>
      <c r="D710">
        <v>0</v>
      </c>
      <c r="E710">
        <v>30</v>
      </c>
      <c r="F710">
        <v>0</v>
      </c>
      <c r="G710">
        <v>18</v>
      </c>
      <c r="H710">
        <v>0</v>
      </c>
      <c r="I710">
        <v>16.100000000000001</v>
      </c>
      <c r="J710">
        <v>26</v>
      </c>
      <c r="K710">
        <v>30</v>
      </c>
      <c r="L710">
        <v>25</v>
      </c>
      <c r="W710">
        <v>344</v>
      </c>
    </row>
    <row r="711" spans="1:23" x14ac:dyDescent="0.25">
      <c r="A711">
        <v>9106</v>
      </c>
      <c r="B711" s="5">
        <v>43445</v>
      </c>
      <c r="C711">
        <v>0</v>
      </c>
      <c r="D711">
        <v>0</v>
      </c>
      <c r="E711">
        <v>23.5</v>
      </c>
      <c r="F711">
        <v>25</v>
      </c>
      <c r="G711">
        <v>13.1</v>
      </c>
      <c r="H711">
        <v>0</v>
      </c>
      <c r="I711">
        <v>5.3</v>
      </c>
      <c r="J711">
        <v>26</v>
      </c>
      <c r="K711">
        <v>28</v>
      </c>
      <c r="L711">
        <v>25</v>
      </c>
      <c r="W711">
        <v>345</v>
      </c>
    </row>
    <row r="712" spans="1:23" x14ac:dyDescent="0.25">
      <c r="A712">
        <v>9106</v>
      </c>
      <c r="B712" s="5">
        <v>43446</v>
      </c>
      <c r="C712">
        <v>0</v>
      </c>
      <c r="D712">
        <v>0</v>
      </c>
      <c r="E712">
        <v>27.5</v>
      </c>
      <c r="F712">
        <v>25</v>
      </c>
      <c r="G712">
        <v>16</v>
      </c>
      <c r="H712">
        <v>25</v>
      </c>
      <c r="I712">
        <v>13</v>
      </c>
      <c r="J712">
        <v>26</v>
      </c>
      <c r="K712">
        <v>25</v>
      </c>
      <c r="L712">
        <v>25</v>
      </c>
      <c r="W712">
        <v>346</v>
      </c>
    </row>
    <row r="713" spans="1:23" x14ac:dyDescent="0.25">
      <c r="A713">
        <v>9106</v>
      </c>
      <c r="B713" s="5">
        <v>43447</v>
      </c>
      <c r="C713">
        <v>0</v>
      </c>
      <c r="D713">
        <v>0</v>
      </c>
      <c r="E713">
        <v>34.5</v>
      </c>
      <c r="F713">
        <v>0</v>
      </c>
      <c r="G713">
        <v>15</v>
      </c>
      <c r="H713">
        <v>25</v>
      </c>
      <c r="I713">
        <v>22.4</v>
      </c>
      <c r="J713">
        <v>26</v>
      </c>
      <c r="K713">
        <v>31</v>
      </c>
      <c r="L713">
        <v>25</v>
      </c>
      <c r="W713">
        <v>347</v>
      </c>
    </row>
    <row r="714" spans="1:23" x14ac:dyDescent="0.25">
      <c r="A714">
        <v>9106</v>
      </c>
      <c r="B714" s="5">
        <v>43448</v>
      </c>
      <c r="C714">
        <v>0</v>
      </c>
      <c r="D714">
        <v>0</v>
      </c>
      <c r="E714">
        <v>39.1</v>
      </c>
      <c r="F714">
        <v>0</v>
      </c>
      <c r="G714">
        <v>20.5</v>
      </c>
      <c r="H714">
        <v>0</v>
      </c>
      <c r="I714">
        <v>35.700000000000003</v>
      </c>
      <c r="J714">
        <v>26</v>
      </c>
      <c r="K714">
        <v>32</v>
      </c>
      <c r="L714">
        <v>25</v>
      </c>
      <c r="W714">
        <v>348</v>
      </c>
    </row>
    <row r="715" spans="1:23" x14ac:dyDescent="0.25">
      <c r="A715">
        <v>9106</v>
      </c>
      <c r="B715" s="5">
        <v>43449</v>
      </c>
      <c r="C715">
        <v>0.4</v>
      </c>
      <c r="D715">
        <v>0</v>
      </c>
      <c r="E715">
        <v>30.5</v>
      </c>
      <c r="F715">
        <v>0</v>
      </c>
      <c r="G715">
        <v>19.600000000000001</v>
      </c>
      <c r="H715">
        <v>0</v>
      </c>
      <c r="I715">
        <v>13.5</v>
      </c>
      <c r="J715">
        <v>26</v>
      </c>
      <c r="K715">
        <v>11</v>
      </c>
      <c r="L715">
        <v>25</v>
      </c>
      <c r="W715">
        <v>349</v>
      </c>
    </row>
    <row r="716" spans="1:23" x14ac:dyDescent="0.25">
      <c r="A716">
        <v>9106</v>
      </c>
      <c r="B716" s="5">
        <v>43450</v>
      </c>
      <c r="C716">
        <v>0</v>
      </c>
      <c r="D716">
        <v>0</v>
      </c>
      <c r="E716">
        <v>29</v>
      </c>
      <c r="F716">
        <v>0</v>
      </c>
      <c r="G716">
        <v>16.5</v>
      </c>
      <c r="H716">
        <v>0</v>
      </c>
      <c r="I716">
        <v>11.2</v>
      </c>
      <c r="J716">
        <v>26</v>
      </c>
      <c r="K716">
        <v>22</v>
      </c>
      <c r="L716">
        <v>25</v>
      </c>
      <c r="W716">
        <v>350</v>
      </c>
    </row>
    <row r="717" spans="1:23" x14ac:dyDescent="0.25">
      <c r="A717">
        <v>9106</v>
      </c>
      <c r="B717" s="5">
        <v>43451</v>
      </c>
      <c r="C717">
        <v>0</v>
      </c>
      <c r="D717">
        <v>0</v>
      </c>
      <c r="E717">
        <v>27.5</v>
      </c>
      <c r="F717">
        <v>25</v>
      </c>
      <c r="G717">
        <v>16.5</v>
      </c>
      <c r="H717">
        <v>0</v>
      </c>
      <c r="I717">
        <v>17.3</v>
      </c>
      <c r="J717">
        <v>26</v>
      </c>
      <c r="K717">
        <v>30</v>
      </c>
      <c r="L717">
        <v>25</v>
      </c>
      <c r="W717">
        <v>351</v>
      </c>
    </row>
    <row r="718" spans="1:23" x14ac:dyDescent="0.25">
      <c r="A718">
        <v>9106</v>
      </c>
      <c r="B718" s="5">
        <v>43452</v>
      </c>
      <c r="C718">
        <v>0</v>
      </c>
      <c r="D718">
        <v>0</v>
      </c>
      <c r="E718">
        <v>26.5</v>
      </c>
      <c r="F718">
        <v>25</v>
      </c>
      <c r="G718">
        <v>14.5</v>
      </c>
      <c r="H718">
        <v>25</v>
      </c>
      <c r="I718">
        <v>15.9</v>
      </c>
      <c r="J718">
        <v>26</v>
      </c>
      <c r="K718">
        <v>28</v>
      </c>
      <c r="L718">
        <v>25</v>
      </c>
      <c r="W718">
        <v>352</v>
      </c>
    </row>
    <row r="719" spans="1:23" x14ac:dyDescent="0.25">
      <c r="A719">
        <v>9106</v>
      </c>
      <c r="B719" s="5">
        <v>43453</v>
      </c>
      <c r="C719">
        <v>0</v>
      </c>
      <c r="D719">
        <v>0</v>
      </c>
      <c r="E719">
        <v>28</v>
      </c>
      <c r="F719">
        <v>25</v>
      </c>
      <c r="G719">
        <v>15.5</v>
      </c>
      <c r="H719">
        <v>25</v>
      </c>
      <c r="I719">
        <v>19.399999999999999</v>
      </c>
      <c r="J719">
        <v>26</v>
      </c>
      <c r="K719">
        <v>32</v>
      </c>
      <c r="L719">
        <v>25</v>
      </c>
      <c r="W719">
        <v>353</v>
      </c>
    </row>
    <row r="720" spans="1:23" x14ac:dyDescent="0.25">
      <c r="A720">
        <v>9106</v>
      </c>
      <c r="B720" s="5">
        <v>43454</v>
      </c>
      <c r="C720">
        <v>0</v>
      </c>
      <c r="D720">
        <v>0</v>
      </c>
      <c r="E720">
        <v>33</v>
      </c>
      <c r="F720">
        <v>25</v>
      </c>
      <c r="G720">
        <v>16</v>
      </c>
      <c r="H720">
        <v>25</v>
      </c>
      <c r="I720">
        <v>28.5</v>
      </c>
      <c r="J720">
        <v>26</v>
      </c>
      <c r="K720">
        <v>32</v>
      </c>
      <c r="L720">
        <v>25</v>
      </c>
      <c r="W720">
        <v>354</v>
      </c>
    </row>
    <row r="721" spans="1:23" x14ac:dyDescent="0.25">
      <c r="A721">
        <v>9106</v>
      </c>
      <c r="B721" s="5">
        <v>43455</v>
      </c>
      <c r="C721">
        <v>0</v>
      </c>
      <c r="D721">
        <v>0</v>
      </c>
      <c r="E721">
        <v>37.4</v>
      </c>
      <c r="F721">
        <v>0</v>
      </c>
      <c r="G721">
        <v>17.5</v>
      </c>
      <c r="H721">
        <v>25</v>
      </c>
      <c r="I721">
        <v>30.3</v>
      </c>
      <c r="J721">
        <v>26</v>
      </c>
      <c r="K721">
        <v>32</v>
      </c>
      <c r="L721">
        <v>25</v>
      </c>
      <c r="W721">
        <v>355</v>
      </c>
    </row>
    <row r="722" spans="1:23" x14ac:dyDescent="0.25">
      <c r="A722">
        <v>9106</v>
      </c>
      <c r="B722" s="5">
        <v>43456</v>
      </c>
      <c r="C722">
        <v>0</v>
      </c>
      <c r="D722">
        <v>0</v>
      </c>
      <c r="E722">
        <v>40.5</v>
      </c>
      <c r="F722">
        <v>0</v>
      </c>
      <c r="G722">
        <v>22</v>
      </c>
      <c r="H722">
        <v>0</v>
      </c>
      <c r="I722">
        <v>32.700000000000003</v>
      </c>
      <c r="J722">
        <v>26</v>
      </c>
      <c r="K722">
        <v>32</v>
      </c>
      <c r="L722">
        <v>25</v>
      </c>
      <c r="W722">
        <v>356</v>
      </c>
    </row>
    <row r="723" spans="1:23" x14ac:dyDescent="0.25">
      <c r="A723">
        <v>9106</v>
      </c>
      <c r="B723" s="5">
        <v>43457</v>
      </c>
      <c r="C723">
        <v>0</v>
      </c>
      <c r="D723">
        <v>0</v>
      </c>
      <c r="E723">
        <v>34.299999999999997</v>
      </c>
      <c r="F723">
        <v>0</v>
      </c>
      <c r="G723">
        <v>20.6</v>
      </c>
      <c r="H723">
        <v>0</v>
      </c>
      <c r="I723">
        <v>20.6</v>
      </c>
      <c r="J723">
        <v>26</v>
      </c>
      <c r="K723">
        <v>27</v>
      </c>
      <c r="L723">
        <v>25</v>
      </c>
      <c r="W723">
        <v>357</v>
      </c>
    </row>
    <row r="724" spans="1:23" x14ac:dyDescent="0.25">
      <c r="A724">
        <v>9106</v>
      </c>
      <c r="B724" s="5">
        <v>43458</v>
      </c>
      <c r="C724">
        <v>0</v>
      </c>
      <c r="D724">
        <v>0</v>
      </c>
      <c r="E724">
        <v>33</v>
      </c>
      <c r="F724">
        <v>25</v>
      </c>
      <c r="G724">
        <v>16.100000000000001</v>
      </c>
      <c r="H724">
        <v>0</v>
      </c>
      <c r="I724">
        <v>18.2</v>
      </c>
      <c r="J724">
        <v>26</v>
      </c>
      <c r="K724">
        <v>30</v>
      </c>
      <c r="L724">
        <v>25</v>
      </c>
      <c r="W724">
        <v>358</v>
      </c>
    </row>
    <row r="725" spans="1:23" x14ac:dyDescent="0.25">
      <c r="A725">
        <v>9106</v>
      </c>
      <c r="B725" s="5">
        <v>43459</v>
      </c>
      <c r="C725">
        <v>0</v>
      </c>
      <c r="D725">
        <v>0</v>
      </c>
      <c r="E725">
        <v>33.5</v>
      </c>
      <c r="F725">
        <v>25</v>
      </c>
      <c r="G725">
        <v>16.5</v>
      </c>
      <c r="H725">
        <v>25</v>
      </c>
      <c r="I725">
        <v>24.6</v>
      </c>
      <c r="J725">
        <v>26</v>
      </c>
      <c r="K725">
        <v>30</v>
      </c>
      <c r="L725">
        <v>25</v>
      </c>
      <c r="W725">
        <v>359</v>
      </c>
    </row>
    <row r="726" spans="1:23" x14ac:dyDescent="0.25">
      <c r="A726">
        <v>9106</v>
      </c>
      <c r="B726" s="5">
        <v>43460</v>
      </c>
      <c r="C726">
        <v>0</v>
      </c>
      <c r="D726">
        <v>0</v>
      </c>
      <c r="E726">
        <v>29.5</v>
      </c>
      <c r="F726">
        <v>0</v>
      </c>
      <c r="G726">
        <v>16.100000000000001</v>
      </c>
      <c r="H726">
        <v>0</v>
      </c>
      <c r="I726">
        <v>11.1</v>
      </c>
      <c r="J726">
        <v>26</v>
      </c>
      <c r="K726">
        <v>20</v>
      </c>
      <c r="L726">
        <v>25</v>
      </c>
      <c r="W726">
        <v>360</v>
      </c>
    </row>
    <row r="727" spans="1:23" x14ac:dyDescent="0.25">
      <c r="A727">
        <v>9106</v>
      </c>
      <c r="B727" s="5">
        <v>43461</v>
      </c>
      <c r="C727">
        <v>0</v>
      </c>
      <c r="D727">
        <v>0</v>
      </c>
      <c r="E727">
        <v>27</v>
      </c>
      <c r="F727">
        <v>25</v>
      </c>
      <c r="G727">
        <v>14.1</v>
      </c>
      <c r="H727">
        <v>0</v>
      </c>
      <c r="I727">
        <v>7.8</v>
      </c>
      <c r="J727">
        <v>26</v>
      </c>
      <c r="K727">
        <v>28</v>
      </c>
      <c r="L727">
        <v>25</v>
      </c>
      <c r="W727">
        <v>361</v>
      </c>
    </row>
    <row r="728" spans="1:23" x14ac:dyDescent="0.25">
      <c r="A728">
        <v>9106</v>
      </c>
      <c r="B728" s="5">
        <v>43462</v>
      </c>
      <c r="C728">
        <v>0</v>
      </c>
      <c r="D728">
        <v>0</v>
      </c>
      <c r="E728">
        <v>25.5</v>
      </c>
      <c r="F728">
        <v>25</v>
      </c>
      <c r="G728">
        <v>17</v>
      </c>
      <c r="H728">
        <v>25</v>
      </c>
      <c r="I728">
        <v>14.7</v>
      </c>
      <c r="J728">
        <v>26</v>
      </c>
      <c r="K728">
        <v>26</v>
      </c>
      <c r="L728">
        <v>25</v>
      </c>
      <c r="W728">
        <v>362</v>
      </c>
    </row>
    <row r="729" spans="1:23" x14ac:dyDescent="0.25">
      <c r="A729">
        <v>9106</v>
      </c>
      <c r="B729" s="5">
        <v>43463</v>
      </c>
      <c r="C729">
        <v>0</v>
      </c>
      <c r="D729">
        <v>0</v>
      </c>
      <c r="E729">
        <v>28.3</v>
      </c>
      <c r="F729">
        <v>0</v>
      </c>
      <c r="G729">
        <v>15.2</v>
      </c>
      <c r="H729">
        <v>0</v>
      </c>
      <c r="I729">
        <v>10.3</v>
      </c>
      <c r="J729">
        <v>26</v>
      </c>
      <c r="K729">
        <v>32</v>
      </c>
      <c r="L729">
        <v>25</v>
      </c>
      <c r="W729">
        <v>363</v>
      </c>
    </row>
    <row r="730" spans="1:23" x14ac:dyDescent="0.25">
      <c r="A730">
        <v>9106</v>
      </c>
      <c r="B730" s="5">
        <v>43464</v>
      </c>
      <c r="C730">
        <v>0</v>
      </c>
      <c r="D730">
        <v>0</v>
      </c>
      <c r="E730">
        <v>29.5</v>
      </c>
      <c r="F730">
        <v>0</v>
      </c>
      <c r="G730">
        <v>16.2</v>
      </c>
      <c r="H730">
        <v>0</v>
      </c>
      <c r="I730">
        <v>13.4</v>
      </c>
      <c r="J730">
        <v>26</v>
      </c>
      <c r="K730">
        <v>32</v>
      </c>
      <c r="L730">
        <v>25</v>
      </c>
      <c r="W730">
        <v>364</v>
      </c>
    </row>
    <row r="731" spans="1:23" x14ac:dyDescent="0.25">
      <c r="A731">
        <v>9106</v>
      </c>
      <c r="B731" s="5">
        <v>43465</v>
      </c>
      <c r="C731">
        <v>0</v>
      </c>
      <c r="D731">
        <v>0</v>
      </c>
      <c r="E731">
        <v>33.200000000000003</v>
      </c>
      <c r="F731">
        <v>0</v>
      </c>
      <c r="G731">
        <v>15.2</v>
      </c>
      <c r="H731">
        <v>0</v>
      </c>
      <c r="I731">
        <v>16.399999999999999</v>
      </c>
      <c r="J731">
        <v>26</v>
      </c>
      <c r="K731">
        <v>33</v>
      </c>
      <c r="L731">
        <v>25</v>
      </c>
      <c r="W731">
        <v>365</v>
      </c>
    </row>
    <row r="732" spans="1:23" x14ac:dyDescent="0.25">
      <c r="A732">
        <v>9106</v>
      </c>
      <c r="B732" s="5">
        <v>43466</v>
      </c>
      <c r="C732">
        <v>0</v>
      </c>
      <c r="D732">
        <v>0</v>
      </c>
      <c r="E732">
        <v>33.200000000000003</v>
      </c>
      <c r="F732">
        <v>0</v>
      </c>
      <c r="G732">
        <v>17.8</v>
      </c>
      <c r="H732">
        <v>0</v>
      </c>
      <c r="I732">
        <v>10.3</v>
      </c>
      <c r="J732">
        <v>26</v>
      </c>
      <c r="K732">
        <v>29</v>
      </c>
      <c r="L732">
        <v>25</v>
      </c>
      <c r="W732">
        <v>1</v>
      </c>
    </row>
    <row r="733" spans="1:23" x14ac:dyDescent="0.25">
      <c r="A733">
        <v>9106</v>
      </c>
      <c r="B733" s="5">
        <v>43467</v>
      </c>
      <c r="C733">
        <v>0</v>
      </c>
      <c r="D733">
        <v>0</v>
      </c>
      <c r="E733">
        <v>24.5</v>
      </c>
      <c r="F733">
        <v>25</v>
      </c>
      <c r="G733">
        <v>20</v>
      </c>
      <c r="H733">
        <v>0</v>
      </c>
      <c r="I733">
        <v>3.1</v>
      </c>
      <c r="J733">
        <v>26</v>
      </c>
      <c r="K733">
        <v>10</v>
      </c>
      <c r="L733">
        <v>25</v>
      </c>
      <c r="W733">
        <v>2</v>
      </c>
    </row>
    <row r="734" spans="1:23" x14ac:dyDescent="0.25">
      <c r="A734">
        <v>9106</v>
      </c>
      <c r="B734" s="5">
        <v>43468</v>
      </c>
      <c r="C734">
        <v>0</v>
      </c>
      <c r="D734">
        <v>0</v>
      </c>
      <c r="E734">
        <v>24</v>
      </c>
      <c r="F734">
        <v>25</v>
      </c>
      <c r="G734">
        <v>17</v>
      </c>
      <c r="H734">
        <v>25</v>
      </c>
      <c r="I734">
        <v>12.8</v>
      </c>
      <c r="J734">
        <v>26</v>
      </c>
      <c r="K734">
        <v>23</v>
      </c>
      <c r="L734">
        <v>25</v>
      </c>
      <c r="W734">
        <v>3</v>
      </c>
    </row>
    <row r="735" spans="1:23" x14ac:dyDescent="0.25">
      <c r="A735">
        <v>9106</v>
      </c>
      <c r="B735" s="5">
        <v>43469</v>
      </c>
      <c r="C735">
        <v>0</v>
      </c>
      <c r="D735">
        <v>0</v>
      </c>
      <c r="E735">
        <v>25</v>
      </c>
      <c r="F735">
        <v>25</v>
      </c>
      <c r="G735">
        <v>9</v>
      </c>
      <c r="H735">
        <v>25</v>
      </c>
      <c r="I735">
        <v>14.9</v>
      </c>
      <c r="J735">
        <v>26</v>
      </c>
      <c r="K735">
        <v>32</v>
      </c>
      <c r="L735">
        <v>25</v>
      </c>
      <c r="W735">
        <v>4</v>
      </c>
    </row>
    <row r="736" spans="1:23" x14ac:dyDescent="0.25">
      <c r="A736">
        <v>9106</v>
      </c>
      <c r="B736" s="5">
        <v>43470</v>
      </c>
      <c r="C736">
        <v>0</v>
      </c>
      <c r="D736">
        <v>0</v>
      </c>
      <c r="E736">
        <v>33.4</v>
      </c>
      <c r="F736">
        <v>0</v>
      </c>
      <c r="G736">
        <v>13.5</v>
      </c>
      <c r="H736">
        <v>25</v>
      </c>
      <c r="I736">
        <v>19.399999999999999</v>
      </c>
      <c r="J736">
        <v>26</v>
      </c>
      <c r="K736">
        <v>31</v>
      </c>
      <c r="L736">
        <v>25</v>
      </c>
      <c r="W736">
        <v>5</v>
      </c>
    </row>
    <row r="737" spans="1:23" x14ac:dyDescent="0.25">
      <c r="A737">
        <v>9106</v>
      </c>
      <c r="B737" s="5">
        <v>43471</v>
      </c>
      <c r="C737">
        <v>0</v>
      </c>
      <c r="D737">
        <v>0</v>
      </c>
      <c r="E737">
        <v>36.5</v>
      </c>
      <c r="F737">
        <v>0</v>
      </c>
      <c r="G737">
        <v>12.3</v>
      </c>
      <c r="H737">
        <v>0</v>
      </c>
      <c r="I737">
        <v>22.5</v>
      </c>
      <c r="J737">
        <v>26</v>
      </c>
      <c r="K737">
        <v>30</v>
      </c>
      <c r="L737">
        <v>25</v>
      </c>
      <c r="W737">
        <v>6</v>
      </c>
    </row>
    <row r="738" spans="1:23" x14ac:dyDescent="0.25">
      <c r="A738">
        <v>9106</v>
      </c>
      <c r="B738" s="5">
        <v>43472</v>
      </c>
      <c r="C738">
        <v>0</v>
      </c>
      <c r="D738">
        <v>0</v>
      </c>
      <c r="E738">
        <v>34</v>
      </c>
      <c r="F738">
        <v>0</v>
      </c>
      <c r="G738">
        <v>20.8</v>
      </c>
      <c r="H738">
        <v>0</v>
      </c>
      <c r="I738">
        <v>22.6</v>
      </c>
      <c r="J738">
        <v>26</v>
      </c>
      <c r="K738">
        <v>30</v>
      </c>
      <c r="L738">
        <v>25</v>
      </c>
      <c r="W738">
        <v>7</v>
      </c>
    </row>
    <row r="739" spans="1:23" x14ac:dyDescent="0.25">
      <c r="A739">
        <v>9106</v>
      </c>
      <c r="B739" s="5">
        <v>43473</v>
      </c>
      <c r="C739">
        <v>0</v>
      </c>
      <c r="D739">
        <v>0</v>
      </c>
      <c r="E739">
        <v>32.799999999999997</v>
      </c>
      <c r="F739">
        <v>0</v>
      </c>
      <c r="G739">
        <v>16</v>
      </c>
      <c r="H739">
        <v>0</v>
      </c>
      <c r="I739">
        <v>18.2</v>
      </c>
      <c r="J739">
        <v>26</v>
      </c>
      <c r="K739">
        <v>24</v>
      </c>
      <c r="L739">
        <v>25</v>
      </c>
      <c r="W739">
        <v>8</v>
      </c>
    </row>
    <row r="740" spans="1:23" x14ac:dyDescent="0.25">
      <c r="A740">
        <v>9106</v>
      </c>
      <c r="B740" s="5">
        <v>43474</v>
      </c>
      <c r="C740">
        <v>0</v>
      </c>
      <c r="D740">
        <v>0</v>
      </c>
      <c r="E740">
        <v>31.5</v>
      </c>
      <c r="F740">
        <v>0</v>
      </c>
      <c r="G740">
        <v>19</v>
      </c>
      <c r="H740">
        <v>0</v>
      </c>
      <c r="I740">
        <v>16.2</v>
      </c>
      <c r="J740">
        <v>26</v>
      </c>
      <c r="K740">
        <v>30</v>
      </c>
      <c r="L740">
        <v>25</v>
      </c>
      <c r="W740">
        <v>9</v>
      </c>
    </row>
    <row r="741" spans="1:23" x14ac:dyDescent="0.25">
      <c r="A741">
        <v>9106</v>
      </c>
      <c r="B741" s="5">
        <v>43475</v>
      </c>
      <c r="C741">
        <v>0</v>
      </c>
      <c r="D741">
        <v>0</v>
      </c>
      <c r="E741">
        <v>26</v>
      </c>
      <c r="F741">
        <v>25</v>
      </c>
      <c r="G741">
        <v>16.100000000000001</v>
      </c>
      <c r="H741">
        <v>0</v>
      </c>
      <c r="I741">
        <v>6.5</v>
      </c>
      <c r="J741">
        <v>26</v>
      </c>
      <c r="K741">
        <v>31</v>
      </c>
      <c r="L741">
        <v>25</v>
      </c>
      <c r="W741">
        <v>10</v>
      </c>
    </row>
    <row r="742" spans="1:23" x14ac:dyDescent="0.25">
      <c r="A742">
        <v>9106</v>
      </c>
      <c r="B742" s="5">
        <v>43476</v>
      </c>
      <c r="C742">
        <v>0</v>
      </c>
      <c r="D742">
        <v>0</v>
      </c>
      <c r="E742">
        <v>28</v>
      </c>
      <c r="F742">
        <v>25</v>
      </c>
      <c r="G742">
        <v>12</v>
      </c>
      <c r="H742">
        <v>25</v>
      </c>
      <c r="I742">
        <v>14.8</v>
      </c>
      <c r="J742">
        <v>26</v>
      </c>
      <c r="K742">
        <v>31</v>
      </c>
      <c r="L742">
        <v>25</v>
      </c>
      <c r="W742">
        <v>11</v>
      </c>
    </row>
    <row r="743" spans="1:23" x14ac:dyDescent="0.25">
      <c r="A743">
        <v>9106</v>
      </c>
      <c r="B743" s="5">
        <v>43477</v>
      </c>
      <c r="C743">
        <v>0</v>
      </c>
      <c r="D743">
        <v>0</v>
      </c>
      <c r="E743">
        <v>36</v>
      </c>
      <c r="F743">
        <v>0</v>
      </c>
      <c r="G743">
        <v>14</v>
      </c>
      <c r="H743">
        <v>25</v>
      </c>
      <c r="I743">
        <v>18.7</v>
      </c>
      <c r="J743">
        <v>26</v>
      </c>
      <c r="K743">
        <v>31</v>
      </c>
      <c r="L743">
        <v>25</v>
      </c>
      <c r="W743">
        <v>12</v>
      </c>
    </row>
    <row r="744" spans="1:23" x14ac:dyDescent="0.25">
      <c r="A744">
        <v>9106</v>
      </c>
      <c r="B744" s="5">
        <v>43478</v>
      </c>
      <c r="C744">
        <v>0</v>
      </c>
      <c r="D744">
        <v>0</v>
      </c>
      <c r="E744">
        <v>29.5</v>
      </c>
      <c r="F744">
        <v>0</v>
      </c>
      <c r="G744">
        <v>18.899999999999999</v>
      </c>
      <c r="H744">
        <v>0</v>
      </c>
      <c r="I744">
        <v>11.2</v>
      </c>
      <c r="J744">
        <v>26</v>
      </c>
      <c r="K744">
        <v>26</v>
      </c>
      <c r="L744">
        <v>25</v>
      </c>
      <c r="W744">
        <v>13</v>
      </c>
    </row>
    <row r="745" spans="1:23" x14ac:dyDescent="0.25">
      <c r="A745">
        <v>9106</v>
      </c>
      <c r="B745" s="5">
        <v>43479</v>
      </c>
      <c r="C745">
        <v>0</v>
      </c>
      <c r="D745">
        <v>0</v>
      </c>
      <c r="E745">
        <v>30.3</v>
      </c>
      <c r="F745">
        <v>0</v>
      </c>
      <c r="G745">
        <v>19.5</v>
      </c>
      <c r="H745">
        <v>0</v>
      </c>
      <c r="I745">
        <v>14.4</v>
      </c>
      <c r="J745">
        <v>26</v>
      </c>
      <c r="K745">
        <v>31</v>
      </c>
      <c r="L745">
        <v>25</v>
      </c>
      <c r="W745">
        <v>14</v>
      </c>
    </row>
    <row r="746" spans="1:23" x14ac:dyDescent="0.25">
      <c r="A746">
        <v>9106</v>
      </c>
      <c r="B746" s="5">
        <v>43480</v>
      </c>
      <c r="C746">
        <v>0</v>
      </c>
      <c r="D746">
        <v>0</v>
      </c>
      <c r="E746">
        <v>30</v>
      </c>
      <c r="F746">
        <v>0</v>
      </c>
      <c r="G746">
        <v>15</v>
      </c>
      <c r="H746">
        <v>0</v>
      </c>
      <c r="I746">
        <v>12.8</v>
      </c>
      <c r="J746">
        <v>26</v>
      </c>
      <c r="K746">
        <v>30</v>
      </c>
      <c r="L746">
        <v>25</v>
      </c>
      <c r="W746">
        <v>15</v>
      </c>
    </row>
    <row r="747" spans="1:23" x14ac:dyDescent="0.25">
      <c r="A747">
        <v>9106</v>
      </c>
      <c r="B747" s="5">
        <v>43481</v>
      </c>
      <c r="C747">
        <v>0</v>
      </c>
      <c r="D747">
        <v>0</v>
      </c>
      <c r="E747">
        <v>28</v>
      </c>
      <c r="F747">
        <v>0</v>
      </c>
      <c r="G747">
        <v>15.5</v>
      </c>
      <c r="H747">
        <v>0</v>
      </c>
      <c r="I747">
        <v>9.6999999999999993</v>
      </c>
      <c r="J747">
        <v>26</v>
      </c>
      <c r="K747">
        <v>28</v>
      </c>
      <c r="L747">
        <v>25</v>
      </c>
      <c r="W747">
        <v>16</v>
      </c>
    </row>
    <row r="748" spans="1:23" x14ac:dyDescent="0.25">
      <c r="A748">
        <v>9106</v>
      </c>
      <c r="B748" s="5">
        <v>43482</v>
      </c>
      <c r="C748">
        <v>0</v>
      </c>
      <c r="D748">
        <v>0</v>
      </c>
      <c r="E748">
        <v>27</v>
      </c>
      <c r="F748">
        <v>0</v>
      </c>
      <c r="G748">
        <v>15.5</v>
      </c>
      <c r="H748">
        <v>0</v>
      </c>
      <c r="I748">
        <v>8.3000000000000007</v>
      </c>
      <c r="J748">
        <v>26</v>
      </c>
      <c r="K748">
        <v>27</v>
      </c>
      <c r="L748">
        <v>25</v>
      </c>
      <c r="W748">
        <v>17</v>
      </c>
    </row>
    <row r="749" spans="1:23" x14ac:dyDescent="0.25">
      <c r="A749">
        <v>9106</v>
      </c>
      <c r="B749" s="5">
        <v>43483</v>
      </c>
      <c r="C749">
        <v>0</v>
      </c>
      <c r="D749">
        <v>0</v>
      </c>
      <c r="E749">
        <v>34</v>
      </c>
      <c r="F749">
        <v>0</v>
      </c>
      <c r="G749">
        <v>15</v>
      </c>
      <c r="H749">
        <v>0</v>
      </c>
      <c r="I749">
        <v>10.8</v>
      </c>
      <c r="J749">
        <v>26</v>
      </c>
      <c r="K749">
        <v>30</v>
      </c>
      <c r="L749">
        <v>25</v>
      </c>
      <c r="W749">
        <v>18</v>
      </c>
    </row>
    <row r="750" spans="1:23" x14ac:dyDescent="0.25">
      <c r="A750">
        <v>9106</v>
      </c>
      <c r="B750" s="5">
        <v>43484</v>
      </c>
      <c r="C750">
        <v>0</v>
      </c>
      <c r="D750">
        <v>0</v>
      </c>
      <c r="E750">
        <v>39.6</v>
      </c>
      <c r="F750">
        <v>0</v>
      </c>
      <c r="G750">
        <v>24</v>
      </c>
      <c r="H750">
        <v>0</v>
      </c>
      <c r="I750">
        <v>30</v>
      </c>
      <c r="J750">
        <v>26</v>
      </c>
      <c r="K750">
        <v>30</v>
      </c>
      <c r="L750">
        <v>25</v>
      </c>
      <c r="W750">
        <v>19</v>
      </c>
    </row>
    <row r="751" spans="1:23" x14ac:dyDescent="0.25">
      <c r="A751">
        <v>9106</v>
      </c>
      <c r="B751" s="5">
        <v>43485</v>
      </c>
      <c r="C751">
        <v>0</v>
      </c>
      <c r="D751">
        <v>0</v>
      </c>
      <c r="E751">
        <v>42</v>
      </c>
      <c r="F751">
        <v>0</v>
      </c>
      <c r="G751">
        <v>30.2</v>
      </c>
      <c r="H751">
        <v>0</v>
      </c>
      <c r="I751">
        <v>50.2</v>
      </c>
      <c r="J751">
        <v>26</v>
      </c>
      <c r="K751">
        <v>31</v>
      </c>
      <c r="L751">
        <v>25</v>
      </c>
      <c r="W751">
        <v>20</v>
      </c>
    </row>
    <row r="752" spans="1:23" x14ac:dyDescent="0.25">
      <c r="A752">
        <v>9106</v>
      </c>
      <c r="B752" s="5">
        <v>43486</v>
      </c>
      <c r="C752">
        <v>0</v>
      </c>
      <c r="D752">
        <v>0</v>
      </c>
      <c r="E752">
        <v>31.5</v>
      </c>
      <c r="F752">
        <v>25</v>
      </c>
      <c r="G752">
        <v>20</v>
      </c>
      <c r="H752">
        <v>0</v>
      </c>
      <c r="I752">
        <v>11.4</v>
      </c>
      <c r="J752">
        <v>26</v>
      </c>
      <c r="K752">
        <v>30</v>
      </c>
      <c r="L752">
        <v>25</v>
      </c>
      <c r="W752">
        <v>21</v>
      </c>
    </row>
    <row r="753" spans="1:23" x14ac:dyDescent="0.25">
      <c r="A753">
        <v>9106</v>
      </c>
      <c r="B753" s="5">
        <v>43487</v>
      </c>
      <c r="C753">
        <v>0</v>
      </c>
      <c r="D753">
        <v>15</v>
      </c>
      <c r="E753">
        <v>30.5</v>
      </c>
      <c r="F753">
        <v>25</v>
      </c>
      <c r="G753">
        <v>18</v>
      </c>
      <c r="H753">
        <v>25</v>
      </c>
      <c r="I753">
        <v>21.4</v>
      </c>
      <c r="J753">
        <v>26</v>
      </c>
      <c r="K753">
        <v>18</v>
      </c>
      <c r="L753">
        <v>25</v>
      </c>
      <c r="W753">
        <v>22</v>
      </c>
    </row>
    <row r="754" spans="1:23" x14ac:dyDescent="0.25">
      <c r="A754">
        <v>9106</v>
      </c>
      <c r="B754" s="5">
        <v>43488</v>
      </c>
      <c r="C754">
        <v>0.3</v>
      </c>
      <c r="D754">
        <v>15</v>
      </c>
      <c r="E754">
        <v>20</v>
      </c>
      <c r="F754">
        <v>0</v>
      </c>
      <c r="G754">
        <v>15.5</v>
      </c>
      <c r="H754">
        <v>25</v>
      </c>
      <c r="I754">
        <v>6.8</v>
      </c>
      <c r="J754">
        <v>26</v>
      </c>
      <c r="K754">
        <v>14</v>
      </c>
      <c r="L754">
        <v>25</v>
      </c>
      <c r="W754">
        <v>23</v>
      </c>
    </row>
    <row r="755" spans="1:23" x14ac:dyDescent="0.25">
      <c r="A755">
        <v>9106</v>
      </c>
      <c r="B755" s="5">
        <v>43489</v>
      </c>
      <c r="C755">
        <v>4.3</v>
      </c>
      <c r="D755">
        <v>15</v>
      </c>
      <c r="E755">
        <v>21</v>
      </c>
      <c r="F755">
        <v>0</v>
      </c>
      <c r="G755">
        <v>14.5</v>
      </c>
      <c r="H755">
        <v>0</v>
      </c>
      <c r="I755">
        <v>7.3</v>
      </c>
      <c r="J755">
        <v>26</v>
      </c>
      <c r="K755">
        <v>15</v>
      </c>
      <c r="L755">
        <v>25</v>
      </c>
      <c r="W755">
        <v>24</v>
      </c>
    </row>
    <row r="756" spans="1:23" x14ac:dyDescent="0.25">
      <c r="A756">
        <v>9106</v>
      </c>
      <c r="B756" s="5">
        <v>43490</v>
      </c>
      <c r="C756">
        <v>0</v>
      </c>
      <c r="D756">
        <v>0</v>
      </c>
      <c r="E756">
        <v>26.9</v>
      </c>
      <c r="F756">
        <v>0</v>
      </c>
      <c r="G756">
        <v>11</v>
      </c>
      <c r="H756">
        <v>0</v>
      </c>
      <c r="I756">
        <v>11.3</v>
      </c>
      <c r="J756">
        <v>26</v>
      </c>
      <c r="K756">
        <v>30</v>
      </c>
      <c r="L756">
        <v>25</v>
      </c>
      <c r="W756">
        <v>25</v>
      </c>
    </row>
    <row r="757" spans="1:23" x14ac:dyDescent="0.25">
      <c r="A757">
        <v>9106</v>
      </c>
      <c r="B757" s="5">
        <v>43491</v>
      </c>
      <c r="C757">
        <v>0</v>
      </c>
      <c r="D757">
        <v>0</v>
      </c>
      <c r="E757">
        <v>33.200000000000003</v>
      </c>
      <c r="F757">
        <v>0</v>
      </c>
      <c r="G757">
        <v>16</v>
      </c>
      <c r="H757">
        <v>0</v>
      </c>
      <c r="I757">
        <v>20.399999999999999</v>
      </c>
      <c r="J757">
        <v>26</v>
      </c>
      <c r="K757">
        <v>30</v>
      </c>
      <c r="L757">
        <v>25</v>
      </c>
      <c r="W757">
        <v>26</v>
      </c>
    </row>
    <row r="758" spans="1:23" x14ac:dyDescent="0.25">
      <c r="A758">
        <v>9106</v>
      </c>
      <c r="B758" s="5">
        <v>43492</v>
      </c>
      <c r="C758">
        <v>0</v>
      </c>
      <c r="D758">
        <v>0</v>
      </c>
      <c r="E758">
        <v>36.4</v>
      </c>
      <c r="F758">
        <v>0</v>
      </c>
      <c r="G758">
        <v>18.100000000000001</v>
      </c>
      <c r="H758">
        <v>0</v>
      </c>
      <c r="I758">
        <v>28.8</v>
      </c>
      <c r="J758">
        <v>26</v>
      </c>
      <c r="K758">
        <v>31</v>
      </c>
      <c r="L758">
        <v>25</v>
      </c>
      <c r="W758">
        <v>27</v>
      </c>
    </row>
    <row r="759" spans="1:23" x14ac:dyDescent="0.25">
      <c r="A759">
        <v>9106</v>
      </c>
      <c r="B759" s="5">
        <v>43493</v>
      </c>
      <c r="C759">
        <v>0</v>
      </c>
      <c r="D759">
        <v>0</v>
      </c>
      <c r="E759">
        <v>39</v>
      </c>
      <c r="F759">
        <v>25</v>
      </c>
      <c r="G759">
        <v>16.600000000000001</v>
      </c>
      <c r="H759">
        <v>0</v>
      </c>
      <c r="I759">
        <v>29.4</v>
      </c>
      <c r="J759">
        <v>26</v>
      </c>
      <c r="K759">
        <v>31</v>
      </c>
      <c r="L759">
        <v>25</v>
      </c>
      <c r="W759">
        <v>28</v>
      </c>
    </row>
    <row r="760" spans="1:23" x14ac:dyDescent="0.25">
      <c r="A760">
        <v>9106</v>
      </c>
      <c r="B760" s="5">
        <v>43494</v>
      </c>
      <c r="C760">
        <v>0</v>
      </c>
      <c r="D760">
        <v>0</v>
      </c>
      <c r="E760">
        <v>31</v>
      </c>
      <c r="F760">
        <v>25</v>
      </c>
      <c r="G760">
        <v>15</v>
      </c>
      <c r="H760">
        <v>25</v>
      </c>
      <c r="I760">
        <v>22.6</v>
      </c>
      <c r="J760">
        <v>26</v>
      </c>
      <c r="K760">
        <v>28</v>
      </c>
      <c r="L760">
        <v>25</v>
      </c>
      <c r="W760">
        <v>29</v>
      </c>
    </row>
    <row r="761" spans="1:23" x14ac:dyDescent="0.25">
      <c r="A761">
        <v>9106</v>
      </c>
      <c r="B761" s="5">
        <v>43495</v>
      </c>
      <c r="C761">
        <v>0</v>
      </c>
      <c r="D761">
        <v>0</v>
      </c>
      <c r="E761">
        <v>33</v>
      </c>
      <c r="F761">
        <v>0</v>
      </c>
      <c r="G761">
        <v>16</v>
      </c>
      <c r="H761">
        <v>25</v>
      </c>
      <c r="I761">
        <v>18.600000000000001</v>
      </c>
      <c r="J761">
        <v>26</v>
      </c>
      <c r="K761">
        <v>29</v>
      </c>
      <c r="L761">
        <v>25</v>
      </c>
      <c r="W761">
        <v>30</v>
      </c>
    </row>
    <row r="762" spans="1:23" x14ac:dyDescent="0.25">
      <c r="A762">
        <v>9106</v>
      </c>
      <c r="B762" s="5">
        <v>43496</v>
      </c>
      <c r="C762">
        <v>0</v>
      </c>
      <c r="D762">
        <v>0</v>
      </c>
      <c r="E762">
        <v>37</v>
      </c>
      <c r="F762">
        <v>0</v>
      </c>
      <c r="G762">
        <v>17.8</v>
      </c>
      <c r="H762">
        <v>0</v>
      </c>
      <c r="I762">
        <v>24</v>
      </c>
      <c r="J762">
        <v>26</v>
      </c>
      <c r="K762">
        <v>29</v>
      </c>
      <c r="L762">
        <v>25</v>
      </c>
      <c r="W762">
        <v>31</v>
      </c>
    </row>
    <row r="763" spans="1:23" x14ac:dyDescent="0.25">
      <c r="A763">
        <v>9106</v>
      </c>
      <c r="B763" s="5">
        <v>43497</v>
      </c>
      <c r="C763">
        <v>0</v>
      </c>
      <c r="D763">
        <v>0</v>
      </c>
      <c r="E763">
        <v>38.5</v>
      </c>
      <c r="F763">
        <v>0</v>
      </c>
      <c r="G763">
        <v>20.5</v>
      </c>
      <c r="H763">
        <v>0</v>
      </c>
      <c r="I763">
        <v>17.5</v>
      </c>
      <c r="J763">
        <v>26</v>
      </c>
      <c r="K763">
        <v>30</v>
      </c>
      <c r="L763">
        <v>25</v>
      </c>
      <c r="W763">
        <v>32</v>
      </c>
    </row>
    <row r="764" spans="1:23" x14ac:dyDescent="0.25">
      <c r="A764">
        <v>9106</v>
      </c>
      <c r="B764" s="5">
        <v>43498</v>
      </c>
      <c r="C764">
        <v>0</v>
      </c>
      <c r="D764">
        <v>0</v>
      </c>
      <c r="E764">
        <v>30</v>
      </c>
      <c r="F764">
        <v>0</v>
      </c>
      <c r="G764">
        <v>16.8</v>
      </c>
      <c r="H764">
        <v>0</v>
      </c>
      <c r="I764">
        <v>9.5</v>
      </c>
      <c r="J764">
        <v>26</v>
      </c>
      <c r="K764">
        <v>10</v>
      </c>
      <c r="L764">
        <v>25</v>
      </c>
      <c r="W764">
        <v>33</v>
      </c>
    </row>
    <row r="765" spans="1:23" x14ac:dyDescent="0.25">
      <c r="A765">
        <v>9106</v>
      </c>
      <c r="B765" s="5">
        <v>43499</v>
      </c>
      <c r="C765">
        <v>0</v>
      </c>
      <c r="D765">
        <v>0</v>
      </c>
      <c r="E765">
        <v>30</v>
      </c>
      <c r="F765">
        <v>25</v>
      </c>
      <c r="G765">
        <v>14.5</v>
      </c>
      <c r="H765">
        <v>0</v>
      </c>
      <c r="I765">
        <v>16.100000000000001</v>
      </c>
      <c r="J765">
        <v>26</v>
      </c>
      <c r="K765">
        <v>30</v>
      </c>
      <c r="L765">
        <v>25</v>
      </c>
      <c r="W765">
        <v>34</v>
      </c>
    </row>
    <row r="766" spans="1:23" x14ac:dyDescent="0.25">
      <c r="A766">
        <v>9106</v>
      </c>
      <c r="B766" s="5">
        <v>43500</v>
      </c>
      <c r="C766">
        <v>0</v>
      </c>
      <c r="D766">
        <v>0</v>
      </c>
      <c r="E766">
        <v>31.5</v>
      </c>
      <c r="F766">
        <v>25</v>
      </c>
      <c r="G766">
        <v>15.5</v>
      </c>
      <c r="H766">
        <v>25</v>
      </c>
      <c r="I766">
        <v>24.7</v>
      </c>
      <c r="J766">
        <v>26</v>
      </c>
      <c r="K766">
        <v>29</v>
      </c>
      <c r="L766">
        <v>25</v>
      </c>
      <c r="W766">
        <v>35</v>
      </c>
    </row>
    <row r="767" spans="1:23" x14ac:dyDescent="0.25">
      <c r="A767">
        <v>9106</v>
      </c>
      <c r="B767" s="5">
        <v>43501</v>
      </c>
      <c r="C767">
        <v>0</v>
      </c>
      <c r="D767">
        <v>0</v>
      </c>
      <c r="E767">
        <v>34</v>
      </c>
      <c r="F767">
        <v>25</v>
      </c>
      <c r="G767">
        <v>17</v>
      </c>
      <c r="H767">
        <v>25</v>
      </c>
      <c r="I767">
        <v>17.7</v>
      </c>
      <c r="J767">
        <v>26</v>
      </c>
      <c r="K767">
        <v>29</v>
      </c>
      <c r="L767">
        <v>25</v>
      </c>
      <c r="W767">
        <v>36</v>
      </c>
    </row>
    <row r="768" spans="1:23" x14ac:dyDescent="0.25">
      <c r="A768">
        <v>9106</v>
      </c>
      <c r="B768" s="5">
        <v>43502</v>
      </c>
      <c r="C768">
        <v>0</v>
      </c>
      <c r="D768">
        <v>0</v>
      </c>
      <c r="E768">
        <v>37.5</v>
      </c>
      <c r="F768">
        <v>25</v>
      </c>
      <c r="G768">
        <v>20</v>
      </c>
      <c r="H768">
        <v>25</v>
      </c>
      <c r="I768">
        <v>35.700000000000003</v>
      </c>
      <c r="J768">
        <v>26</v>
      </c>
      <c r="K768">
        <v>28</v>
      </c>
      <c r="L768">
        <v>25</v>
      </c>
      <c r="W768">
        <v>37</v>
      </c>
    </row>
    <row r="769" spans="1:23" x14ac:dyDescent="0.25">
      <c r="A769">
        <v>9106</v>
      </c>
      <c r="B769" s="5">
        <v>43503</v>
      </c>
      <c r="C769">
        <v>0</v>
      </c>
      <c r="D769">
        <v>0</v>
      </c>
      <c r="E769">
        <v>25.8</v>
      </c>
      <c r="F769">
        <v>0</v>
      </c>
      <c r="G769">
        <v>20.5</v>
      </c>
      <c r="H769">
        <v>25</v>
      </c>
      <c r="I769">
        <v>3.8</v>
      </c>
      <c r="J769">
        <v>26</v>
      </c>
      <c r="K769">
        <v>23</v>
      </c>
      <c r="L769">
        <v>25</v>
      </c>
      <c r="W769">
        <v>38</v>
      </c>
    </row>
    <row r="770" spans="1:23" x14ac:dyDescent="0.25">
      <c r="A770">
        <v>9106</v>
      </c>
      <c r="B770" s="5">
        <v>43504</v>
      </c>
      <c r="C770">
        <v>0</v>
      </c>
      <c r="D770">
        <v>0</v>
      </c>
      <c r="E770">
        <v>35.1</v>
      </c>
      <c r="F770">
        <v>0</v>
      </c>
      <c r="G770">
        <v>15.6</v>
      </c>
      <c r="H770">
        <v>0</v>
      </c>
      <c r="I770">
        <v>19.2</v>
      </c>
      <c r="J770">
        <v>26</v>
      </c>
      <c r="K770">
        <v>27</v>
      </c>
      <c r="L770">
        <v>25</v>
      </c>
      <c r="W770">
        <v>39</v>
      </c>
    </row>
    <row r="771" spans="1:23" x14ac:dyDescent="0.25">
      <c r="A771">
        <v>9106</v>
      </c>
      <c r="B771" s="5">
        <v>43505</v>
      </c>
      <c r="C771">
        <v>0</v>
      </c>
      <c r="D771">
        <v>0</v>
      </c>
      <c r="E771">
        <v>35.6</v>
      </c>
      <c r="F771">
        <v>0</v>
      </c>
      <c r="G771">
        <v>16.899999999999999</v>
      </c>
      <c r="H771">
        <v>0</v>
      </c>
      <c r="I771">
        <v>25.8</v>
      </c>
      <c r="J771">
        <v>26</v>
      </c>
      <c r="K771">
        <v>29</v>
      </c>
      <c r="L771">
        <v>25</v>
      </c>
      <c r="W771">
        <v>40</v>
      </c>
    </row>
    <row r="772" spans="1:23" x14ac:dyDescent="0.25">
      <c r="A772">
        <v>9106</v>
      </c>
      <c r="B772" s="5">
        <v>43506</v>
      </c>
      <c r="C772">
        <v>0</v>
      </c>
      <c r="D772">
        <v>0</v>
      </c>
      <c r="E772">
        <v>35.5</v>
      </c>
      <c r="F772">
        <v>25</v>
      </c>
      <c r="G772">
        <v>19.2</v>
      </c>
      <c r="H772">
        <v>0</v>
      </c>
      <c r="I772">
        <v>33</v>
      </c>
      <c r="J772">
        <v>26</v>
      </c>
      <c r="K772">
        <v>28</v>
      </c>
      <c r="L772">
        <v>25</v>
      </c>
      <c r="W772">
        <v>41</v>
      </c>
    </row>
    <row r="773" spans="1:23" x14ac:dyDescent="0.25">
      <c r="A773">
        <v>9106</v>
      </c>
      <c r="B773" s="5">
        <v>43507</v>
      </c>
      <c r="C773">
        <v>0</v>
      </c>
      <c r="D773">
        <v>0</v>
      </c>
      <c r="E773">
        <v>27</v>
      </c>
      <c r="F773">
        <v>25</v>
      </c>
      <c r="G773">
        <v>14.5</v>
      </c>
      <c r="H773">
        <v>25</v>
      </c>
      <c r="I773">
        <v>15.6</v>
      </c>
      <c r="J773">
        <v>26</v>
      </c>
      <c r="K773">
        <v>29</v>
      </c>
      <c r="L773">
        <v>25</v>
      </c>
      <c r="W773">
        <v>42</v>
      </c>
    </row>
    <row r="774" spans="1:23" x14ac:dyDescent="0.25">
      <c r="A774">
        <v>9106</v>
      </c>
      <c r="B774" s="5">
        <v>43508</v>
      </c>
      <c r="C774">
        <v>0</v>
      </c>
      <c r="D774">
        <v>0</v>
      </c>
      <c r="E774">
        <v>28</v>
      </c>
      <c r="F774">
        <v>25</v>
      </c>
      <c r="G774">
        <v>14.5</v>
      </c>
      <c r="H774">
        <v>25</v>
      </c>
      <c r="I774">
        <v>17</v>
      </c>
      <c r="J774">
        <v>26</v>
      </c>
      <c r="K774">
        <v>24</v>
      </c>
      <c r="L774">
        <v>25</v>
      </c>
      <c r="W774">
        <v>43</v>
      </c>
    </row>
    <row r="775" spans="1:23" x14ac:dyDescent="0.25">
      <c r="A775">
        <v>9106</v>
      </c>
      <c r="B775" s="5">
        <v>43509</v>
      </c>
      <c r="C775">
        <v>0</v>
      </c>
      <c r="D775">
        <v>0</v>
      </c>
      <c r="E775">
        <v>31.5</v>
      </c>
      <c r="F775">
        <v>25</v>
      </c>
      <c r="G775">
        <v>15</v>
      </c>
      <c r="H775">
        <v>25</v>
      </c>
      <c r="I775">
        <v>24.4</v>
      </c>
      <c r="J775">
        <v>26</v>
      </c>
      <c r="K775">
        <v>18</v>
      </c>
      <c r="L775">
        <v>25</v>
      </c>
      <c r="W775">
        <v>44</v>
      </c>
    </row>
    <row r="776" spans="1:23" x14ac:dyDescent="0.25">
      <c r="A776">
        <v>9106</v>
      </c>
      <c r="B776" s="5">
        <v>43510</v>
      </c>
      <c r="C776">
        <v>0</v>
      </c>
      <c r="D776">
        <v>0</v>
      </c>
      <c r="E776">
        <v>31.5</v>
      </c>
      <c r="F776">
        <v>25</v>
      </c>
      <c r="G776">
        <v>16.5</v>
      </c>
      <c r="H776">
        <v>25</v>
      </c>
      <c r="I776">
        <v>20.2</v>
      </c>
      <c r="J776">
        <v>26</v>
      </c>
      <c r="K776">
        <v>26</v>
      </c>
      <c r="L776">
        <v>25</v>
      </c>
      <c r="W776">
        <v>45</v>
      </c>
    </row>
    <row r="777" spans="1:23" x14ac:dyDescent="0.25">
      <c r="A777">
        <v>9106</v>
      </c>
      <c r="B777" s="5">
        <v>43511</v>
      </c>
      <c r="C777">
        <v>0</v>
      </c>
      <c r="D777">
        <v>0</v>
      </c>
      <c r="E777">
        <v>29.1</v>
      </c>
      <c r="F777">
        <v>0</v>
      </c>
      <c r="G777">
        <v>16</v>
      </c>
      <c r="H777">
        <v>25</v>
      </c>
      <c r="I777">
        <v>13.3</v>
      </c>
      <c r="J777">
        <v>26</v>
      </c>
      <c r="K777">
        <v>26</v>
      </c>
      <c r="L777">
        <v>25</v>
      </c>
      <c r="W777">
        <v>46</v>
      </c>
    </row>
    <row r="778" spans="1:23" x14ac:dyDescent="0.25">
      <c r="A778">
        <v>9106</v>
      </c>
      <c r="B778" s="5">
        <v>43512</v>
      </c>
      <c r="C778">
        <v>0</v>
      </c>
      <c r="D778">
        <v>0</v>
      </c>
      <c r="E778">
        <v>32.5</v>
      </c>
      <c r="F778">
        <v>0</v>
      </c>
      <c r="G778">
        <v>17.399999999999999</v>
      </c>
      <c r="H778">
        <v>0</v>
      </c>
      <c r="I778">
        <v>16.2</v>
      </c>
      <c r="J778">
        <v>26</v>
      </c>
      <c r="K778">
        <v>24</v>
      </c>
      <c r="L778">
        <v>25</v>
      </c>
      <c r="W778">
        <v>47</v>
      </c>
    </row>
    <row r="779" spans="1:23" x14ac:dyDescent="0.25">
      <c r="A779">
        <v>9106</v>
      </c>
      <c r="B779" s="5">
        <v>43513</v>
      </c>
      <c r="C779">
        <v>0</v>
      </c>
      <c r="D779">
        <v>0</v>
      </c>
      <c r="E779">
        <v>31.9</v>
      </c>
      <c r="F779">
        <v>0</v>
      </c>
      <c r="G779">
        <v>18.399999999999999</v>
      </c>
      <c r="H779">
        <v>0</v>
      </c>
      <c r="I779">
        <v>19</v>
      </c>
      <c r="J779">
        <v>26</v>
      </c>
      <c r="K779">
        <v>25</v>
      </c>
      <c r="L779">
        <v>25</v>
      </c>
      <c r="W779">
        <v>48</v>
      </c>
    </row>
    <row r="780" spans="1:23" x14ac:dyDescent="0.25">
      <c r="A780">
        <v>9106</v>
      </c>
      <c r="B780" s="5">
        <v>43514</v>
      </c>
      <c r="C780">
        <v>0</v>
      </c>
      <c r="D780">
        <v>0</v>
      </c>
      <c r="E780">
        <v>37</v>
      </c>
      <c r="F780">
        <v>0</v>
      </c>
      <c r="G780">
        <v>16.600000000000001</v>
      </c>
      <c r="H780">
        <v>0</v>
      </c>
      <c r="I780">
        <v>28.5</v>
      </c>
      <c r="J780">
        <v>26</v>
      </c>
      <c r="K780">
        <v>26</v>
      </c>
      <c r="L780">
        <v>25</v>
      </c>
      <c r="W780">
        <v>49</v>
      </c>
    </row>
    <row r="781" spans="1:23" x14ac:dyDescent="0.25">
      <c r="A781">
        <v>9106</v>
      </c>
      <c r="B781" s="5">
        <v>43515</v>
      </c>
      <c r="C781">
        <v>0</v>
      </c>
      <c r="D781">
        <v>0</v>
      </c>
      <c r="E781">
        <v>34</v>
      </c>
      <c r="F781">
        <v>25</v>
      </c>
      <c r="G781">
        <v>21.5</v>
      </c>
      <c r="H781">
        <v>0</v>
      </c>
      <c r="I781">
        <v>15.5</v>
      </c>
      <c r="J781">
        <v>26</v>
      </c>
      <c r="K781">
        <v>25</v>
      </c>
      <c r="L781">
        <v>25</v>
      </c>
      <c r="W781">
        <v>50</v>
      </c>
    </row>
    <row r="782" spans="1:23" x14ac:dyDescent="0.25">
      <c r="A782">
        <v>9106</v>
      </c>
      <c r="B782" s="5">
        <v>43516</v>
      </c>
      <c r="C782">
        <v>0</v>
      </c>
      <c r="D782">
        <v>0</v>
      </c>
      <c r="E782">
        <v>32</v>
      </c>
      <c r="F782">
        <v>25</v>
      </c>
      <c r="G782">
        <v>19</v>
      </c>
      <c r="H782">
        <v>25</v>
      </c>
      <c r="I782">
        <v>24.5</v>
      </c>
      <c r="J782">
        <v>26</v>
      </c>
      <c r="K782">
        <v>27</v>
      </c>
      <c r="L782">
        <v>25</v>
      </c>
      <c r="W782">
        <v>51</v>
      </c>
    </row>
    <row r="783" spans="1:23" x14ac:dyDescent="0.25">
      <c r="A783">
        <v>9106</v>
      </c>
      <c r="B783" s="5">
        <v>43517</v>
      </c>
      <c r="C783">
        <v>0</v>
      </c>
      <c r="D783">
        <v>0</v>
      </c>
      <c r="E783">
        <v>25</v>
      </c>
      <c r="F783">
        <v>25</v>
      </c>
      <c r="G783">
        <v>18</v>
      </c>
      <c r="H783">
        <v>25</v>
      </c>
      <c r="I783">
        <v>8.5</v>
      </c>
      <c r="J783">
        <v>26</v>
      </c>
      <c r="K783">
        <v>8</v>
      </c>
      <c r="L783">
        <v>25</v>
      </c>
      <c r="W783">
        <v>52</v>
      </c>
    </row>
    <row r="784" spans="1:23" x14ac:dyDescent="0.25">
      <c r="A784">
        <v>9106</v>
      </c>
      <c r="B784" s="5">
        <v>43518</v>
      </c>
      <c r="C784">
        <v>0</v>
      </c>
      <c r="D784">
        <v>0</v>
      </c>
      <c r="E784">
        <v>35.1</v>
      </c>
      <c r="F784">
        <v>0</v>
      </c>
      <c r="G784">
        <v>19</v>
      </c>
      <c r="H784">
        <v>25</v>
      </c>
      <c r="I784">
        <v>28.1</v>
      </c>
      <c r="J784">
        <v>26</v>
      </c>
      <c r="K784">
        <v>23</v>
      </c>
      <c r="L784">
        <v>25</v>
      </c>
      <c r="W784">
        <v>53</v>
      </c>
    </row>
    <row r="785" spans="1:23" x14ac:dyDescent="0.25">
      <c r="A785">
        <v>9106</v>
      </c>
      <c r="B785" s="5">
        <v>43519</v>
      </c>
      <c r="C785">
        <v>0</v>
      </c>
      <c r="D785">
        <v>0</v>
      </c>
      <c r="E785">
        <v>28.7</v>
      </c>
      <c r="F785">
        <v>0</v>
      </c>
      <c r="G785">
        <v>14</v>
      </c>
      <c r="H785">
        <v>25</v>
      </c>
      <c r="I785">
        <v>8.3000000000000007</v>
      </c>
      <c r="J785">
        <v>26</v>
      </c>
      <c r="K785">
        <v>24</v>
      </c>
      <c r="L785">
        <v>25</v>
      </c>
      <c r="W785">
        <v>54</v>
      </c>
    </row>
    <row r="786" spans="1:23" x14ac:dyDescent="0.25">
      <c r="A786">
        <v>9106</v>
      </c>
      <c r="B786" s="5">
        <v>43520</v>
      </c>
      <c r="C786">
        <v>0</v>
      </c>
      <c r="D786">
        <v>0</v>
      </c>
      <c r="E786">
        <v>31.5</v>
      </c>
      <c r="F786">
        <v>0</v>
      </c>
      <c r="G786">
        <v>17.899999999999999</v>
      </c>
      <c r="H786">
        <v>0</v>
      </c>
      <c r="I786">
        <v>13.7</v>
      </c>
      <c r="J786">
        <v>26</v>
      </c>
      <c r="K786">
        <v>25</v>
      </c>
      <c r="L786">
        <v>25</v>
      </c>
      <c r="W786">
        <v>55</v>
      </c>
    </row>
    <row r="787" spans="1:23" x14ac:dyDescent="0.25">
      <c r="A787">
        <v>9106</v>
      </c>
      <c r="B787" s="5">
        <v>43521</v>
      </c>
      <c r="C787">
        <v>0</v>
      </c>
      <c r="D787">
        <v>0</v>
      </c>
      <c r="E787">
        <v>37</v>
      </c>
      <c r="F787">
        <v>25</v>
      </c>
      <c r="G787">
        <v>19.2</v>
      </c>
      <c r="H787">
        <v>0</v>
      </c>
      <c r="I787">
        <v>25.8</v>
      </c>
      <c r="J787">
        <v>26</v>
      </c>
      <c r="K787">
        <v>26</v>
      </c>
      <c r="L787">
        <v>25</v>
      </c>
      <c r="W787">
        <v>56</v>
      </c>
    </row>
    <row r="788" spans="1:23" x14ac:dyDescent="0.25">
      <c r="A788">
        <v>9106</v>
      </c>
      <c r="B788" s="5">
        <v>43522</v>
      </c>
      <c r="C788">
        <v>0</v>
      </c>
      <c r="D788">
        <v>0</v>
      </c>
      <c r="E788">
        <v>35.5</v>
      </c>
      <c r="F788">
        <v>25</v>
      </c>
      <c r="G788">
        <v>21</v>
      </c>
      <c r="H788">
        <v>25</v>
      </c>
      <c r="I788">
        <v>30.2</v>
      </c>
      <c r="J788">
        <v>26</v>
      </c>
      <c r="K788">
        <v>25</v>
      </c>
      <c r="L788">
        <v>25</v>
      </c>
      <c r="W788">
        <v>57</v>
      </c>
    </row>
    <row r="789" spans="1:23" x14ac:dyDescent="0.25">
      <c r="A789">
        <v>9106</v>
      </c>
      <c r="B789" s="5">
        <v>43523</v>
      </c>
      <c r="C789">
        <v>0</v>
      </c>
      <c r="D789">
        <v>0</v>
      </c>
      <c r="E789">
        <v>34.5</v>
      </c>
      <c r="F789">
        <v>25</v>
      </c>
      <c r="G789">
        <v>19.5</v>
      </c>
      <c r="H789">
        <v>25</v>
      </c>
      <c r="I789">
        <v>23.3</v>
      </c>
      <c r="J789">
        <v>26</v>
      </c>
      <c r="K789">
        <v>24</v>
      </c>
      <c r="L789">
        <v>25</v>
      </c>
      <c r="W789">
        <v>58</v>
      </c>
    </row>
    <row r="790" spans="1:23" x14ac:dyDescent="0.25">
      <c r="A790">
        <v>9106</v>
      </c>
      <c r="B790" s="5">
        <v>43524</v>
      </c>
      <c r="C790">
        <v>0</v>
      </c>
      <c r="D790">
        <v>0</v>
      </c>
      <c r="E790">
        <v>29</v>
      </c>
      <c r="F790">
        <v>25</v>
      </c>
      <c r="G790">
        <v>18.5</v>
      </c>
      <c r="H790">
        <v>25</v>
      </c>
      <c r="I790">
        <v>12.4</v>
      </c>
      <c r="J790">
        <v>26</v>
      </c>
      <c r="K790">
        <v>23</v>
      </c>
      <c r="L790">
        <v>25</v>
      </c>
      <c r="W790">
        <v>59</v>
      </c>
    </row>
    <row r="791" spans="1:23" x14ac:dyDescent="0.25">
      <c r="A791">
        <v>9106</v>
      </c>
      <c r="B791" s="5">
        <v>43525</v>
      </c>
      <c r="C791">
        <v>0</v>
      </c>
      <c r="D791">
        <v>0</v>
      </c>
      <c r="E791">
        <v>24.5</v>
      </c>
      <c r="F791">
        <v>25</v>
      </c>
      <c r="G791">
        <v>18</v>
      </c>
      <c r="H791">
        <v>25</v>
      </c>
      <c r="I791">
        <v>11.9</v>
      </c>
      <c r="J791">
        <v>26</v>
      </c>
      <c r="K791">
        <v>20</v>
      </c>
      <c r="L791">
        <v>25</v>
      </c>
      <c r="W791">
        <v>60</v>
      </c>
    </row>
    <row r="792" spans="1:23" x14ac:dyDescent="0.25">
      <c r="A792">
        <v>9106</v>
      </c>
      <c r="B792" s="5">
        <v>43526</v>
      </c>
      <c r="C792">
        <v>0</v>
      </c>
      <c r="D792">
        <v>0</v>
      </c>
      <c r="E792">
        <v>27</v>
      </c>
      <c r="F792">
        <v>0</v>
      </c>
      <c r="G792">
        <v>11.5</v>
      </c>
      <c r="H792">
        <v>25</v>
      </c>
      <c r="I792">
        <v>12.5</v>
      </c>
      <c r="J792">
        <v>26</v>
      </c>
      <c r="K792">
        <v>26</v>
      </c>
      <c r="L792">
        <v>25</v>
      </c>
      <c r="W792">
        <v>61</v>
      </c>
    </row>
    <row r="793" spans="1:23" x14ac:dyDescent="0.25">
      <c r="A793">
        <v>9106</v>
      </c>
      <c r="B793" s="5">
        <v>43527</v>
      </c>
      <c r="C793">
        <v>0</v>
      </c>
      <c r="D793">
        <v>0</v>
      </c>
      <c r="E793">
        <v>35.799999999999997</v>
      </c>
      <c r="F793">
        <v>0</v>
      </c>
      <c r="G793">
        <v>16.100000000000001</v>
      </c>
      <c r="H793">
        <v>0</v>
      </c>
      <c r="I793">
        <v>22.6</v>
      </c>
      <c r="J793">
        <v>26</v>
      </c>
      <c r="K793">
        <v>24</v>
      </c>
      <c r="L793">
        <v>25</v>
      </c>
      <c r="W793">
        <v>62</v>
      </c>
    </row>
    <row r="794" spans="1:23" x14ac:dyDescent="0.25">
      <c r="A794">
        <v>9106</v>
      </c>
      <c r="B794" s="5">
        <v>43528</v>
      </c>
      <c r="C794">
        <v>0</v>
      </c>
      <c r="D794">
        <v>0</v>
      </c>
      <c r="E794">
        <v>40</v>
      </c>
      <c r="F794">
        <v>0</v>
      </c>
      <c r="G794">
        <v>22.1</v>
      </c>
      <c r="H794">
        <v>0</v>
      </c>
      <c r="I794">
        <v>17.399999999999999</v>
      </c>
      <c r="J794">
        <v>26</v>
      </c>
      <c r="K794">
        <v>19</v>
      </c>
      <c r="L794">
        <v>25</v>
      </c>
      <c r="W794">
        <v>63</v>
      </c>
    </row>
    <row r="795" spans="1:23" x14ac:dyDescent="0.25">
      <c r="A795">
        <v>9106</v>
      </c>
      <c r="B795" s="5">
        <v>43529</v>
      </c>
      <c r="C795">
        <v>0</v>
      </c>
      <c r="D795">
        <v>0</v>
      </c>
      <c r="E795">
        <v>30</v>
      </c>
      <c r="F795">
        <v>0</v>
      </c>
      <c r="G795">
        <v>19</v>
      </c>
      <c r="H795">
        <v>0</v>
      </c>
      <c r="I795">
        <v>4.9000000000000004</v>
      </c>
      <c r="J795">
        <v>26</v>
      </c>
      <c r="K795">
        <v>17</v>
      </c>
      <c r="L795">
        <v>25</v>
      </c>
      <c r="W795">
        <v>64</v>
      </c>
    </row>
    <row r="796" spans="1:23" x14ac:dyDescent="0.25">
      <c r="A796">
        <v>9106</v>
      </c>
      <c r="B796" s="5">
        <v>43530</v>
      </c>
      <c r="C796">
        <v>0</v>
      </c>
      <c r="D796">
        <v>0</v>
      </c>
      <c r="E796">
        <v>31</v>
      </c>
      <c r="F796">
        <v>0</v>
      </c>
      <c r="G796">
        <v>17.600000000000001</v>
      </c>
      <c r="H796">
        <v>0</v>
      </c>
      <c r="I796">
        <v>17.100000000000001</v>
      </c>
      <c r="J796">
        <v>26</v>
      </c>
      <c r="K796">
        <v>10</v>
      </c>
      <c r="L796">
        <v>25</v>
      </c>
      <c r="W796">
        <v>65</v>
      </c>
    </row>
    <row r="797" spans="1:23" x14ac:dyDescent="0.25">
      <c r="A797">
        <v>9106</v>
      </c>
      <c r="B797" s="5">
        <v>43531</v>
      </c>
      <c r="C797">
        <v>1.4</v>
      </c>
      <c r="D797">
        <v>0</v>
      </c>
      <c r="E797">
        <v>26</v>
      </c>
      <c r="F797">
        <v>0</v>
      </c>
      <c r="G797">
        <v>19</v>
      </c>
      <c r="H797">
        <v>0</v>
      </c>
      <c r="I797">
        <v>8.6</v>
      </c>
      <c r="J797">
        <v>26</v>
      </c>
      <c r="K797">
        <v>8</v>
      </c>
      <c r="L797">
        <v>25</v>
      </c>
      <c r="W797">
        <v>66</v>
      </c>
    </row>
    <row r="798" spans="1:23" x14ac:dyDescent="0.25">
      <c r="A798">
        <v>9106</v>
      </c>
      <c r="B798" s="5">
        <v>43532</v>
      </c>
      <c r="C798">
        <v>0</v>
      </c>
      <c r="D798">
        <v>0</v>
      </c>
      <c r="E798">
        <v>30.5</v>
      </c>
      <c r="F798">
        <v>0</v>
      </c>
      <c r="G798">
        <v>19.5</v>
      </c>
      <c r="H798">
        <v>0</v>
      </c>
      <c r="I798">
        <v>6.3</v>
      </c>
      <c r="J798">
        <v>26</v>
      </c>
      <c r="K798">
        <v>11</v>
      </c>
      <c r="L798">
        <v>25</v>
      </c>
      <c r="W798">
        <v>67</v>
      </c>
    </row>
    <row r="799" spans="1:23" x14ac:dyDescent="0.25">
      <c r="A799">
        <v>9106</v>
      </c>
      <c r="B799" s="5">
        <v>43533</v>
      </c>
      <c r="C799">
        <v>0</v>
      </c>
      <c r="D799">
        <v>0</v>
      </c>
      <c r="E799">
        <v>24.2</v>
      </c>
      <c r="F799">
        <v>0</v>
      </c>
      <c r="G799">
        <v>21.7</v>
      </c>
      <c r="H799">
        <v>0</v>
      </c>
      <c r="I799">
        <v>2.7</v>
      </c>
      <c r="J799">
        <v>26</v>
      </c>
      <c r="K799">
        <v>8</v>
      </c>
      <c r="L799">
        <v>25</v>
      </c>
      <c r="W799">
        <v>68</v>
      </c>
    </row>
    <row r="800" spans="1:23" x14ac:dyDescent="0.25">
      <c r="A800">
        <v>9106</v>
      </c>
      <c r="B800" s="5">
        <v>43534</v>
      </c>
      <c r="C800">
        <v>0</v>
      </c>
      <c r="D800">
        <v>0</v>
      </c>
      <c r="E800">
        <v>30.1</v>
      </c>
      <c r="F800">
        <v>0</v>
      </c>
      <c r="G800">
        <v>20.100000000000001</v>
      </c>
      <c r="H800">
        <v>0</v>
      </c>
      <c r="I800">
        <v>11.1</v>
      </c>
      <c r="J800">
        <v>26</v>
      </c>
      <c r="K800">
        <v>19</v>
      </c>
      <c r="L800">
        <v>25</v>
      </c>
      <c r="W800">
        <v>69</v>
      </c>
    </row>
    <row r="801" spans="1:23" x14ac:dyDescent="0.25">
      <c r="A801">
        <v>9106</v>
      </c>
      <c r="B801" s="5">
        <v>43535</v>
      </c>
      <c r="C801">
        <v>0</v>
      </c>
      <c r="D801">
        <v>0</v>
      </c>
      <c r="E801">
        <v>32</v>
      </c>
      <c r="F801">
        <v>0</v>
      </c>
      <c r="G801">
        <v>19.2</v>
      </c>
      <c r="H801">
        <v>0</v>
      </c>
      <c r="I801">
        <v>16.8</v>
      </c>
      <c r="J801">
        <v>26</v>
      </c>
      <c r="K801">
        <v>23</v>
      </c>
      <c r="L801">
        <v>25</v>
      </c>
      <c r="W801">
        <v>70</v>
      </c>
    </row>
    <row r="802" spans="1:23" x14ac:dyDescent="0.25">
      <c r="A802">
        <v>9106</v>
      </c>
      <c r="B802" s="5">
        <v>43536</v>
      </c>
      <c r="C802">
        <v>0</v>
      </c>
      <c r="D802">
        <v>0</v>
      </c>
      <c r="E802">
        <v>32</v>
      </c>
      <c r="F802">
        <v>0</v>
      </c>
      <c r="G802">
        <v>17.5</v>
      </c>
      <c r="H802">
        <v>0</v>
      </c>
      <c r="I802">
        <v>18.5</v>
      </c>
      <c r="J802">
        <v>26</v>
      </c>
      <c r="K802">
        <v>21</v>
      </c>
      <c r="L802">
        <v>25</v>
      </c>
      <c r="W802">
        <v>71</v>
      </c>
    </row>
    <row r="803" spans="1:23" x14ac:dyDescent="0.25">
      <c r="A803">
        <v>9106</v>
      </c>
      <c r="B803" s="5">
        <v>43537</v>
      </c>
      <c r="C803">
        <v>0</v>
      </c>
      <c r="D803">
        <v>0</v>
      </c>
      <c r="E803">
        <v>30</v>
      </c>
      <c r="F803">
        <v>0</v>
      </c>
      <c r="G803">
        <v>18</v>
      </c>
      <c r="H803">
        <v>0</v>
      </c>
      <c r="I803">
        <v>13.4</v>
      </c>
      <c r="J803">
        <v>26</v>
      </c>
      <c r="K803">
        <v>23</v>
      </c>
      <c r="L803">
        <v>25</v>
      </c>
      <c r="W803">
        <v>72</v>
      </c>
    </row>
    <row r="804" spans="1:23" x14ac:dyDescent="0.25">
      <c r="A804">
        <v>9106</v>
      </c>
      <c r="B804" s="5">
        <v>43538</v>
      </c>
      <c r="C804">
        <v>0</v>
      </c>
      <c r="D804">
        <v>0</v>
      </c>
      <c r="E804">
        <v>33</v>
      </c>
      <c r="F804">
        <v>0</v>
      </c>
      <c r="G804">
        <v>20</v>
      </c>
      <c r="H804">
        <v>0</v>
      </c>
      <c r="I804">
        <v>20.5</v>
      </c>
      <c r="J804">
        <v>26</v>
      </c>
      <c r="K804">
        <v>22</v>
      </c>
      <c r="L804">
        <v>25</v>
      </c>
      <c r="W804">
        <v>73</v>
      </c>
    </row>
    <row r="805" spans="1:23" x14ac:dyDescent="0.25">
      <c r="A805">
        <v>9106</v>
      </c>
      <c r="B805" s="5">
        <v>43539</v>
      </c>
      <c r="C805">
        <v>0</v>
      </c>
      <c r="D805">
        <v>0</v>
      </c>
      <c r="E805">
        <v>32.5</v>
      </c>
      <c r="F805">
        <v>0</v>
      </c>
      <c r="G805">
        <v>17</v>
      </c>
      <c r="H805">
        <v>0</v>
      </c>
      <c r="I805">
        <v>16</v>
      </c>
      <c r="J805">
        <v>26</v>
      </c>
      <c r="K805">
        <v>22</v>
      </c>
      <c r="L805">
        <v>25</v>
      </c>
      <c r="W805">
        <v>74</v>
      </c>
    </row>
    <row r="806" spans="1:23" x14ac:dyDescent="0.25">
      <c r="A806">
        <v>9106</v>
      </c>
      <c r="B806" s="5">
        <v>43540</v>
      </c>
      <c r="C806">
        <v>0</v>
      </c>
      <c r="D806">
        <v>0</v>
      </c>
      <c r="E806">
        <v>30.5</v>
      </c>
      <c r="F806">
        <v>0</v>
      </c>
      <c r="G806">
        <v>16.399999999999999</v>
      </c>
      <c r="H806">
        <v>0</v>
      </c>
      <c r="I806">
        <v>14.6</v>
      </c>
      <c r="J806">
        <v>26</v>
      </c>
      <c r="K806">
        <v>22</v>
      </c>
      <c r="L806">
        <v>25</v>
      </c>
      <c r="W806">
        <v>75</v>
      </c>
    </row>
    <row r="807" spans="1:23" x14ac:dyDescent="0.25">
      <c r="A807">
        <v>9106</v>
      </c>
      <c r="B807" s="5">
        <v>43541</v>
      </c>
      <c r="C807">
        <v>0</v>
      </c>
      <c r="D807">
        <v>0</v>
      </c>
      <c r="E807">
        <v>34</v>
      </c>
      <c r="F807">
        <v>0</v>
      </c>
      <c r="G807">
        <v>17.600000000000001</v>
      </c>
      <c r="H807">
        <v>0</v>
      </c>
      <c r="I807">
        <v>18.100000000000001</v>
      </c>
      <c r="J807">
        <v>26</v>
      </c>
      <c r="K807">
        <v>21</v>
      </c>
      <c r="L807">
        <v>25</v>
      </c>
      <c r="W807">
        <v>76</v>
      </c>
    </row>
    <row r="808" spans="1:23" x14ac:dyDescent="0.25">
      <c r="A808">
        <v>9106</v>
      </c>
      <c r="B808" s="5">
        <v>43542</v>
      </c>
      <c r="C808">
        <v>0</v>
      </c>
      <c r="D808">
        <v>0</v>
      </c>
      <c r="E808">
        <v>37</v>
      </c>
      <c r="F808">
        <v>25</v>
      </c>
      <c r="G808">
        <v>22</v>
      </c>
      <c r="H808">
        <v>0</v>
      </c>
      <c r="I808">
        <v>24.7</v>
      </c>
      <c r="J808">
        <v>26</v>
      </c>
      <c r="K808">
        <v>23</v>
      </c>
      <c r="L808">
        <v>25</v>
      </c>
      <c r="W808">
        <v>77</v>
      </c>
    </row>
    <row r="809" spans="1:23" x14ac:dyDescent="0.25">
      <c r="A809">
        <v>9106</v>
      </c>
      <c r="B809" s="5">
        <v>43543</v>
      </c>
      <c r="C809">
        <v>0</v>
      </c>
      <c r="D809">
        <v>0</v>
      </c>
      <c r="E809">
        <v>32</v>
      </c>
      <c r="F809">
        <v>25</v>
      </c>
      <c r="G809">
        <v>22</v>
      </c>
      <c r="H809">
        <v>25</v>
      </c>
      <c r="I809">
        <v>23.2</v>
      </c>
      <c r="J809">
        <v>26</v>
      </c>
      <c r="K809">
        <v>21</v>
      </c>
      <c r="L809">
        <v>25</v>
      </c>
      <c r="W809">
        <v>78</v>
      </c>
    </row>
    <row r="810" spans="1:23" x14ac:dyDescent="0.25">
      <c r="A810">
        <v>9106</v>
      </c>
      <c r="B810" s="5">
        <v>43544</v>
      </c>
      <c r="C810">
        <v>0</v>
      </c>
      <c r="D810">
        <v>0</v>
      </c>
      <c r="E810">
        <v>32.5</v>
      </c>
      <c r="F810">
        <v>25</v>
      </c>
      <c r="G810">
        <v>20</v>
      </c>
      <c r="H810">
        <v>25</v>
      </c>
      <c r="I810">
        <v>18.899999999999999</v>
      </c>
      <c r="J810">
        <v>26</v>
      </c>
      <c r="K810">
        <v>19</v>
      </c>
      <c r="L810">
        <v>25</v>
      </c>
      <c r="W810">
        <v>79</v>
      </c>
    </row>
    <row r="811" spans="1:23" x14ac:dyDescent="0.25">
      <c r="A811">
        <v>9106</v>
      </c>
      <c r="B811" s="5">
        <v>43545</v>
      </c>
      <c r="C811">
        <v>0</v>
      </c>
      <c r="D811">
        <v>0</v>
      </c>
      <c r="E811">
        <v>32</v>
      </c>
      <c r="F811">
        <v>0</v>
      </c>
      <c r="G811">
        <v>22</v>
      </c>
      <c r="H811">
        <v>25</v>
      </c>
      <c r="I811">
        <v>10.3</v>
      </c>
      <c r="J811">
        <v>26</v>
      </c>
      <c r="K811">
        <v>17</v>
      </c>
      <c r="L811">
        <v>25</v>
      </c>
      <c r="W811">
        <v>80</v>
      </c>
    </row>
    <row r="812" spans="1:23" x14ac:dyDescent="0.25">
      <c r="A812">
        <v>9106</v>
      </c>
      <c r="B812" s="5">
        <v>43546</v>
      </c>
      <c r="C812">
        <v>0</v>
      </c>
      <c r="D812">
        <v>0</v>
      </c>
      <c r="E812">
        <v>29</v>
      </c>
      <c r="F812">
        <v>0</v>
      </c>
      <c r="G812">
        <v>19.5</v>
      </c>
      <c r="H812">
        <v>0</v>
      </c>
      <c r="I812">
        <v>7.6</v>
      </c>
      <c r="J812">
        <v>26</v>
      </c>
      <c r="K812">
        <v>18</v>
      </c>
      <c r="L812">
        <v>25</v>
      </c>
      <c r="W812">
        <v>81</v>
      </c>
    </row>
    <row r="813" spans="1:23" x14ac:dyDescent="0.25">
      <c r="A813">
        <v>9106</v>
      </c>
      <c r="B813" s="5">
        <v>43547</v>
      </c>
      <c r="C813">
        <v>0</v>
      </c>
      <c r="D813">
        <v>0</v>
      </c>
      <c r="E813">
        <v>28.4</v>
      </c>
      <c r="F813">
        <v>0</v>
      </c>
      <c r="G813">
        <v>13.9</v>
      </c>
      <c r="H813">
        <v>0</v>
      </c>
      <c r="I813">
        <v>14.4</v>
      </c>
      <c r="J813">
        <v>26</v>
      </c>
      <c r="K813">
        <v>21</v>
      </c>
      <c r="L813">
        <v>25</v>
      </c>
      <c r="W813">
        <v>82</v>
      </c>
    </row>
    <row r="814" spans="1:23" x14ac:dyDescent="0.25">
      <c r="A814">
        <v>9106</v>
      </c>
      <c r="B814" s="5">
        <v>43548</v>
      </c>
      <c r="C814">
        <v>0</v>
      </c>
      <c r="D814">
        <v>0</v>
      </c>
      <c r="E814">
        <v>23</v>
      </c>
      <c r="F814">
        <v>0</v>
      </c>
      <c r="G814">
        <v>12.5</v>
      </c>
      <c r="H814">
        <v>0</v>
      </c>
      <c r="I814">
        <v>7.6</v>
      </c>
      <c r="J814">
        <v>26</v>
      </c>
      <c r="K814">
        <v>20</v>
      </c>
      <c r="L814">
        <v>25</v>
      </c>
      <c r="W814">
        <v>83</v>
      </c>
    </row>
    <row r="815" spans="1:23" x14ac:dyDescent="0.25">
      <c r="A815">
        <v>9106</v>
      </c>
      <c r="B815" s="5">
        <v>43549</v>
      </c>
      <c r="C815">
        <v>0</v>
      </c>
      <c r="D815">
        <v>0</v>
      </c>
      <c r="E815">
        <v>28.5</v>
      </c>
      <c r="F815">
        <v>0</v>
      </c>
      <c r="G815">
        <v>13</v>
      </c>
      <c r="H815">
        <v>0</v>
      </c>
      <c r="I815">
        <v>13.4</v>
      </c>
      <c r="J815">
        <v>26</v>
      </c>
      <c r="K815">
        <v>22</v>
      </c>
      <c r="L815">
        <v>25</v>
      </c>
      <c r="W815">
        <v>84</v>
      </c>
    </row>
    <row r="816" spans="1:23" x14ac:dyDescent="0.25">
      <c r="A816">
        <v>9106</v>
      </c>
      <c r="B816" s="5">
        <v>43550</v>
      </c>
      <c r="C816">
        <v>0</v>
      </c>
      <c r="D816">
        <v>0</v>
      </c>
      <c r="E816">
        <v>34</v>
      </c>
      <c r="F816">
        <v>0</v>
      </c>
      <c r="G816">
        <v>14.5</v>
      </c>
      <c r="H816">
        <v>0</v>
      </c>
      <c r="I816">
        <v>18.600000000000001</v>
      </c>
      <c r="J816">
        <v>26</v>
      </c>
      <c r="K816">
        <v>20</v>
      </c>
      <c r="L816">
        <v>25</v>
      </c>
      <c r="W816">
        <v>85</v>
      </c>
    </row>
    <row r="817" spans="1:23" x14ac:dyDescent="0.25">
      <c r="A817">
        <v>9106</v>
      </c>
      <c r="B817" s="5">
        <v>43551</v>
      </c>
      <c r="C817">
        <v>0</v>
      </c>
      <c r="D817">
        <v>0</v>
      </c>
      <c r="E817">
        <v>31.5</v>
      </c>
      <c r="F817">
        <v>0</v>
      </c>
      <c r="G817">
        <v>16.5</v>
      </c>
      <c r="H817">
        <v>0</v>
      </c>
      <c r="I817">
        <v>11.6</v>
      </c>
      <c r="J817">
        <v>26</v>
      </c>
      <c r="K817">
        <v>20</v>
      </c>
      <c r="L817">
        <v>25</v>
      </c>
      <c r="W817">
        <v>86</v>
      </c>
    </row>
    <row r="818" spans="1:23" x14ac:dyDescent="0.25">
      <c r="A818">
        <v>9106</v>
      </c>
      <c r="B818" s="5">
        <v>43552</v>
      </c>
      <c r="C818">
        <v>0</v>
      </c>
      <c r="D818">
        <v>0</v>
      </c>
      <c r="E818">
        <v>27.5</v>
      </c>
      <c r="F818">
        <v>0</v>
      </c>
      <c r="G818">
        <v>15</v>
      </c>
      <c r="H818">
        <v>0</v>
      </c>
      <c r="I818">
        <v>10.6</v>
      </c>
      <c r="J818">
        <v>26</v>
      </c>
      <c r="K818">
        <v>20</v>
      </c>
      <c r="L818">
        <v>25</v>
      </c>
      <c r="W818">
        <v>87</v>
      </c>
    </row>
    <row r="819" spans="1:23" x14ac:dyDescent="0.25">
      <c r="A819">
        <v>9106</v>
      </c>
      <c r="B819" s="5">
        <v>43553</v>
      </c>
      <c r="C819">
        <v>0</v>
      </c>
      <c r="D819">
        <v>0</v>
      </c>
      <c r="E819">
        <v>27.5</v>
      </c>
      <c r="F819">
        <v>0</v>
      </c>
      <c r="G819">
        <v>11.5</v>
      </c>
      <c r="H819">
        <v>0</v>
      </c>
      <c r="I819">
        <v>10.1</v>
      </c>
      <c r="J819">
        <v>26</v>
      </c>
      <c r="K819">
        <v>22</v>
      </c>
      <c r="L819">
        <v>25</v>
      </c>
      <c r="W819">
        <v>88</v>
      </c>
    </row>
    <row r="820" spans="1:23" x14ac:dyDescent="0.25">
      <c r="A820">
        <v>9106</v>
      </c>
      <c r="B820" s="5">
        <v>43554</v>
      </c>
      <c r="C820">
        <v>0</v>
      </c>
      <c r="D820">
        <v>0</v>
      </c>
      <c r="E820">
        <v>30.9</v>
      </c>
      <c r="F820">
        <v>0</v>
      </c>
      <c r="G820">
        <v>13.6</v>
      </c>
      <c r="H820">
        <v>0</v>
      </c>
      <c r="I820">
        <v>15.7</v>
      </c>
      <c r="J820">
        <v>26</v>
      </c>
      <c r="K820">
        <v>21</v>
      </c>
      <c r="L820">
        <v>25</v>
      </c>
      <c r="W820">
        <v>89</v>
      </c>
    </row>
    <row r="821" spans="1:23" x14ac:dyDescent="0.25">
      <c r="A821">
        <v>9106</v>
      </c>
      <c r="B821" s="5">
        <v>43555</v>
      </c>
      <c r="C821">
        <v>0</v>
      </c>
      <c r="D821">
        <v>0</v>
      </c>
      <c r="E821">
        <v>29.5</v>
      </c>
      <c r="F821">
        <v>0</v>
      </c>
      <c r="G821">
        <v>17.899999999999999</v>
      </c>
      <c r="H821">
        <v>0</v>
      </c>
      <c r="I821">
        <v>9.9</v>
      </c>
      <c r="J821">
        <v>26</v>
      </c>
      <c r="K821">
        <v>17</v>
      </c>
      <c r="L821">
        <v>25</v>
      </c>
      <c r="W821">
        <v>90</v>
      </c>
    </row>
    <row r="822" spans="1:23" x14ac:dyDescent="0.25">
      <c r="A822">
        <v>9106</v>
      </c>
      <c r="B822" s="5">
        <v>43556</v>
      </c>
      <c r="C822">
        <v>0</v>
      </c>
      <c r="D822">
        <v>0</v>
      </c>
      <c r="E822">
        <v>27</v>
      </c>
      <c r="F822">
        <v>0</v>
      </c>
      <c r="G822">
        <v>22.5</v>
      </c>
      <c r="H822">
        <v>0</v>
      </c>
      <c r="I822">
        <v>3</v>
      </c>
      <c r="J822">
        <v>26</v>
      </c>
      <c r="K822">
        <v>7</v>
      </c>
      <c r="L822">
        <v>25</v>
      </c>
      <c r="W822">
        <v>91</v>
      </c>
    </row>
    <row r="823" spans="1:23" x14ac:dyDescent="0.25">
      <c r="A823">
        <v>9106</v>
      </c>
      <c r="B823" s="5">
        <v>43557</v>
      </c>
      <c r="C823">
        <v>4</v>
      </c>
      <c r="D823">
        <v>0</v>
      </c>
      <c r="E823">
        <v>29.5</v>
      </c>
      <c r="F823">
        <v>0</v>
      </c>
      <c r="G823">
        <v>17</v>
      </c>
      <c r="H823">
        <v>0</v>
      </c>
      <c r="I823">
        <v>11.2</v>
      </c>
      <c r="J823">
        <v>26</v>
      </c>
      <c r="K823">
        <v>17</v>
      </c>
      <c r="L823">
        <v>25</v>
      </c>
      <c r="W823">
        <v>92</v>
      </c>
    </row>
    <row r="824" spans="1:23" x14ac:dyDescent="0.25">
      <c r="A824">
        <v>9106</v>
      </c>
      <c r="B824" s="5">
        <v>43558</v>
      </c>
      <c r="C824">
        <v>0</v>
      </c>
      <c r="D824">
        <v>0</v>
      </c>
      <c r="E824">
        <v>29</v>
      </c>
      <c r="F824">
        <v>0</v>
      </c>
      <c r="G824">
        <v>18</v>
      </c>
      <c r="H824">
        <v>0</v>
      </c>
      <c r="I824">
        <v>11.1</v>
      </c>
      <c r="J824">
        <v>26</v>
      </c>
      <c r="K824">
        <v>17</v>
      </c>
      <c r="L824">
        <v>25</v>
      </c>
      <c r="W824">
        <v>93</v>
      </c>
    </row>
    <row r="825" spans="1:23" x14ac:dyDescent="0.25">
      <c r="A825">
        <v>9106</v>
      </c>
      <c r="B825" s="5">
        <v>43559</v>
      </c>
      <c r="C825">
        <v>0.6</v>
      </c>
      <c r="D825">
        <v>0</v>
      </c>
      <c r="E825">
        <v>23</v>
      </c>
      <c r="F825">
        <v>0</v>
      </c>
      <c r="G825">
        <v>19</v>
      </c>
      <c r="H825">
        <v>0</v>
      </c>
      <c r="I825">
        <v>2</v>
      </c>
      <c r="J825">
        <v>26</v>
      </c>
      <c r="K825">
        <v>15</v>
      </c>
      <c r="L825">
        <v>25</v>
      </c>
      <c r="W825">
        <v>94</v>
      </c>
    </row>
    <row r="826" spans="1:23" x14ac:dyDescent="0.25">
      <c r="A826">
        <v>9106</v>
      </c>
      <c r="B826" s="5">
        <v>43560</v>
      </c>
      <c r="C826">
        <v>0</v>
      </c>
      <c r="D826">
        <v>0</v>
      </c>
      <c r="E826">
        <v>24.5</v>
      </c>
      <c r="F826">
        <v>25</v>
      </c>
      <c r="G826">
        <v>10</v>
      </c>
      <c r="H826">
        <v>0</v>
      </c>
      <c r="I826">
        <v>8.1</v>
      </c>
      <c r="J826">
        <v>26</v>
      </c>
      <c r="K826">
        <v>19</v>
      </c>
      <c r="L826">
        <v>25</v>
      </c>
      <c r="W826">
        <v>95</v>
      </c>
    </row>
    <row r="827" spans="1:23" x14ac:dyDescent="0.25">
      <c r="A827">
        <v>9106</v>
      </c>
      <c r="B827" s="5">
        <v>43561</v>
      </c>
      <c r="C827">
        <v>0</v>
      </c>
      <c r="D827">
        <v>0</v>
      </c>
      <c r="E827">
        <v>25.5</v>
      </c>
      <c r="F827">
        <v>25</v>
      </c>
      <c r="G827">
        <v>6.5</v>
      </c>
      <c r="H827">
        <v>25</v>
      </c>
      <c r="I827">
        <v>14.5</v>
      </c>
      <c r="J827">
        <v>26</v>
      </c>
      <c r="K827">
        <v>20</v>
      </c>
      <c r="L827">
        <v>25</v>
      </c>
      <c r="W827">
        <v>96</v>
      </c>
    </row>
    <row r="828" spans="1:23" x14ac:dyDescent="0.25">
      <c r="A828">
        <v>9106</v>
      </c>
      <c r="B828" s="5">
        <v>43562</v>
      </c>
      <c r="C828">
        <v>0</v>
      </c>
      <c r="D828">
        <v>0</v>
      </c>
      <c r="E828">
        <v>26.5</v>
      </c>
      <c r="F828">
        <v>25</v>
      </c>
      <c r="G828">
        <v>11.5</v>
      </c>
      <c r="H828">
        <v>25</v>
      </c>
      <c r="I828">
        <v>14.7</v>
      </c>
      <c r="J828">
        <v>26</v>
      </c>
      <c r="K828">
        <v>20</v>
      </c>
      <c r="L828">
        <v>25</v>
      </c>
      <c r="W828">
        <v>97</v>
      </c>
    </row>
    <row r="829" spans="1:23" x14ac:dyDescent="0.25">
      <c r="A829">
        <v>9106</v>
      </c>
      <c r="B829" s="5">
        <v>43563</v>
      </c>
      <c r="C829">
        <v>0</v>
      </c>
      <c r="D829">
        <v>0</v>
      </c>
      <c r="E829">
        <v>28</v>
      </c>
      <c r="F829">
        <v>0</v>
      </c>
      <c r="G829">
        <v>12</v>
      </c>
      <c r="H829">
        <v>25</v>
      </c>
      <c r="I829">
        <v>8.9</v>
      </c>
      <c r="J829">
        <v>26</v>
      </c>
      <c r="K829">
        <v>19</v>
      </c>
      <c r="L829">
        <v>25</v>
      </c>
      <c r="W829">
        <v>98</v>
      </c>
    </row>
    <row r="830" spans="1:23" x14ac:dyDescent="0.25">
      <c r="A830">
        <v>9106</v>
      </c>
      <c r="B830" s="5">
        <v>43564</v>
      </c>
      <c r="C830">
        <v>0</v>
      </c>
      <c r="D830">
        <v>0</v>
      </c>
      <c r="E830">
        <v>33.5</v>
      </c>
      <c r="F830">
        <v>0</v>
      </c>
      <c r="G830">
        <v>14</v>
      </c>
      <c r="H830">
        <v>0</v>
      </c>
      <c r="I830">
        <v>16</v>
      </c>
      <c r="J830">
        <v>26</v>
      </c>
      <c r="K830">
        <v>19</v>
      </c>
      <c r="L830">
        <v>25</v>
      </c>
      <c r="W830">
        <v>99</v>
      </c>
    </row>
    <row r="831" spans="1:23" x14ac:dyDescent="0.25">
      <c r="A831">
        <v>9106</v>
      </c>
      <c r="B831" s="5">
        <v>43565</v>
      </c>
      <c r="C831">
        <v>0</v>
      </c>
      <c r="D831">
        <v>0</v>
      </c>
      <c r="E831">
        <v>29</v>
      </c>
      <c r="F831">
        <v>0</v>
      </c>
      <c r="G831">
        <v>14</v>
      </c>
      <c r="H831">
        <v>0</v>
      </c>
      <c r="I831">
        <v>8.4</v>
      </c>
      <c r="J831">
        <v>26</v>
      </c>
      <c r="K831">
        <v>19</v>
      </c>
      <c r="L831">
        <v>25</v>
      </c>
      <c r="W831">
        <v>100</v>
      </c>
    </row>
    <row r="832" spans="1:23" x14ac:dyDescent="0.25">
      <c r="A832">
        <v>9106</v>
      </c>
      <c r="B832" s="5">
        <v>43566</v>
      </c>
      <c r="C832">
        <v>0</v>
      </c>
      <c r="D832">
        <v>0</v>
      </c>
      <c r="E832">
        <v>25.5</v>
      </c>
      <c r="F832">
        <v>0</v>
      </c>
      <c r="G832">
        <v>16.5</v>
      </c>
      <c r="H832">
        <v>0</v>
      </c>
      <c r="I832">
        <v>4.8</v>
      </c>
      <c r="J832">
        <v>26</v>
      </c>
      <c r="K832">
        <v>16</v>
      </c>
      <c r="L832">
        <v>25</v>
      </c>
      <c r="W832">
        <v>101</v>
      </c>
    </row>
    <row r="833" spans="1:23" x14ac:dyDescent="0.25">
      <c r="A833">
        <v>9106</v>
      </c>
      <c r="B833" s="5">
        <v>43567</v>
      </c>
      <c r="C833">
        <v>0</v>
      </c>
      <c r="D833">
        <v>0</v>
      </c>
      <c r="E833">
        <v>27.9</v>
      </c>
      <c r="F833">
        <v>0</v>
      </c>
      <c r="G833">
        <v>14.5</v>
      </c>
      <c r="H833">
        <v>0</v>
      </c>
      <c r="I833">
        <v>10.3</v>
      </c>
      <c r="J833">
        <v>26</v>
      </c>
      <c r="K833">
        <v>15</v>
      </c>
      <c r="L833">
        <v>25</v>
      </c>
      <c r="W833">
        <v>102</v>
      </c>
    </row>
    <row r="834" spans="1:23" x14ac:dyDescent="0.25">
      <c r="A834">
        <v>9106</v>
      </c>
      <c r="B834" s="5">
        <v>43568</v>
      </c>
      <c r="C834">
        <v>0</v>
      </c>
      <c r="D834">
        <v>0</v>
      </c>
      <c r="E834">
        <v>30.8</v>
      </c>
      <c r="F834">
        <v>0</v>
      </c>
      <c r="G834">
        <v>18.5</v>
      </c>
      <c r="H834">
        <v>0</v>
      </c>
      <c r="I834">
        <v>11.2</v>
      </c>
      <c r="J834">
        <v>26</v>
      </c>
      <c r="K834">
        <v>14</v>
      </c>
      <c r="L834">
        <v>25</v>
      </c>
      <c r="W834">
        <v>103</v>
      </c>
    </row>
    <row r="835" spans="1:23" x14ac:dyDescent="0.25">
      <c r="A835">
        <v>9106</v>
      </c>
      <c r="B835" s="5">
        <v>43569</v>
      </c>
      <c r="C835">
        <v>0.2</v>
      </c>
      <c r="D835">
        <v>0</v>
      </c>
      <c r="E835">
        <v>24</v>
      </c>
      <c r="F835">
        <v>0</v>
      </c>
      <c r="G835">
        <v>16.100000000000001</v>
      </c>
      <c r="H835">
        <v>0</v>
      </c>
      <c r="I835">
        <v>6.2</v>
      </c>
      <c r="J835">
        <v>26</v>
      </c>
      <c r="K835">
        <v>8</v>
      </c>
      <c r="L835">
        <v>25</v>
      </c>
      <c r="W835">
        <v>104</v>
      </c>
    </row>
    <row r="836" spans="1:23" x14ac:dyDescent="0.25">
      <c r="A836">
        <v>9106</v>
      </c>
      <c r="B836" s="5">
        <v>43570</v>
      </c>
      <c r="C836">
        <v>0</v>
      </c>
      <c r="D836">
        <v>0</v>
      </c>
      <c r="E836">
        <v>22.5</v>
      </c>
      <c r="F836">
        <v>0</v>
      </c>
      <c r="G836">
        <v>18</v>
      </c>
      <c r="H836">
        <v>0</v>
      </c>
      <c r="I836">
        <v>4.8</v>
      </c>
      <c r="J836">
        <v>26</v>
      </c>
      <c r="K836">
        <v>5</v>
      </c>
      <c r="L836">
        <v>25</v>
      </c>
      <c r="W836">
        <v>105</v>
      </c>
    </row>
    <row r="837" spans="1:23" x14ac:dyDescent="0.25">
      <c r="A837">
        <v>9106</v>
      </c>
      <c r="B837" s="5">
        <v>43571</v>
      </c>
      <c r="C837">
        <v>0</v>
      </c>
      <c r="D837">
        <v>0</v>
      </c>
      <c r="E837">
        <v>22</v>
      </c>
      <c r="F837">
        <v>0</v>
      </c>
      <c r="G837">
        <v>16.5</v>
      </c>
      <c r="H837">
        <v>0</v>
      </c>
      <c r="I837">
        <v>2.7</v>
      </c>
      <c r="J837">
        <v>26</v>
      </c>
      <c r="K837">
        <v>11</v>
      </c>
      <c r="L837">
        <v>25</v>
      </c>
      <c r="W837">
        <v>106</v>
      </c>
    </row>
    <row r="838" spans="1:23" x14ac:dyDescent="0.25">
      <c r="A838">
        <v>9106</v>
      </c>
      <c r="B838" s="5">
        <v>43572</v>
      </c>
      <c r="C838">
        <v>0</v>
      </c>
      <c r="D838">
        <v>0</v>
      </c>
      <c r="E838">
        <v>22.5</v>
      </c>
      <c r="F838">
        <v>0</v>
      </c>
      <c r="G838">
        <v>11</v>
      </c>
      <c r="H838">
        <v>0</v>
      </c>
      <c r="I838">
        <v>7.3</v>
      </c>
      <c r="J838">
        <v>26</v>
      </c>
      <c r="K838">
        <v>17</v>
      </c>
      <c r="L838">
        <v>25</v>
      </c>
      <c r="W838">
        <v>107</v>
      </c>
    </row>
    <row r="839" spans="1:23" x14ac:dyDescent="0.25">
      <c r="A839">
        <v>9106</v>
      </c>
      <c r="B839" s="5">
        <v>43573</v>
      </c>
      <c r="C839">
        <v>0</v>
      </c>
      <c r="D839">
        <v>0</v>
      </c>
      <c r="E839">
        <v>24</v>
      </c>
      <c r="F839">
        <v>25</v>
      </c>
      <c r="G839">
        <v>12</v>
      </c>
      <c r="H839">
        <v>0</v>
      </c>
      <c r="I839">
        <v>9.8000000000000007</v>
      </c>
      <c r="J839">
        <v>26</v>
      </c>
      <c r="K839">
        <v>14</v>
      </c>
      <c r="L839">
        <v>25</v>
      </c>
      <c r="W839">
        <v>108</v>
      </c>
    </row>
    <row r="840" spans="1:23" x14ac:dyDescent="0.25">
      <c r="A840">
        <v>9106</v>
      </c>
      <c r="B840" s="5">
        <v>43574</v>
      </c>
      <c r="C840">
        <v>5</v>
      </c>
      <c r="D840">
        <v>15</v>
      </c>
      <c r="E840">
        <v>16.5</v>
      </c>
      <c r="F840">
        <v>25</v>
      </c>
      <c r="G840">
        <v>10</v>
      </c>
      <c r="H840">
        <v>25</v>
      </c>
      <c r="I840">
        <v>4.9000000000000004</v>
      </c>
      <c r="J840">
        <v>26</v>
      </c>
      <c r="K840">
        <v>12</v>
      </c>
      <c r="L840">
        <v>25</v>
      </c>
      <c r="W840">
        <v>109</v>
      </c>
    </row>
    <row r="841" spans="1:23" x14ac:dyDescent="0.25">
      <c r="A841">
        <v>9106</v>
      </c>
      <c r="B841" s="5">
        <v>43575</v>
      </c>
      <c r="C841">
        <v>7</v>
      </c>
      <c r="D841">
        <v>15</v>
      </c>
      <c r="E841">
        <v>24.4</v>
      </c>
      <c r="F841">
        <v>0</v>
      </c>
      <c r="G841">
        <v>4</v>
      </c>
      <c r="H841">
        <v>25</v>
      </c>
      <c r="I841">
        <v>11.1</v>
      </c>
      <c r="J841">
        <v>26</v>
      </c>
      <c r="K841">
        <v>18</v>
      </c>
      <c r="L841">
        <v>25</v>
      </c>
      <c r="W841">
        <v>110</v>
      </c>
    </row>
    <row r="842" spans="1:23" x14ac:dyDescent="0.25">
      <c r="A842">
        <v>9106</v>
      </c>
      <c r="B842" s="5">
        <v>43576</v>
      </c>
      <c r="C842">
        <v>0</v>
      </c>
      <c r="D842">
        <v>0</v>
      </c>
      <c r="E842">
        <v>24.1</v>
      </c>
      <c r="F842">
        <v>0</v>
      </c>
      <c r="G842">
        <v>4</v>
      </c>
      <c r="H842">
        <v>0</v>
      </c>
      <c r="I842">
        <v>9.1</v>
      </c>
      <c r="J842">
        <v>26</v>
      </c>
      <c r="K842">
        <v>18</v>
      </c>
      <c r="L842">
        <v>25</v>
      </c>
      <c r="W842">
        <v>111</v>
      </c>
    </row>
    <row r="843" spans="1:23" x14ac:dyDescent="0.25">
      <c r="A843">
        <v>9106</v>
      </c>
      <c r="B843" s="5">
        <v>43577</v>
      </c>
      <c r="C843">
        <v>0</v>
      </c>
      <c r="D843">
        <v>0</v>
      </c>
      <c r="E843">
        <v>25.5</v>
      </c>
      <c r="F843">
        <v>0</v>
      </c>
      <c r="G843">
        <v>9.1</v>
      </c>
      <c r="H843">
        <v>0</v>
      </c>
      <c r="I843">
        <v>10</v>
      </c>
      <c r="J843">
        <v>26</v>
      </c>
      <c r="K843">
        <v>18</v>
      </c>
      <c r="L843">
        <v>25</v>
      </c>
      <c r="W843">
        <v>112</v>
      </c>
    </row>
    <row r="844" spans="1:23" x14ac:dyDescent="0.25">
      <c r="A844">
        <v>9106</v>
      </c>
      <c r="B844" s="5">
        <v>43578</v>
      </c>
      <c r="C844">
        <v>0</v>
      </c>
      <c r="D844">
        <v>0</v>
      </c>
      <c r="E844">
        <v>27.5</v>
      </c>
      <c r="F844">
        <v>0</v>
      </c>
      <c r="G844">
        <v>12</v>
      </c>
      <c r="H844">
        <v>0</v>
      </c>
      <c r="I844">
        <v>11.2</v>
      </c>
      <c r="J844">
        <v>26</v>
      </c>
      <c r="K844">
        <v>17</v>
      </c>
      <c r="L844">
        <v>25</v>
      </c>
      <c r="W844">
        <v>113</v>
      </c>
    </row>
    <row r="845" spans="1:23" x14ac:dyDescent="0.25">
      <c r="A845">
        <v>9106</v>
      </c>
      <c r="B845" s="5">
        <v>43579</v>
      </c>
      <c r="C845">
        <v>0</v>
      </c>
      <c r="D845">
        <v>0</v>
      </c>
      <c r="E845">
        <v>29.2</v>
      </c>
      <c r="F845">
        <v>0</v>
      </c>
      <c r="G845">
        <v>15</v>
      </c>
      <c r="H845">
        <v>0</v>
      </c>
      <c r="I845">
        <v>13.3</v>
      </c>
      <c r="J845">
        <v>26</v>
      </c>
      <c r="K845">
        <v>17</v>
      </c>
      <c r="L845">
        <v>25</v>
      </c>
      <c r="W845">
        <v>114</v>
      </c>
    </row>
    <row r="846" spans="1:23" x14ac:dyDescent="0.25">
      <c r="A846">
        <v>9106</v>
      </c>
      <c r="B846" s="5">
        <v>43580</v>
      </c>
      <c r="C846">
        <v>0</v>
      </c>
      <c r="D846">
        <v>0</v>
      </c>
      <c r="E846">
        <v>29.5</v>
      </c>
      <c r="F846">
        <v>0</v>
      </c>
      <c r="G846">
        <v>15.1</v>
      </c>
      <c r="H846">
        <v>0</v>
      </c>
      <c r="I846">
        <v>13.1</v>
      </c>
      <c r="J846">
        <v>26</v>
      </c>
      <c r="K846">
        <v>17</v>
      </c>
      <c r="L846">
        <v>25</v>
      </c>
      <c r="W846">
        <v>115</v>
      </c>
    </row>
    <row r="847" spans="1:23" x14ac:dyDescent="0.25">
      <c r="A847">
        <v>9106</v>
      </c>
      <c r="B847" s="5">
        <v>43581</v>
      </c>
      <c r="C847">
        <v>0</v>
      </c>
      <c r="D847">
        <v>0</v>
      </c>
      <c r="E847">
        <v>28.7</v>
      </c>
      <c r="F847">
        <v>0</v>
      </c>
      <c r="G847">
        <v>14.5</v>
      </c>
      <c r="H847">
        <v>0</v>
      </c>
      <c r="I847">
        <v>11.9</v>
      </c>
      <c r="J847">
        <v>26</v>
      </c>
      <c r="K847">
        <v>17</v>
      </c>
      <c r="L847">
        <v>25</v>
      </c>
      <c r="W847">
        <v>116</v>
      </c>
    </row>
    <row r="848" spans="1:23" x14ac:dyDescent="0.25">
      <c r="A848">
        <v>9106</v>
      </c>
      <c r="B848" s="5">
        <v>43582</v>
      </c>
      <c r="C848">
        <v>0</v>
      </c>
      <c r="D848">
        <v>0</v>
      </c>
      <c r="E848">
        <v>30</v>
      </c>
      <c r="F848">
        <v>0</v>
      </c>
      <c r="G848">
        <v>14.5</v>
      </c>
      <c r="H848">
        <v>0</v>
      </c>
      <c r="I848">
        <v>14.3</v>
      </c>
      <c r="J848">
        <v>26</v>
      </c>
      <c r="K848">
        <v>17</v>
      </c>
      <c r="L848">
        <v>25</v>
      </c>
      <c r="W848">
        <v>117</v>
      </c>
    </row>
    <row r="849" spans="1:23" x14ac:dyDescent="0.25">
      <c r="A849">
        <v>9106</v>
      </c>
      <c r="B849" s="5">
        <v>43583</v>
      </c>
      <c r="C849">
        <v>0</v>
      </c>
      <c r="D849">
        <v>0</v>
      </c>
      <c r="E849">
        <v>28.5</v>
      </c>
      <c r="F849">
        <v>0</v>
      </c>
      <c r="G849">
        <v>17</v>
      </c>
      <c r="H849">
        <v>0</v>
      </c>
      <c r="I849">
        <v>10.199999999999999</v>
      </c>
      <c r="J849">
        <v>26</v>
      </c>
      <c r="K849">
        <v>15</v>
      </c>
      <c r="L849">
        <v>25</v>
      </c>
      <c r="W849">
        <v>118</v>
      </c>
    </row>
    <row r="850" spans="1:23" x14ac:dyDescent="0.25">
      <c r="A850">
        <v>9106</v>
      </c>
      <c r="B850" s="5">
        <v>43584</v>
      </c>
      <c r="C850">
        <v>0</v>
      </c>
      <c r="D850">
        <v>0</v>
      </c>
      <c r="E850">
        <v>21</v>
      </c>
      <c r="F850">
        <v>0</v>
      </c>
      <c r="G850">
        <v>15</v>
      </c>
      <c r="H850">
        <v>0</v>
      </c>
      <c r="I850">
        <v>2.4</v>
      </c>
      <c r="J850">
        <v>26</v>
      </c>
      <c r="K850">
        <v>10</v>
      </c>
      <c r="L850">
        <v>25</v>
      </c>
      <c r="W850">
        <v>119</v>
      </c>
    </row>
    <row r="851" spans="1:23" x14ac:dyDescent="0.25">
      <c r="A851">
        <v>9106</v>
      </c>
      <c r="B851" s="5">
        <v>43585</v>
      </c>
      <c r="C851">
        <v>0</v>
      </c>
      <c r="D851">
        <v>0</v>
      </c>
      <c r="E851">
        <v>20.5</v>
      </c>
      <c r="F851">
        <v>0</v>
      </c>
      <c r="G851">
        <v>6</v>
      </c>
      <c r="H851">
        <v>0</v>
      </c>
      <c r="I851">
        <v>4.0999999999999996</v>
      </c>
      <c r="J851">
        <v>26</v>
      </c>
      <c r="K851">
        <v>14</v>
      </c>
      <c r="L851">
        <v>25</v>
      </c>
      <c r="W851">
        <v>120</v>
      </c>
    </row>
    <row r="852" spans="1:23" x14ac:dyDescent="0.25">
      <c r="A852">
        <v>9106</v>
      </c>
      <c r="B852" s="5">
        <v>43586</v>
      </c>
      <c r="C852">
        <v>0</v>
      </c>
      <c r="D852">
        <v>0</v>
      </c>
      <c r="E852">
        <v>18</v>
      </c>
      <c r="F852">
        <v>25</v>
      </c>
      <c r="G852">
        <v>7</v>
      </c>
      <c r="H852">
        <v>0</v>
      </c>
      <c r="I852">
        <v>3.4</v>
      </c>
      <c r="J852">
        <v>26</v>
      </c>
      <c r="K852">
        <v>12</v>
      </c>
      <c r="L852">
        <v>25</v>
      </c>
      <c r="W852">
        <v>121</v>
      </c>
    </row>
    <row r="853" spans="1:23" x14ac:dyDescent="0.25">
      <c r="A853">
        <v>9106</v>
      </c>
      <c r="B853" s="5">
        <v>43587</v>
      </c>
      <c r="C853">
        <v>0</v>
      </c>
      <c r="D853">
        <v>0</v>
      </c>
      <c r="E853">
        <v>19.5</v>
      </c>
      <c r="F853">
        <v>25</v>
      </c>
      <c r="G853">
        <v>4.5</v>
      </c>
      <c r="H853">
        <v>25</v>
      </c>
      <c r="I853">
        <v>9.9</v>
      </c>
      <c r="J853">
        <v>26</v>
      </c>
      <c r="K853">
        <v>15</v>
      </c>
      <c r="L853">
        <v>25</v>
      </c>
      <c r="W853">
        <v>122</v>
      </c>
    </row>
    <row r="854" spans="1:23" x14ac:dyDescent="0.25">
      <c r="A854">
        <v>9106</v>
      </c>
      <c r="B854" s="5">
        <v>43588</v>
      </c>
      <c r="C854">
        <v>0</v>
      </c>
      <c r="D854">
        <v>0</v>
      </c>
      <c r="E854">
        <v>27</v>
      </c>
      <c r="F854">
        <v>0</v>
      </c>
      <c r="G854">
        <v>7.5</v>
      </c>
      <c r="H854">
        <v>25</v>
      </c>
      <c r="I854">
        <v>9.5</v>
      </c>
      <c r="J854">
        <v>26</v>
      </c>
      <c r="K854">
        <v>16</v>
      </c>
      <c r="L854">
        <v>25</v>
      </c>
      <c r="W854">
        <v>123</v>
      </c>
    </row>
    <row r="855" spans="1:23" x14ac:dyDescent="0.25">
      <c r="A855">
        <v>9106</v>
      </c>
      <c r="B855" s="5">
        <v>43589</v>
      </c>
      <c r="C855">
        <v>3.2</v>
      </c>
      <c r="D855">
        <v>0</v>
      </c>
      <c r="E855">
        <v>24</v>
      </c>
      <c r="F855">
        <v>0</v>
      </c>
      <c r="G855">
        <v>13.3</v>
      </c>
      <c r="H855">
        <v>0</v>
      </c>
      <c r="I855">
        <v>7.1</v>
      </c>
      <c r="J855">
        <v>26</v>
      </c>
      <c r="K855">
        <v>12</v>
      </c>
      <c r="L855">
        <v>25</v>
      </c>
      <c r="W855">
        <v>124</v>
      </c>
    </row>
    <row r="856" spans="1:23" x14ac:dyDescent="0.25">
      <c r="A856">
        <v>9106</v>
      </c>
      <c r="B856" s="5">
        <v>43590</v>
      </c>
      <c r="C856">
        <v>0.2</v>
      </c>
      <c r="D856">
        <v>0</v>
      </c>
      <c r="E856">
        <v>22.5</v>
      </c>
      <c r="F856">
        <v>0</v>
      </c>
      <c r="G856">
        <v>12.9</v>
      </c>
      <c r="H856">
        <v>0</v>
      </c>
      <c r="I856">
        <v>7.6</v>
      </c>
      <c r="J856">
        <v>26</v>
      </c>
      <c r="K856">
        <v>10</v>
      </c>
      <c r="L856">
        <v>25</v>
      </c>
      <c r="W856">
        <v>125</v>
      </c>
    </row>
    <row r="857" spans="1:23" x14ac:dyDescent="0.25">
      <c r="A857">
        <v>9106</v>
      </c>
      <c r="B857" s="5">
        <v>43591</v>
      </c>
      <c r="C857">
        <v>0</v>
      </c>
      <c r="D857">
        <v>0</v>
      </c>
      <c r="E857">
        <v>20.5</v>
      </c>
      <c r="F857">
        <v>25</v>
      </c>
      <c r="G857">
        <v>11</v>
      </c>
      <c r="H857">
        <v>0</v>
      </c>
      <c r="I857">
        <v>2.8</v>
      </c>
      <c r="J857">
        <v>26</v>
      </c>
      <c r="K857">
        <v>10</v>
      </c>
      <c r="L857">
        <v>25</v>
      </c>
      <c r="W857">
        <v>126</v>
      </c>
    </row>
    <row r="858" spans="1:23" x14ac:dyDescent="0.25">
      <c r="A858">
        <v>9106</v>
      </c>
      <c r="B858" s="5">
        <v>43592</v>
      </c>
      <c r="C858">
        <v>0.1</v>
      </c>
      <c r="D858">
        <v>25</v>
      </c>
      <c r="E858">
        <v>21.3</v>
      </c>
      <c r="F858">
        <v>0</v>
      </c>
      <c r="G858">
        <v>7</v>
      </c>
      <c r="H858">
        <v>25</v>
      </c>
      <c r="I858">
        <v>7.3</v>
      </c>
      <c r="J858">
        <v>26</v>
      </c>
      <c r="K858">
        <v>14</v>
      </c>
      <c r="L858">
        <v>25</v>
      </c>
      <c r="W858">
        <v>127</v>
      </c>
    </row>
    <row r="859" spans="1:23" x14ac:dyDescent="0.25">
      <c r="A859">
        <v>9106</v>
      </c>
      <c r="B859" s="5">
        <v>43593</v>
      </c>
      <c r="C859">
        <v>0</v>
      </c>
      <c r="D859">
        <v>0</v>
      </c>
      <c r="E859">
        <v>22.5</v>
      </c>
      <c r="F859">
        <v>25</v>
      </c>
      <c r="G859">
        <v>10.5</v>
      </c>
      <c r="H859">
        <v>0</v>
      </c>
      <c r="I859">
        <v>3.7</v>
      </c>
      <c r="J859">
        <v>26</v>
      </c>
      <c r="K859">
        <v>12</v>
      </c>
      <c r="L859">
        <v>25</v>
      </c>
      <c r="W859">
        <v>128</v>
      </c>
    </row>
    <row r="860" spans="1:23" x14ac:dyDescent="0.25">
      <c r="A860">
        <v>9106</v>
      </c>
      <c r="B860" s="5">
        <v>43594</v>
      </c>
      <c r="C860">
        <v>0</v>
      </c>
      <c r="D860">
        <v>0</v>
      </c>
      <c r="E860">
        <v>22.5</v>
      </c>
      <c r="F860">
        <v>25</v>
      </c>
      <c r="G860">
        <v>7</v>
      </c>
      <c r="H860">
        <v>25</v>
      </c>
      <c r="I860">
        <v>11.5</v>
      </c>
      <c r="J860">
        <v>26</v>
      </c>
      <c r="K860">
        <v>15</v>
      </c>
      <c r="L860">
        <v>25</v>
      </c>
      <c r="W860">
        <v>129</v>
      </c>
    </row>
    <row r="861" spans="1:23" x14ac:dyDescent="0.25">
      <c r="A861">
        <v>9106</v>
      </c>
      <c r="B861" s="5">
        <v>43595</v>
      </c>
      <c r="C861">
        <v>0</v>
      </c>
      <c r="D861">
        <v>0</v>
      </c>
      <c r="E861">
        <v>25</v>
      </c>
      <c r="F861">
        <v>0</v>
      </c>
      <c r="G861">
        <v>6.5</v>
      </c>
      <c r="H861">
        <v>25</v>
      </c>
      <c r="I861">
        <v>11.1</v>
      </c>
      <c r="J861">
        <v>26</v>
      </c>
      <c r="K861">
        <v>16</v>
      </c>
      <c r="L861">
        <v>25</v>
      </c>
      <c r="W861">
        <v>130</v>
      </c>
    </row>
    <row r="862" spans="1:23" x14ac:dyDescent="0.25">
      <c r="A862">
        <v>9106</v>
      </c>
      <c r="B862" s="5">
        <v>43596</v>
      </c>
      <c r="C862">
        <v>0</v>
      </c>
      <c r="D862">
        <v>0</v>
      </c>
      <c r="E862">
        <v>26</v>
      </c>
      <c r="F862">
        <v>0</v>
      </c>
      <c r="G862">
        <v>11.5</v>
      </c>
      <c r="H862">
        <v>0</v>
      </c>
      <c r="I862">
        <v>12.3</v>
      </c>
      <c r="J862">
        <v>26</v>
      </c>
      <c r="K862">
        <v>15</v>
      </c>
      <c r="L862">
        <v>25</v>
      </c>
      <c r="W862">
        <v>131</v>
      </c>
    </row>
    <row r="863" spans="1:23" x14ac:dyDescent="0.25">
      <c r="A863">
        <v>9106</v>
      </c>
      <c r="B863" s="5">
        <v>43597</v>
      </c>
      <c r="C863">
        <v>0</v>
      </c>
      <c r="D863">
        <v>0</v>
      </c>
      <c r="E863">
        <v>24.5</v>
      </c>
      <c r="F863">
        <v>0</v>
      </c>
      <c r="G863">
        <v>8</v>
      </c>
      <c r="H863">
        <v>0</v>
      </c>
      <c r="I863">
        <v>9.3000000000000007</v>
      </c>
      <c r="J863">
        <v>26</v>
      </c>
      <c r="K863">
        <v>15</v>
      </c>
      <c r="L863">
        <v>25</v>
      </c>
      <c r="W863">
        <v>132</v>
      </c>
    </row>
    <row r="864" spans="1:23" x14ac:dyDescent="0.25">
      <c r="A864">
        <v>9106</v>
      </c>
      <c r="B864" s="5">
        <v>43598</v>
      </c>
      <c r="C864">
        <v>0</v>
      </c>
      <c r="D864">
        <v>0</v>
      </c>
      <c r="E864">
        <v>22.5</v>
      </c>
      <c r="F864">
        <v>25</v>
      </c>
      <c r="G864">
        <v>9</v>
      </c>
      <c r="H864">
        <v>0</v>
      </c>
      <c r="I864">
        <v>5</v>
      </c>
      <c r="J864">
        <v>26</v>
      </c>
      <c r="K864">
        <v>14</v>
      </c>
      <c r="L864">
        <v>25</v>
      </c>
      <c r="W864">
        <v>133</v>
      </c>
    </row>
    <row r="865" spans="1:23" x14ac:dyDescent="0.25">
      <c r="A865">
        <v>9106</v>
      </c>
      <c r="B865" s="5">
        <v>43599</v>
      </c>
      <c r="C865">
        <v>0</v>
      </c>
      <c r="D865">
        <v>0</v>
      </c>
      <c r="E865">
        <v>27</v>
      </c>
      <c r="F865">
        <v>25</v>
      </c>
      <c r="G865">
        <v>7</v>
      </c>
      <c r="H865">
        <v>25</v>
      </c>
      <c r="I865">
        <v>15.4</v>
      </c>
      <c r="J865">
        <v>26</v>
      </c>
      <c r="K865">
        <v>15</v>
      </c>
      <c r="L865">
        <v>25</v>
      </c>
      <c r="W865">
        <v>134</v>
      </c>
    </row>
    <row r="866" spans="1:23" x14ac:dyDescent="0.25">
      <c r="A866">
        <v>9106</v>
      </c>
      <c r="B866" s="5">
        <v>43600</v>
      </c>
      <c r="C866">
        <v>0</v>
      </c>
      <c r="D866">
        <v>0</v>
      </c>
      <c r="E866">
        <v>28.3</v>
      </c>
      <c r="F866">
        <v>0</v>
      </c>
      <c r="G866">
        <v>8.5</v>
      </c>
      <c r="H866">
        <v>25</v>
      </c>
      <c r="I866">
        <v>11.6</v>
      </c>
      <c r="J866">
        <v>26</v>
      </c>
      <c r="K866">
        <v>12</v>
      </c>
      <c r="L866">
        <v>25</v>
      </c>
      <c r="W866">
        <v>135</v>
      </c>
    </row>
    <row r="867" spans="1:23" x14ac:dyDescent="0.25">
      <c r="A867">
        <v>9106</v>
      </c>
      <c r="B867" s="5">
        <v>43601</v>
      </c>
      <c r="C867">
        <v>0</v>
      </c>
      <c r="D867">
        <v>0</v>
      </c>
      <c r="E867">
        <v>17.600000000000001</v>
      </c>
      <c r="F867">
        <v>0</v>
      </c>
      <c r="G867">
        <v>15</v>
      </c>
      <c r="H867">
        <v>0</v>
      </c>
      <c r="I867">
        <v>-0.3</v>
      </c>
      <c r="J867">
        <v>26</v>
      </c>
      <c r="K867">
        <v>6</v>
      </c>
      <c r="L867">
        <v>25</v>
      </c>
      <c r="W867">
        <v>136</v>
      </c>
    </row>
    <row r="868" spans="1:23" x14ac:dyDescent="0.25">
      <c r="A868">
        <v>9106</v>
      </c>
      <c r="B868" s="5">
        <v>43602</v>
      </c>
      <c r="C868">
        <v>0</v>
      </c>
      <c r="D868">
        <v>0</v>
      </c>
      <c r="E868">
        <v>18.399999999999999</v>
      </c>
      <c r="F868">
        <v>0</v>
      </c>
      <c r="G868">
        <v>3.5</v>
      </c>
      <c r="H868">
        <v>0</v>
      </c>
      <c r="I868">
        <v>5.2</v>
      </c>
      <c r="J868">
        <v>26</v>
      </c>
      <c r="K868">
        <v>14</v>
      </c>
      <c r="L868">
        <v>25</v>
      </c>
      <c r="W868">
        <v>137</v>
      </c>
    </row>
    <row r="869" spans="1:23" x14ac:dyDescent="0.25">
      <c r="A869">
        <v>9106</v>
      </c>
      <c r="B869" s="5">
        <v>43603</v>
      </c>
      <c r="C869">
        <v>0</v>
      </c>
      <c r="D869">
        <v>0</v>
      </c>
      <c r="E869">
        <v>18.399999999999999</v>
      </c>
      <c r="F869">
        <v>0</v>
      </c>
      <c r="G869">
        <v>4.3</v>
      </c>
      <c r="H869">
        <v>0</v>
      </c>
      <c r="I869">
        <v>7.6</v>
      </c>
      <c r="J869">
        <v>26</v>
      </c>
      <c r="K869">
        <v>13</v>
      </c>
      <c r="L869">
        <v>25</v>
      </c>
      <c r="W869">
        <v>138</v>
      </c>
    </row>
    <row r="870" spans="1:23" x14ac:dyDescent="0.25">
      <c r="A870">
        <v>9106</v>
      </c>
      <c r="B870" s="5">
        <v>43604</v>
      </c>
      <c r="C870">
        <v>0</v>
      </c>
      <c r="D870">
        <v>0</v>
      </c>
      <c r="E870">
        <v>23</v>
      </c>
      <c r="F870">
        <v>0</v>
      </c>
      <c r="G870">
        <v>4.3</v>
      </c>
      <c r="H870">
        <v>0</v>
      </c>
      <c r="I870">
        <v>10</v>
      </c>
      <c r="J870">
        <v>26</v>
      </c>
      <c r="K870">
        <v>14</v>
      </c>
      <c r="L870">
        <v>25</v>
      </c>
      <c r="W870">
        <v>139</v>
      </c>
    </row>
    <row r="871" spans="1:23" x14ac:dyDescent="0.25">
      <c r="A871">
        <v>9106</v>
      </c>
      <c r="B871" s="5">
        <v>43605</v>
      </c>
      <c r="C871">
        <v>6.2</v>
      </c>
      <c r="D871">
        <v>0</v>
      </c>
      <c r="E871">
        <v>20.5</v>
      </c>
      <c r="F871">
        <v>0</v>
      </c>
      <c r="G871">
        <v>8</v>
      </c>
      <c r="H871">
        <v>0</v>
      </c>
      <c r="I871">
        <v>4.5999999999999996</v>
      </c>
      <c r="J871">
        <v>26</v>
      </c>
      <c r="K871">
        <v>10</v>
      </c>
      <c r="L871">
        <v>25</v>
      </c>
      <c r="W871">
        <v>140</v>
      </c>
    </row>
    <row r="872" spans="1:23" x14ac:dyDescent="0.25">
      <c r="A872">
        <v>9106</v>
      </c>
      <c r="B872" s="5">
        <v>43606</v>
      </c>
      <c r="C872">
        <v>0</v>
      </c>
      <c r="D872">
        <v>0</v>
      </c>
      <c r="E872">
        <v>20.5</v>
      </c>
      <c r="F872">
        <v>25</v>
      </c>
      <c r="G872">
        <v>12.6</v>
      </c>
      <c r="H872">
        <v>0</v>
      </c>
      <c r="I872">
        <v>2.2999999999999998</v>
      </c>
      <c r="J872">
        <v>26</v>
      </c>
      <c r="K872">
        <v>10</v>
      </c>
      <c r="L872">
        <v>25</v>
      </c>
      <c r="W872">
        <v>141</v>
      </c>
    </row>
    <row r="873" spans="1:23" x14ac:dyDescent="0.25">
      <c r="A873">
        <v>9106</v>
      </c>
      <c r="B873" s="5">
        <v>43607</v>
      </c>
      <c r="C873">
        <v>0</v>
      </c>
      <c r="D873">
        <v>0</v>
      </c>
      <c r="E873">
        <v>21.5</v>
      </c>
      <c r="F873">
        <v>25</v>
      </c>
      <c r="G873">
        <v>6.5</v>
      </c>
      <c r="H873">
        <v>25</v>
      </c>
      <c r="I873">
        <v>8.3000000000000007</v>
      </c>
      <c r="J873">
        <v>26</v>
      </c>
      <c r="K873">
        <v>13</v>
      </c>
      <c r="L873">
        <v>25</v>
      </c>
      <c r="W873">
        <v>142</v>
      </c>
    </row>
    <row r="874" spans="1:23" x14ac:dyDescent="0.25">
      <c r="A874">
        <v>9106</v>
      </c>
      <c r="B874" s="5">
        <v>43608</v>
      </c>
      <c r="C874">
        <v>0</v>
      </c>
      <c r="D874">
        <v>0</v>
      </c>
      <c r="E874">
        <v>21.5</v>
      </c>
      <c r="F874">
        <v>25</v>
      </c>
      <c r="G874">
        <v>9.5</v>
      </c>
      <c r="H874">
        <v>25</v>
      </c>
      <c r="I874">
        <v>8.3000000000000007</v>
      </c>
      <c r="J874">
        <v>26</v>
      </c>
      <c r="K874">
        <v>10</v>
      </c>
      <c r="L874">
        <v>25</v>
      </c>
      <c r="W874">
        <v>143</v>
      </c>
    </row>
    <row r="875" spans="1:23" x14ac:dyDescent="0.25">
      <c r="A875">
        <v>9106</v>
      </c>
      <c r="B875" s="5">
        <v>43609</v>
      </c>
      <c r="C875">
        <v>0</v>
      </c>
      <c r="D875">
        <v>0</v>
      </c>
      <c r="E875">
        <v>21.5</v>
      </c>
      <c r="F875">
        <v>0</v>
      </c>
      <c r="G875">
        <v>6</v>
      </c>
      <c r="H875">
        <v>25</v>
      </c>
      <c r="I875">
        <v>-2.4</v>
      </c>
      <c r="J875">
        <v>26</v>
      </c>
      <c r="K875">
        <v>11</v>
      </c>
      <c r="L875">
        <v>25</v>
      </c>
      <c r="W875">
        <v>144</v>
      </c>
    </row>
    <row r="876" spans="1:23" x14ac:dyDescent="0.25">
      <c r="A876">
        <v>9106</v>
      </c>
      <c r="B876" s="5">
        <v>43610</v>
      </c>
      <c r="C876">
        <v>0</v>
      </c>
      <c r="D876">
        <v>0</v>
      </c>
      <c r="E876">
        <v>21.1</v>
      </c>
      <c r="F876">
        <v>0</v>
      </c>
      <c r="G876">
        <v>9</v>
      </c>
      <c r="H876">
        <v>0</v>
      </c>
      <c r="I876">
        <v>5.2</v>
      </c>
      <c r="J876">
        <v>26</v>
      </c>
      <c r="K876">
        <v>12</v>
      </c>
      <c r="L876">
        <v>25</v>
      </c>
      <c r="W876">
        <v>145</v>
      </c>
    </row>
    <row r="877" spans="1:23" x14ac:dyDescent="0.25">
      <c r="A877">
        <v>9106</v>
      </c>
      <c r="B877" s="5">
        <v>43611</v>
      </c>
      <c r="C877">
        <v>0</v>
      </c>
      <c r="D877">
        <v>0</v>
      </c>
      <c r="E877">
        <v>21.5</v>
      </c>
      <c r="F877">
        <v>25</v>
      </c>
      <c r="G877">
        <v>10.6</v>
      </c>
      <c r="H877">
        <v>0</v>
      </c>
      <c r="I877">
        <v>7.4</v>
      </c>
      <c r="J877">
        <v>26</v>
      </c>
      <c r="K877">
        <v>13</v>
      </c>
      <c r="L877">
        <v>25</v>
      </c>
      <c r="W877">
        <v>146</v>
      </c>
    </row>
    <row r="878" spans="1:23" x14ac:dyDescent="0.25">
      <c r="A878">
        <v>9106</v>
      </c>
      <c r="B878" s="5">
        <v>43612</v>
      </c>
      <c r="C878">
        <v>0</v>
      </c>
      <c r="D878">
        <v>0</v>
      </c>
      <c r="E878">
        <v>22</v>
      </c>
      <c r="F878">
        <v>25</v>
      </c>
      <c r="G878">
        <v>9.5</v>
      </c>
      <c r="H878">
        <v>25</v>
      </c>
      <c r="I878">
        <v>11.8</v>
      </c>
      <c r="J878">
        <v>26</v>
      </c>
      <c r="K878">
        <v>13</v>
      </c>
      <c r="L878">
        <v>25</v>
      </c>
      <c r="W878">
        <v>147</v>
      </c>
    </row>
    <row r="879" spans="1:23" x14ac:dyDescent="0.25">
      <c r="A879">
        <v>9106</v>
      </c>
      <c r="B879" s="5">
        <v>43613</v>
      </c>
      <c r="C879">
        <v>0</v>
      </c>
      <c r="D879">
        <v>0</v>
      </c>
      <c r="E879">
        <v>22.5</v>
      </c>
      <c r="F879">
        <v>0</v>
      </c>
      <c r="G879">
        <v>11</v>
      </c>
      <c r="H879">
        <v>25</v>
      </c>
      <c r="I879">
        <v>6.2</v>
      </c>
      <c r="J879">
        <v>26</v>
      </c>
      <c r="K879">
        <v>13</v>
      </c>
      <c r="L879">
        <v>25</v>
      </c>
      <c r="W879">
        <v>148</v>
      </c>
    </row>
    <row r="880" spans="1:23" x14ac:dyDescent="0.25">
      <c r="A880">
        <v>9106</v>
      </c>
      <c r="B880" s="5">
        <v>43614</v>
      </c>
      <c r="C880">
        <v>0</v>
      </c>
      <c r="D880">
        <v>0</v>
      </c>
      <c r="E880">
        <v>23.5</v>
      </c>
      <c r="F880">
        <v>25</v>
      </c>
      <c r="G880">
        <v>11.5</v>
      </c>
      <c r="H880">
        <v>0</v>
      </c>
      <c r="I880">
        <v>8.1</v>
      </c>
      <c r="J880">
        <v>26</v>
      </c>
      <c r="K880">
        <v>13</v>
      </c>
      <c r="L880">
        <v>25</v>
      </c>
      <c r="W880">
        <v>149</v>
      </c>
    </row>
    <row r="881" spans="1:23" x14ac:dyDescent="0.25">
      <c r="A881">
        <v>9106</v>
      </c>
      <c r="B881" s="5">
        <v>43615</v>
      </c>
      <c r="C881">
        <v>0</v>
      </c>
      <c r="D881">
        <v>0</v>
      </c>
      <c r="E881">
        <v>23.5</v>
      </c>
      <c r="F881">
        <v>25</v>
      </c>
      <c r="G881">
        <v>12</v>
      </c>
      <c r="H881">
        <v>25</v>
      </c>
      <c r="I881">
        <v>15.3</v>
      </c>
      <c r="J881">
        <v>26</v>
      </c>
      <c r="K881">
        <v>9</v>
      </c>
      <c r="L881">
        <v>25</v>
      </c>
      <c r="W881">
        <v>150</v>
      </c>
    </row>
    <row r="882" spans="1:23" x14ac:dyDescent="0.25">
      <c r="A882">
        <v>9106</v>
      </c>
      <c r="B882" s="5">
        <v>43616</v>
      </c>
      <c r="C882">
        <v>0</v>
      </c>
      <c r="D882">
        <v>0</v>
      </c>
      <c r="E882">
        <v>25.5</v>
      </c>
      <c r="F882">
        <v>25</v>
      </c>
      <c r="G882">
        <v>14</v>
      </c>
      <c r="H882">
        <v>25</v>
      </c>
      <c r="I882">
        <v>18.5</v>
      </c>
      <c r="J882">
        <v>26</v>
      </c>
      <c r="K882">
        <v>9</v>
      </c>
      <c r="L882">
        <v>25</v>
      </c>
      <c r="W882">
        <v>151</v>
      </c>
    </row>
    <row r="883" spans="1:23" x14ac:dyDescent="0.25">
      <c r="A883">
        <v>9106</v>
      </c>
      <c r="B883" s="5">
        <v>43617</v>
      </c>
      <c r="C883">
        <v>0</v>
      </c>
      <c r="D883">
        <v>0</v>
      </c>
      <c r="E883">
        <v>26.5</v>
      </c>
      <c r="F883">
        <v>0</v>
      </c>
      <c r="G883">
        <v>10</v>
      </c>
      <c r="H883">
        <v>25</v>
      </c>
      <c r="I883">
        <v>8.6</v>
      </c>
      <c r="J883">
        <v>26</v>
      </c>
      <c r="K883">
        <v>13</v>
      </c>
      <c r="L883">
        <v>25</v>
      </c>
      <c r="W883">
        <v>152</v>
      </c>
    </row>
    <row r="884" spans="1:23" x14ac:dyDescent="0.25">
      <c r="A884">
        <v>9106</v>
      </c>
      <c r="B884" s="5">
        <v>43618</v>
      </c>
      <c r="C884">
        <v>0</v>
      </c>
      <c r="D884">
        <v>0</v>
      </c>
      <c r="E884">
        <v>25.4</v>
      </c>
      <c r="F884">
        <v>0</v>
      </c>
      <c r="G884">
        <v>12.6</v>
      </c>
      <c r="H884">
        <v>0</v>
      </c>
      <c r="I884">
        <v>8.6999999999999993</v>
      </c>
      <c r="J884">
        <v>26</v>
      </c>
      <c r="K884">
        <v>13</v>
      </c>
      <c r="L884">
        <v>25</v>
      </c>
      <c r="W884">
        <v>153</v>
      </c>
    </row>
    <row r="885" spans="1:23" x14ac:dyDescent="0.25">
      <c r="A885">
        <v>9106</v>
      </c>
      <c r="B885" s="5">
        <v>43619</v>
      </c>
      <c r="C885">
        <v>0</v>
      </c>
      <c r="D885">
        <v>0</v>
      </c>
      <c r="E885">
        <v>24.2</v>
      </c>
      <c r="F885">
        <v>0</v>
      </c>
      <c r="G885">
        <v>11.9</v>
      </c>
      <c r="H885">
        <v>0</v>
      </c>
      <c r="I885">
        <v>9</v>
      </c>
      <c r="J885">
        <v>26</v>
      </c>
      <c r="K885">
        <v>13</v>
      </c>
      <c r="L885">
        <v>25</v>
      </c>
      <c r="W885">
        <v>154</v>
      </c>
    </row>
    <row r="886" spans="1:23" x14ac:dyDescent="0.25">
      <c r="A886">
        <v>9106</v>
      </c>
      <c r="B886" s="5">
        <v>43620</v>
      </c>
      <c r="C886">
        <v>0</v>
      </c>
      <c r="D886">
        <v>0</v>
      </c>
      <c r="E886">
        <v>23</v>
      </c>
      <c r="F886">
        <v>0</v>
      </c>
      <c r="G886">
        <v>12.1</v>
      </c>
      <c r="H886">
        <v>0</v>
      </c>
      <c r="I886">
        <v>7.9</v>
      </c>
      <c r="J886">
        <v>26</v>
      </c>
      <c r="K886">
        <v>13</v>
      </c>
      <c r="L886">
        <v>25</v>
      </c>
      <c r="W886">
        <v>155</v>
      </c>
    </row>
    <row r="887" spans="1:23" x14ac:dyDescent="0.25">
      <c r="A887">
        <v>9106</v>
      </c>
      <c r="B887" s="5">
        <v>43621</v>
      </c>
      <c r="C887">
        <v>0</v>
      </c>
      <c r="D887">
        <v>0</v>
      </c>
      <c r="E887">
        <v>23</v>
      </c>
      <c r="F887">
        <v>25</v>
      </c>
      <c r="G887">
        <v>14</v>
      </c>
      <c r="H887">
        <v>0</v>
      </c>
      <c r="I887">
        <v>5.5</v>
      </c>
      <c r="J887">
        <v>26</v>
      </c>
      <c r="K887">
        <v>11</v>
      </c>
      <c r="L887">
        <v>25</v>
      </c>
      <c r="W887">
        <v>156</v>
      </c>
    </row>
    <row r="888" spans="1:23" x14ac:dyDescent="0.25">
      <c r="A888">
        <v>9106</v>
      </c>
      <c r="B888" s="5">
        <v>43622</v>
      </c>
      <c r="C888">
        <v>0</v>
      </c>
      <c r="D888">
        <v>15</v>
      </c>
      <c r="E888">
        <v>22.5</v>
      </c>
      <c r="F888">
        <v>25</v>
      </c>
      <c r="G888">
        <v>11.5</v>
      </c>
      <c r="H888">
        <v>25</v>
      </c>
      <c r="I888">
        <v>19</v>
      </c>
      <c r="J888">
        <v>26</v>
      </c>
      <c r="K888">
        <v>5</v>
      </c>
      <c r="L888">
        <v>25</v>
      </c>
      <c r="W888">
        <v>157</v>
      </c>
    </row>
    <row r="889" spans="1:23" x14ac:dyDescent="0.25">
      <c r="A889">
        <v>9106</v>
      </c>
      <c r="B889" s="5">
        <v>43623</v>
      </c>
      <c r="C889">
        <v>25</v>
      </c>
      <c r="D889">
        <v>15</v>
      </c>
      <c r="E889">
        <v>17.899999999999999</v>
      </c>
      <c r="F889">
        <v>0</v>
      </c>
      <c r="G889">
        <v>11</v>
      </c>
      <c r="H889">
        <v>25</v>
      </c>
      <c r="I889">
        <v>4.3</v>
      </c>
      <c r="J889">
        <v>26</v>
      </c>
      <c r="K889">
        <v>7</v>
      </c>
      <c r="L889">
        <v>25</v>
      </c>
      <c r="W889">
        <v>158</v>
      </c>
    </row>
    <row r="890" spans="1:23" x14ac:dyDescent="0.25">
      <c r="A890">
        <v>9106</v>
      </c>
      <c r="B890" s="5">
        <v>43624</v>
      </c>
      <c r="C890">
        <v>3.2</v>
      </c>
      <c r="D890">
        <v>15</v>
      </c>
      <c r="E890">
        <v>18.600000000000001</v>
      </c>
      <c r="F890">
        <v>0</v>
      </c>
      <c r="G890">
        <v>10.6</v>
      </c>
      <c r="H890">
        <v>0</v>
      </c>
      <c r="I890">
        <v>5.8</v>
      </c>
      <c r="J890">
        <v>26</v>
      </c>
      <c r="K890">
        <v>6</v>
      </c>
      <c r="L890">
        <v>25</v>
      </c>
      <c r="W890">
        <v>159</v>
      </c>
    </row>
    <row r="891" spans="1:23" x14ac:dyDescent="0.25">
      <c r="A891">
        <v>9106</v>
      </c>
      <c r="B891" s="5">
        <v>43625</v>
      </c>
      <c r="C891">
        <v>12.4</v>
      </c>
      <c r="D891">
        <v>15</v>
      </c>
      <c r="E891">
        <v>17.5</v>
      </c>
      <c r="F891">
        <v>0</v>
      </c>
      <c r="G891">
        <v>9.3000000000000007</v>
      </c>
      <c r="H891">
        <v>0</v>
      </c>
      <c r="I891">
        <v>5.4</v>
      </c>
      <c r="J891">
        <v>26</v>
      </c>
      <c r="K891">
        <v>8</v>
      </c>
      <c r="L891">
        <v>25</v>
      </c>
      <c r="W891">
        <v>160</v>
      </c>
    </row>
    <row r="892" spans="1:23" x14ac:dyDescent="0.25">
      <c r="A892">
        <v>9106</v>
      </c>
      <c r="B892" s="5">
        <v>43626</v>
      </c>
      <c r="C892">
        <v>16</v>
      </c>
      <c r="D892">
        <v>0</v>
      </c>
      <c r="E892">
        <v>20</v>
      </c>
      <c r="F892">
        <v>0</v>
      </c>
      <c r="G892">
        <v>12</v>
      </c>
      <c r="H892">
        <v>0</v>
      </c>
      <c r="I892">
        <v>4</v>
      </c>
      <c r="J892">
        <v>26</v>
      </c>
      <c r="K892">
        <v>4</v>
      </c>
      <c r="L892">
        <v>25</v>
      </c>
      <c r="W892">
        <v>161</v>
      </c>
    </row>
    <row r="893" spans="1:23" x14ac:dyDescent="0.25">
      <c r="A893">
        <v>9106</v>
      </c>
      <c r="B893" s="5">
        <v>43627</v>
      </c>
      <c r="C893">
        <v>11.6</v>
      </c>
      <c r="D893">
        <v>0</v>
      </c>
      <c r="E893">
        <v>16.100000000000001</v>
      </c>
      <c r="F893">
        <v>0</v>
      </c>
      <c r="G893">
        <v>9.9</v>
      </c>
      <c r="H893">
        <v>0</v>
      </c>
      <c r="I893">
        <v>4.0999999999999996</v>
      </c>
      <c r="J893">
        <v>26</v>
      </c>
      <c r="K893">
        <v>6</v>
      </c>
      <c r="L893">
        <v>25</v>
      </c>
      <c r="W893">
        <v>162</v>
      </c>
    </row>
    <row r="894" spans="1:23" x14ac:dyDescent="0.25">
      <c r="A894">
        <v>9106</v>
      </c>
      <c r="B894" s="5">
        <v>43628</v>
      </c>
      <c r="C894">
        <v>11.2</v>
      </c>
      <c r="D894">
        <v>0</v>
      </c>
      <c r="E894">
        <v>17.5</v>
      </c>
      <c r="F894">
        <v>25</v>
      </c>
      <c r="G894">
        <v>10.1</v>
      </c>
      <c r="H894">
        <v>0</v>
      </c>
      <c r="I894">
        <v>3.2</v>
      </c>
      <c r="J894">
        <v>26</v>
      </c>
      <c r="K894">
        <v>7</v>
      </c>
      <c r="L894">
        <v>25</v>
      </c>
      <c r="W894">
        <v>163</v>
      </c>
    </row>
    <row r="895" spans="1:23" x14ac:dyDescent="0.25">
      <c r="A895">
        <v>9106</v>
      </c>
      <c r="B895" s="5">
        <v>43629</v>
      </c>
      <c r="C895">
        <v>0.1</v>
      </c>
      <c r="D895">
        <v>15</v>
      </c>
      <c r="E895">
        <v>18.5</v>
      </c>
      <c r="F895">
        <v>25</v>
      </c>
      <c r="G895">
        <v>7.5</v>
      </c>
      <c r="H895">
        <v>25</v>
      </c>
      <c r="I895">
        <v>4.9000000000000004</v>
      </c>
      <c r="J895">
        <v>26</v>
      </c>
      <c r="K895">
        <v>9</v>
      </c>
      <c r="L895">
        <v>25</v>
      </c>
      <c r="W895">
        <v>164</v>
      </c>
    </row>
    <row r="896" spans="1:23" x14ac:dyDescent="0.25">
      <c r="A896">
        <v>9106</v>
      </c>
      <c r="B896" s="5">
        <v>43630</v>
      </c>
      <c r="C896">
        <v>0.3</v>
      </c>
      <c r="D896">
        <v>15</v>
      </c>
      <c r="E896">
        <v>17</v>
      </c>
      <c r="F896">
        <v>25</v>
      </c>
      <c r="G896">
        <v>7.5</v>
      </c>
      <c r="H896">
        <v>25</v>
      </c>
      <c r="I896">
        <v>3.6</v>
      </c>
      <c r="J896">
        <v>26</v>
      </c>
      <c r="K896">
        <v>6</v>
      </c>
      <c r="L896">
        <v>25</v>
      </c>
      <c r="W896">
        <v>165</v>
      </c>
    </row>
    <row r="897" spans="1:23" x14ac:dyDescent="0.25">
      <c r="A897">
        <v>9106</v>
      </c>
      <c r="B897" s="5">
        <v>43631</v>
      </c>
      <c r="C897">
        <v>0.3</v>
      </c>
      <c r="D897">
        <v>15</v>
      </c>
      <c r="E897">
        <v>19.100000000000001</v>
      </c>
      <c r="F897">
        <v>0</v>
      </c>
      <c r="G897">
        <v>8</v>
      </c>
      <c r="H897">
        <v>25</v>
      </c>
      <c r="I897">
        <v>4.5999999999999996</v>
      </c>
      <c r="J897">
        <v>26</v>
      </c>
      <c r="K897">
        <v>5</v>
      </c>
      <c r="L897">
        <v>25</v>
      </c>
      <c r="W897">
        <v>166</v>
      </c>
    </row>
    <row r="898" spans="1:23" x14ac:dyDescent="0.25">
      <c r="A898">
        <v>9106</v>
      </c>
      <c r="B898" s="5">
        <v>43632</v>
      </c>
      <c r="C898">
        <v>0</v>
      </c>
      <c r="D898">
        <v>15</v>
      </c>
      <c r="E898">
        <v>18.5</v>
      </c>
      <c r="F898">
        <v>25</v>
      </c>
      <c r="G898">
        <v>10.6</v>
      </c>
      <c r="H898">
        <v>0</v>
      </c>
      <c r="I898">
        <v>6.2</v>
      </c>
      <c r="J898">
        <v>26</v>
      </c>
      <c r="K898">
        <v>7</v>
      </c>
      <c r="L898">
        <v>25</v>
      </c>
      <c r="W898">
        <v>167</v>
      </c>
    </row>
    <row r="899" spans="1:23" x14ac:dyDescent="0.25">
      <c r="A899">
        <v>9106</v>
      </c>
      <c r="B899" s="5">
        <v>43633</v>
      </c>
      <c r="C899">
        <v>0</v>
      </c>
      <c r="D899">
        <v>15</v>
      </c>
      <c r="E899">
        <v>17</v>
      </c>
      <c r="F899">
        <v>25</v>
      </c>
      <c r="G899">
        <v>8</v>
      </c>
      <c r="H899">
        <v>25</v>
      </c>
      <c r="I899">
        <v>5.8</v>
      </c>
      <c r="J899">
        <v>26</v>
      </c>
      <c r="K899">
        <v>10</v>
      </c>
      <c r="L899">
        <v>25</v>
      </c>
      <c r="W899">
        <v>168</v>
      </c>
    </row>
    <row r="900" spans="1:23" x14ac:dyDescent="0.25">
      <c r="A900">
        <v>9106</v>
      </c>
      <c r="B900" s="5">
        <v>43634</v>
      </c>
      <c r="C900">
        <v>0</v>
      </c>
      <c r="D900">
        <v>15</v>
      </c>
      <c r="E900">
        <v>17.5</v>
      </c>
      <c r="F900">
        <v>25</v>
      </c>
      <c r="G900">
        <v>2.5</v>
      </c>
      <c r="H900">
        <v>25</v>
      </c>
      <c r="I900">
        <v>6.7</v>
      </c>
      <c r="J900">
        <v>26</v>
      </c>
      <c r="K900">
        <v>12</v>
      </c>
      <c r="L900">
        <v>25</v>
      </c>
      <c r="W900">
        <v>169</v>
      </c>
    </row>
    <row r="901" spans="1:23" x14ac:dyDescent="0.25">
      <c r="A901">
        <v>9106</v>
      </c>
      <c r="B901" s="5">
        <v>43635</v>
      </c>
      <c r="C901">
        <v>0</v>
      </c>
      <c r="D901">
        <v>15</v>
      </c>
      <c r="E901">
        <v>19</v>
      </c>
      <c r="F901">
        <v>25</v>
      </c>
      <c r="G901">
        <v>3.5</v>
      </c>
      <c r="H901">
        <v>25</v>
      </c>
      <c r="I901">
        <v>8.1999999999999993</v>
      </c>
      <c r="J901">
        <v>26</v>
      </c>
      <c r="K901">
        <v>12</v>
      </c>
      <c r="L901">
        <v>25</v>
      </c>
      <c r="W901">
        <v>170</v>
      </c>
    </row>
    <row r="902" spans="1:23" x14ac:dyDescent="0.25">
      <c r="A902">
        <v>9106</v>
      </c>
      <c r="B902" s="5">
        <v>43636</v>
      </c>
      <c r="C902">
        <v>0</v>
      </c>
      <c r="D902">
        <v>15</v>
      </c>
      <c r="E902">
        <v>19.5</v>
      </c>
      <c r="F902">
        <v>25</v>
      </c>
      <c r="G902">
        <v>4.5</v>
      </c>
      <c r="H902">
        <v>25</v>
      </c>
      <c r="I902">
        <v>10.9</v>
      </c>
      <c r="J902">
        <v>26</v>
      </c>
      <c r="K902">
        <v>9</v>
      </c>
      <c r="L902">
        <v>25</v>
      </c>
      <c r="W902">
        <v>171</v>
      </c>
    </row>
    <row r="903" spans="1:23" x14ac:dyDescent="0.25">
      <c r="A903">
        <v>9106</v>
      </c>
      <c r="B903" s="5">
        <v>43637</v>
      </c>
      <c r="C903">
        <v>0</v>
      </c>
      <c r="D903">
        <v>15</v>
      </c>
      <c r="E903">
        <v>23.5</v>
      </c>
      <c r="F903">
        <v>25</v>
      </c>
      <c r="G903">
        <v>9.5</v>
      </c>
      <c r="H903">
        <v>25</v>
      </c>
      <c r="I903">
        <v>14.4</v>
      </c>
      <c r="J903">
        <v>26</v>
      </c>
      <c r="K903">
        <v>12</v>
      </c>
      <c r="L903">
        <v>25</v>
      </c>
      <c r="W903">
        <v>172</v>
      </c>
    </row>
    <row r="904" spans="1:23" x14ac:dyDescent="0.25">
      <c r="A904">
        <v>9106</v>
      </c>
      <c r="B904" s="5">
        <v>43638</v>
      </c>
      <c r="C904">
        <v>0</v>
      </c>
      <c r="D904">
        <v>15</v>
      </c>
      <c r="E904">
        <v>21.5</v>
      </c>
      <c r="F904">
        <v>0</v>
      </c>
      <c r="G904">
        <v>13.5</v>
      </c>
      <c r="H904">
        <v>25</v>
      </c>
      <c r="I904">
        <v>5</v>
      </c>
      <c r="J904">
        <v>26</v>
      </c>
      <c r="K904">
        <v>5</v>
      </c>
      <c r="L904">
        <v>25</v>
      </c>
      <c r="W904">
        <v>173</v>
      </c>
    </row>
    <row r="905" spans="1:23" x14ac:dyDescent="0.25">
      <c r="A905">
        <v>9106</v>
      </c>
      <c r="B905" s="5">
        <v>43639</v>
      </c>
      <c r="C905">
        <v>69</v>
      </c>
      <c r="D905">
        <v>0</v>
      </c>
      <c r="E905">
        <v>20</v>
      </c>
      <c r="F905">
        <v>0</v>
      </c>
      <c r="G905">
        <v>14</v>
      </c>
      <c r="H905">
        <v>0</v>
      </c>
      <c r="I905">
        <v>5.8</v>
      </c>
      <c r="J905">
        <v>26</v>
      </c>
      <c r="K905">
        <v>6</v>
      </c>
      <c r="L905">
        <v>25</v>
      </c>
      <c r="W905">
        <v>174</v>
      </c>
    </row>
    <row r="906" spans="1:23" x14ac:dyDescent="0.25">
      <c r="A906">
        <v>9106</v>
      </c>
      <c r="B906" s="5">
        <v>43640</v>
      </c>
      <c r="C906">
        <v>4.5999999999999996</v>
      </c>
      <c r="D906">
        <v>0</v>
      </c>
      <c r="E906">
        <v>19.5</v>
      </c>
      <c r="F906">
        <v>0</v>
      </c>
      <c r="G906">
        <v>10</v>
      </c>
      <c r="H906">
        <v>0</v>
      </c>
      <c r="I906">
        <v>4.0999999999999996</v>
      </c>
      <c r="J906">
        <v>26</v>
      </c>
      <c r="K906">
        <v>8</v>
      </c>
      <c r="L906">
        <v>25</v>
      </c>
      <c r="W906">
        <v>175</v>
      </c>
    </row>
    <row r="907" spans="1:23" x14ac:dyDescent="0.25">
      <c r="A907">
        <v>9106</v>
      </c>
      <c r="B907" s="5">
        <v>43641</v>
      </c>
      <c r="C907">
        <v>0</v>
      </c>
      <c r="D907">
        <v>0</v>
      </c>
      <c r="E907">
        <v>20.5</v>
      </c>
      <c r="F907">
        <v>25</v>
      </c>
      <c r="G907">
        <v>13.5</v>
      </c>
      <c r="H907">
        <v>0</v>
      </c>
      <c r="I907">
        <v>4.4000000000000004</v>
      </c>
      <c r="J907">
        <v>26</v>
      </c>
      <c r="K907">
        <v>7</v>
      </c>
      <c r="L907">
        <v>25</v>
      </c>
      <c r="W907">
        <v>176</v>
      </c>
    </row>
    <row r="908" spans="1:23" x14ac:dyDescent="0.25">
      <c r="A908">
        <v>9106</v>
      </c>
      <c r="B908" s="5">
        <v>43642</v>
      </c>
      <c r="C908">
        <v>0</v>
      </c>
      <c r="D908">
        <v>15</v>
      </c>
      <c r="E908">
        <v>20</v>
      </c>
      <c r="F908">
        <v>25</v>
      </c>
      <c r="G908">
        <v>11.5</v>
      </c>
      <c r="H908">
        <v>25</v>
      </c>
      <c r="I908">
        <v>5.5</v>
      </c>
      <c r="J908">
        <v>26</v>
      </c>
      <c r="K908">
        <v>5</v>
      </c>
      <c r="L908">
        <v>25</v>
      </c>
      <c r="W908">
        <v>177</v>
      </c>
    </row>
    <row r="909" spans="1:23" x14ac:dyDescent="0.25">
      <c r="A909">
        <v>9106</v>
      </c>
      <c r="B909" s="5">
        <v>43643</v>
      </c>
      <c r="C909">
        <v>15.6</v>
      </c>
      <c r="D909">
        <v>15</v>
      </c>
      <c r="E909">
        <v>17.100000000000001</v>
      </c>
      <c r="F909">
        <v>0</v>
      </c>
      <c r="G909">
        <v>12</v>
      </c>
      <c r="H909">
        <v>25</v>
      </c>
      <c r="I909">
        <v>6</v>
      </c>
      <c r="J909">
        <v>26</v>
      </c>
      <c r="K909">
        <v>5</v>
      </c>
      <c r="L909">
        <v>25</v>
      </c>
      <c r="W909">
        <v>178</v>
      </c>
    </row>
    <row r="910" spans="1:23" x14ac:dyDescent="0.25">
      <c r="A910">
        <v>9106</v>
      </c>
      <c r="B910" s="5">
        <v>43644</v>
      </c>
      <c r="C910">
        <v>8.9</v>
      </c>
      <c r="D910">
        <v>15</v>
      </c>
      <c r="E910">
        <v>16</v>
      </c>
      <c r="F910">
        <v>0</v>
      </c>
      <c r="G910">
        <v>7.5</v>
      </c>
      <c r="H910">
        <v>0</v>
      </c>
      <c r="I910">
        <v>6.2</v>
      </c>
      <c r="J910">
        <v>26</v>
      </c>
      <c r="K910">
        <v>10</v>
      </c>
      <c r="L910">
        <v>25</v>
      </c>
      <c r="W910">
        <v>179</v>
      </c>
    </row>
    <row r="911" spans="1:23" x14ac:dyDescent="0.25">
      <c r="A911">
        <v>9106</v>
      </c>
      <c r="B911" s="5">
        <v>43645</v>
      </c>
      <c r="C911">
        <v>0</v>
      </c>
      <c r="D911">
        <v>0</v>
      </c>
      <c r="E911">
        <v>17.100000000000001</v>
      </c>
      <c r="F911">
        <v>0</v>
      </c>
      <c r="G911">
        <v>7.4</v>
      </c>
      <c r="H911">
        <v>0</v>
      </c>
      <c r="I911">
        <v>4.5999999999999996</v>
      </c>
      <c r="J911">
        <v>26</v>
      </c>
      <c r="K911">
        <v>4</v>
      </c>
      <c r="L911">
        <v>25</v>
      </c>
      <c r="W911">
        <v>180</v>
      </c>
    </row>
    <row r="912" spans="1:23" x14ac:dyDescent="0.25">
      <c r="A912">
        <v>9106</v>
      </c>
      <c r="B912" s="5">
        <v>43646</v>
      </c>
      <c r="C912">
        <v>0</v>
      </c>
      <c r="D912">
        <v>0</v>
      </c>
      <c r="E912">
        <v>15</v>
      </c>
      <c r="F912">
        <v>25</v>
      </c>
      <c r="G912">
        <v>11.1</v>
      </c>
      <c r="H912">
        <v>0</v>
      </c>
      <c r="I912">
        <v>4</v>
      </c>
      <c r="J912">
        <v>26</v>
      </c>
      <c r="K912">
        <v>4</v>
      </c>
      <c r="L912">
        <v>25</v>
      </c>
      <c r="W912">
        <v>181</v>
      </c>
    </row>
    <row r="913" spans="1:23" x14ac:dyDescent="0.25">
      <c r="A913">
        <v>9106</v>
      </c>
      <c r="B913" s="5">
        <v>43647</v>
      </c>
      <c r="C913">
        <v>0</v>
      </c>
      <c r="D913">
        <v>0</v>
      </c>
      <c r="E913">
        <v>19.5</v>
      </c>
      <c r="F913">
        <v>25</v>
      </c>
      <c r="G913">
        <v>12</v>
      </c>
      <c r="H913">
        <v>25</v>
      </c>
      <c r="I913">
        <v>5.0999999999999996</v>
      </c>
      <c r="J913">
        <v>26</v>
      </c>
      <c r="K913">
        <v>10</v>
      </c>
      <c r="L913">
        <v>25</v>
      </c>
      <c r="W913">
        <v>182</v>
      </c>
    </row>
    <row r="914" spans="1:23" x14ac:dyDescent="0.25">
      <c r="A914">
        <v>9106</v>
      </c>
      <c r="B914" s="5">
        <v>43648</v>
      </c>
      <c r="C914">
        <v>0</v>
      </c>
      <c r="D914">
        <v>0</v>
      </c>
      <c r="E914">
        <v>20</v>
      </c>
      <c r="F914">
        <v>25</v>
      </c>
      <c r="G914">
        <v>6.5</v>
      </c>
      <c r="H914">
        <v>25</v>
      </c>
      <c r="I914">
        <v>6.9</v>
      </c>
      <c r="J914">
        <v>26</v>
      </c>
      <c r="K914">
        <v>3</v>
      </c>
      <c r="L914">
        <v>25</v>
      </c>
      <c r="W914">
        <v>183</v>
      </c>
    </row>
    <row r="915" spans="1:23" x14ac:dyDescent="0.25">
      <c r="A915">
        <v>9106</v>
      </c>
      <c r="B915" s="5">
        <v>43649</v>
      </c>
      <c r="C915">
        <v>0</v>
      </c>
      <c r="D915">
        <v>0</v>
      </c>
      <c r="E915">
        <v>22</v>
      </c>
      <c r="F915">
        <v>0</v>
      </c>
      <c r="G915">
        <v>6.5</v>
      </c>
      <c r="H915">
        <v>25</v>
      </c>
      <c r="I915">
        <v>9.8000000000000007</v>
      </c>
      <c r="J915">
        <v>26</v>
      </c>
      <c r="K915">
        <v>12</v>
      </c>
      <c r="L915">
        <v>25</v>
      </c>
      <c r="W915">
        <v>184</v>
      </c>
    </row>
    <row r="916" spans="1:23" x14ac:dyDescent="0.25">
      <c r="A916">
        <v>9106</v>
      </c>
      <c r="B916" s="5">
        <v>43650</v>
      </c>
      <c r="C916">
        <v>0</v>
      </c>
      <c r="D916">
        <v>0</v>
      </c>
      <c r="E916">
        <v>20.3</v>
      </c>
      <c r="F916">
        <v>0</v>
      </c>
      <c r="G916">
        <v>14.5</v>
      </c>
      <c r="H916">
        <v>0</v>
      </c>
      <c r="I916">
        <v>7.4</v>
      </c>
      <c r="J916">
        <v>26</v>
      </c>
      <c r="K916">
        <v>3</v>
      </c>
      <c r="L916">
        <v>25</v>
      </c>
      <c r="W916">
        <v>185</v>
      </c>
    </row>
    <row r="917" spans="1:23" x14ac:dyDescent="0.25">
      <c r="A917">
        <v>9106</v>
      </c>
      <c r="B917" s="5">
        <v>43651</v>
      </c>
      <c r="C917">
        <v>55.7</v>
      </c>
      <c r="D917">
        <v>0</v>
      </c>
      <c r="E917">
        <v>14.5</v>
      </c>
      <c r="F917">
        <v>0</v>
      </c>
      <c r="G917">
        <v>9</v>
      </c>
      <c r="H917">
        <v>0</v>
      </c>
      <c r="I917">
        <v>4</v>
      </c>
      <c r="J917">
        <v>26</v>
      </c>
      <c r="K917">
        <v>7</v>
      </c>
      <c r="L917">
        <v>25</v>
      </c>
      <c r="W917">
        <v>186</v>
      </c>
    </row>
    <row r="918" spans="1:23" x14ac:dyDescent="0.25">
      <c r="A918">
        <v>9106</v>
      </c>
      <c r="B918" s="5">
        <v>43652</v>
      </c>
      <c r="C918">
        <v>9.6</v>
      </c>
      <c r="D918">
        <v>0</v>
      </c>
      <c r="E918">
        <v>17.600000000000001</v>
      </c>
      <c r="F918">
        <v>0</v>
      </c>
      <c r="G918">
        <v>6.1</v>
      </c>
      <c r="H918">
        <v>0</v>
      </c>
      <c r="I918">
        <v>7.5</v>
      </c>
      <c r="J918">
        <v>26</v>
      </c>
      <c r="K918">
        <v>10</v>
      </c>
      <c r="L918">
        <v>25</v>
      </c>
      <c r="W918">
        <v>187</v>
      </c>
    </row>
    <row r="919" spans="1:23" x14ac:dyDescent="0.25">
      <c r="A919">
        <v>9106</v>
      </c>
      <c r="B919" s="5">
        <v>43653</v>
      </c>
      <c r="C919">
        <v>1.2</v>
      </c>
      <c r="D919">
        <v>0</v>
      </c>
      <c r="E919">
        <v>18.5</v>
      </c>
      <c r="F919">
        <v>25</v>
      </c>
      <c r="G919">
        <v>8.1999999999999993</v>
      </c>
      <c r="H919">
        <v>0</v>
      </c>
      <c r="I919">
        <v>6.6</v>
      </c>
      <c r="J919">
        <v>26</v>
      </c>
      <c r="K919">
        <v>12</v>
      </c>
      <c r="L919">
        <v>25</v>
      </c>
      <c r="W919">
        <v>188</v>
      </c>
    </row>
    <row r="920" spans="1:23" x14ac:dyDescent="0.25">
      <c r="A920">
        <v>9106</v>
      </c>
      <c r="B920" s="5">
        <v>43654</v>
      </c>
      <c r="C920">
        <v>0.1</v>
      </c>
      <c r="D920">
        <v>15</v>
      </c>
      <c r="E920">
        <v>20</v>
      </c>
      <c r="F920">
        <v>25</v>
      </c>
      <c r="G920">
        <v>6.5</v>
      </c>
      <c r="H920">
        <v>25</v>
      </c>
      <c r="I920">
        <v>7.9</v>
      </c>
      <c r="J920">
        <v>26</v>
      </c>
      <c r="K920">
        <v>12</v>
      </c>
      <c r="L920">
        <v>25</v>
      </c>
      <c r="W920">
        <v>189</v>
      </c>
    </row>
    <row r="921" spans="1:23" x14ac:dyDescent="0.25">
      <c r="A921">
        <v>9106</v>
      </c>
      <c r="B921" s="5">
        <v>43655</v>
      </c>
      <c r="C921">
        <v>0.1</v>
      </c>
      <c r="D921">
        <v>15</v>
      </c>
      <c r="E921">
        <v>18</v>
      </c>
      <c r="F921">
        <v>0</v>
      </c>
      <c r="G921">
        <v>8.5</v>
      </c>
      <c r="H921">
        <v>25</v>
      </c>
      <c r="I921">
        <v>3.5</v>
      </c>
      <c r="J921">
        <v>26</v>
      </c>
      <c r="K921">
        <v>8</v>
      </c>
      <c r="L921">
        <v>25</v>
      </c>
      <c r="W921">
        <v>190</v>
      </c>
    </row>
    <row r="922" spans="1:23" x14ac:dyDescent="0.25">
      <c r="A922">
        <v>9106</v>
      </c>
      <c r="B922" s="5">
        <v>43656</v>
      </c>
      <c r="C922">
        <v>0</v>
      </c>
      <c r="D922">
        <v>0</v>
      </c>
      <c r="E922">
        <v>18.100000000000001</v>
      </c>
      <c r="F922">
        <v>0</v>
      </c>
      <c r="G922">
        <v>10.5</v>
      </c>
      <c r="H922">
        <v>0</v>
      </c>
      <c r="I922">
        <v>3.8</v>
      </c>
      <c r="J922">
        <v>26</v>
      </c>
      <c r="K922">
        <v>5</v>
      </c>
      <c r="L922">
        <v>25</v>
      </c>
      <c r="W922">
        <v>191</v>
      </c>
    </row>
    <row r="923" spans="1:23" x14ac:dyDescent="0.25">
      <c r="A923">
        <v>9106</v>
      </c>
      <c r="B923" s="5">
        <v>43657</v>
      </c>
      <c r="C923">
        <v>0.1</v>
      </c>
      <c r="D923">
        <v>0</v>
      </c>
      <c r="E923">
        <v>18.5</v>
      </c>
      <c r="F923">
        <v>25</v>
      </c>
      <c r="G923">
        <v>10.199999999999999</v>
      </c>
      <c r="H923">
        <v>0</v>
      </c>
      <c r="I923">
        <v>2.2000000000000002</v>
      </c>
      <c r="J923">
        <v>26</v>
      </c>
      <c r="K923">
        <v>9</v>
      </c>
      <c r="L923">
        <v>25</v>
      </c>
      <c r="W923">
        <v>192</v>
      </c>
    </row>
    <row r="924" spans="1:23" x14ac:dyDescent="0.25">
      <c r="A924">
        <v>9106</v>
      </c>
      <c r="B924" s="5">
        <v>43658</v>
      </c>
      <c r="C924">
        <v>0</v>
      </c>
      <c r="D924">
        <v>15</v>
      </c>
      <c r="E924">
        <v>18.5</v>
      </c>
      <c r="F924">
        <v>25</v>
      </c>
      <c r="G924">
        <v>5</v>
      </c>
      <c r="H924">
        <v>25</v>
      </c>
      <c r="I924">
        <v>6.2</v>
      </c>
      <c r="J924">
        <v>26</v>
      </c>
      <c r="K924">
        <v>12</v>
      </c>
      <c r="L924">
        <v>25</v>
      </c>
      <c r="W924">
        <v>193</v>
      </c>
    </row>
    <row r="925" spans="1:23" x14ac:dyDescent="0.25">
      <c r="A925">
        <v>9106</v>
      </c>
      <c r="B925" s="5">
        <v>43659</v>
      </c>
      <c r="C925">
        <v>0.2</v>
      </c>
      <c r="D925">
        <v>15</v>
      </c>
      <c r="E925">
        <v>19.600000000000001</v>
      </c>
      <c r="F925">
        <v>0</v>
      </c>
      <c r="G925">
        <v>7</v>
      </c>
      <c r="H925">
        <v>25</v>
      </c>
      <c r="I925">
        <v>5</v>
      </c>
      <c r="J925">
        <v>26</v>
      </c>
      <c r="K925">
        <v>12</v>
      </c>
      <c r="L925">
        <v>25</v>
      </c>
      <c r="W925">
        <v>194</v>
      </c>
    </row>
    <row r="926" spans="1:23" x14ac:dyDescent="0.25">
      <c r="A926">
        <v>9106</v>
      </c>
      <c r="B926" s="5">
        <v>43660</v>
      </c>
      <c r="C926">
        <v>0</v>
      </c>
      <c r="D926">
        <v>15</v>
      </c>
      <c r="E926">
        <v>19</v>
      </c>
      <c r="F926">
        <v>25</v>
      </c>
      <c r="G926">
        <v>9</v>
      </c>
      <c r="H926">
        <v>0</v>
      </c>
      <c r="I926">
        <v>7.6</v>
      </c>
      <c r="J926">
        <v>26</v>
      </c>
      <c r="K926">
        <v>13</v>
      </c>
      <c r="L926">
        <v>25</v>
      </c>
      <c r="W926">
        <v>195</v>
      </c>
    </row>
    <row r="927" spans="1:23" x14ac:dyDescent="0.25">
      <c r="A927">
        <v>9106</v>
      </c>
      <c r="B927" s="5">
        <v>43661</v>
      </c>
      <c r="C927">
        <v>0</v>
      </c>
      <c r="D927">
        <v>15</v>
      </c>
      <c r="E927">
        <v>20</v>
      </c>
      <c r="F927">
        <v>25</v>
      </c>
      <c r="G927">
        <v>7.5</v>
      </c>
      <c r="H927">
        <v>25</v>
      </c>
      <c r="I927">
        <v>10.199999999999999</v>
      </c>
      <c r="J927">
        <v>26</v>
      </c>
      <c r="K927">
        <v>13</v>
      </c>
      <c r="L927">
        <v>25</v>
      </c>
      <c r="W927">
        <v>196</v>
      </c>
    </row>
    <row r="928" spans="1:23" x14ac:dyDescent="0.25">
      <c r="A928">
        <v>9106</v>
      </c>
      <c r="B928" s="5">
        <v>43662</v>
      </c>
      <c r="C928">
        <v>0</v>
      </c>
      <c r="D928">
        <v>15</v>
      </c>
      <c r="E928">
        <v>21</v>
      </c>
      <c r="F928">
        <v>25</v>
      </c>
      <c r="G928">
        <v>6.5</v>
      </c>
      <c r="H928">
        <v>25</v>
      </c>
      <c r="I928">
        <v>9.8000000000000007</v>
      </c>
      <c r="J928">
        <v>26</v>
      </c>
      <c r="K928">
        <v>14</v>
      </c>
      <c r="L928">
        <v>25</v>
      </c>
      <c r="W928">
        <v>197</v>
      </c>
    </row>
    <row r="929" spans="1:23" x14ac:dyDescent="0.25">
      <c r="A929">
        <v>9106</v>
      </c>
      <c r="B929" s="5">
        <v>43663</v>
      </c>
      <c r="C929">
        <v>0</v>
      </c>
      <c r="D929">
        <v>15</v>
      </c>
      <c r="E929">
        <v>22</v>
      </c>
      <c r="F929">
        <v>25</v>
      </c>
      <c r="G929">
        <v>5</v>
      </c>
      <c r="H929">
        <v>25</v>
      </c>
      <c r="I929">
        <v>11.3</v>
      </c>
      <c r="J929">
        <v>26</v>
      </c>
      <c r="K929">
        <v>13</v>
      </c>
      <c r="L929">
        <v>25</v>
      </c>
      <c r="W929">
        <v>198</v>
      </c>
    </row>
    <row r="930" spans="1:23" x14ac:dyDescent="0.25">
      <c r="A930">
        <v>9106</v>
      </c>
      <c r="B930" s="5">
        <v>43664</v>
      </c>
      <c r="C930">
        <v>1.7</v>
      </c>
      <c r="D930">
        <v>15</v>
      </c>
      <c r="E930">
        <v>20</v>
      </c>
      <c r="F930">
        <v>25</v>
      </c>
      <c r="G930">
        <v>8</v>
      </c>
      <c r="H930">
        <v>25</v>
      </c>
      <c r="I930">
        <v>5.4</v>
      </c>
      <c r="J930">
        <v>26</v>
      </c>
      <c r="K930">
        <v>6</v>
      </c>
      <c r="L930">
        <v>25</v>
      </c>
      <c r="W930">
        <v>199</v>
      </c>
    </row>
    <row r="931" spans="1:23" x14ac:dyDescent="0.25">
      <c r="A931">
        <v>9106</v>
      </c>
      <c r="B931" s="5">
        <v>43665</v>
      </c>
      <c r="C931">
        <v>7.2</v>
      </c>
      <c r="D931">
        <v>15</v>
      </c>
      <c r="E931">
        <v>19.5</v>
      </c>
      <c r="F931">
        <v>25</v>
      </c>
      <c r="G931">
        <v>11</v>
      </c>
      <c r="H931">
        <v>25</v>
      </c>
      <c r="I931">
        <v>4.8</v>
      </c>
      <c r="J931">
        <v>26</v>
      </c>
      <c r="K931">
        <v>4</v>
      </c>
      <c r="L931">
        <v>25</v>
      </c>
      <c r="W931">
        <v>200</v>
      </c>
    </row>
    <row r="932" spans="1:23" x14ac:dyDescent="0.25">
      <c r="A932">
        <v>9106</v>
      </c>
      <c r="B932" s="5">
        <v>43666</v>
      </c>
      <c r="C932">
        <v>20</v>
      </c>
      <c r="D932">
        <v>15</v>
      </c>
      <c r="E932">
        <v>16</v>
      </c>
      <c r="F932">
        <v>0</v>
      </c>
      <c r="G932">
        <v>8.5</v>
      </c>
      <c r="H932">
        <v>25</v>
      </c>
      <c r="I932">
        <v>4.0999999999999996</v>
      </c>
      <c r="J932">
        <v>26</v>
      </c>
      <c r="K932">
        <v>9</v>
      </c>
      <c r="L932">
        <v>25</v>
      </c>
      <c r="W932">
        <v>201</v>
      </c>
    </row>
    <row r="933" spans="1:23" x14ac:dyDescent="0.25">
      <c r="A933">
        <v>9106</v>
      </c>
      <c r="B933" s="5">
        <v>43667</v>
      </c>
      <c r="C933">
        <v>2.6</v>
      </c>
      <c r="D933">
        <v>0</v>
      </c>
      <c r="E933">
        <v>19.100000000000001</v>
      </c>
      <c r="F933">
        <v>0</v>
      </c>
      <c r="G933">
        <v>10.5</v>
      </c>
      <c r="H933">
        <v>0</v>
      </c>
      <c r="I933">
        <v>2.1</v>
      </c>
      <c r="J933">
        <v>26</v>
      </c>
      <c r="K933">
        <v>8</v>
      </c>
      <c r="L933">
        <v>25</v>
      </c>
      <c r="W933">
        <v>202</v>
      </c>
    </row>
    <row r="934" spans="1:23" x14ac:dyDescent="0.25">
      <c r="A934">
        <v>9106</v>
      </c>
      <c r="B934" s="5">
        <v>43668</v>
      </c>
      <c r="C934">
        <v>2.9</v>
      </c>
      <c r="D934">
        <v>0</v>
      </c>
      <c r="E934">
        <v>17</v>
      </c>
      <c r="F934">
        <v>25</v>
      </c>
      <c r="G934">
        <v>10.5</v>
      </c>
      <c r="H934">
        <v>0</v>
      </c>
      <c r="I934">
        <v>4.5</v>
      </c>
      <c r="J934">
        <v>26</v>
      </c>
      <c r="K934">
        <v>8</v>
      </c>
      <c r="L934">
        <v>25</v>
      </c>
      <c r="W934">
        <v>203</v>
      </c>
    </row>
    <row r="935" spans="1:23" x14ac:dyDescent="0.25">
      <c r="A935">
        <v>9106</v>
      </c>
      <c r="B935" s="5">
        <v>43669</v>
      </c>
      <c r="C935">
        <v>0</v>
      </c>
      <c r="D935">
        <v>15</v>
      </c>
      <c r="E935">
        <v>18.5</v>
      </c>
      <c r="F935">
        <v>25</v>
      </c>
      <c r="G935">
        <v>7</v>
      </c>
      <c r="H935">
        <v>25</v>
      </c>
      <c r="I935">
        <v>5.7</v>
      </c>
      <c r="J935">
        <v>26</v>
      </c>
      <c r="K935">
        <v>8</v>
      </c>
      <c r="L935">
        <v>25</v>
      </c>
      <c r="W935">
        <v>204</v>
      </c>
    </row>
    <row r="936" spans="1:23" x14ac:dyDescent="0.25">
      <c r="A936">
        <v>9106</v>
      </c>
      <c r="B936" s="5">
        <v>43670</v>
      </c>
      <c r="C936">
        <v>0</v>
      </c>
      <c r="D936">
        <v>15</v>
      </c>
      <c r="E936">
        <v>20.5</v>
      </c>
      <c r="F936">
        <v>25</v>
      </c>
      <c r="G936">
        <v>7.5</v>
      </c>
      <c r="H936">
        <v>25</v>
      </c>
      <c r="I936">
        <v>7.7</v>
      </c>
      <c r="J936">
        <v>26</v>
      </c>
      <c r="K936">
        <v>10</v>
      </c>
      <c r="L936">
        <v>25</v>
      </c>
      <c r="W936">
        <v>205</v>
      </c>
    </row>
    <row r="937" spans="1:23" x14ac:dyDescent="0.25">
      <c r="A937">
        <v>9106</v>
      </c>
      <c r="B937" s="5">
        <v>43671</v>
      </c>
      <c r="C937">
        <v>0.6</v>
      </c>
      <c r="D937">
        <v>15</v>
      </c>
      <c r="E937">
        <v>17</v>
      </c>
      <c r="F937">
        <v>25</v>
      </c>
      <c r="G937">
        <v>10</v>
      </c>
      <c r="H937">
        <v>25</v>
      </c>
      <c r="I937">
        <v>3.6</v>
      </c>
      <c r="J937">
        <v>26</v>
      </c>
      <c r="K937">
        <v>6</v>
      </c>
      <c r="L937">
        <v>25</v>
      </c>
      <c r="W937">
        <v>206</v>
      </c>
    </row>
    <row r="938" spans="1:23" x14ac:dyDescent="0.25">
      <c r="A938">
        <v>9106</v>
      </c>
      <c r="B938" s="5">
        <v>43672</v>
      </c>
      <c r="C938">
        <v>0</v>
      </c>
      <c r="D938">
        <v>15</v>
      </c>
      <c r="E938">
        <v>16.5</v>
      </c>
      <c r="F938">
        <v>0</v>
      </c>
      <c r="G938">
        <v>10</v>
      </c>
      <c r="H938">
        <v>25</v>
      </c>
      <c r="I938">
        <v>5.9</v>
      </c>
      <c r="J938">
        <v>26</v>
      </c>
      <c r="K938">
        <v>9</v>
      </c>
      <c r="L938">
        <v>25</v>
      </c>
      <c r="W938">
        <v>207</v>
      </c>
    </row>
    <row r="939" spans="1:23" x14ac:dyDescent="0.25">
      <c r="A939">
        <v>9106</v>
      </c>
      <c r="B939" s="5">
        <v>43673</v>
      </c>
      <c r="C939">
        <v>4.4000000000000004</v>
      </c>
      <c r="D939">
        <v>15</v>
      </c>
      <c r="E939">
        <v>20.6</v>
      </c>
      <c r="F939">
        <v>0</v>
      </c>
      <c r="G939">
        <v>11</v>
      </c>
      <c r="H939">
        <v>25</v>
      </c>
      <c r="I939">
        <v>7.2</v>
      </c>
      <c r="J939">
        <v>26</v>
      </c>
      <c r="K939">
        <v>6</v>
      </c>
      <c r="L939">
        <v>25</v>
      </c>
      <c r="W939">
        <v>208</v>
      </c>
    </row>
    <row r="940" spans="1:23" x14ac:dyDescent="0.25">
      <c r="A940">
        <v>9106</v>
      </c>
      <c r="B940" s="5">
        <v>43674</v>
      </c>
      <c r="C940">
        <v>0.2</v>
      </c>
      <c r="D940">
        <v>0</v>
      </c>
      <c r="E940">
        <v>19.5</v>
      </c>
      <c r="F940">
        <v>0</v>
      </c>
      <c r="G940">
        <v>10.199999999999999</v>
      </c>
      <c r="H940">
        <v>0</v>
      </c>
      <c r="I940">
        <v>5.5</v>
      </c>
      <c r="J940">
        <v>26</v>
      </c>
      <c r="K940">
        <v>11</v>
      </c>
      <c r="L940">
        <v>25</v>
      </c>
      <c r="W940">
        <v>209</v>
      </c>
    </row>
    <row r="941" spans="1:23" x14ac:dyDescent="0.25">
      <c r="A941">
        <v>9106</v>
      </c>
      <c r="B941" s="5">
        <v>43675</v>
      </c>
      <c r="C941">
        <v>0</v>
      </c>
      <c r="D941">
        <v>0</v>
      </c>
      <c r="E941">
        <v>16.5</v>
      </c>
      <c r="F941">
        <v>25</v>
      </c>
      <c r="G941">
        <v>11</v>
      </c>
      <c r="H941">
        <v>0</v>
      </c>
      <c r="I941">
        <v>5.6</v>
      </c>
      <c r="J941">
        <v>26</v>
      </c>
      <c r="K941">
        <v>14</v>
      </c>
      <c r="L941">
        <v>25</v>
      </c>
      <c r="W941">
        <v>210</v>
      </c>
    </row>
    <row r="942" spans="1:23" x14ac:dyDescent="0.25">
      <c r="A942">
        <v>9106</v>
      </c>
      <c r="B942" s="5">
        <v>43676</v>
      </c>
      <c r="C942">
        <v>0</v>
      </c>
      <c r="D942">
        <v>0</v>
      </c>
      <c r="E942">
        <v>22.5</v>
      </c>
      <c r="F942">
        <v>25</v>
      </c>
      <c r="G942">
        <v>7.5</v>
      </c>
      <c r="H942">
        <v>25</v>
      </c>
      <c r="I942">
        <v>9.6</v>
      </c>
      <c r="J942">
        <v>26</v>
      </c>
      <c r="K942">
        <v>15</v>
      </c>
      <c r="L942">
        <v>25</v>
      </c>
      <c r="W942">
        <v>211</v>
      </c>
    </row>
    <row r="943" spans="1:23" x14ac:dyDescent="0.25">
      <c r="A943">
        <v>9106</v>
      </c>
      <c r="B943" s="5">
        <v>43677</v>
      </c>
      <c r="C943">
        <v>0</v>
      </c>
      <c r="D943">
        <v>0</v>
      </c>
      <c r="E943">
        <v>22.5</v>
      </c>
      <c r="F943">
        <v>25</v>
      </c>
      <c r="G943">
        <v>7.5</v>
      </c>
      <c r="H943">
        <v>25</v>
      </c>
      <c r="I943">
        <v>10.6</v>
      </c>
      <c r="J943">
        <v>26</v>
      </c>
      <c r="K943">
        <v>14</v>
      </c>
      <c r="L943">
        <v>25</v>
      </c>
      <c r="W943">
        <v>212</v>
      </c>
    </row>
    <row r="944" spans="1:23" x14ac:dyDescent="0.25">
      <c r="A944">
        <v>9106</v>
      </c>
      <c r="B944" s="5">
        <v>43678</v>
      </c>
      <c r="C944">
        <v>0</v>
      </c>
      <c r="D944">
        <v>0</v>
      </c>
      <c r="E944">
        <v>20.5</v>
      </c>
      <c r="F944">
        <v>25</v>
      </c>
      <c r="G944">
        <v>6.5</v>
      </c>
      <c r="H944">
        <v>25</v>
      </c>
      <c r="I944">
        <v>10</v>
      </c>
      <c r="J944">
        <v>26</v>
      </c>
      <c r="K944">
        <v>15</v>
      </c>
      <c r="L944">
        <v>25</v>
      </c>
      <c r="W944">
        <v>213</v>
      </c>
    </row>
    <row r="945" spans="1:23" x14ac:dyDescent="0.25">
      <c r="A945">
        <v>9106</v>
      </c>
      <c r="B945" s="5">
        <v>43679</v>
      </c>
      <c r="C945">
        <v>0</v>
      </c>
      <c r="D945">
        <v>0</v>
      </c>
      <c r="E945">
        <v>24.5</v>
      </c>
      <c r="F945">
        <v>25</v>
      </c>
      <c r="G945">
        <v>9</v>
      </c>
      <c r="H945">
        <v>25</v>
      </c>
      <c r="I945">
        <v>15.3</v>
      </c>
      <c r="J945">
        <v>26</v>
      </c>
      <c r="K945">
        <v>15</v>
      </c>
      <c r="L945">
        <v>25</v>
      </c>
      <c r="W945">
        <v>214</v>
      </c>
    </row>
    <row r="946" spans="1:23" x14ac:dyDescent="0.25">
      <c r="A946">
        <v>9106</v>
      </c>
      <c r="B946" s="5">
        <v>43680</v>
      </c>
      <c r="C946">
        <v>0</v>
      </c>
      <c r="D946">
        <v>0</v>
      </c>
      <c r="E946">
        <v>22.5</v>
      </c>
      <c r="F946">
        <v>0</v>
      </c>
      <c r="G946">
        <v>10.5</v>
      </c>
      <c r="H946">
        <v>25</v>
      </c>
      <c r="I946">
        <v>11.6</v>
      </c>
      <c r="J946">
        <v>26</v>
      </c>
      <c r="K946">
        <v>7</v>
      </c>
      <c r="L946">
        <v>25</v>
      </c>
      <c r="W946">
        <v>215</v>
      </c>
    </row>
    <row r="947" spans="1:23" x14ac:dyDescent="0.25">
      <c r="A947">
        <v>9106</v>
      </c>
      <c r="B947" s="5">
        <v>43681</v>
      </c>
      <c r="C947">
        <v>1.2</v>
      </c>
      <c r="D947">
        <v>0</v>
      </c>
      <c r="E947">
        <v>19.2</v>
      </c>
      <c r="F947">
        <v>0</v>
      </c>
      <c r="G947">
        <v>14.9</v>
      </c>
      <c r="H947">
        <v>0</v>
      </c>
      <c r="I947">
        <v>3.7</v>
      </c>
      <c r="J947">
        <v>26</v>
      </c>
      <c r="K947">
        <v>6</v>
      </c>
      <c r="L947">
        <v>25</v>
      </c>
      <c r="W947">
        <v>216</v>
      </c>
    </row>
    <row r="948" spans="1:23" x14ac:dyDescent="0.25">
      <c r="A948">
        <v>9106</v>
      </c>
      <c r="B948" s="5">
        <v>43682</v>
      </c>
      <c r="C948">
        <v>0</v>
      </c>
      <c r="D948">
        <v>0</v>
      </c>
      <c r="E948">
        <v>18</v>
      </c>
      <c r="F948">
        <v>25</v>
      </c>
      <c r="G948">
        <v>13</v>
      </c>
      <c r="H948">
        <v>0</v>
      </c>
      <c r="I948">
        <v>3.5</v>
      </c>
      <c r="J948">
        <v>26</v>
      </c>
      <c r="K948">
        <v>10</v>
      </c>
      <c r="L948">
        <v>25</v>
      </c>
      <c r="W948">
        <v>217</v>
      </c>
    </row>
    <row r="949" spans="1:23" x14ac:dyDescent="0.25">
      <c r="A949">
        <v>9106</v>
      </c>
      <c r="B949" s="5">
        <v>43683</v>
      </c>
      <c r="C949">
        <v>0</v>
      </c>
      <c r="D949">
        <v>0</v>
      </c>
      <c r="E949">
        <v>16.5</v>
      </c>
      <c r="F949">
        <v>25</v>
      </c>
      <c r="G949">
        <v>7.5</v>
      </c>
      <c r="H949">
        <v>25</v>
      </c>
      <c r="I949">
        <v>4.2</v>
      </c>
      <c r="J949">
        <v>26</v>
      </c>
      <c r="K949">
        <v>11</v>
      </c>
      <c r="L949">
        <v>25</v>
      </c>
      <c r="W949">
        <v>218</v>
      </c>
    </row>
    <row r="950" spans="1:23" x14ac:dyDescent="0.25">
      <c r="A950">
        <v>9106</v>
      </c>
      <c r="B950" s="5">
        <v>43684</v>
      </c>
      <c r="C950">
        <v>0</v>
      </c>
      <c r="D950">
        <v>0</v>
      </c>
      <c r="E950">
        <v>16</v>
      </c>
      <c r="F950">
        <v>25</v>
      </c>
      <c r="G950">
        <v>5</v>
      </c>
      <c r="H950">
        <v>25</v>
      </c>
      <c r="I950">
        <v>4.5</v>
      </c>
      <c r="J950">
        <v>26</v>
      </c>
      <c r="K950">
        <v>14</v>
      </c>
      <c r="L950">
        <v>25</v>
      </c>
      <c r="W950">
        <v>219</v>
      </c>
    </row>
    <row r="951" spans="1:23" x14ac:dyDescent="0.25">
      <c r="A951">
        <v>9106</v>
      </c>
      <c r="B951" s="5">
        <v>43685</v>
      </c>
      <c r="C951">
        <v>0</v>
      </c>
      <c r="D951">
        <v>0</v>
      </c>
      <c r="E951">
        <v>16</v>
      </c>
      <c r="F951">
        <v>25</v>
      </c>
      <c r="G951">
        <v>4</v>
      </c>
      <c r="H951">
        <v>25</v>
      </c>
      <c r="I951">
        <v>4</v>
      </c>
      <c r="J951">
        <v>26</v>
      </c>
      <c r="K951">
        <v>9</v>
      </c>
      <c r="L951">
        <v>25</v>
      </c>
      <c r="W951">
        <v>220</v>
      </c>
    </row>
    <row r="952" spans="1:23" x14ac:dyDescent="0.25">
      <c r="A952">
        <v>9106</v>
      </c>
      <c r="B952" s="5">
        <v>43686</v>
      </c>
      <c r="C952">
        <v>0</v>
      </c>
      <c r="D952">
        <v>0</v>
      </c>
      <c r="E952">
        <v>18.2</v>
      </c>
      <c r="F952">
        <v>0</v>
      </c>
      <c r="G952">
        <v>3.5</v>
      </c>
      <c r="H952">
        <v>25</v>
      </c>
      <c r="I952">
        <v>4.5999999999999996</v>
      </c>
      <c r="J952">
        <v>26</v>
      </c>
      <c r="K952">
        <v>13</v>
      </c>
      <c r="L952">
        <v>25</v>
      </c>
      <c r="W952">
        <v>221</v>
      </c>
    </row>
    <row r="953" spans="1:23" x14ac:dyDescent="0.25">
      <c r="A953">
        <v>9106</v>
      </c>
      <c r="B953" s="5">
        <v>43687</v>
      </c>
      <c r="C953">
        <v>0</v>
      </c>
      <c r="D953">
        <v>0</v>
      </c>
      <c r="E953">
        <v>18.5</v>
      </c>
      <c r="F953">
        <v>25</v>
      </c>
      <c r="G953">
        <v>6.8</v>
      </c>
      <c r="H953">
        <v>0</v>
      </c>
      <c r="I953">
        <v>5.7</v>
      </c>
      <c r="J953">
        <v>26</v>
      </c>
      <c r="K953">
        <v>15</v>
      </c>
      <c r="L953">
        <v>25</v>
      </c>
      <c r="W953">
        <v>222</v>
      </c>
    </row>
    <row r="954" spans="1:23" x14ac:dyDescent="0.25">
      <c r="A954">
        <v>9106</v>
      </c>
      <c r="B954" s="5">
        <v>43688</v>
      </c>
      <c r="C954">
        <v>0</v>
      </c>
      <c r="D954">
        <v>0</v>
      </c>
      <c r="E954">
        <v>22.6</v>
      </c>
      <c r="F954">
        <v>0</v>
      </c>
      <c r="G954">
        <v>10.1</v>
      </c>
      <c r="H954">
        <v>0</v>
      </c>
      <c r="I954">
        <v>11.7</v>
      </c>
      <c r="J954">
        <v>26</v>
      </c>
      <c r="K954">
        <v>17</v>
      </c>
      <c r="L954">
        <v>25</v>
      </c>
      <c r="W954">
        <v>223</v>
      </c>
    </row>
    <row r="955" spans="1:23" x14ac:dyDescent="0.25">
      <c r="A955">
        <v>9106</v>
      </c>
      <c r="B955" s="5">
        <v>43689</v>
      </c>
      <c r="C955">
        <v>0</v>
      </c>
      <c r="D955">
        <v>0</v>
      </c>
      <c r="E955">
        <v>25</v>
      </c>
      <c r="F955">
        <v>0</v>
      </c>
      <c r="G955">
        <v>13.1</v>
      </c>
      <c r="H955">
        <v>0</v>
      </c>
      <c r="I955">
        <v>16.100000000000001</v>
      </c>
      <c r="J955">
        <v>26</v>
      </c>
      <c r="K955">
        <v>17</v>
      </c>
      <c r="L955">
        <v>25</v>
      </c>
      <c r="W955">
        <v>224</v>
      </c>
    </row>
    <row r="956" spans="1:23" x14ac:dyDescent="0.25">
      <c r="A956">
        <v>9106</v>
      </c>
      <c r="B956" s="5">
        <v>43690</v>
      </c>
      <c r="C956">
        <v>8.6999999999999993</v>
      </c>
      <c r="D956">
        <v>0</v>
      </c>
      <c r="E956">
        <v>20</v>
      </c>
      <c r="F956">
        <v>25</v>
      </c>
      <c r="G956">
        <v>12</v>
      </c>
      <c r="H956">
        <v>0</v>
      </c>
      <c r="I956">
        <v>2.8</v>
      </c>
      <c r="J956">
        <v>26</v>
      </c>
      <c r="K956">
        <v>13</v>
      </c>
      <c r="L956">
        <v>25</v>
      </c>
      <c r="W956">
        <v>225</v>
      </c>
    </row>
    <row r="957" spans="1:23" x14ac:dyDescent="0.25">
      <c r="A957">
        <v>9106</v>
      </c>
      <c r="B957" s="5">
        <v>43691</v>
      </c>
      <c r="C957">
        <v>1.1000000000000001</v>
      </c>
      <c r="D957">
        <v>15</v>
      </c>
      <c r="E957">
        <v>18</v>
      </c>
      <c r="F957">
        <v>0</v>
      </c>
      <c r="G957">
        <v>10</v>
      </c>
      <c r="H957">
        <v>25</v>
      </c>
      <c r="I957">
        <v>3.2</v>
      </c>
      <c r="J957">
        <v>26</v>
      </c>
      <c r="K957">
        <v>5</v>
      </c>
      <c r="L957">
        <v>25</v>
      </c>
      <c r="W957">
        <v>226</v>
      </c>
    </row>
    <row r="958" spans="1:23" x14ac:dyDescent="0.25">
      <c r="A958">
        <v>9106</v>
      </c>
      <c r="B958" s="5">
        <v>43692</v>
      </c>
      <c r="C958">
        <v>0.3</v>
      </c>
      <c r="D958">
        <v>15</v>
      </c>
      <c r="E958">
        <v>17.5</v>
      </c>
      <c r="F958">
        <v>25</v>
      </c>
      <c r="G958">
        <v>4</v>
      </c>
      <c r="H958">
        <v>25</v>
      </c>
      <c r="I958">
        <v>7.6</v>
      </c>
      <c r="J958">
        <v>26</v>
      </c>
      <c r="K958">
        <v>17</v>
      </c>
      <c r="L958">
        <v>25</v>
      </c>
      <c r="W958">
        <v>227</v>
      </c>
    </row>
    <row r="959" spans="1:23" x14ac:dyDescent="0.25">
      <c r="A959">
        <v>9106</v>
      </c>
      <c r="B959" s="5">
        <v>43693</v>
      </c>
      <c r="C959">
        <v>3.4</v>
      </c>
      <c r="D959">
        <v>15</v>
      </c>
      <c r="E959">
        <v>17.5</v>
      </c>
      <c r="F959">
        <v>25</v>
      </c>
      <c r="G959">
        <v>6.5</v>
      </c>
      <c r="H959">
        <v>25</v>
      </c>
      <c r="I959">
        <v>6.8</v>
      </c>
      <c r="J959">
        <v>26</v>
      </c>
      <c r="K959">
        <v>7</v>
      </c>
      <c r="L959">
        <v>25</v>
      </c>
      <c r="W959">
        <v>228</v>
      </c>
    </row>
    <row r="960" spans="1:23" x14ac:dyDescent="0.25">
      <c r="A960">
        <v>9106</v>
      </c>
      <c r="B960" s="5">
        <v>43694</v>
      </c>
      <c r="C960">
        <v>22.6</v>
      </c>
      <c r="D960">
        <v>15</v>
      </c>
      <c r="E960">
        <v>15.2</v>
      </c>
      <c r="F960">
        <v>0</v>
      </c>
      <c r="G960">
        <v>6.5</v>
      </c>
      <c r="H960">
        <v>25</v>
      </c>
      <c r="I960">
        <v>5.5</v>
      </c>
      <c r="J960">
        <v>26</v>
      </c>
      <c r="K960">
        <v>14</v>
      </c>
      <c r="L960">
        <v>25</v>
      </c>
      <c r="W960">
        <v>229</v>
      </c>
    </row>
    <row r="961" spans="1:23" x14ac:dyDescent="0.25">
      <c r="A961">
        <v>9106</v>
      </c>
      <c r="B961" s="5">
        <v>43695</v>
      </c>
      <c r="C961">
        <v>0.4</v>
      </c>
      <c r="D961">
        <v>0</v>
      </c>
      <c r="E961">
        <v>18</v>
      </c>
      <c r="F961">
        <v>25</v>
      </c>
      <c r="G961">
        <v>4.5</v>
      </c>
      <c r="H961">
        <v>0</v>
      </c>
      <c r="I961">
        <v>7</v>
      </c>
      <c r="J961">
        <v>26</v>
      </c>
      <c r="K961">
        <v>17</v>
      </c>
      <c r="L961">
        <v>25</v>
      </c>
      <c r="W961">
        <v>230</v>
      </c>
    </row>
    <row r="962" spans="1:23" x14ac:dyDescent="0.25">
      <c r="A962">
        <v>9106</v>
      </c>
      <c r="B962" s="5">
        <v>43696</v>
      </c>
      <c r="C962">
        <v>0</v>
      </c>
      <c r="D962">
        <v>0</v>
      </c>
      <c r="E962">
        <v>19.5</v>
      </c>
      <c r="F962">
        <v>25</v>
      </c>
      <c r="G962">
        <v>2.5</v>
      </c>
      <c r="H962">
        <v>25</v>
      </c>
      <c r="I962">
        <v>6.3</v>
      </c>
      <c r="J962">
        <v>26</v>
      </c>
      <c r="K962">
        <v>18</v>
      </c>
      <c r="L962">
        <v>25</v>
      </c>
      <c r="W962">
        <v>231</v>
      </c>
    </row>
    <row r="963" spans="1:23" x14ac:dyDescent="0.25">
      <c r="A963">
        <v>9106</v>
      </c>
      <c r="B963" s="5">
        <v>43697</v>
      </c>
      <c r="C963">
        <v>0</v>
      </c>
      <c r="D963">
        <v>0</v>
      </c>
      <c r="E963">
        <v>24</v>
      </c>
      <c r="F963">
        <v>0</v>
      </c>
      <c r="G963">
        <v>5</v>
      </c>
      <c r="H963">
        <v>25</v>
      </c>
      <c r="I963">
        <v>12.5</v>
      </c>
      <c r="J963">
        <v>26</v>
      </c>
      <c r="K963">
        <v>18</v>
      </c>
      <c r="L963">
        <v>25</v>
      </c>
      <c r="W963">
        <v>232</v>
      </c>
    </row>
    <row r="964" spans="1:23" x14ac:dyDescent="0.25">
      <c r="A964">
        <v>9106</v>
      </c>
      <c r="B964" s="5">
        <v>43698</v>
      </c>
      <c r="C964">
        <v>0</v>
      </c>
      <c r="D964">
        <v>0</v>
      </c>
      <c r="E964">
        <v>24</v>
      </c>
      <c r="F964">
        <v>0</v>
      </c>
      <c r="G964">
        <v>13.8</v>
      </c>
      <c r="H964">
        <v>0</v>
      </c>
      <c r="I964">
        <v>18.100000000000001</v>
      </c>
      <c r="J964">
        <v>26</v>
      </c>
      <c r="K964">
        <v>19</v>
      </c>
      <c r="L964">
        <v>25</v>
      </c>
      <c r="W964">
        <v>233</v>
      </c>
    </row>
    <row r="965" spans="1:23" x14ac:dyDescent="0.25">
      <c r="A965">
        <v>9106</v>
      </c>
      <c r="B965" s="5">
        <v>43699</v>
      </c>
      <c r="C965">
        <v>0</v>
      </c>
      <c r="D965">
        <v>0</v>
      </c>
      <c r="E965">
        <v>26</v>
      </c>
      <c r="F965">
        <v>0</v>
      </c>
      <c r="G965">
        <v>7.5</v>
      </c>
      <c r="H965">
        <v>0</v>
      </c>
      <c r="I965">
        <v>19.899999999999999</v>
      </c>
      <c r="J965">
        <v>26</v>
      </c>
      <c r="K965">
        <v>16</v>
      </c>
      <c r="L965">
        <v>25</v>
      </c>
      <c r="W965">
        <v>234</v>
      </c>
    </row>
    <row r="966" spans="1:23" x14ac:dyDescent="0.25">
      <c r="A966">
        <v>9106</v>
      </c>
      <c r="B966" s="5">
        <v>43700</v>
      </c>
      <c r="C966">
        <v>23</v>
      </c>
      <c r="D966">
        <v>0</v>
      </c>
      <c r="E966">
        <v>15.5</v>
      </c>
      <c r="F966">
        <v>0</v>
      </c>
      <c r="G966">
        <v>10</v>
      </c>
      <c r="H966">
        <v>0</v>
      </c>
      <c r="I966">
        <v>4.0999999999999996</v>
      </c>
      <c r="J966">
        <v>26</v>
      </c>
      <c r="K966">
        <v>8</v>
      </c>
      <c r="L966">
        <v>25</v>
      </c>
      <c r="W966">
        <v>235</v>
      </c>
    </row>
    <row r="967" spans="1:23" x14ac:dyDescent="0.25">
      <c r="A967">
        <v>9106</v>
      </c>
      <c r="B967" s="5">
        <v>43701</v>
      </c>
      <c r="C967">
        <v>8</v>
      </c>
      <c r="D967">
        <v>0</v>
      </c>
      <c r="E967">
        <v>17.100000000000001</v>
      </c>
      <c r="F967">
        <v>0</v>
      </c>
      <c r="G967">
        <v>6</v>
      </c>
      <c r="H967">
        <v>0</v>
      </c>
      <c r="I967">
        <v>6.1</v>
      </c>
      <c r="J967">
        <v>26</v>
      </c>
      <c r="K967">
        <v>17</v>
      </c>
      <c r="L967">
        <v>25</v>
      </c>
      <c r="W967">
        <v>236</v>
      </c>
    </row>
    <row r="968" spans="1:23" x14ac:dyDescent="0.25">
      <c r="A968">
        <v>9106</v>
      </c>
      <c r="B968" s="5">
        <v>43702</v>
      </c>
      <c r="C968">
        <v>0</v>
      </c>
      <c r="D968">
        <v>0</v>
      </c>
      <c r="E968">
        <v>21.1</v>
      </c>
      <c r="F968">
        <v>0</v>
      </c>
      <c r="G968">
        <v>7.7</v>
      </c>
      <c r="H968">
        <v>0</v>
      </c>
      <c r="I968">
        <v>10.4</v>
      </c>
      <c r="J968">
        <v>26</v>
      </c>
      <c r="K968">
        <v>16</v>
      </c>
      <c r="L968">
        <v>25</v>
      </c>
      <c r="W968">
        <v>237</v>
      </c>
    </row>
    <row r="969" spans="1:23" x14ac:dyDescent="0.25">
      <c r="A969">
        <v>9106</v>
      </c>
      <c r="B969" s="5">
        <v>43703</v>
      </c>
      <c r="C969">
        <v>0</v>
      </c>
      <c r="D969">
        <v>0</v>
      </c>
      <c r="E969">
        <v>21.5</v>
      </c>
      <c r="F969">
        <v>0</v>
      </c>
      <c r="G969">
        <v>10.5</v>
      </c>
      <c r="H969">
        <v>0</v>
      </c>
      <c r="I969">
        <v>12.1</v>
      </c>
      <c r="J969">
        <v>26</v>
      </c>
      <c r="K969">
        <v>19</v>
      </c>
      <c r="L969">
        <v>25</v>
      </c>
      <c r="W969">
        <v>238</v>
      </c>
    </row>
    <row r="970" spans="1:23" x14ac:dyDescent="0.25">
      <c r="A970">
        <v>9106</v>
      </c>
      <c r="B970" s="5">
        <v>43704</v>
      </c>
      <c r="C970">
        <v>0</v>
      </c>
      <c r="D970">
        <v>0</v>
      </c>
      <c r="E970">
        <v>23.5</v>
      </c>
      <c r="F970">
        <v>25</v>
      </c>
      <c r="G970">
        <v>8.5</v>
      </c>
      <c r="H970">
        <v>0</v>
      </c>
      <c r="I970">
        <v>11.9</v>
      </c>
      <c r="J970">
        <v>26</v>
      </c>
      <c r="K970">
        <v>19</v>
      </c>
      <c r="L970">
        <v>25</v>
      </c>
      <c r="W970">
        <v>239</v>
      </c>
    </row>
    <row r="971" spans="1:23" x14ac:dyDescent="0.25">
      <c r="A971">
        <v>9106</v>
      </c>
      <c r="B971" s="5">
        <v>43705</v>
      </c>
      <c r="C971">
        <v>0</v>
      </c>
      <c r="D971">
        <v>15</v>
      </c>
      <c r="E971">
        <v>29</v>
      </c>
      <c r="F971">
        <v>25</v>
      </c>
      <c r="G971">
        <v>12</v>
      </c>
      <c r="H971">
        <v>25</v>
      </c>
      <c r="I971">
        <v>23.2</v>
      </c>
      <c r="J971">
        <v>26</v>
      </c>
      <c r="K971">
        <v>18</v>
      </c>
      <c r="L971">
        <v>25</v>
      </c>
      <c r="W971">
        <v>240</v>
      </c>
    </row>
    <row r="972" spans="1:23" x14ac:dyDescent="0.25">
      <c r="A972">
        <v>9106</v>
      </c>
      <c r="B972" s="5">
        <v>43706</v>
      </c>
      <c r="C972">
        <v>0</v>
      </c>
      <c r="D972">
        <v>15</v>
      </c>
      <c r="E972">
        <v>21.5</v>
      </c>
      <c r="F972">
        <v>0</v>
      </c>
      <c r="G972">
        <v>11</v>
      </c>
      <c r="H972">
        <v>25</v>
      </c>
      <c r="I972">
        <v>3.8</v>
      </c>
      <c r="J972">
        <v>26</v>
      </c>
      <c r="K972">
        <v>8</v>
      </c>
      <c r="L972">
        <v>25</v>
      </c>
      <c r="W972">
        <v>241</v>
      </c>
    </row>
    <row r="973" spans="1:23" x14ac:dyDescent="0.25">
      <c r="A973">
        <v>9106</v>
      </c>
      <c r="B973" s="5">
        <v>43707</v>
      </c>
      <c r="C973">
        <v>32.200000000000003</v>
      </c>
      <c r="D973">
        <v>15</v>
      </c>
      <c r="E973">
        <v>19.100000000000001</v>
      </c>
      <c r="F973">
        <v>0</v>
      </c>
      <c r="G973">
        <v>13</v>
      </c>
      <c r="H973">
        <v>25</v>
      </c>
      <c r="I973">
        <v>8.1999999999999993</v>
      </c>
      <c r="J973">
        <v>26</v>
      </c>
      <c r="K973">
        <v>12</v>
      </c>
      <c r="L973">
        <v>25</v>
      </c>
      <c r="W973">
        <v>242</v>
      </c>
    </row>
    <row r="974" spans="1:23" x14ac:dyDescent="0.25">
      <c r="A974">
        <v>9106</v>
      </c>
      <c r="B974" s="5">
        <v>43708</v>
      </c>
      <c r="C974">
        <v>10.8</v>
      </c>
      <c r="D974">
        <v>0</v>
      </c>
      <c r="E974">
        <v>20</v>
      </c>
      <c r="F974">
        <v>0</v>
      </c>
      <c r="G974">
        <v>12.2</v>
      </c>
      <c r="H974">
        <v>0</v>
      </c>
      <c r="I974">
        <v>10.6</v>
      </c>
      <c r="J974">
        <v>26</v>
      </c>
      <c r="K974">
        <v>17</v>
      </c>
      <c r="L974">
        <v>25</v>
      </c>
      <c r="W974">
        <v>243</v>
      </c>
    </row>
    <row r="975" spans="1:23" x14ac:dyDescent="0.25">
      <c r="A975">
        <v>9106</v>
      </c>
      <c r="B975" s="5">
        <v>43709</v>
      </c>
      <c r="C975">
        <v>0.4</v>
      </c>
      <c r="D975">
        <v>0</v>
      </c>
      <c r="E975">
        <v>19</v>
      </c>
      <c r="F975">
        <v>0</v>
      </c>
      <c r="G975">
        <v>12.9</v>
      </c>
      <c r="H975">
        <v>0</v>
      </c>
      <c r="I975">
        <v>5.3</v>
      </c>
      <c r="J975">
        <v>26</v>
      </c>
      <c r="K975">
        <v>8</v>
      </c>
      <c r="L975">
        <v>25</v>
      </c>
      <c r="W975">
        <v>244</v>
      </c>
    </row>
    <row r="976" spans="1:23" x14ac:dyDescent="0.25">
      <c r="A976">
        <v>9106</v>
      </c>
      <c r="B976" s="5">
        <v>43710</v>
      </c>
      <c r="C976">
        <v>0</v>
      </c>
      <c r="D976">
        <v>0</v>
      </c>
      <c r="E976">
        <v>20.5</v>
      </c>
      <c r="F976">
        <v>0</v>
      </c>
      <c r="G976">
        <v>9.5</v>
      </c>
      <c r="H976">
        <v>0</v>
      </c>
      <c r="I976">
        <v>7</v>
      </c>
      <c r="J976">
        <v>26</v>
      </c>
      <c r="K976">
        <v>16</v>
      </c>
      <c r="L976">
        <v>25</v>
      </c>
      <c r="W976">
        <v>245</v>
      </c>
    </row>
    <row r="977" spans="1:23" x14ac:dyDescent="0.25">
      <c r="A977">
        <v>9106</v>
      </c>
      <c r="B977" s="5">
        <v>43711</v>
      </c>
      <c r="C977">
        <v>0</v>
      </c>
      <c r="D977">
        <v>0</v>
      </c>
      <c r="E977">
        <v>18</v>
      </c>
      <c r="F977">
        <v>0</v>
      </c>
      <c r="G977">
        <v>10.5</v>
      </c>
      <c r="H977">
        <v>0</v>
      </c>
      <c r="I977">
        <v>4.3</v>
      </c>
      <c r="J977">
        <v>26</v>
      </c>
      <c r="K977">
        <v>16</v>
      </c>
      <c r="L977">
        <v>25</v>
      </c>
      <c r="W977">
        <v>246</v>
      </c>
    </row>
    <row r="978" spans="1:23" x14ac:dyDescent="0.25">
      <c r="A978">
        <v>9106</v>
      </c>
      <c r="B978" s="5">
        <v>43712</v>
      </c>
      <c r="C978">
        <v>0</v>
      </c>
      <c r="D978">
        <v>0</v>
      </c>
      <c r="E978">
        <v>16.5</v>
      </c>
      <c r="F978">
        <v>0</v>
      </c>
      <c r="G978">
        <v>11</v>
      </c>
      <c r="H978">
        <v>0</v>
      </c>
      <c r="I978">
        <v>6.5</v>
      </c>
      <c r="J978">
        <v>26</v>
      </c>
      <c r="K978">
        <v>14</v>
      </c>
      <c r="L978">
        <v>25</v>
      </c>
      <c r="W978">
        <v>247</v>
      </c>
    </row>
    <row r="979" spans="1:23" x14ac:dyDescent="0.25">
      <c r="A979">
        <v>9106</v>
      </c>
      <c r="B979" s="5">
        <v>43713</v>
      </c>
      <c r="C979">
        <v>0</v>
      </c>
      <c r="D979">
        <v>0</v>
      </c>
      <c r="E979">
        <v>17.5</v>
      </c>
      <c r="F979">
        <v>0</v>
      </c>
      <c r="G979">
        <v>4.5</v>
      </c>
      <c r="H979">
        <v>0</v>
      </c>
      <c r="I979">
        <v>8.6</v>
      </c>
      <c r="J979">
        <v>26</v>
      </c>
      <c r="K979">
        <v>21</v>
      </c>
      <c r="L979">
        <v>25</v>
      </c>
      <c r="W979">
        <v>248</v>
      </c>
    </row>
    <row r="980" spans="1:23" x14ac:dyDescent="0.25">
      <c r="A980">
        <v>9106</v>
      </c>
      <c r="B980" s="5">
        <v>43714</v>
      </c>
      <c r="C980">
        <v>0</v>
      </c>
      <c r="D980">
        <v>0</v>
      </c>
      <c r="E980">
        <v>20.8</v>
      </c>
      <c r="F980">
        <v>0</v>
      </c>
      <c r="G980">
        <v>5</v>
      </c>
      <c r="H980">
        <v>0</v>
      </c>
      <c r="I980">
        <v>12.1</v>
      </c>
      <c r="J980">
        <v>26</v>
      </c>
      <c r="K980">
        <v>21</v>
      </c>
      <c r="L980">
        <v>25</v>
      </c>
      <c r="W980">
        <v>249</v>
      </c>
    </row>
    <row r="981" spans="1:23" x14ac:dyDescent="0.25">
      <c r="A981">
        <v>9106</v>
      </c>
      <c r="B981" s="5">
        <v>43715</v>
      </c>
      <c r="C981">
        <v>0</v>
      </c>
      <c r="D981">
        <v>0</v>
      </c>
      <c r="E981">
        <v>21.6</v>
      </c>
      <c r="F981">
        <v>0</v>
      </c>
      <c r="G981">
        <v>4</v>
      </c>
      <c r="H981">
        <v>0</v>
      </c>
      <c r="I981">
        <v>10.6</v>
      </c>
      <c r="J981">
        <v>26</v>
      </c>
      <c r="K981">
        <v>20</v>
      </c>
      <c r="L981">
        <v>25</v>
      </c>
      <c r="W981">
        <v>250</v>
      </c>
    </row>
    <row r="982" spans="1:23" x14ac:dyDescent="0.25">
      <c r="A982">
        <v>9106</v>
      </c>
      <c r="B982" s="5">
        <v>43716</v>
      </c>
      <c r="C982">
        <v>0</v>
      </c>
      <c r="D982">
        <v>0</v>
      </c>
      <c r="E982">
        <v>26.5</v>
      </c>
      <c r="F982">
        <v>0</v>
      </c>
      <c r="G982">
        <v>5.4</v>
      </c>
      <c r="H982">
        <v>0</v>
      </c>
      <c r="I982">
        <v>12.8</v>
      </c>
      <c r="J982">
        <v>26</v>
      </c>
      <c r="K982">
        <v>20</v>
      </c>
      <c r="L982">
        <v>25</v>
      </c>
      <c r="W982">
        <v>251</v>
      </c>
    </row>
    <row r="983" spans="1:23" x14ac:dyDescent="0.25">
      <c r="A983">
        <v>9106</v>
      </c>
      <c r="B983" s="5">
        <v>43717</v>
      </c>
      <c r="C983">
        <v>0</v>
      </c>
      <c r="D983">
        <v>0</v>
      </c>
      <c r="E983">
        <v>33</v>
      </c>
      <c r="F983">
        <v>0</v>
      </c>
      <c r="G983">
        <v>12.1</v>
      </c>
      <c r="H983">
        <v>0</v>
      </c>
      <c r="I983">
        <v>18.2</v>
      </c>
      <c r="J983">
        <v>26</v>
      </c>
      <c r="K983">
        <v>21</v>
      </c>
      <c r="L983">
        <v>25</v>
      </c>
      <c r="W983">
        <v>252</v>
      </c>
    </row>
    <row r="984" spans="1:23" x14ac:dyDescent="0.25">
      <c r="A984">
        <v>9106</v>
      </c>
      <c r="B984" s="5">
        <v>43718</v>
      </c>
      <c r="C984">
        <v>0</v>
      </c>
      <c r="D984">
        <v>0</v>
      </c>
      <c r="E984">
        <v>29.5</v>
      </c>
      <c r="F984">
        <v>0</v>
      </c>
      <c r="G984">
        <v>11</v>
      </c>
      <c r="H984">
        <v>0</v>
      </c>
      <c r="I984">
        <v>11.3</v>
      </c>
      <c r="J984">
        <v>26</v>
      </c>
      <c r="K984">
        <v>21</v>
      </c>
      <c r="L984">
        <v>25</v>
      </c>
      <c r="W984">
        <v>253</v>
      </c>
    </row>
    <row r="985" spans="1:23" x14ac:dyDescent="0.25">
      <c r="A985">
        <v>9106</v>
      </c>
      <c r="B985" s="5">
        <v>43719</v>
      </c>
      <c r="C985">
        <v>0</v>
      </c>
      <c r="D985">
        <v>0</v>
      </c>
      <c r="E985">
        <v>24</v>
      </c>
      <c r="F985">
        <v>0</v>
      </c>
      <c r="G985">
        <v>14</v>
      </c>
      <c r="H985">
        <v>0</v>
      </c>
      <c r="I985">
        <v>6.6</v>
      </c>
      <c r="J985">
        <v>26</v>
      </c>
      <c r="K985">
        <v>19</v>
      </c>
      <c r="L985">
        <v>25</v>
      </c>
      <c r="W985">
        <v>254</v>
      </c>
    </row>
    <row r="986" spans="1:23" x14ac:dyDescent="0.25">
      <c r="A986">
        <v>9106</v>
      </c>
      <c r="B986" s="5">
        <v>43720</v>
      </c>
      <c r="C986">
        <v>0</v>
      </c>
      <c r="D986">
        <v>0</v>
      </c>
      <c r="E986">
        <v>26</v>
      </c>
      <c r="F986">
        <v>0</v>
      </c>
      <c r="G986">
        <v>12</v>
      </c>
      <c r="H986">
        <v>0</v>
      </c>
      <c r="I986">
        <v>5.0999999999999996</v>
      </c>
      <c r="J986">
        <v>26</v>
      </c>
      <c r="K986">
        <v>18</v>
      </c>
      <c r="L986">
        <v>25</v>
      </c>
      <c r="W986">
        <v>255</v>
      </c>
    </row>
    <row r="987" spans="1:23" x14ac:dyDescent="0.25">
      <c r="A987">
        <v>9106</v>
      </c>
      <c r="B987" s="5">
        <v>43721</v>
      </c>
      <c r="C987">
        <v>0</v>
      </c>
      <c r="D987">
        <v>0</v>
      </c>
      <c r="E987">
        <v>27.5</v>
      </c>
      <c r="F987">
        <v>0</v>
      </c>
      <c r="G987">
        <v>12.5</v>
      </c>
      <c r="H987">
        <v>0</v>
      </c>
      <c r="I987">
        <v>10.4</v>
      </c>
      <c r="J987">
        <v>26</v>
      </c>
      <c r="K987">
        <v>19</v>
      </c>
      <c r="L987">
        <v>25</v>
      </c>
      <c r="W987">
        <v>256</v>
      </c>
    </row>
    <row r="988" spans="1:23" x14ac:dyDescent="0.25">
      <c r="A988">
        <v>9106</v>
      </c>
      <c r="B988" s="5">
        <v>43722</v>
      </c>
      <c r="C988">
        <v>0</v>
      </c>
      <c r="D988">
        <v>0</v>
      </c>
      <c r="E988">
        <v>25.6</v>
      </c>
      <c r="F988">
        <v>0</v>
      </c>
      <c r="G988">
        <v>14.9</v>
      </c>
      <c r="H988">
        <v>0</v>
      </c>
      <c r="I988">
        <v>7.9</v>
      </c>
      <c r="J988">
        <v>26</v>
      </c>
      <c r="K988">
        <v>13</v>
      </c>
      <c r="L988">
        <v>25</v>
      </c>
      <c r="W988">
        <v>257</v>
      </c>
    </row>
    <row r="989" spans="1:23" x14ac:dyDescent="0.25">
      <c r="A989">
        <v>9106</v>
      </c>
      <c r="B989" s="5">
        <v>43723</v>
      </c>
      <c r="C989">
        <v>0</v>
      </c>
      <c r="D989">
        <v>0</v>
      </c>
      <c r="E989">
        <v>23.5</v>
      </c>
      <c r="F989">
        <v>0</v>
      </c>
      <c r="G989">
        <v>12</v>
      </c>
      <c r="H989">
        <v>0</v>
      </c>
      <c r="I989">
        <v>9.3000000000000007</v>
      </c>
      <c r="J989">
        <v>26</v>
      </c>
      <c r="K989">
        <v>20</v>
      </c>
      <c r="L989">
        <v>25</v>
      </c>
      <c r="W989">
        <v>258</v>
      </c>
    </row>
    <row r="990" spans="1:23" x14ac:dyDescent="0.25">
      <c r="A990">
        <v>9106</v>
      </c>
      <c r="B990" s="5">
        <v>43724</v>
      </c>
      <c r="C990">
        <v>0</v>
      </c>
      <c r="D990">
        <v>0</v>
      </c>
      <c r="E990">
        <v>27</v>
      </c>
      <c r="F990">
        <v>0</v>
      </c>
      <c r="G990">
        <v>14</v>
      </c>
      <c r="H990">
        <v>0</v>
      </c>
      <c r="I990">
        <v>12.7</v>
      </c>
      <c r="J990">
        <v>26</v>
      </c>
      <c r="K990">
        <v>20</v>
      </c>
      <c r="L990">
        <v>25</v>
      </c>
      <c r="W990">
        <v>259</v>
      </c>
    </row>
    <row r="991" spans="1:23" x14ac:dyDescent="0.25">
      <c r="A991">
        <v>9106</v>
      </c>
      <c r="B991" s="5">
        <v>43725</v>
      </c>
      <c r="C991">
        <v>0</v>
      </c>
      <c r="D991">
        <v>0</v>
      </c>
      <c r="E991">
        <v>23.1</v>
      </c>
      <c r="F991">
        <v>0</v>
      </c>
      <c r="G991">
        <v>12.5</v>
      </c>
      <c r="H991">
        <v>0</v>
      </c>
      <c r="I991">
        <v>4.5</v>
      </c>
      <c r="J991">
        <v>26</v>
      </c>
      <c r="K991">
        <v>17</v>
      </c>
      <c r="L991">
        <v>25</v>
      </c>
      <c r="W991">
        <v>260</v>
      </c>
    </row>
    <row r="992" spans="1:23" x14ac:dyDescent="0.25">
      <c r="A992">
        <v>9106</v>
      </c>
      <c r="B992" s="5">
        <v>43726</v>
      </c>
      <c r="C992">
        <v>0</v>
      </c>
      <c r="D992">
        <v>0</v>
      </c>
      <c r="E992">
        <v>21</v>
      </c>
      <c r="F992">
        <v>0</v>
      </c>
      <c r="G992">
        <v>13</v>
      </c>
      <c r="H992">
        <v>0</v>
      </c>
      <c r="I992">
        <v>5.3</v>
      </c>
      <c r="J992">
        <v>26</v>
      </c>
      <c r="K992">
        <v>13</v>
      </c>
      <c r="L992">
        <v>25</v>
      </c>
      <c r="W992">
        <v>261</v>
      </c>
    </row>
    <row r="993" spans="1:23" x14ac:dyDescent="0.25">
      <c r="A993">
        <v>9106</v>
      </c>
      <c r="B993" s="5">
        <v>43727</v>
      </c>
      <c r="C993">
        <v>11.2</v>
      </c>
      <c r="D993">
        <v>0</v>
      </c>
      <c r="E993">
        <v>16</v>
      </c>
      <c r="F993">
        <v>0</v>
      </c>
      <c r="G993">
        <v>10</v>
      </c>
      <c r="H993">
        <v>0</v>
      </c>
      <c r="I993">
        <v>5.5</v>
      </c>
      <c r="J993">
        <v>26</v>
      </c>
      <c r="K993">
        <v>18</v>
      </c>
      <c r="L993">
        <v>25</v>
      </c>
      <c r="W993">
        <v>262</v>
      </c>
    </row>
    <row r="994" spans="1:23" x14ac:dyDescent="0.25">
      <c r="A994">
        <v>9106</v>
      </c>
      <c r="B994" s="5">
        <v>43728</v>
      </c>
      <c r="C994">
        <v>0</v>
      </c>
      <c r="D994">
        <v>0</v>
      </c>
      <c r="E994">
        <v>18.899999999999999</v>
      </c>
      <c r="F994">
        <v>0</v>
      </c>
      <c r="G994">
        <v>5</v>
      </c>
      <c r="H994">
        <v>0</v>
      </c>
      <c r="I994">
        <v>5.4</v>
      </c>
      <c r="J994">
        <v>26</v>
      </c>
      <c r="K994">
        <v>19</v>
      </c>
      <c r="L994">
        <v>25</v>
      </c>
      <c r="W994">
        <v>263</v>
      </c>
    </row>
    <row r="995" spans="1:23" x14ac:dyDescent="0.25">
      <c r="A995">
        <v>9106</v>
      </c>
      <c r="B995" s="5">
        <v>43729</v>
      </c>
      <c r="C995">
        <v>0</v>
      </c>
      <c r="D995">
        <v>0</v>
      </c>
      <c r="E995">
        <v>19.5</v>
      </c>
      <c r="F995">
        <v>0</v>
      </c>
      <c r="G995">
        <v>5.4</v>
      </c>
      <c r="H995">
        <v>0</v>
      </c>
      <c r="I995">
        <v>6.4</v>
      </c>
      <c r="J995">
        <v>26</v>
      </c>
      <c r="K995">
        <v>21</v>
      </c>
      <c r="L995">
        <v>25</v>
      </c>
      <c r="W995">
        <v>264</v>
      </c>
    </row>
    <row r="996" spans="1:23" x14ac:dyDescent="0.25">
      <c r="A996">
        <v>9106</v>
      </c>
      <c r="B996" s="5">
        <v>43730</v>
      </c>
      <c r="C996">
        <v>0</v>
      </c>
      <c r="D996">
        <v>0</v>
      </c>
      <c r="E996">
        <v>20.5</v>
      </c>
      <c r="F996">
        <v>25</v>
      </c>
      <c r="G996">
        <v>7.1</v>
      </c>
      <c r="H996">
        <v>0</v>
      </c>
      <c r="I996">
        <v>7.4</v>
      </c>
      <c r="J996">
        <v>26</v>
      </c>
      <c r="K996">
        <v>18</v>
      </c>
      <c r="L996">
        <v>25</v>
      </c>
      <c r="W996">
        <v>265</v>
      </c>
    </row>
    <row r="997" spans="1:23" x14ac:dyDescent="0.25">
      <c r="A997">
        <v>9106</v>
      </c>
      <c r="B997" s="5">
        <v>43731</v>
      </c>
      <c r="C997">
        <v>0</v>
      </c>
      <c r="D997">
        <v>0</v>
      </c>
      <c r="E997">
        <v>25.5</v>
      </c>
      <c r="F997">
        <v>25</v>
      </c>
      <c r="G997">
        <v>7</v>
      </c>
      <c r="H997">
        <v>25</v>
      </c>
      <c r="I997">
        <v>15.7</v>
      </c>
      <c r="J997">
        <v>26</v>
      </c>
      <c r="K997">
        <v>21</v>
      </c>
      <c r="L997">
        <v>25</v>
      </c>
      <c r="W997">
        <v>266</v>
      </c>
    </row>
    <row r="998" spans="1:23" x14ac:dyDescent="0.25">
      <c r="A998">
        <v>9106</v>
      </c>
      <c r="B998" s="5">
        <v>43732</v>
      </c>
      <c r="C998">
        <v>0</v>
      </c>
      <c r="D998">
        <v>0</v>
      </c>
      <c r="E998">
        <v>28.5</v>
      </c>
      <c r="F998">
        <v>0</v>
      </c>
      <c r="G998">
        <v>11.5</v>
      </c>
      <c r="H998">
        <v>25</v>
      </c>
      <c r="I998">
        <v>13.7</v>
      </c>
      <c r="J998">
        <v>26</v>
      </c>
      <c r="K998">
        <v>23</v>
      </c>
      <c r="L998">
        <v>25</v>
      </c>
      <c r="W998">
        <v>267</v>
      </c>
    </row>
    <row r="999" spans="1:23" x14ac:dyDescent="0.25">
      <c r="A999">
        <v>9106</v>
      </c>
      <c r="B999" s="5">
        <v>43733</v>
      </c>
      <c r="C999">
        <v>0</v>
      </c>
      <c r="D999">
        <v>0</v>
      </c>
      <c r="E999">
        <v>22.5</v>
      </c>
      <c r="F999">
        <v>25</v>
      </c>
      <c r="G999">
        <v>12</v>
      </c>
      <c r="H999">
        <v>0</v>
      </c>
      <c r="I999">
        <v>6.9</v>
      </c>
      <c r="J999">
        <v>26</v>
      </c>
      <c r="K999">
        <v>15</v>
      </c>
      <c r="L999">
        <v>25</v>
      </c>
      <c r="W999">
        <v>268</v>
      </c>
    </row>
    <row r="1000" spans="1:23" x14ac:dyDescent="0.25">
      <c r="A1000">
        <v>9106</v>
      </c>
      <c r="B1000" s="5">
        <v>43734</v>
      </c>
      <c r="C1000">
        <v>0</v>
      </c>
      <c r="D1000">
        <v>0</v>
      </c>
      <c r="E1000">
        <v>21.1</v>
      </c>
      <c r="F1000">
        <v>0</v>
      </c>
      <c r="G1000">
        <v>10</v>
      </c>
      <c r="H1000">
        <v>25</v>
      </c>
      <c r="I1000">
        <v>9.1</v>
      </c>
      <c r="J1000">
        <v>26</v>
      </c>
      <c r="K1000">
        <v>18</v>
      </c>
      <c r="L1000">
        <v>25</v>
      </c>
      <c r="W1000">
        <v>269</v>
      </c>
    </row>
    <row r="1001" spans="1:23" x14ac:dyDescent="0.25">
      <c r="A1001">
        <v>9106</v>
      </c>
      <c r="B1001" s="5">
        <v>43735</v>
      </c>
      <c r="C1001">
        <v>0</v>
      </c>
      <c r="D1001">
        <v>0</v>
      </c>
      <c r="E1001">
        <v>23.2</v>
      </c>
      <c r="F1001">
        <v>0</v>
      </c>
      <c r="G1001">
        <v>8.5</v>
      </c>
      <c r="H1001">
        <v>25</v>
      </c>
      <c r="I1001">
        <v>6.3</v>
      </c>
      <c r="J1001">
        <v>26</v>
      </c>
      <c r="K1001">
        <v>23</v>
      </c>
      <c r="L1001">
        <v>25</v>
      </c>
      <c r="W1001">
        <v>270</v>
      </c>
    </row>
    <row r="1002" spans="1:23" x14ac:dyDescent="0.25">
      <c r="A1002">
        <v>9106</v>
      </c>
      <c r="B1002" s="5">
        <v>43736</v>
      </c>
      <c r="C1002">
        <v>0</v>
      </c>
      <c r="D1002">
        <v>0</v>
      </c>
      <c r="E1002">
        <v>24.1</v>
      </c>
      <c r="F1002">
        <v>0</v>
      </c>
      <c r="G1002">
        <v>11.5</v>
      </c>
      <c r="H1002">
        <v>0</v>
      </c>
      <c r="I1002">
        <v>13.8</v>
      </c>
      <c r="J1002">
        <v>26</v>
      </c>
      <c r="K1002">
        <v>23</v>
      </c>
      <c r="L1002">
        <v>25</v>
      </c>
      <c r="W1002">
        <v>271</v>
      </c>
    </row>
    <row r="1003" spans="1:23" x14ac:dyDescent="0.25">
      <c r="A1003">
        <v>9106</v>
      </c>
      <c r="B1003" s="5">
        <v>43737</v>
      </c>
      <c r="C1003">
        <v>0</v>
      </c>
      <c r="D1003">
        <v>0</v>
      </c>
      <c r="E1003">
        <v>31</v>
      </c>
      <c r="F1003">
        <v>25</v>
      </c>
      <c r="G1003">
        <v>10.5</v>
      </c>
      <c r="H1003">
        <v>25</v>
      </c>
      <c r="I1003">
        <v>15.8</v>
      </c>
      <c r="J1003">
        <v>26</v>
      </c>
      <c r="K1003">
        <v>23</v>
      </c>
      <c r="L1003">
        <v>25</v>
      </c>
      <c r="W1003">
        <v>272</v>
      </c>
    </row>
    <row r="1004" spans="1:23" x14ac:dyDescent="0.25">
      <c r="A1004">
        <v>9106</v>
      </c>
      <c r="B1004" s="5">
        <v>43738</v>
      </c>
      <c r="C1004">
        <v>0</v>
      </c>
      <c r="D1004">
        <v>0</v>
      </c>
      <c r="E1004">
        <v>23.5</v>
      </c>
      <c r="F1004">
        <v>25</v>
      </c>
      <c r="G1004">
        <v>14</v>
      </c>
      <c r="H1004">
        <v>25</v>
      </c>
      <c r="I1004">
        <v>7</v>
      </c>
      <c r="J1004">
        <v>26</v>
      </c>
      <c r="K1004">
        <v>22</v>
      </c>
      <c r="L1004">
        <v>25</v>
      </c>
      <c r="W1004">
        <v>273</v>
      </c>
    </row>
    <row r="1005" spans="1:23" x14ac:dyDescent="0.25">
      <c r="A1005">
        <v>9106</v>
      </c>
      <c r="B1005" s="5">
        <v>43739</v>
      </c>
      <c r="C1005">
        <v>0</v>
      </c>
      <c r="D1005">
        <v>0</v>
      </c>
      <c r="E1005">
        <v>22.5</v>
      </c>
      <c r="F1005">
        <v>25</v>
      </c>
      <c r="G1005">
        <v>9.5</v>
      </c>
      <c r="H1005">
        <v>25</v>
      </c>
      <c r="I1005">
        <v>9.3000000000000007</v>
      </c>
      <c r="J1005">
        <v>26</v>
      </c>
      <c r="K1005">
        <v>20</v>
      </c>
      <c r="L1005">
        <v>25</v>
      </c>
      <c r="W1005">
        <v>274</v>
      </c>
    </row>
    <row r="1006" spans="1:23" x14ac:dyDescent="0.25">
      <c r="A1006">
        <v>9106</v>
      </c>
      <c r="B1006" s="5">
        <v>43740</v>
      </c>
      <c r="C1006">
        <v>0</v>
      </c>
      <c r="D1006">
        <v>0</v>
      </c>
      <c r="E1006">
        <v>24</v>
      </c>
      <c r="F1006">
        <v>0</v>
      </c>
      <c r="G1006">
        <v>7</v>
      </c>
      <c r="H1006">
        <v>25</v>
      </c>
      <c r="I1006">
        <v>8.3000000000000007</v>
      </c>
      <c r="J1006">
        <v>26</v>
      </c>
      <c r="K1006">
        <v>22</v>
      </c>
      <c r="L1006">
        <v>25</v>
      </c>
      <c r="W1006">
        <v>275</v>
      </c>
    </row>
    <row r="1007" spans="1:23" x14ac:dyDescent="0.25">
      <c r="A1007">
        <v>9106</v>
      </c>
      <c r="B1007" s="5">
        <v>43741</v>
      </c>
      <c r="C1007">
        <v>0</v>
      </c>
      <c r="D1007">
        <v>0</v>
      </c>
      <c r="E1007">
        <v>26</v>
      </c>
      <c r="F1007">
        <v>25</v>
      </c>
      <c r="G1007">
        <v>8</v>
      </c>
      <c r="H1007">
        <v>25</v>
      </c>
      <c r="I1007">
        <v>8.6999999999999993</v>
      </c>
      <c r="J1007">
        <v>26</v>
      </c>
      <c r="K1007">
        <v>20</v>
      </c>
      <c r="L1007">
        <v>25</v>
      </c>
      <c r="W1007">
        <v>276</v>
      </c>
    </row>
    <row r="1008" spans="1:23" x14ac:dyDescent="0.25">
      <c r="A1008">
        <v>9106</v>
      </c>
      <c r="B1008" s="5">
        <v>43742</v>
      </c>
      <c r="C1008">
        <v>0.4</v>
      </c>
      <c r="D1008">
        <v>15</v>
      </c>
      <c r="E1008">
        <v>21</v>
      </c>
      <c r="F1008">
        <v>25</v>
      </c>
      <c r="G1008">
        <v>14.5</v>
      </c>
      <c r="H1008">
        <v>25</v>
      </c>
      <c r="I1008">
        <v>7.5</v>
      </c>
      <c r="J1008">
        <v>26</v>
      </c>
      <c r="K1008">
        <v>11</v>
      </c>
      <c r="L1008">
        <v>25</v>
      </c>
      <c r="W1008">
        <v>277</v>
      </c>
    </row>
    <row r="1009" spans="1:23" x14ac:dyDescent="0.25">
      <c r="A1009">
        <v>9106</v>
      </c>
      <c r="B1009" s="5">
        <v>43743</v>
      </c>
      <c r="C1009">
        <v>9.1</v>
      </c>
      <c r="D1009">
        <v>15</v>
      </c>
      <c r="E1009">
        <v>20.9</v>
      </c>
      <c r="F1009">
        <v>0</v>
      </c>
      <c r="G1009">
        <v>13</v>
      </c>
      <c r="H1009">
        <v>25</v>
      </c>
      <c r="I1009">
        <v>6</v>
      </c>
      <c r="J1009">
        <v>26</v>
      </c>
      <c r="K1009">
        <v>8</v>
      </c>
      <c r="L1009">
        <v>25</v>
      </c>
      <c r="W1009">
        <v>278</v>
      </c>
    </row>
    <row r="1010" spans="1:23" x14ac:dyDescent="0.25">
      <c r="A1010">
        <v>9106</v>
      </c>
      <c r="B1010" s="5">
        <v>43744</v>
      </c>
      <c r="C1010">
        <v>0</v>
      </c>
      <c r="D1010">
        <v>0</v>
      </c>
      <c r="E1010">
        <v>22</v>
      </c>
      <c r="F1010">
        <v>0</v>
      </c>
      <c r="G1010">
        <v>10</v>
      </c>
      <c r="H1010">
        <v>25</v>
      </c>
      <c r="I1010">
        <v>7</v>
      </c>
      <c r="J1010">
        <v>26</v>
      </c>
      <c r="K1010">
        <v>19</v>
      </c>
      <c r="L1010">
        <v>25</v>
      </c>
      <c r="W1010">
        <v>279</v>
      </c>
    </row>
    <row r="1011" spans="1:23" x14ac:dyDescent="0.25">
      <c r="A1011">
        <v>9106</v>
      </c>
      <c r="B1011" s="5">
        <v>43745</v>
      </c>
      <c r="C1011">
        <v>0</v>
      </c>
      <c r="D1011">
        <v>0</v>
      </c>
      <c r="E1011">
        <v>25</v>
      </c>
      <c r="F1011">
        <v>25</v>
      </c>
      <c r="G1011">
        <v>9.5</v>
      </c>
      <c r="H1011">
        <v>25</v>
      </c>
      <c r="I1011">
        <v>10.9</v>
      </c>
      <c r="J1011">
        <v>26</v>
      </c>
      <c r="K1011">
        <v>24</v>
      </c>
      <c r="L1011">
        <v>25</v>
      </c>
      <c r="W1011">
        <v>280</v>
      </c>
    </row>
    <row r="1012" spans="1:23" x14ac:dyDescent="0.25">
      <c r="A1012">
        <v>9106</v>
      </c>
      <c r="B1012" s="5">
        <v>43746</v>
      </c>
      <c r="C1012">
        <v>0</v>
      </c>
      <c r="D1012">
        <v>0</v>
      </c>
      <c r="E1012">
        <v>30.5</v>
      </c>
      <c r="F1012">
        <v>25</v>
      </c>
      <c r="G1012">
        <v>12.5</v>
      </c>
      <c r="H1012">
        <v>25</v>
      </c>
      <c r="I1012">
        <v>22.6</v>
      </c>
      <c r="J1012">
        <v>26</v>
      </c>
      <c r="K1012">
        <v>26</v>
      </c>
      <c r="L1012">
        <v>25</v>
      </c>
      <c r="W1012">
        <v>281</v>
      </c>
    </row>
    <row r="1013" spans="1:23" x14ac:dyDescent="0.25">
      <c r="A1013">
        <v>9106</v>
      </c>
      <c r="B1013" s="5">
        <v>43747</v>
      </c>
      <c r="C1013">
        <v>0</v>
      </c>
      <c r="D1013">
        <v>0</v>
      </c>
      <c r="E1013">
        <v>30.1</v>
      </c>
      <c r="F1013">
        <v>0</v>
      </c>
      <c r="G1013">
        <v>11.5</v>
      </c>
      <c r="H1013">
        <v>25</v>
      </c>
      <c r="I1013">
        <v>15.3</v>
      </c>
      <c r="J1013">
        <v>26</v>
      </c>
      <c r="K1013">
        <v>22</v>
      </c>
      <c r="L1013">
        <v>25</v>
      </c>
      <c r="W1013">
        <v>282</v>
      </c>
    </row>
    <row r="1014" spans="1:23" x14ac:dyDescent="0.25">
      <c r="A1014">
        <v>9106</v>
      </c>
      <c r="B1014" s="5">
        <v>43748</v>
      </c>
      <c r="C1014">
        <v>0</v>
      </c>
      <c r="D1014">
        <v>0</v>
      </c>
      <c r="E1014">
        <v>23.6</v>
      </c>
      <c r="F1014">
        <v>0</v>
      </c>
      <c r="G1014">
        <v>12</v>
      </c>
      <c r="H1014">
        <v>25</v>
      </c>
      <c r="I1014">
        <v>8.4</v>
      </c>
      <c r="J1014">
        <v>26</v>
      </c>
      <c r="K1014">
        <v>22</v>
      </c>
      <c r="L1014">
        <v>25</v>
      </c>
      <c r="W1014">
        <v>283</v>
      </c>
    </row>
    <row r="1015" spans="1:23" x14ac:dyDescent="0.25">
      <c r="A1015">
        <v>9106</v>
      </c>
      <c r="B1015" s="5">
        <v>43749</v>
      </c>
      <c r="C1015">
        <v>0</v>
      </c>
      <c r="D1015">
        <v>0</v>
      </c>
      <c r="E1015">
        <v>21</v>
      </c>
      <c r="F1015">
        <v>0</v>
      </c>
      <c r="G1015">
        <v>12</v>
      </c>
      <c r="H1015">
        <v>25</v>
      </c>
      <c r="I1015">
        <v>3.5</v>
      </c>
      <c r="J1015">
        <v>26</v>
      </c>
      <c r="K1015">
        <v>7</v>
      </c>
      <c r="L1015">
        <v>25</v>
      </c>
      <c r="W1015">
        <v>284</v>
      </c>
    </row>
    <row r="1016" spans="1:23" x14ac:dyDescent="0.25">
      <c r="A1016">
        <v>9106</v>
      </c>
      <c r="B1016" s="5">
        <v>43750</v>
      </c>
      <c r="C1016">
        <v>2.8</v>
      </c>
      <c r="D1016">
        <v>0</v>
      </c>
      <c r="E1016">
        <v>21.5</v>
      </c>
      <c r="F1016">
        <v>0</v>
      </c>
      <c r="G1016">
        <v>13.5</v>
      </c>
      <c r="H1016">
        <v>0</v>
      </c>
      <c r="I1016">
        <v>9.1999999999999993</v>
      </c>
      <c r="J1016">
        <v>26</v>
      </c>
      <c r="K1016">
        <v>23</v>
      </c>
      <c r="L1016">
        <v>25</v>
      </c>
      <c r="W1016">
        <v>285</v>
      </c>
    </row>
    <row r="1017" spans="1:23" x14ac:dyDescent="0.25">
      <c r="A1017">
        <v>9106</v>
      </c>
      <c r="B1017" s="5">
        <v>43751</v>
      </c>
      <c r="C1017">
        <v>0</v>
      </c>
      <c r="D1017">
        <v>0</v>
      </c>
      <c r="E1017">
        <v>21.7</v>
      </c>
      <c r="F1017">
        <v>0</v>
      </c>
      <c r="G1017">
        <v>9.5</v>
      </c>
      <c r="H1017">
        <v>0</v>
      </c>
      <c r="I1017">
        <v>7.8</v>
      </c>
      <c r="J1017">
        <v>26</v>
      </c>
      <c r="K1017">
        <v>24</v>
      </c>
      <c r="L1017">
        <v>25</v>
      </c>
      <c r="W1017">
        <v>286</v>
      </c>
    </row>
    <row r="1018" spans="1:23" x14ac:dyDescent="0.25">
      <c r="A1018">
        <v>9106</v>
      </c>
      <c r="B1018" s="5">
        <v>43752</v>
      </c>
      <c r="C1018">
        <v>0</v>
      </c>
      <c r="D1018">
        <v>0</v>
      </c>
      <c r="E1018">
        <v>20.5</v>
      </c>
      <c r="F1018">
        <v>0</v>
      </c>
      <c r="G1018">
        <v>10.7</v>
      </c>
      <c r="H1018">
        <v>0</v>
      </c>
      <c r="I1018">
        <v>5.7</v>
      </c>
      <c r="J1018">
        <v>26</v>
      </c>
      <c r="K1018">
        <v>21</v>
      </c>
      <c r="L1018">
        <v>25</v>
      </c>
      <c r="W1018">
        <v>287</v>
      </c>
    </row>
    <row r="1019" spans="1:23" x14ac:dyDescent="0.25">
      <c r="A1019">
        <v>9106</v>
      </c>
      <c r="B1019" s="5">
        <v>43753</v>
      </c>
      <c r="C1019">
        <v>0</v>
      </c>
      <c r="D1019">
        <v>0</v>
      </c>
      <c r="E1019">
        <v>19.5</v>
      </c>
      <c r="F1019">
        <v>0</v>
      </c>
      <c r="G1019">
        <v>7.7</v>
      </c>
      <c r="H1019">
        <v>0</v>
      </c>
      <c r="I1019">
        <v>6.3</v>
      </c>
      <c r="J1019">
        <v>26</v>
      </c>
      <c r="K1019">
        <v>24</v>
      </c>
      <c r="L1019">
        <v>25</v>
      </c>
      <c r="W1019">
        <v>288</v>
      </c>
    </row>
    <row r="1020" spans="1:23" x14ac:dyDescent="0.25">
      <c r="A1020">
        <v>9106</v>
      </c>
      <c r="B1020" s="5">
        <v>43754</v>
      </c>
      <c r="C1020">
        <v>0</v>
      </c>
      <c r="D1020">
        <v>0</v>
      </c>
      <c r="E1020">
        <v>22.2</v>
      </c>
      <c r="F1020">
        <v>0</v>
      </c>
      <c r="G1020">
        <v>8.3000000000000007</v>
      </c>
      <c r="H1020">
        <v>0</v>
      </c>
      <c r="I1020">
        <v>9</v>
      </c>
      <c r="J1020">
        <v>26</v>
      </c>
      <c r="K1020">
        <v>24</v>
      </c>
      <c r="L1020">
        <v>25</v>
      </c>
      <c r="W1020">
        <v>289</v>
      </c>
    </row>
    <row r="1021" spans="1:23" x14ac:dyDescent="0.25">
      <c r="A1021">
        <v>9106</v>
      </c>
      <c r="B1021" s="5">
        <v>43755</v>
      </c>
      <c r="C1021">
        <v>0</v>
      </c>
      <c r="D1021">
        <v>0</v>
      </c>
      <c r="E1021">
        <v>23</v>
      </c>
      <c r="F1021">
        <v>0</v>
      </c>
      <c r="G1021">
        <v>9.1</v>
      </c>
      <c r="H1021">
        <v>0</v>
      </c>
      <c r="I1021">
        <v>9.3000000000000007</v>
      </c>
      <c r="J1021">
        <v>26</v>
      </c>
      <c r="K1021">
        <v>26</v>
      </c>
      <c r="L1021">
        <v>25</v>
      </c>
      <c r="W1021">
        <v>290</v>
      </c>
    </row>
    <row r="1022" spans="1:23" x14ac:dyDescent="0.25">
      <c r="A1022">
        <v>9106</v>
      </c>
      <c r="B1022" s="5">
        <v>43756</v>
      </c>
      <c r="C1022">
        <v>0</v>
      </c>
      <c r="D1022">
        <v>0</v>
      </c>
      <c r="E1022">
        <v>25.8</v>
      </c>
      <c r="F1022">
        <v>0</v>
      </c>
      <c r="G1022">
        <v>11.5</v>
      </c>
      <c r="H1022">
        <v>0</v>
      </c>
      <c r="I1022">
        <v>11.6</v>
      </c>
      <c r="J1022">
        <v>26</v>
      </c>
      <c r="K1022">
        <v>24</v>
      </c>
      <c r="L1022">
        <v>25</v>
      </c>
      <c r="W1022">
        <v>291</v>
      </c>
    </row>
    <row r="1023" spans="1:23" x14ac:dyDescent="0.25">
      <c r="A1023">
        <v>9106</v>
      </c>
      <c r="B1023" s="5">
        <v>43757</v>
      </c>
      <c r="C1023">
        <v>0</v>
      </c>
      <c r="D1023">
        <v>0</v>
      </c>
      <c r="E1023">
        <v>32.5</v>
      </c>
      <c r="F1023">
        <v>0</v>
      </c>
      <c r="G1023">
        <v>12.5</v>
      </c>
      <c r="H1023">
        <v>0</v>
      </c>
      <c r="I1023">
        <v>21.1</v>
      </c>
      <c r="J1023">
        <v>26</v>
      </c>
      <c r="K1023">
        <v>24</v>
      </c>
      <c r="L1023">
        <v>25</v>
      </c>
      <c r="W1023">
        <v>292</v>
      </c>
    </row>
    <row r="1024" spans="1:23" x14ac:dyDescent="0.25">
      <c r="A1024">
        <v>9106</v>
      </c>
      <c r="B1024" s="5">
        <v>43758</v>
      </c>
      <c r="C1024">
        <v>1.3</v>
      </c>
      <c r="D1024">
        <v>0</v>
      </c>
      <c r="E1024">
        <v>25</v>
      </c>
      <c r="F1024">
        <v>0</v>
      </c>
      <c r="G1024">
        <v>16.600000000000001</v>
      </c>
      <c r="H1024">
        <v>0</v>
      </c>
      <c r="I1024">
        <v>7.1</v>
      </c>
      <c r="J1024">
        <v>26</v>
      </c>
      <c r="K1024">
        <v>22</v>
      </c>
      <c r="L1024">
        <v>25</v>
      </c>
      <c r="W1024">
        <v>293</v>
      </c>
    </row>
    <row r="1025" spans="1:23" x14ac:dyDescent="0.25">
      <c r="A1025">
        <v>9106</v>
      </c>
      <c r="B1025" s="5">
        <v>43759</v>
      </c>
      <c r="C1025">
        <v>0</v>
      </c>
      <c r="D1025">
        <v>0</v>
      </c>
      <c r="E1025">
        <v>24</v>
      </c>
      <c r="F1025">
        <v>0</v>
      </c>
      <c r="G1025">
        <v>12</v>
      </c>
      <c r="H1025">
        <v>0</v>
      </c>
      <c r="I1025">
        <v>7.2</v>
      </c>
      <c r="J1025">
        <v>26</v>
      </c>
      <c r="K1025">
        <v>26</v>
      </c>
      <c r="L1025">
        <v>25</v>
      </c>
      <c r="W1025">
        <v>294</v>
      </c>
    </row>
    <row r="1026" spans="1:23" x14ac:dyDescent="0.25">
      <c r="A1026">
        <v>9106</v>
      </c>
      <c r="B1026" s="5">
        <v>43760</v>
      </c>
      <c r="C1026">
        <v>0</v>
      </c>
      <c r="D1026">
        <v>0</v>
      </c>
      <c r="E1026">
        <v>26</v>
      </c>
      <c r="F1026">
        <v>25</v>
      </c>
      <c r="G1026">
        <v>11.9</v>
      </c>
      <c r="H1026">
        <v>0</v>
      </c>
      <c r="I1026">
        <v>9</v>
      </c>
      <c r="J1026">
        <v>26</v>
      </c>
      <c r="K1026">
        <v>26</v>
      </c>
      <c r="L1026">
        <v>25</v>
      </c>
      <c r="W1026">
        <v>295</v>
      </c>
    </row>
    <row r="1027" spans="1:23" x14ac:dyDescent="0.25">
      <c r="A1027">
        <v>9106</v>
      </c>
      <c r="B1027" s="5">
        <v>43761</v>
      </c>
      <c r="C1027">
        <v>0</v>
      </c>
      <c r="D1027">
        <v>25</v>
      </c>
      <c r="E1027">
        <v>23.5</v>
      </c>
      <c r="F1027">
        <v>25</v>
      </c>
      <c r="G1027">
        <v>12.5</v>
      </c>
      <c r="H1027">
        <v>25</v>
      </c>
      <c r="I1027">
        <v>8.5</v>
      </c>
      <c r="J1027">
        <v>26</v>
      </c>
      <c r="K1027">
        <v>17</v>
      </c>
      <c r="L1027">
        <v>25</v>
      </c>
      <c r="W1027">
        <v>296</v>
      </c>
    </row>
    <row r="1028" spans="1:23" x14ac:dyDescent="0.25">
      <c r="A1028">
        <v>9106</v>
      </c>
      <c r="B1028" s="5">
        <v>43762</v>
      </c>
      <c r="C1028">
        <v>1.9</v>
      </c>
      <c r="D1028">
        <v>25</v>
      </c>
      <c r="E1028">
        <v>21</v>
      </c>
      <c r="F1028">
        <v>25</v>
      </c>
      <c r="G1028">
        <v>10</v>
      </c>
      <c r="H1028">
        <v>25</v>
      </c>
      <c r="I1028">
        <v>10</v>
      </c>
      <c r="J1028">
        <v>26</v>
      </c>
      <c r="K1028">
        <v>28</v>
      </c>
      <c r="L1028">
        <v>25</v>
      </c>
      <c r="W1028">
        <v>297</v>
      </c>
    </row>
    <row r="1029" spans="1:23" x14ac:dyDescent="0.25">
      <c r="A1029">
        <v>9106</v>
      </c>
      <c r="B1029" s="5">
        <v>43763</v>
      </c>
      <c r="C1029">
        <v>0</v>
      </c>
      <c r="D1029">
        <v>25</v>
      </c>
      <c r="E1029">
        <v>24.8</v>
      </c>
      <c r="F1029">
        <v>0</v>
      </c>
      <c r="G1029">
        <v>9.5</v>
      </c>
      <c r="H1029">
        <v>25</v>
      </c>
      <c r="I1029">
        <v>12.8</v>
      </c>
      <c r="J1029">
        <v>26</v>
      </c>
      <c r="K1029">
        <v>24</v>
      </c>
      <c r="L1029">
        <v>25</v>
      </c>
      <c r="W1029">
        <v>298</v>
      </c>
    </row>
    <row r="1030" spans="1:23" x14ac:dyDescent="0.25">
      <c r="A1030">
        <v>9106</v>
      </c>
      <c r="B1030" s="5">
        <v>43764</v>
      </c>
      <c r="C1030">
        <v>0</v>
      </c>
      <c r="D1030">
        <v>0</v>
      </c>
      <c r="E1030">
        <v>29.5</v>
      </c>
      <c r="F1030">
        <v>25</v>
      </c>
      <c r="G1030">
        <v>12</v>
      </c>
      <c r="H1030">
        <v>0</v>
      </c>
      <c r="I1030">
        <v>14.8</v>
      </c>
      <c r="J1030">
        <v>26</v>
      </c>
      <c r="K1030">
        <v>25</v>
      </c>
      <c r="L1030">
        <v>25</v>
      </c>
      <c r="W1030">
        <v>299</v>
      </c>
    </row>
    <row r="1031" spans="1:23" x14ac:dyDescent="0.25">
      <c r="A1031">
        <v>9106</v>
      </c>
      <c r="B1031" s="5">
        <v>43765</v>
      </c>
      <c r="C1031">
        <v>0</v>
      </c>
      <c r="D1031">
        <v>25</v>
      </c>
      <c r="E1031">
        <v>36.5</v>
      </c>
      <c r="F1031">
        <v>25</v>
      </c>
      <c r="G1031">
        <v>15</v>
      </c>
      <c r="H1031">
        <v>25</v>
      </c>
      <c r="I1031">
        <v>33.200000000000003</v>
      </c>
      <c r="J1031">
        <v>26</v>
      </c>
      <c r="K1031">
        <v>27</v>
      </c>
      <c r="L1031">
        <v>25</v>
      </c>
      <c r="W1031">
        <v>300</v>
      </c>
    </row>
    <row r="1032" spans="1:23" x14ac:dyDescent="0.25">
      <c r="A1032">
        <v>9106</v>
      </c>
      <c r="B1032" s="5">
        <v>43766</v>
      </c>
      <c r="C1032">
        <v>0</v>
      </c>
      <c r="D1032">
        <v>25</v>
      </c>
      <c r="E1032">
        <v>24</v>
      </c>
      <c r="F1032">
        <v>25</v>
      </c>
      <c r="G1032">
        <v>14.5</v>
      </c>
      <c r="H1032">
        <v>25</v>
      </c>
      <c r="I1032">
        <v>10.8</v>
      </c>
      <c r="J1032">
        <v>26</v>
      </c>
      <c r="K1032">
        <v>22</v>
      </c>
      <c r="L1032">
        <v>25</v>
      </c>
      <c r="W1032">
        <v>301</v>
      </c>
    </row>
    <row r="1033" spans="1:23" x14ac:dyDescent="0.25">
      <c r="A1033">
        <v>9106</v>
      </c>
      <c r="B1033" s="5">
        <v>43767</v>
      </c>
      <c r="C1033">
        <v>0</v>
      </c>
      <c r="D1033">
        <v>25</v>
      </c>
      <c r="E1033">
        <v>27</v>
      </c>
      <c r="F1033">
        <v>25</v>
      </c>
      <c r="G1033">
        <v>13.5</v>
      </c>
      <c r="H1033">
        <v>25</v>
      </c>
      <c r="I1033">
        <v>16.2</v>
      </c>
      <c r="J1033">
        <v>26</v>
      </c>
      <c r="K1033">
        <v>27</v>
      </c>
      <c r="L1033">
        <v>25</v>
      </c>
      <c r="W1033">
        <v>302</v>
      </c>
    </row>
    <row r="1034" spans="1:23" x14ac:dyDescent="0.25">
      <c r="A1034">
        <v>9106</v>
      </c>
      <c r="B1034" s="5">
        <v>43768</v>
      </c>
      <c r="C1034">
        <v>0</v>
      </c>
      <c r="D1034">
        <v>25</v>
      </c>
      <c r="E1034">
        <v>22.5</v>
      </c>
      <c r="F1034">
        <v>0</v>
      </c>
      <c r="G1034">
        <v>12</v>
      </c>
      <c r="H1034">
        <v>25</v>
      </c>
      <c r="I1034">
        <v>8.1999999999999993</v>
      </c>
      <c r="J1034">
        <v>26</v>
      </c>
      <c r="K1034">
        <v>13</v>
      </c>
      <c r="L1034">
        <v>25</v>
      </c>
      <c r="W1034">
        <v>303</v>
      </c>
    </row>
    <row r="1035" spans="1:23" x14ac:dyDescent="0.25">
      <c r="A1035">
        <v>9106</v>
      </c>
      <c r="B1035" s="5">
        <v>43769</v>
      </c>
      <c r="C1035">
        <v>11.4</v>
      </c>
      <c r="D1035">
        <v>0</v>
      </c>
      <c r="E1035">
        <v>17.5</v>
      </c>
      <c r="F1035">
        <v>25</v>
      </c>
      <c r="G1035">
        <v>10.7</v>
      </c>
      <c r="H1035">
        <v>0</v>
      </c>
      <c r="I1035">
        <v>6.4</v>
      </c>
      <c r="J1035">
        <v>26</v>
      </c>
      <c r="K1035">
        <v>15</v>
      </c>
      <c r="L1035">
        <v>25</v>
      </c>
      <c r="W1035">
        <v>304</v>
      </c>
    </row>
    <row r="1036" spans="1:23" x14ac:dyDescent="0.25">
      <c r="A1036">
        <v>9106</v>
      </c>
      <c r="B1036" s="5">
        <v>43770</v>
      </c>
      <c r="C1036">
        <v>8.1</v>
      </c>
      <c r="D1036">
        <v>15</v>
      </c>
      <c r="E1036">
        <v>19.5</v>
      </c>
      <c r="F1036">
        <v>25</v>
      </c>
      <c r="G1036">
        <v>10.5</v>
      </c>
      <c r="H1036">
        <v>25</v>
      </c>
      <c r="I1036">
        <v>7.7</v>
      </c>
      <c r="J1036">
        <v>26</v>
      </c>
      <c r="K1036">
        <v>15</v>
      </c>
      <c r="L1036">
        <v>25</v>
      </c>
      <c r="W1036">
        <v>305</v>
      </c>
    </row>
    <row r="1037" spans="1:23" x14ac:dyDescent="0.25">
      <c r="A1037">
        <v>9106</v>
      </c>
      <c r="B1037" s="5">
        <v>43771</v>
      </c>
      <c r="C1037">
        <v>10.3</v>
      </c>
      <c r="D1037">
        <v>15</v>
      </c>
      <c r="E1037">
        <v>21.4</v>
      </c>
      <c r="F1037">
        <v>0</v>
      </c>
      <c r="G1037">
        <v>10.5</v>
      </c>
      <c r="H1037">
        <v>25</v>
      </c>
      <c r="I1037">
        <v>5.7</v>
      </c>
      <c r="J1037">
        <v>26</v>
      </c>
      <c r="K1037">
        <v>24</v>
      </c>
      <c r="L1037">
        <v>25</v>
      </c>
      <c r="W1037">
        <v>306</v>
      </c>
    </row>
    <row r="1038" spans="1:23" x14ac:dyDescent="0.25">
      <c r="A1038">
        <v>9106</v>
      </c>
      <c r="B1038" s="5">
        <v>43772</v>
      </c>
      <c r="C1038">
        <v>0</v>
      </c>
      <c r="D1038">
        <v>0</v>
      </c>
      <c r="E1038">
        <v>21.6</v>
      </c>
      <c r="F1038">
        <v>0</v>
      </c>
      <c r="G1038">
        <v>12.3</v>
      </c>
      <c r="H1038">
        <v>0</v>
      </c>
      <c r="I1038">
        <v>6.5</v>
      </c>
      <c r="J1038">
        <v>26</v>
      </c>
      <c r="K1038">
        <v>19</v>
      </c>
      <c r="L1038">
        <v>25</v>
      </c>
      <c r="W1038">
        <v>307</v>
      </c>
    </row>
    <row r="1039" spans="1:23" x14ac:dyDescent="0.25">
      <c r="A1039">
        <v>9106</v>
      </c>
      <c r="B1039" s="5">
        <v>43773</v>
      </c>
      <c r="C1039">
        <v>0</v>
      </c>
      <c r="D1039">
        <v>0</v>
      </c>
      <c r="E1039">
        <v>27</v>
      </c>
      <c r="F1039">
        <v>0</v>
      </c>
      <c r="G1039">
        <v>10.5</v>
      </c>
      <c r="H1039">
        <v>0</v>
      </c>
      <c r="I1039">
        <v>11</v>
      </c>
      <c r="J1039">
        <v>26</v>
      </c>
      <c r="K1039">
        <v>29</v>
      </c>
      <c r="L1039">
        <v>25</v>
      </c>
      <c r="W1039">
        <v>308</v>
      </c>
    </row>
    <row r="1040" spans="1:23" x14ac:dyDescent="0.25">
      <c r="A1040">
        <v>9106</v>
      </c>
      <c r="B1040" s="5">
        <v>43774</v>
      </c>
      <c r="C1040">
        <v>0</v>
      </c>
      <c r="D1040">
        <v>0</v>
      </c>
      <c r="E1040">
        <v>26</v>
      </c>
      <c r="F1040">
        <v>0</v>
      </c>
      <c r="G1040">
        <v>8.8000000000000007</v>
      </c>
      <c r="H1040">
        <v>0</v>
      </c>
      <c r="I1040">
        <v>8.3000000000000007</v>
      </c>
      <c r="J1040">
        <v>26</v>
      </c>
      <c r="K1040">
        <v>29</v>
      </c>
      <c r="L1040">
        <v>25</v>
      </c>
      <c r="W1040">
        <v>309</v>
      </c>
    </row>
    <row r="1041" spans="1:23" x14ac:dyDescent="0.25">
      <c r="A1041">
        <v>9106</v>
      </c>
      <c r="B1041" s="5">
        <v>43775</v>
      </c>
      <c r="C1041">
        <v>0</v>
      </c>
      <c r="D1041">
        <v>0</v>
      </c>
      <c r="E1041">
        <v>26</v>
      </c>
      <c r="F1041">
        <v>0</v>
      </c>
      <c r="G1041">
        <v>11</v>
      </c>
      <c r="H1041">
        <v>0</v>
      </c>
      <c r="I1041">
        <v>13.1</v>
      </c>
      <c r="J1041">
        <v>26</v>
      </c>
      <c r="K1041">
        <v>29</v>
      </c>
      <c r="L1041">
        <v>25</v>
      </c>
      <c r="W1041">
        <v>310</v>
      </c>
    </row>
    <row r="1042" spans="1:23" x14ac:dyDescent="0.25">
      <c r="A1042">
        <v>9106</v>
      </c>
      <c r="B1042" s="5">
        <v>43776</v>
      </c>
      <c r="C1042">
        <v>0</v>
      </c>
      <c r="D1042">
        <v>0</v>
      </c>
      <c r="E1042">
        <v>29</v>
      </c>
      <c r="F1042">
        <v>0</v>
      </c>
      <c r="G1042">
        <v>14.5</v>
      </c>
      <c r="H1042">
        <v>0</v>
      </c>
      <c r="I1042">
        <v>19.399999999999999</v>
      </c>
      <c r="J1042">
        <v>26</v>
      </c>
      <c r="K1042">
        <v>28</v>
      </c>
      <c r="L1042">
        <v>25</v>
      </c>
      <c r="W1042">
        <v>311</v>
      </c>
    </row>
    <row r="1043" spans="1:23" x14ac:dyDescent="0.25">
      <c r="A1043">
        <v>9106</v>
      </c>
      <c r="B1043" s="5">
        <v>43777</v>
      </c>
      <c r="C1043">
        <v>0</v>
      </c>
      <c r="D1043">
        <v>0</v>
      </c>
      <c r="E1043">
        <v>32.5</v>
      </c>
      <c r="F1043">
        <v>0</v>
      </c>
      <c r="G1043">
        <v>14</v>
      </c>
      <c r="H1043">
        <v>0</v>
      </c>
      <c r="I1043">
        <v>26.8</v>
      </c>
      <c r="J1043">
        <v>26</v>
      </c>
      <c r="K1043">
        <v>29</v>
      </c>
      <c r="L1043">
        <v>25</v>
      </c>
      <c r="W1043">
        <v>312</v>
      </c>
    </row>
    <row r="1044" spans="1:23" x14ac:dyDescent="0.25">
      <c r="A1044">
        <v>9106</v>
      </c>
      <c r="B1044" s="5">
        <v>43778</v>
      </c>
      <c r="C1044">
        <v>0</v>
      </c>
      <c r="D1044">
        <v>0</v>
      </c>
      <c r="E1044">
        <v>39.4</v>
      </c>
      <c r="F1044">
        <v>0</v>
      </c>
      <c r="G1044">
        <v>20.5</v>
      </c>
      <c r="H1044">
        <v>0</v>
      </c>
      <c r="I1044">
        <v>44.2</v>
      </c>
      <c r="J1044">
        <v>26</v>
      </c>
      <c r="K1044">
        <v>27</v>
      </c>
      <c r="L1044">
        <v>25</v>
      </c>
      <c r="W1044">
        <v>313</v>
      </c>
    </row>
    <row r="1045" spans="1:23" x14ac:dyDescent="0.25">
      <c r="A1045">
        <v>9106</v>
      </c>
      <c r="B1045" s="5">
        <v>43779</v>
      </c>
      <c r="C1045">
        <v>0</v>
      </c>
      <c r="D1045">
        <v>0</v>
      </c>
      <c r="E1045">
        <v>25</v>
      </c>
      <c r="F1045">
        <v>0</v>
      </c>
      <c r="G1045">
        <v>19.899999999999999</v>
      </c>
      <c r="H1045">
        <v>0</v>
      </c>
      <c r="I1045">
        <v>8.3000000000000007</v>
      </c>
      <c r="J1045">
        <v>26</v>
      </c>
      <c r="K1045">
        <v>23</v>
      </c>
      <c r="L1045">
        <v>25</v>
      </c>
      <c r="W1045">
        <v>314</v>
      </c>
    </row>
    <row r="1046" spans="1:23" x14ac:dyDescent="0.25">
      <c r="A1046">
        <v>9106</v>
      </c>
      <c r="B1046" s="5">
        <v>43780</v>
      </c>
      <c r="C1046">
        <v>0</v>
      </c>
      <c r="D1046">
        <v>0</v>
      </c>
      <c r="E1046">
        <v>30.1</v>
      </c>
      <c r="F1046">
        <v>0</v>
      </c>
      <c r="G1046">
        <v>15.8</v>
      </c>
      <c r="H1046">
        <v>0</v>
      </c>
      <c r="I1046">
        <v>19.100000000000001</v>
      </c>
      <c r="J1046">
        <v>26</v>
      </c>
      <c r="K1046">
        <v>27</v>
      </c>
      <c r="L1046">
        <v>25</v>
      </c>
      <c r="W1046">
        <v>315</v>
      </c>
    </row>
    <row r="1047" spans="1:23" x14ac:dyDescent="0.25">
      <c r="A1047">
        <v>9106</v>
      </c>
      <c r="B1047" s="5">
        <v>43781</v>
      </c>
      <c r="C1047">
        <v>0</v>
      </c>
      <c r="D1047">
        <v>0</v>
      </c>
      <c r="E1047">
        <v>30.5</v>
      </c>
      <c r="F1047">
        <v>25</v>
      </c>
      <c r="G1047">
        <v>14</v>
      </c>
      <c r="H1047">
        <v>0</v>
      </c>
      <c r="I1047">
        <v>22.4</v>
      </c>
      <c r="J1047">
        <v>26</v>
      </c>
      <c r="K1047">
        <v>29</v>
      </c>
      <c r="L1047">
        <v>25</v>
      </c>
      <c r="W1047">
        <v>316</v>
      </c>
    </row>
    <row r="1048" spans="1:23" x14ac:dyDescent="0.25">
      <c r="A1048">
        <v>9106</v>
      </c>
      <c r="B1048" s="5">
        <v>43782</v>
      </c>
      <c r="C1048">
        <v>0</v>
      </c>
      <c r="D1048">
        <v>0</v>
      </c>
      <c r="E1048">
        <v>35.5</v>
      </c>
      <c r="F1048">
        <v>25</v>
      </c>
      <c r="G1048">
        <v>15.5</v>
      </c>
      <c r="H1048">
        <v>25</v>
      </c>
      <c r="I1048">
        <v>32.700000000000003</v>
      </c>
      <c r="J1048">
        <v>26</v>
      </c>
      <c r="K1048">
        <v>30</v>
      </c>
      <c r="L1048">
        <v>25</v>
      </c>
      <c r="W1048">
        <v>317</v>
      </c>
    </row>
    <row r="1049" spans="1:23" x14ac:dyDescent="0.25">
      <c r="A1049">
        <v>9106</v>
      </c>
      <c r="B1049" s="5">
        <v>43783</v>
      </c>
      <c r="C1049">
        <v>0</v>
      </c>
      <c r="D1049">
        <v>0</v>
      </c>
      <c r="E1049">
        <v>38.5</v>
      </c>
      <c r="F1049">
        <v>0</v>
      </c>
      <c r="G1049">
        <v>17.5</v>
      </c>
      <c r="H1049">
        <v>25</v>
      </c>
      <c r="I1049">
        <v>36.700000000000003</v>
      </c>
      <c r="J1049">
        <v>26</v>
      </c>
      <c r="K1049">
        <v>30</v>
      </c>
      <c r="L1049">
        <v>25</v>
      </c>
      <c r="W1049">
        <v>318</v>
      </c>
    </row>
    <row r="1050" spans="1:23" x14ac:dyDescent="0.25">
      <c r="A1050">
        <v>9106</v>
      </c>
      <c r="B1050" s="5">
        <v>43784</v>
      </c>
      <c r="C1050">
        <v>0</v>
      </c>
      <c r="D1050">
        <v>0</v>
      </c>
      <c r="E1050">
        <v>38.9</v>
      </c>
      <c r="F1050">
        <v>0</v>
      </c>
      <c r="G1050">
        <v>20.100000000000001</v>
      </c>
      <c r="H1050">
        <v>0</v>
      </c>
      <c r="I1050">
        <v>38.200000000000003</v>
      </c>
      <c r="J1050">
        <v>26</v>
      </c>
      <c r="K1050">
        <v>30</v>
      </c>
      <c r="L1050">
        <v>25</v>
      </c>
      <c r="W1050">
        <v>319</v>
      </c>
    </row>
    <row r="1051" spans="1:23" x14ac:dyDescent="0.25">
      <c r="A1051">
        <v>9106</v>
      </c>
      <c r="B1051" s="5">
        <v>43785</v>
      </c>
      <c r="C1051">
        <v>0</v>
      </c>
      <c r="D1051">
        <v>0</v>
      </c>
      <c r="E1051">
        <v>41.5</v>
      </c>
      <c r="F1051">
        <v>0</v>
      </c>
      <c r="G1051">
        <v>19.399999999999999</v>
      </c>
      <c r="H1051">
        <v>0</v>
      </c>
      <c r="I1051">
        <v>42.1</v>
      </c>
      <c r="J1051">
        <v>26</v>
      </c>
      <c r="K1051">
        <v>29</v>
      </c>
      <c r="L1051">
        <v>25</v>
      </c>
      <c r="W1051">
        <v>320</v>
      </c>
    </row>
    <row r="1052" spans="1:23" x14ac:dyDescent="0.25">
      <c r="A1052">
        <v>9106</v>
      </c>
      <c r="B1052" s="5">
        <v>43786</v>
      </c>
      <c r="C1052">
        <v>0</v>
      </c>
      <c r="D1052">
        <v>0</v>
      </c>
      <c r="E1052">
        <v>30</v>
      </c>
      <c r="F1052">
        <v>0</v>
      </c>
      <c r="G1052">
        <v>15.5</v>
      </c>
      <c r="H1052">
        <v>25</v>
      </c>
      <c r="I1052">
        <v>9.5</v>
      </c>
      <c r="J1052">
        <v>26</v>
      </c>
      <c r="K1052">
        <v>27</v>
      </c>
      <c r="L1052">
        <v>25</v>
      </c>
      <c r="W1052">
        <v>321</v>
      </c>
    </row>
    <row r="1053" spans="1:23" x14ac:dyDescent="0.25">
      <c r="A1053">
        <v>9106</v>
      </c>
      <c r="B1053" s="5">
        <v>43787</v>
      </c>
      <c r="C1053">
        <v>0</v>
      </c>
      <c r="D1053">
        <v>0</v>
      </c>
      <c r="E1053">
        <v>33.5</v>
      </c>
      <c r="F1053">
        <v>0</v>
      </c>
      <c r="G1053">
        <v>17.100000000000001</v>
      </c>
      <c r="H1053">
        <v>0</v>
      </c>
      <c r="I1053">
        <v>22.8</v>
      </c>
      <c r="J1053">
        <v>26</v>
      </c>
      <c r="K1053">
        <v>26</v>
      </c>
      <c r="L1053">
        <v>25</v>
      </c>
      <c r="W1053">
        <v>322</v>
      </c>
    </row>
    <row r="1054" spans="1:23" x14ac:dyDescent="0.25">
      <c r="A1054">
        <v>9106</v>
      </c>
      <c r="B1054" s="5">
        <v>43788</v>
      </c>
      <c r="C1054">
        <v>0</v>
      </c>
      <c r="D1054">
        <v>0</v>
      </c>
      <c r="E1054">
        <v>26</v>
      </c>
      <c r="F1054">
        <v>0</v>
      </c>
      <c r="G1054">
        <v>17.100000000000001</v>
      </c>
      <c r="H1054">
        <v>0</v>
      </c>
      <c r="I1054">
        <v>13.2</v>
      </c>
      <c r="J1054">
        <v>26</v>
      </c>
      <c r="K1054">
        <v>16</v>
      </c>
      <c r="L1054">
        <v>25</v>
      </c>
      <c r="W1054">
        <v>323</v>
      </c>
    </row>
    <row r="1055" spans="1:23" x14ac:dyDescent="0.25">
      <c r="A1055">
        <v>9106</v>
      </c>
      <c r="B1055" s="5">
        <v>43789</v>
      </c>
      <c r="C1055">
        <v>0</v>
      </c>
      <c r="D1055">
        <v>0</v>
      </c>
      <c r="E1055">
        <v>21</v>
      </c>
      <c r="F1055">
        <v>0</v>
      </c>
      <c r="G1055">
        <v>14.5</v>
      </c>
      <c r="H1055">
        <v>0</v>
      </c>
      <c r="I1055">
        <v>10.9</v>
      </c>
      <c r="J1055">
        <v>26</v>
      </c>
      <c r="K1055">
        <v>28</v>
      </c>
      <c r="L1055">
        <v>25</v>
      </c>
      <c r="W1055">
        <v>324</v>
      </c>
    </row>
    <row r="1056" spans="1:23" x14ac:dyDescent="0.25">
      <c r="A1056">
        <v>9106</v>
      </c>
      <c r="B1056" s="5">
        <v>43790</v>
      </c>
      <c r="C1056">
        <v>0</v>
      </c>
      <c r="D1056">
        <v>0</v>
      </c>
      <c r="E1056">
        <v>23.5</v>
      </c>
      <c r="F1056">
        <v>0</v>
      </c>
      <c r="G1056">
        <v>10</v>
      </c>
      <c r="H1056">
        <v>0</v>
      </c>
      <c r="I1056">
        <v>12</v>
      </c>
      <c r="J1056">
        <v>26</v>
      </c>
      <c r="K1056">
        <v>29</v>
      </c>
      <c r="L1056">
        <v>25</v>
      </c>
      <c r="W1056">
        <v>325</v>
      </c>
    </row>
    <row r="1057" spans="1:23" x14ac:dyDescent="0.25">
      <c r="A1057">
        <v>9106</v>
      </c>
      <c r="B1057" s="5">
        <v>43791</v>
      </c>
      <c r="C1057">
        <v>0</v>
      </c>
      <c r="D1057">
        <v>0</v>
      </c>
      <c r="E1057">
        <v>27.4</v>
      </c>
      <c r="F1057">
        <v>0</v>
      </c>
      <c r="G1057">
        <v>13</v>
      </c>
      <c r="H1057">
        <v>0</v>
      </c>
      <c r="I1057">
        <v>15.1</v>
      </c>
      <c r="J1057">
        <v>26</v>
      </c>
      <c r="K1057">
        <v>28</v>
      </c>
      <c r="L1057">
        <v>25</v>
      </c>
      <c r="W1057">
        <v>326</v>
      </c>
    </row>
    <row r="1058" spans="1:23" x14ac:dyDescent="0.25">
      <c r="A1058">
        <v>9106</v>
      </c>
      <c r="B1058" s="5">
        <v>43792</v>
      </c>
      <c r="C1058">
        <v>0</v>
      </c>
      <c r="D1058">
        <v>0</v>
      </c>
      <c r="E1058">
        <v>31.3</v>
      </c>
      <c r="F1058">
        <v>0</v>
      </c>
      <c r="G1058">
        <v>16.5</v>
      </c>
      <c r="H1058">
        <v>0</v>
      </c>
      <c r="I1058">
        <v>16.899999999999999</v>
      </c>
      <c r="J1058">
        <v>26</v>
      </c>
      <c r="K1058">
        <v>31</v>
      </c>
      <c r="L1058">
        <v>25</v>
      </c>
      <c r="W1058">
        <v>327</v>
      </c>
    </row>
    <row r="1059" spans="1:23" x14ac:dyDescent="0.25">
      <c r="A1059">
        <v>9106</v>
      </c>
      <c r="B1059" s="5">
        <v>43793</v>
      </c>
      <c r="C1059">
        <v>0</v>
      </c>
      <c r="D1059">
        <v>0</v>
      </c>
      <c r="E1059">
        <v>29.5</v>
      </c>
      <c r="F1059">
        <v>0</v>
      </c>
      <c r="G1059">
        <v>16.7</v>
      </c>
      <c r="H1059">
        <v>0</v>
      </c>
      <c r="I1059">
        <v>15.7</v>
      </c>
      <c r="J1059">
        <v>26</v>
      </c>
      <c r="K1059">
        <v>25</v>
      </c>
      <c r="L1059">
        <v>25</v>
      </c>
      <c r="W1059">
        <v>328</v>
      </c>
    </row>
    <row r="1060" spans="1:23" x14ac:dyDescent="0.25">
      <c r="A1060">
        <v>9106</v>
      </c>
      <c r="B1060" s="5">
        <v>43794</v>
      </c>
      <c r="C1060">
        <v>0</v>
      </c>
      <c r="D1060">
        <v>0</v>
      </c>
      <c r="E1060">
        <v>30.1</v>
      </c>
      <c r="F1060">
        <v>0</v>
      </c>
      <c r="G1060">
        <v>17.100000000000001</v>
      </c>
      <c r="H1060">
        <v>0</v>
      </c>
      <c r="I1060">
        <v>22</v>
      </c>
      <c r="J1060">
        <v>26</v>
      </c>
      <c r="K1060">
        <v>29</v>
      </c>
      <c r="L1060">
        <v>25</v>
      </c>
      <c r="W1060">
        <v>329</v>
      </c>
    </row>
    <row r="1061" spans="1:23" x14ac:dyDescent="0.25">
      <c r="A1061">
        <v>9106</v>
      </c>
      <c r="B1061" s="5">
        <v>43795</v>
      </c>
      <c r="C1061">
        <v>0</v>
      </c>
      <c r="D1061">
        <v>0</v>
      </c>
      <c r="E1061">
        <v>34</v>
      </c>
      <c r="F1061">
        <v>0</v>
      </c>
      <c r="G1061">
        <v>15.5</v>
      </c>
      <c r="H1061">
        <v>0</v>
      </c>
      <c r="I1061">
        <v>27.8</v>
      </c>
      <c r="J1061">
        <v>26</v>
      </c>
      <c r="K1061">
        <v>31</v>
      </c>
      <c r="L1061">
        <v>25</v>
      </c>
      <c r="W1061">
        <v>330</v>
      </c>
    </row>
    <row r="1062" spans="1:23" x14ac:dyDescent="0.25">
      <c r="A1062">
        <v>9106</v>
      </c>
      <c r="B1062" s="5">
        <v>43796</v>
      </c>
      <c r="C1062">
        <v>0</v>
      </c>
      <c r="D1062">
        <v>0</v>
      </c>
      <c r="E1062">
        <v>34</v>
      </c>
      <c r="F1062">
        <v>0</v>
      </c>
      <c r="G1062">
        <v>18</v>
      </c>
      <c r="H1062">
        <v>0</v>
      </c>
      <c r="I1062">
        <v>32.6</v>
      </c>
      <c r="J1062">
        <v>26</v>
      </c>
      <c r="K1062">
        <v>31</v>
      </c>
      <c r="L1062">
        <v>25</v>
      </c>
      <c r="W1062">
        <v>331</v>
      </c>
    </row>
    <row r="1063" spans="1:23" x14ac:dyDescent="0.25">
      <c r="A1063">
        <v>9106</v>
      </c>
      <c r="B1063" s="5">
        <v>43797</v>
      </c>
      <c r="C1063">
        <v>0</v>
      </c>
      <c r="D1063">
        <v>0</v>
      </c>
      <c r="E1063">
        <v>30.5</v>
      </c>
      <c r="F1063">
        <v>0</v>
      </c>
      <c r="G1063">
        <v>18</v>
      </c>
      <c r="H1063">
        <v>0</v>
      </c>
      <c r="I1063">
        <v>14.7</v>
      </c>
      <c r="J1063">
        <v>26</v>
      </c>
      <c r="K1063">
        <v>30</v>
      </c>
      <c r="L1063">
        <v>25</v>
      </c>
      <c r="W1063">
        <v>332</v>
      </c>
    </row>
    <row r="1064" spans="1:23" x14ac:dyDescent="0.25">
      <c r="A1064">
        <v>9106</v>
      </c>
      <c r="B1064" s="5">
        <v>43798</v>
      </c>
      <c r="C1064">
        <v>0</v>
      </c>
      <c r="D1064">
        <v>0</v>
      </c>
      <c r="E1064">
        <v>28.4</v>
      </c>
      <c r="F1064">
        <v>0</v>
      </c>
      <c r="G1064">
        <v>15</v>
      </c>
      <c r="H1064">
        <v>0</v>
      </c>
      <c r="I1064">
        <v>17.5</v>
      </c>
      <c r="J1064">
        <v>26</v>
      </c>
      <c r="K1064">
        <v>29</v>
      </c>
      <c r="L1064">
        <v>25</v>
      </c>
      <c r="W1064">
        <v>333</v>
      </c>
    </row>
    <row r="1065" spans="1:23" x14ac:dyDescent="0.25">
      <c r="A1065">
        <v>9106</v>
      </c>
      <c r="B1065" s="5">
        <v>43799</v>
      </c>
      <c r="C1065">
        <v>0</v>
      </c>
      <c r="D1065">
        <v>0</v>
      </c>
      <c r="E1065">
        <v>30</v>
      </c>
      <c r="F1065">
        <v>0</v>
      </c>
      <c r="G1065">
        <v>14.5</v>
      </c>
      <c r="H1065">
        <v>0</v>
      </c>
      <c r="I1065">
        <v>16.7</v>
      </c>
      <c r="J1065">
        <v>26</v>
      </c>
      <c r="K1065">
        <v>29</v>
      </c>
      <c r="L1065">
        <v>25</v>
      </c>
      <c r="W1065">
        <v>334</v>
      </c>
    </row>
    <row r="1066" spans="1:23" x14ac:dyDescent="0.25">
      <c r="A1066">
        <v>9106</v>
      </c>
      <c r="B1066" s="5">
        <v>43800</v>
      </c>
      <c r="C1066">
        <v>0</v>
      </c>
      <c r="D1066">
        <v>0</v>
      </c>
      <c r="E1066">
        <v>33.5</v>
      </c>
      <c r="F1066">
        <v>0</v>
      </c>
      <c r="G1066">
        <v>15.1</v>
      </c>
      <c r="H1066">
        <v>0</v>
      </c>
      <c r="I1066">
        <v>20.5</v>
      </c>
      <c r="J1066">
        <v>26</v>
      </c>
      <c r="K1066">
        <v>30</v>
      </c>
      <c r="L1066">
        <v>25</v>
      </c>
      <c r="W1066">
        <v>335</v>
      </c>
    </row>
    <row r="1067" spans="1:23" x14ac:dyDescent="0.25">
      <c r="A1067">
        <v>9106</v>
      </c>
      <c r="B1067" s="5">
        <v>43801</v>
      </c>
      <c r="C1067">
        <v>0</v>
      </c>
      <c r="D1067">
        <v>0</v>
      </c>
      <c r="E1067">
        <v>36</v>
      </c>
      <c r="F1067">
        <v>0</v>
      </c>
      <c r="G1067">
        <v>19.5</v>
      </c>
      <c r="H1067">
        <v>0</v>
      </c>
      <c r="I1067">
        <v>20.8</v>
      </c>
      <c r="J1067">
        <v>26</v>
      </c>
      <c r="K1067">
        <v>30</v>
      </c>
      <c r="L1067">
        <v>25</v>
      </c>
      <c r="W1067">
        <v>336</v>
      </c>
    </row>
    <row r="1068" spans="1:23" x14ac:dyDescent="0.25">
      <c r="A1068">
        <v>9106</v>
      </c>
      <c r="B1068" s="5">
        <v>43802</v>
      </c>
      <c r="C1068">
        <v>0</v>
      </c>
      <c r="D1068">
        <v>0</v>
      </c>
      <c r="E1068">
        <v>40.5</v>
      </c>
      <c r="F1068">
        <v>0</v>
      </c>
      <c r="G1068">
        <v>24</v>
      </c>
      <c r="H1068">
        <v>0</v>
      </c>
      <c r="I1068">
        <v>25.7</v>
      </c>
      <c r="J1068">
        <v>26</v>
      </c>
      <c r="K1068">
        <v>30</v>
      </c>
      <c r="L1068">
        <v>25</v>
      </c>
      <c r="W1068">
        <v>337</v>
      </c>
    </row>
    <row r="1069" spans="1:23" x14ac:dyDescent="0.25">
      <c r="A1069">
        <v>9106</v>
      </c>
      <c r="B1069" s="5">
        <v>43803</v>
      </c>
      <c r="C1069">
        <v>0</v>
      </c>
      <c r="D1069">
        <v>0</v>
      </c>
      <c r="E1069">
        <v>38</v>
      </c>
      <c r="F1069">
        <v>25</v>
      </c>
      <c r="G1069">
        <v>20.6</v>
      </c>
      <c r="H1069">
        <v>0</v>
      </c>
      <c r="I1069">
        <v>18.600000000000001</v>
      </c>
      <c r="J1069">
        <v>26</v>
      </c>
      <c r="K1069">
        <v>29</v>
      </c>
      <c r="L1069">
        <v>25</v>
      </c>
      <c r="W1069">
        <v>338</v>
      </c>
    </row>
    <row r="1070" spans="1:23" x14ac:dyDescent="0.25">
      <c r="A1070">
        <v>9106</v>
      </c>
      <c r="B1070" s="5">
        <v>43804</v>
      </c>
      <c r="C1070">
        <v>0</v>
      </c>
      <c r="D1070">
        <v>0</v>
      </c>
      <c r="E1070">
        <v>39.5</v>
      </c>
      <c r="F1070">
        <v>25</v>
      </c>
      <c r="G1070">
        <v>19.5</v>
      </c>
      <c r="H1070">
        <v>25</v>
      </c>
      <c r="I1070">
        <v>41.7</v>
      </c>
      <c r="J1070">
        <v>26</v>
      </c>
      <c r="K1070">
        <v>30</v>
      </c>
      <c r="L1070">
        <v>25</v>
      </c>
      <c r="W1070">
        <v>339</v>
      </c>
    </row>
    <row r="1071" spans="1:23" x14ac:dyDescent="0.25">
      <c r="A1071">
        <v>9106</v>
      </c>
      <c r="B1071" s="5">
        <v>43805</v>
      </c>
      <c r="C1071">
        <v>0</v>
      </c>
      <c r="D1071">
        <v>0</v>
      </c>
      <c r="E1071">
        <v>40.1</v>
      </c>
      <c r="F1071">
        <v>0</v>
      </c>
      <c r="G1071">
        <v>24.5</v>
      </c>
      <c r="H1071">
        <v>25</v>
      </c>
      <c r="I1071">
        <v>26.7</v>
      </c>
      <c r="J1071">
        <v>26</v>
      </c>
      <c r="K1071">
        <v>21</v>
      </c>
      <c r="L1071">
        <v>25</v>
      </c>
      <c r="W1071">
        <v>340</v>
      </c>
    </row>
    <row r="1072" spans="1:23" x14ac:dyDescent="0.25">
      <c r="A1072">
        <v>9106</v>
      </c>
      <c r="B1072" s="5">
        <v>43806</v>
      </c>
      <c r="C1072">
        <v>0</v>
      </c>
      <c r="D1072">
        <v>0</v>
      </c>
      <c r="E1072">
        <v>27.2</v>
      </c>
      <c r="F1072">
        <v>0</v>
      </c>
      <c r="G1072">
        <v>19</v>
      </c>
      <c r="H1072">
        <v>0</v>
      </c>
      <c r="I1072">
        <v>3.4</v>
      </c>
      <c r="J1072">
        <v>26</v>
      </c>
      <c r="K1072">
        <v>22</v>
      </c>
      <c r="L1072">
        <v>25</v>
      </c>
      <c r="W1072">
        <v>341</v>
      </c>
    </row>
    <row r="1073" spans="1:23" x14ac:dyDescent="0.25">
      <c r="A1073">
        <v>9106</v>
      </c>
      <c r="B1073" s="5">
        <v>43807</v>
      </c>
      <c r="C1073">
        <v>1</v>
      </c>
      <c r="D1073">
        <v>0</v>
      </c>
      <c r="E1073">
        <v>28</v>
      </c>
      <c r="F1073">
        <v>0</v>
      </c>
      <c r="G1073">
        <v>15.4</v>
      </c>
      <c r="H1073">
        <v>0</v>
      </c>
      <c r="I1073">
        <v>11.4</v>
      </c>
      <c r="J1073">
        <v>26</v>
      </c>
      <c r="K1073">
        <v>31</v>
      </c>
      <c r="L1073">
        <v>25</v>
      </c>
      <c r="W1073">
        <v>342</v>
      </c>
    </row>
    <row r="1074" spans="1:23" x14ac:dyDescent="0.25">
      <c r="A1074">
        <v>9106</v>
      </c>
      <c r="B1074" s="5">
        <v>43808</v>
      </c>
      <c r="C1074">
        <v>0</v>
      </c>
      <c r="D1074">
        <v>0</v>
      </c>
      <c r="E1074">
        <v>31</v>
      </c>
      <c r="F1074">
        <v>0</v>
      </c>
      <c r="G1074">
        <v>15</v>
      </c>
      <c r="H1074">
        <v>0</v>
      </c>
      <c r="I1074">
        <v>14.6</v>
      </c>
      <c r="J1074">
        <v>26</v>
      </c>
      <c r="K1074">
        <v>32</v>
      </c>
      <c r="L1074">
        <v>25</v>
      </c>
      <c r="W1074">
        <v>343</v>
      </c>
    </row>
    <row r="1075" spans="1:23" x14ac:dyDescent="0.25">
      <c r="A1075">
        <v>9106</v>
      </c>
      <c r="B1075" s="5">
        <v>43809</v>
      </c>
      <c r="C1075">
        <v>0</v>
      </c>
      <c r="D1075">
        <v>0</v>
      </c>
      <c r="E1075">
        <v>37</v>
      </c>
      <c r="F1075">
        <v>0</v>
      </c>
      <c r="G1075">
        <v>16.8</v>
      </c>
      <c r="H1075">
        <v>0</v>
      </c>
      <c r="I1075">
        <v>26.5</v>
      </c>
      <c r="J1075">
        <v>26</v>
      </c>
      <c r="K1075">
        <v>31</v>
      </c>
      <c r="L1075">
        <v>25</v>
      </c>
      <c r="W1075">
        <v>344</v>
      </c>
    </row>
    <row r="1076" spans="1:23" x14ac:dyDescent="0.25">
      <c r="A1076">
        <v>9106</v>
      </c>
      <c r="B1076" s="5">
        <v>43810</v>
      </c>
      <c r="C1076">
        <v>0</v>
      </c>
      <c r="D1076">
        <v>0</v>
      </c>
      <c r="E1076">
        <v>38</v>
      </c>
      <c r="F1076">
        <v>0</v>
      </c>
      <c r="G1076">
        <v>21</v>
      </c>
      <c r="H1076">
        <v>0</v>
      </c>
      <c r="I1076">
        <v>28.1</v>
      </c>
      <c r="J1076">
        <v>26</v>
      </c>
      <c r="K1076">
        <v>29</v>
      </c>
      <c r="L1076">
        <v>25</v>
      </c>
      <c r="W1076">
        <v>345</v>
      </c>
    </row>
    <row r="1077" spans="1:23" x14ac:dyDescent="0.25">
      <c r="A1077">
        <v>9106</v>
      </c>
      <c r="B1077" s="5">
        <v>43811</v>
      </c>
      <c r="C1077">
        <v>0</v>
      </c>
      <c r="D1077">
        <v>0</v>
      </c>
      <c r="E1077">
        <v>39</v>
      </c>
      <c r="F1077">
        <v>25</v>
      </c>
      <c r="G1077">
        <v>21</v>
      </c>
      <c r="H1077">
        <v>0</v>
      </c>
      <c r="I1077">
        <v>30.3</v>
      </c>
      <c r="J1077">
        <v>26</v>
      </c>
      <c r="K1077">
        <v>31</v>
      </c>
      <c r="L1077">
        <v>25</v>
      </c>
      <c r="W1077">
        <v>346</v>
      </c>
    </row>
    <row r="1078" spans="1:23" x14ac:dyDescent="0.25">
      <c r="A1078">
        <v>9106</v>
      </c>
      <c r="B1078" s="5">
        <v>43812</v>
      </c>
      <c r="C1078">
        <v>0</v>
      </c>
      <c r="D1078">
        <v>25</v>
      </c>
      <c r="E1078">
        <v>40.5</v>
      </c>
      <c r="F1078">
        <v>25</v>
      </c>
      <c r="G1078">
        <v>23</v>
      </c>
      <c r="H1078">
        <v>25</v>
      </c>
      <c r="I1078">
        <v>51.8</v>
      </c>
      <c r="J1078">
        <v>26</v>
      </c>
      <c r="K1078">
        <v>32</v>
      </c>
      <c r="L1078">
        <v>25</v>
      </c>
      <c r="W1078">
        <v>347</v>
      </c>
    </row>
    <row r="1079" spans="1:23" x14ac:dyDescent="0.25">
      <c r="A1079">
        <v>9106</v>
      </c>
      <c r="B1079" s="5">
        <v>43813</v>
      </c>
      <c r="C1079">
        <v>0</v>
      </c>
      <c r="D1079">
        <v>0</v>
      </c>
      <c r="E1079">
        <v>40.5</v>
      </c>
      <c r="F1079">
        <v>25</v>
      </c>
      <c r="G1079">
        <v>22.5</v>
      </c>
      <c r="H1079">
        <v>25</v>
      </c>
      <c r="I1079">
        <v>49.4</v>
      </c>
      <c r="J1079">
        <v>26</v>
      </c>
      <c r="K1079">
        <v>32</v>
      </c>
      <c r="L1079">
        <v>25</v>
      </c>
      <c r="W1079">
        <v>348</v>
      </c>
    </row>
    <row r="1080" spans="1:23" x14ac:dyDescent="0.25">
      <c r="A1080">
        <v>9106</v>
      </c>
      <c r="B1080" s="5">
        <v>43814</v>
      </c>
      <c r="C1080">
        <v>0</v>
      </c>
      <c r="D1080">
        <v>0</v>
      </c>
      <c r="E1080">
        <v>41</v>
      </c>
      <c r="F1080">
        <v>25</v>
      </c>
      <c r="G1080">
        <v>22</v>
      </c>
      <c r="H1080">
        <v>25</v>
      </c>
      <c r="I1080">
        <v>34.6</v>
      </c>
      <c r="J1080">
        <v>26</v>
      </c>
      <c r="K1080">
        <v>32</v>
      </c>
      <c r="L1080">
        <v>25</v>
      </c>
      <c r="W1080">
        <v>349</v>
      </c>
    </row>
    <row r="1081" spans="1:23" x14ac:dyDescent="0.25">
      <c r="A1081">
        <v>9106</v>
      </c>
      <c r="B1081" s="5">
        <v>43815</v>
      </c>
      <c r="C1081">
        <v>0</v>
      </c>
      <c r="D1081">
        <v>0</v>
      </c>
      <c r="E1081">
        <v>38</v>
      </c>
      <c r="F1081">
        <v>25</v>
      </c>
      <c r="G1081">
        <v>22</v>
      </c>
      <c r="H1081">
        <v>25</v>
      </c>
      <c r="I1081">
        <v>43.2</v>
      </c>
      <c r="J1081">
        <v>26</v>
      </c>
      <c r="K1081">
        <v>28</v>
      </c>
      <c r="L1081">
        <v>25</v>
      </c>
      <c r="W1081">
        <v>350</v>
      </c>
    </row>
    <row r="1082" spans="1:23" x14ac:dyDescent="0.25">
      <c r="A1082">
        <v>9106</v>
      </c>
      <c r="B1082" s="5">
        <v>43816</v>
      </c>
      <c r="C1082">
        <v>0</v>
      </c>
      <c r="D1082">
        <v>0</v>
      </c>
      <c r="E1082">
        <v>36</v>
      </c>
      <c r="F1082">
        <v>25</v>
      </c>
      <c r="G1082">
        <v>18</v>
      </c>
      <c r="H1082">
        <v>25</v>
      </c>
      <c r="I1082">
        <v>21.3</v>
      </c>
      <c r="J1082">
        <v>26</v>
      </c>
      <c r="K1082">
        <v>30</v>
      </c>
      <c r="L1082">
        <v>25</v>
      </c>
      <c r="W1082">
        <v>351</v>
      </c>
    </row>
    <row r="1083" spans="1:23" x14ac:dyDescent="0.25">
      <c r="A1083">
        <v>9106</v>
      </c>
      <c r="B1083" s="5">
        <v>43817</v>
      </c>
      <c r="C1083">
        <v>0</v>
      </c>
      <c r="D1083">
        <v>0</v>
      </c>
      <c r="E1083">
        <v>35.5</v>
      </c>
      <c r="F1083">
        <v>0</v>
      </c>
      <c r="G1083">
        <v>23.2</v>
      </c>
      <c r="H1083">
        <v>0</v>
      </c>
      <c r="I1083">
        <v>31.9</v>
      </c>
      <c r="J1083">
        <v>26</v>
      </c>
      <c r="K1083">
        <v>31</v>
      </c>
      <c r="L1083">
        <v>25</v>
      </c>
      <c r="W1083">
        <v>352</v>
      </c>
    </row>
    <row r="1084" spans="1:23" x14ac:dyDescent="0.25">
      <c r="A1084">
        <v>9106</v>
      </c>
      <c r="B1084" s="5">
        <v>43818</v>
      </c>
      <c r="C1084">
        <v>0</v>
      </c>
      <c r="D1084">
        <v>0</v>
      </c>
      <c r="E1084">
        <v>25</v>
      </c>
      <c r="F1084">
        <v>25</v>
      </c>
      <c r="G1084">
        <v>20</v>
      </c>
      <c r="H1084">
        <v>0</v>
      </c>
      <c r="I1084">
        <v>8.5</v>
      </c>
      <c r="J1084">
        <v>26</v>
      </c>
      <c r="K1084">
        <v>20</v>
      </c>
      <c r="L1084">
        <v>25</v>
      </c>
      <c r="W1084">
        <v>353</v>
      </c>
    </row>
    <row r="1085" spans="1:23" x14ac:dyDescent="0.25">
      <c r="A1085">
        <v>9106</v>
      </c>
      <c r="B1085" s="5">
        <v>43819</v>
      </c>
      <c r="C1085">
        <v>0</v>
      </c>
      <c r="D1085">
        <v>0</v>
      </c>
      <c r="E1085">
        <v>27.5</v>
      </c>
      <c r="F1085">
        <v>0</v>
      </c>
      <c r="G1085">
        <v>17.100000000000001</v>
      </c>
      <c r="H1085">
        <v>0</v>
      </c>
      <c r="I1085">
        <v>15.1</v>
      </c>
      <c r="J1085">
        <v>26</v>
      </c>
      <c r="K1085">
        <v>28</v>
      </c>
      <c r="L1085">
        <v>25</v>
      </c>
      <c r="W1085">
        <v>354</v>
      </c>
    </row>
    <row r="1086" spans="1:23" x14ac:dyDescent="0.25">
      <c r="A1086">
        <v>9106</v>
      </c>
      <c r="B1086" s="5">
        <v>43820</v>
      </c>
      <c r="C1086">
        <v>0</v>
      </c>
      <c r="D1086">
        <v>0</v>
      </c>
      <c r="E1086">
        <v>34.1</v>
      </c>
      <c r="F1086">
        <v>0</v>
      </c>
      <c r="G1086">
        <v>16.600000000000001</v>
      </c>
      <c r="H1086">
        <v>0</v>
      </c>
      <c r="I1086">
        <v>26</v>
      </c>
      <c r="J1086">
        <v>26</v>
      </c>
      <c r="K1086">
        <v>25</v>
      </c>
      <c r="L1086">
        <v>25</v>
      </c>
      <c r="W1086">
        <v>355</v>
      </c>
    </row>
    <row r="1087" spans="1:23" x14ac:dyDescent="0.25">
      <c r="A1087">
        <v>9106</v>
      </c>
      <c r="B1087" s="5">
        <v>43821</v>
      </c>
      <c r="C1087">
        <v>0</v>
      </c>
      <c r="D1087">
        <v>0</v>
      </c>
      <c r="E1087">
        <v>29.6</v>
      </c>
      <c r="F1087">
        <v>0</v>
      </c>
      <c r="G1087">
        <v>15.9</v>
      </c>
      <c r="H1087">
        <v>0</v>
      </c>
      <c r="I1087">
        <v>15.5</v>
      </c>
      <c r="J1087">
        <v>26</v>
      </c>
      <c r="K1087">
        <v>23</v>
      </c>
      <c r="L1087">
        <v>25</v>
      </c>
      <c r="W1087">
        <v>356</v>
      </c>
    </row>
    <row r="1088" spans="1:23" x14ac:dyDescent="0.25">
      <c r="A1088">
        <v>9106</v>
      </c>
      <c r="B1088" s="5">
        <v>43822</v>
      </c>
      <c r="C1088">
        <v>0</v>
      </c>
      <c r="D1088">
        <v>0</v>
      </c>
      <c r="E1088">
        <v>32.799999999999997</v>
      </c>
      <c r="F1088">
        <v>0</v>
      </c>
      <c r="G1088">
        <v>18.7</v>
      </c>
      <c r="H1088">
        <v>0</v>
      </c>
      <c r="I1088">
        <v>22.4</v>
      </c>
      <c r="J1088">
        <v>26</v>
      </c>
      <c r="K1088">
        <v>28</v>
      </c>
      <c r="L1088">
        <v>25</v>
      </c>
      <c r="W1088">
        <v>357</v>
      </c>
    </row>
    <row r="1089" spans="1:23" x14ac:dyDescent="0.25">
      <c r="A1089">
        <v>9106</v>
      </c>
      <c r="B1089" s="5">
        <v>43823</v>
      </c>
      <c r="C1089">
        <v>0</v>
      </c>
      <c r="D1089">
        <v>0</v>
      </c>
      <c r="E1089">
        <v>34</v>
      </c>
      <c r="F1089">
        <v>25</v>
      </c>
      <c r="G1089">
        <v>18.5</v>
      </c>
      <c r="H1089">
        <v>0</v>
      </c>
      <c r="I1089">
        <v>27</v>
      </c>
      <c r="J1089">
        <v>26</v>
      </c>
      <c r="K1089">
        <v>30</v>
      </c>
      <c r="L1089">
        <v>25</v>
      </c>
      <c r="W1089">
        <v>358</v>
      </c>
    </row>
    <row r="1090" spans="1:23" x14ac:dyDescent="0.25">
      <c r="A1090">
        <v>9106</v>
      </c>
      <c r="B1090" s="5">
        <v>43824</v>
      </c>
      <c r="C1090">
        <v>0</v>
      </c>
      <c r="D1090">
        <v>0</v>
      </c>
      <c r="E1090">
        <v>36</v>
      </c>
      <c r="F1090">
        <v>25</v>
      </c>
      <c r="G1090">
        <v>21</v>
      </c>
      <c r="H1090">
        <v>25</v>
      </c>
      <c r="I1090">
        <v>33.200000000000003</v>
      </c>
      <c r="J1090">
        <v>26</v>
      </c>
      <c r="K1090">
        <v>24</v>
      </c>
      <c r="L1090">
        <v>25</v>
      </c>
      <c r="W1090">
        <v>359</v>
      </c>
    </row>
    <row r="1091" spans="1:23" x14ac:dyDescent="0.25">
      <c r="A1091">
        <v>9106</v>
      </c>
      <c r="B1091" s="5">
        <v>43825</v>
      </c>
      <c r="C1091">
        <v>0</v>
      </c>
      <c r="D1091">
        <v>0</v>
      </c>
      <c r="E1091">
        <v>30</v>
      </c>
      <c r="F1091">
        <v>0</v>
      </c>
      <c r="G1091">
        <v>19</v>
      </c>
      <c r="H1091">
        <v>25</v>
      </c>
      <c r="I1091">
        <v>7.9</v>
      </c>
      <c r="J1091">
        <v>26</v>
      </c>
      <c r="K1091">
        <v>28</v>
      </c>
      <c r="L1091">
        <v>25</v>
      </c>
      <c r="W1091">
        <v>360</v>
      </c>
    </row>
    <row r="1092" spans="1:23" x14ac:dyDescent="0.25">
      <c r="A1092">
        <v>9106</v>
      </c>
      <c r="B1092" s="5">
        <v>43826</v>
      </c>
      <c r="C1092">
        <v>0</v>
      </c>
      <c r="D1092">
        <v>0</v>
      </c>
      <c r="E1092">
        <v>28.5</v>
      </c>
      <c r="F1092">
        <v>0</v>
      </c>
      <c r="G1092">
        <v>18</v>
      </c>
      <c r="H1092">
        <v>25</v>
      </c>
      <c r="I1092">
        <v>14.3</v>
      </c>
      <c r="J1092">
        <v>26</v>
      </c>
      <c r="K1092">
        <v>31</v>
      </c>
      <c r="L1092">
        <v>25</v>
      </c>
      <c r="W1092">
        <v>361</v>
      </c>
    </row>
    <row r="1093" spans="1:23" x14ac:dyDescent="0.25">
      <c r="A1093">
        <v>9106</v>
      </c>
      <c r="B1093" s="5">
        <v>43827</v>
      </c>
      <c r="C1093">
        <v>0</v>
      </c>
      <c r="D1093">
        <v>0</v>
      </c>
      <c r="E1093">
        <v>29.3</v>
      </c>
      <c r="F1093">
        <v>0</v>
      </c>
      <c r="G1093">
        <v>14</v>
      </c>
      <c r="H1093">
        <v>0</v>
      </c>
      <c r="I1093">
        <v>15.9</v>
      </c>
      <c r="J1093">
        <v>26</v>
      </c>
      <c r="K1093">
        <v>30</v>
      </c>
      <c r="L1093">
        <v>25</v>
      </c>
      <c r="W1093">
        <v>362</v>
      </c>
    </row>
    <row r="1094" spans="1:23" x14ac:dyDescent="0.25">
      <c r="A1094">
        <v>9106</v>
      </c>
      <c r="B1094" s="5">
        <v>43828</v>
      </c>
      <c r="C1094">
        <v>0</v>
      </c>
      <c r="D1094">
        <v>0</v>
      </c>
      <c r="E1094">
        <v>26.5</v>
      </c>
      <c r="F1094">
        <v>0</v>
      </c>
      <c r="G1094">
        <v>17.8</v>
      </c>
      <c r="H1094">
        <v>0</v>
      </c>
      <c r="I1094">
        <v>10</v>
      </c>
      <c r="J1094">
        <v>26</v>
      </c>
      <c r="K1094">
        <v>24</v>
      </c>
      <c r="L1094">
        <v>25</v>
      </c>
      <c r="W1094">
        <v>363</v>
      </c>
    </row>
    <row r="1095" spans="1:23" x14ac:dyDescent="0.25">
      <c r="A1095">
        <v>9106</v>
      </c>
      <c r="B1095" s="5">
        <v>43829</v>
      </c>
      <c r="C1095">
        <v>0</v>
      </c>
      <c r="D1095">
        <v>0</v>
      </c>
      <c r="E1095">
        <v>26.1</v>
      </c>
      <c r="F1095">
        <v>0</v>
      </c>
      <c r="G1095">
        <v>15.6</v>
      </c>
      <c r="H1095">
        <v>0</v>
      </c>
      <c r="I1095">
        <v>16.399999999999999</v>
      </c>
      <c r="J1095">
        <v>26</v>
      </c>
      <c r="K1095">
        <v>31</v>
      </c>
      <c r="L1095">
        <v>25</v>
      </c>
      <c r="W1095">
        <v>364</v>
      </c>
    </row>
    <row r="1096" spans="1:23" x14ac:dyDescent="0.25">
      <c r="A1096">
        <v>9106</v>
      </c>
      <c r="B1096" s="5">
        <v>43830</v>
      </c>
      <c r="C1096">
        <v>0</v>
      </c>
      <c r="D1096">
        <v>0</v>
      </c>
      <c r="E1096">
        <v>30.6</v>
      </c>
      <c r="F1096">
        <v>0</v>
      </c>
      <c r="G1096">
        <v>15.3</v>
      </c>
      <c r="H1096">
        <v>0</v>
      </c>
      <c r="I1096">
        <v>21.1</v>
      </c>
      <c r="J1096">
        <v>26</v>
      </c>
      <c r="K1096">
        <v>32</v>
      </c>
      <c r="L1096">
        <v>25</v>
      </c>
      <c r="W1096">
        <v>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4424-F6AF-46F3-92A1-5EF9FD590EB8}">
  <sheetPr>
    <pageSetUpPr autoPageBreaks="0"/>
  </sheetPr>
  <dimension ref="A1:T366"/>
  <sheetViews>
    <sheetView workbookViewId="0">
      <selection activeCell="N16" sqref="N16"/>
    </sheetView>
  </sheetViews>
  <sheetFormatPr defaultRowHeight="15" x14ac:dyDescent="0.25"/>
  <cols>
    <col min="2" max="2" width="14.5703125" customWidth="1"/>
    <col min="4" max="4" width="7.5703125" customWidth="1"/>
    <col min="9" max="9" width="12.28515625" customWidth="1"/>
    <col min="11" max="11" width="13.7109375" customWidth="1"/>
    <col min="12" max="12" width="14.7109375" customWidth="1"/>
  </cols>
  <sheetData>
    <row r="1" spans="1:14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4" x14ac:dyDescent="0.25">
      <c r="A2">
        <v>9106</v>
      </c>
      <c r="B2" s="5">
        <v>43466</v>
      </c>
      <c r="C2">
        <v>0</v>
      </c>
      <c r="D2">
        <v>0</v>
      </c>
      <c r="E2">
        <v>33.200000000000003</v>
      </c>
      <c r="F2">
        <v>0</v>
      </c>
      <c r="G2">
        <v>17.8</v>
      </c>
      <c r="H2">
        <v>0</v>
      </c>
      <c r="I2">
        <v>10.3</v>
      </c>
      <c r="J2">
        <v>26</v>
      </c>
      <c r="K2">
        <v>29</v>
      </c>
      <c r="L2">
        <v>25</v>
      </c>
      <c r="M2" t="s">
        <v>31</v>
      </c>
    </row>
    <row r="3" spans="1:14" x14ac:dyDescent="0.25">
      <c r="A3">
        <v>9106</v>
      </c>
      <c r="B3" s="5">
        <v>43467</v>
      </c>
      <c r="C3">
        <v>0</v>
      </c>
      <c r="D3">
        <v>0</v>
      </c>
      <c r="E3">
        <v>24.5</v>
      </c>
      <c r="F3">
        <v>25</v>
      </c>
      <c r="G3">
        <v>20</v>
      </c>
      <c r="H3">
        <v>0</v>
      </c>
      <c r="I3">
        <v>3.1</v>
      </c>
      <c r="J3">
        <v>26</v>
      </c>
      <c r="K3">
        <v>10</v>
      </c>
      <c r="L3">
        <v>25</v>
      </c>
      <c r="M3" t="s">
        <v>32</v>
      </c>
    </row>
    <row r="4" spans="1:14" x14ac:dyDescent="0.25">
      <c r="A4">
        <v>9106</v>
      </c>
      <c r="B4" s="5">
        <v>43468</v>
      </c>
      <c r="C4">
        <v>0</v>
      </c>
      <c r="D4">
        <v>0</v>
      </c>
      <c r="E4">
        <v>24</v>
      </c>
      <c r="F4">
        <v>25</v>
      </c>
      <c r="G4">
        <v>17</v>
      </c>
      <c r="H4">
        <v>25</v>
      </c>
      <c r="I4">
        <v>12.8</v>
      </c>
      <c r="J4">
        <v>26</v>
      </c>
      <c r="K4">
        <v>23</v>
      </c>
      <c r="L4">
        <v>25</v>
      </c>
      <c r="M4" t="s">
        <v>33</v>
      </c>
    </row>
    <row r="5" spans="1:14" x14ac:dyDescent="0.25">
      <c r="A5">
        <v>9106</v>
      </c>
      <c r="B5" s="5">
        <v>43469</v>
      </c>
      <c r="C5">
        <v>0</v>
      </c>
      <c r="D5">
        <v>0</v>
      </c>
      <c r="E5">
        <v>25</v>
      </c>
      <c r="F5">
        <v>25</v>
      </c>
      <c r="G5">
        <v>9</v>
      </c>
      <c r="H5">
        <v>25</v>
      </c>
      <c r="I5">
        <v>14.9</v>
      </c>
      <c r="J5">
        <v>26</v>
      </c>
      <c r="K5">
        <v>32</v>
      </c>
      <c r="L5">
        <v>25</v>
      </c>
      <c r="M5" t="s">
        <v>34</v>
      </c>
    </row>
    <row r="6" spans="1:14" x14ac:dyDescent="0.25">
      <c r="A6">
        <v>9106</v>
      </c>
      <c r="B6" s="5">
        <v>43470</v>
      </c>
      <c r="C6">
        <v>0</v>
      </c>
      <c r="D6">
        <v>0</v>
      </c>
      <c r="E6">
        <v>33.4</v>
      </c>
      <c r="F6">
        <v>0</v>
      </c>
      <c r="G6">
        <v>13.5</v>
      </c>
      <c r="H6">
        <v>25</v>
      </c>
      <c r="I6">
        <v>19.399999999999999</v>
      </c>
      <c r="J6">
        <v>26</v>
      </c>
      <c r="K6">
        <v>31</v>
      </c>
      <c r="L6">
        <v>25</v>
      </c>
      <c r="M6" t="s">
        <v>35</v>
      </c>
    </row>
    <row r="7" spans="1:14" x14ac:dyDescent="0.25">
      <c r="A7">
        <v>9106</v>
      </c>
      <c r="B7" s="5">
        <v>43471</v>
      </c>
      <c r="C7">
        <v>0</v>
      </c>
      <c r="D7">
        <v>0</v>
      </c>
      <c r="E7">
        <v>36.5</v>
      </c>
      <c r="F7">
        <v>0</v>
      </c>
      <c r="G7">
        <v>12.3</v>
      </c>
      <c r="H7">
        <v>0</v>
      </c>
      <c r="I7">
        <v>22.5</v>
      </c>
      <c r="J7">
        <v>26</v>
      </c>
      <c r="K7">
        <v>30</v>
      </c>
      <c r="L7">
        <v>25</v>
      </c>
      <c r="M7" t="s">
        <v>36</v>
      </c>
    </row>
    <row r="8" spans="1:14" x14ac:dyDescent="0.25">
      <c r="A8">
        <v>9106</v>
      </c>
      <c r="B8" s="5">
        <v>43472</v>
      </c>
      <c r="C8">
        <v>0</v>
      </c>
      <c r="D8">
        <v>0</v>
      </c>
      <c r="E8">
        <v>34</v>
      </c>
      <c r="F8">
        <v>0</v>
      </c>
      <c r="G8">
        <v>20.8</v>
      </c>
      <c r="H8">
        <v>0</v>
      </c>
      <c r="I8">
        <v>22.6</v>
      </c>
      <c r="J8">
        <v>26</v>
      </c>
      <c r="K8">
        <v>30</v>
      </c>
      <c r="L8">
        <v>25</v>
      </c>
      <c r="M8" t="s">
        <v>37</v>
      </c>
    </row>
    <row r="9" spans="1:14" x14ac:dyDescent="0.25">
      <c r="A9">
        <v>9106</v>
      </c>
      <c r="B9" s="5">
        <v>43473</v>
      </c>
      <c r="C9">
        <v>0</v>
      </c>
      <c r="D9">
        <v>0</v>
      </c>
      <c r="E9">
        <v>32.799999999999997</v>
      </c>
      <c r="F9">
        <v>0</v>
      </c>
      <c r="G9">
        <v>16</v>
      </c>
      <c r="H9">
        <v>0</v>
      </c>
      <c r="I9">
        <v>18.2</v>
      </c>
      <c r="J9">
        <v>26</v>
      </c>
      <c r="K9">
        <v>24</v>
      </c>
      <c r="L9">
        <v>25</v>
      </c>
    </row>
    <row r="10" spans="1:14" x14ac:dyDescent="0.25">
      <c r="A10">
        <v>9106</v>
      </c>
      <c r="B10" s="5">
        <v>43474</v>
      </c>
      <c r="C10">
        <v>0</v>
      </c>
      <c r="D10">
        <v>0</v>
      </c>
      <c r="E10">
        <v>31.5</v>
      </c>
      <c r="F10">
        <v>0</v>
      </c>
      <c r="G10">
        <v>19</v>
      </c>
      <c r="H10">
        <v>0</v>
      </c>
      <c r="I10">
        <v>16.2</v>
      </c>
      <c r="J10">
        <v>26</v>
      </c>
      <c r="K10">
        <v>30</v>
      </c>
      <c r="L10">
        <v>25</v>
      </c>
      <c r="N10" t="s">
        <v>38</v>
      </c>
    </row>
    <row r="11" spans="1:14" x14ac:dyDescent="0.25">
      <c r="A11">
        <v>9106</v>
      </c>
      <c r="B11" s="5">
        <v>43475</v>
      </c>
      <c r="C11">
        <v>0</v>
      </c>
      <c r="D11">
        <v>0</v>
      </c>
      <c r="E11">
        <v>26</v>
      </c>
      <c r="F11">
        <v>25</v>
      </c>
      <c r="G11">
        <v>16.100000000000001</v>
      </c>
      <c r="H11">
        <v>0</v>
      </c>
      <c r="I11">
        <v>6.5</v>
      </c>
      <c r="J11">
        <v>26</v>
      </c>
      <c r="K11">
        <v>31</v>
      </c>
      <c r="L11">
        <v>25</v>
      </c>
    </row>
    <row r="12" spans="1:14" x14ac:dyDescent="0.25">
      <c r="A12">
        <v>9106</v>
      </c>
      <c r="B12" s="5">
        <v>43476</v>
      </c>
      <c r="C12">
        <v>0</v>
      </c>
      <c r="D12">
        <v>0</v>
      </c>
      <c r="E12">
        <v>28</v>
      </c>
      <c r="F12">
        <v>25</v>
      </c>
      <c r="G12">
        <v>12</v>
      </c>
      <c r="H12">
        <v>25</v>
      </c>
      <c r="I12">
        <v>14.8</v>
      </c>
      <c r="J12">
        <v>26</v>
      </c>
      <c r="K12">
        <v>31</v>
      </c>
      <c r="L12">
        <v>25</v>
      </c>
    </row>
    <row r="13" spans="1:14" x14ac:dyDescent="0.25">
      <c r="A13">
        <v>9106</v>
      </c>
      <c r="B13" s="5">
        <v>43477</v>
      </c>
      <c r="C13">
        <v>0</v>
      </c>
      <c r="D13">
        <v>0</v>
      </c>
      <c r="E13">
        <v>36</v>
      </c>
      <c r="F13">
        <v>0</v>
      </c>
      <c r="G13">
        <v>14</v>
      </c>
      <c r="H13">
        <v>25</v>
      </c>
      <c r="I13">
        <v>18.7</v>
      </c>
      <c r="J13">
        <v>26</v>
      </c>
      <c r="K13">
        <v>31</v>
      </c>
      <c r="L13">
        <v>25</v>
      </c>
    </row>
    <row r="14" spans="1:14" x14ac:dyDescent="0.25">
      <c r="A14">
        <v>9106</v>
      </c>
      <c r="B14" s="5">
        <v>43478</v>
      </c>
      <c r="C14">
        <v>0</v>
      </c>
      <c r="D14">
        <v>0</v>
      </c>
      <c r="E14">
        <v>29.5</v>
      </c>
      <c r="F14">
        <v>0</v>
      </c>
      <c r="G14">
        <v>18.899999999999999</v>
      </c>
      <c r="H14">
        <v>0</v>
      </c>
      <c r="I14">
        <v>11.2</v>
      </c>
      <c r="J14">
        <v>26</v>
      </c>
      <c r="K14">
        <v>26</v>
      </c>
      <c r="L14">
        <v>25</v>
      </c>
    </row>
    <row r="15" spans="1:14" x14ac:dyDescent="0.25">
      <c r="A15">
        <v>9106</v>
      </c>
      <c r="B15" s="5">
        <v>43479</v>
      </c>
      <c r="C15">
        <v>0</v>
      </c>
      <c r="D15">
        <v>0</v>
      </c>
      <c r="E15">
        <v>30.3</v>
      </c>
      <c r="F15">
        <v>0</v>
      </c>
      <c r="G15">
        <v>19.5</v>
      </c>
      <c r="H15">
        <v>0</v>
      </c>
      <c r="I15">
        <v>14.4</v>
      </c>
      <c r="J15">
        <v>26</v>
      </c>
      <c r="K15">
        <v>31</v>
      </c>
      <c r="L15">
        <v>25</v>
      </c>
    </row>
    <row r="16" spans="1:14" x14ac:dyDescent="0.25">
      <c r="A16">
        <v>9106</v>
      </c>
      <c r="B16" s="5">
        <v>43480</v>
      </c>
      <c r="C16">
        <v>0</v>
      </c>
      <c r="D16">
        <v>0</v>
      </c>
      <c r="E16">
        <v>30</v>
      </c>
      <c r="F16">
        <v>0</v>
      </c>
      <c r="G16">
        <v>15</v>
      </c>
      <c r="H16">
        <v>0</v>
      </c>
      <c r="I16">
        <v>12.8</v>
      </c>
      <c r="J16">
        <v>26</v>
      </c>
      <c r="K16">
        <v>30</v>
      </c>
      <c r="L16">
        <v>25</v>
      </c>
    </row>
    <row r="17" spans="1:20" x14ac:dyDescent="0.25">
      <c r="A17">
        <v>9106</v>
      </c>
      <c r="B17" s="5">
        <v>43481</v>
      </c>
      <c r="C17">
        <v>0</v>
      </c>
      <c r="D17">
        <v>0</v>
      </c>
      <c r="E17">
        <v>28</v>
      </c>
      <c r="F17">
        <v>0</v>
      </c>
      <c r="G17">
        <v>15.5</v>
      </c>
      <c r="H17">
        <v>0</v>
      </c>
      <c r="I17">
        <v>9.6999999999999993</v>
      </c>
      <c r="J17">
        <v>26</v>
      </c>
      <c r="K17">
        <v>28</v>
      </c>
      <c r="L17">
        <v>25</v>
      </c>
      <c r="P17" t="s">
        <v>115</v>
      </c>
      <c r="Q17" t="s">
        <v>116</v>
      </c>
      <c r="R17" t="s">
        <v>117</v>
      </c>
      <c r="S17" t="s">
        <v>118</v>
      </c>
      <c r="T17" t="s">
        <v>119</v>
      </c>
    </row>
    <row r="18" spans="1:20" x14ac:dyDescent="0.25">
      <c r="A18">
        <v>9106</v>
      </c>
      <c r="B18" s="5">
        <v>43482</v>
      </c>
      <c r="C18">
        <v>0</v>
      </c>
      <c r="D18">
        <v>0</v>
      </c>
      <c r="E18">
        <v>27</v>
      </c>
      <c r="F18">
        <v>0</v>
      </c>
      <c r="G18">
        <v>15.5</v>
      </c>
      <c r="H18">
        <v>0</v>
      </c>
      <c r="I18">
        <v>8.3000000000000007</v>
      </c>
      <c r="J18">
        <v>26</v>
      </c>
      <c r="K18">
        <v>27</v>
      </c>
      <c r="L18">
        <v>25</v>
      </c>
      <c r="P18">
        <f>SUM(C2:C366)</f>
        <v>486.90000000000003</v>
      </c>
      <c r="Q18" s="17">
        <f>AVERAGE(E2:E366)</f>
        <v>25.99013698630139</v>
      </c>
      <c r="R18" s="17">
        <f>AVERAGE(G2:G366)</f>
        <v>13.070410958904109</v>
      </c>
      <c r="S18" s="17">
        <f>AVERAGE(I2:I366)</f>
        <v>12.646027397260264</v>
      </c>
      <c r="T18" s="17">
        <f>AVERAGE(K2:K366)</f>
        <v>18.838356164383562</v>
      </c>
    </row>
    <row r="19" spans="1:20" x14ac:dyDescent="0.25">
      <c r="A19">
        <v>9106</v>
      </c>
      <c r="B19" s="5">
        <v>43483</v>
      </c>
      <c r="C19">
        <v>0</v>
      </c>
      <c r="D19">
        <v>0</v>
      </c>
      <c r="E19">
        <v>34</v>
      </c>
      <c r="F19">
        <v>0</v>
      </c>
      <c r="G19">
        <v>15</v>
      </c>
      <c r="H19">
        <v>0</v>
      </c>
      <c r="I19">
        <v>10.8</v>
      </c>
      <c r="J19">
        <v>26</v>
      </c>
      <c r="K19">
        <v>30</v>
      </c>
      <c r="L19">
        <v>25</v>
      </c>
    </row>
    <row r="20" spans="1:20" x14ac:dyDescent="0.25">
      <c r="A20">
        <v>9106</v>
      </c>
      <c r="B20" s="5">
        <v>43484</v>
      </c>
      <c r="C20">
        <v>0</v>
      </c>
      <c r="D20">
        <v>0</v>
      </c>
      <c r="E20">
        <v>39.6</v>
      </c>
      <c r="F20">
        <v>0</v>
      </c>
      <c r="G20">
        <v>24</v>
      </c>
      <c r="H20">
        <v>0</v>
      </c>
      <c r="I20">
        <v>30</v>
      </c>
      <c r="J20">
        <v>26</v>
      </c>
      <c r="K20">
        <v>30</v>
      </c>
      <c r="L20">
        <v>25</v>
      </c>
    </row>
    <row r="21" spans="1:20" x14ac:dyDescent="0.25">
      <c r="A21">
        <v>9106</v>
      </c>
      <c r="B21" s="5">
        <v>43485</v>
      </c>
      <c r="C21">
        <v>0</v>
      </c>
      <c r="D21">
        <v>0</v>
      </c>
      <c r="E21">
        <v>42</v>
      </c>
      <c r="F21">
        <v>0</v>
      </c>
      <c r="G21">
        <v>30.2</v>
      </c>
      <c r="H21">
        <v>0</v>
      </c>
      <c r="I21">
        <v>50.2</v>
      </c>
      <c r="J21">
        <v>26</v>
      </c>
      <c r="K21">
        <v>31</v>
      </c>
      <c r="L21">
        <v>25</v>
      </c>
    </row>
    <row r="22" spans="1:20" x14ac:dyDescent="0.25">
      <c r="A22">
        <v>9106</v>
      </c>
      <c r="B22" s="5">
        <v>43486</v>
      </c>
      <c r="C22">
        <v>0</v>
      </c>
      <c r="D22">
        <v>0</v>
      </c>
      <c r="E22">
        <v>31.5</v>
      </c>
      <c r="F22">
        <v>25</v>
      </c>
      <c r="G22">
        <v>20</v>
      </c>
      <c r="H22">
        <v>0</v>
      </c>
      <c r="I22">
        <v>11.4</v>
      </c>
      <c r="J22">
        <v>26</v>
      </c>
      <c r="K22">
        <v>30</v>
      </c>
      <c r="L22">
        <v>25</v>
      </c>
    </row>
    <row r="23" spans="1:20" x14ac:dyDescent="0.25">
      <c r="A23">
        <v>9106</v>
      </c>
      <c r="B23" s="5">
        <v>43487</v>
      </c>
      <c r="C23">
        <v>0</v>
      </c>
      <c r="D23">
        <v>15</v>
      </c>
      <c r="E23">
        <v>30.5</v>
      </c>
      <c r="F23">
        <v>25</v>
      </c>
      <c r="G23">
        <v>18</v>
      </c>
      <c r="H23">
        <v>25</v>
      </c>
      <c r="I23">
        <v>21.4</v>
      </c>
      <c r="J23">
        <v>26</v>
      </c>
      <c r="K23">
        <v>18</v>
      </c>
      <c r="L23">
        <v>25</v>
      </c>
    </row>
    <row r="24" spans="1:20" x14ac:dyDescent="0.25">
      <c r="A24">
        <v>9106</v>
      </c>
      <c r="B24" s="5">
        <v>43488</v>
      </c>
      <c r="C24">
        <v>0.3</v>
      </c>
      <c r="D24">
        <v>15</v>
      </c>
      <c r="E24">
        <v>20</v>
      </c>
      <c r="F24">
        <v>0</v>
      </c>
      <c r="G24">
        <v>15.5</v>
      </c>
      <c r="H24">
        <v>25</v>
      </c>
      <c r="I24">
        <v>6.8</v>
      </c>
      <c r="J24">
        <v>26</v>
      </c>
      <c r="K24">
        <v>14</v>
      </c>
      <c r="L24">
        <v>25</v>
      </c>
    </row>
    <row r="25" spans="1:20" x14ac:dyDescent="0.25">
      <c r="A25">
        <v>9106</v>
      </c>
      <c r="B25" s="5">
        <v>43489</v>
      </c>
      <c r="C25">
        <v>4.3</v>
      </c>
      <c r="D25">
        <v>15</v>
      </c>
      <c r="E25">
        <v>21</v>
      </c>
      <c r="F25">
        <v>0</v>
      </c>
      <c r="G25">
        <v>14.5</v>
      </c>
      <c r="H25">
        <v>0</v>
      </c>
      <c r="I25">
        <v>7.3</v>
      </c>
      <c r="J25">
        <v>26</v>
      </c>
      <c r="K25">
        <v>15</v>
      </c>
      <c r="L25">
        <v>25</v>
      </c>
    </row>
    <row r="26" spans="1:20" x14ac:dyDescent="0.25">
      <c r="A26">
        <v>9106</v>
      </c>
      <c r="B26" s="5">
        <v>43490</v>
      </c>
      <c r="C26">
        <v>0</v>
      </c>
      <c r="D26">
        <v>0</v>
      </c>
      <c r="E26">
        <v>26.9</v>
      </c>
      <c r="F26">
        <v>0</v>
      </c>
      <c r="G26">
        <v>11</v>
      </c>
      <c r="H26">
        <v>0</v>
      </c>
      <c r="I26">
        <v>11.3</v>
      </c>
      <c r="J26">
        <v>26</v>
      </c>
      <c r="K26">
        <v>30</v>
      </c>
      <c r="L26">
        <v>25</v>
      </c>
    </row>
    <row r="27" spans="1:20" x14ac:dyDescent="0.25">
      <c r="A27">
        <v>9106</v>
      </c>
      <c r="B27" s="5">
        <v>43491</v>
      </c>
      <c r="C27">
        <v>0</v>
      </c>
      <c r="D27">
        <v>0</v>
      </c>
      <c r="E27">
        <v>33.200000000000003</v>
      </c>
      <c r="F27">
        <v>0</v>
      </c>
      <c r="G27">
        <v>16</v>
      </c>
      <c r="H27">
        <v>0</v>
      </c>
      <c r="I27">
        <v>20.399999999999999</v>
      </c>
      <c r="J27">
        <v>26</v>
      </c>
      <c r="K27">
        <v>30</v>
      </c>
      <c r="L27">
        <v>25</v>
      </c>
    </row>
    <row r="28" spans="1:20" x14ac:dyDescent="0.25">
      <c r="A28">
        <v>9106</v>
      </c>
      <c r="B28" s="5">
        <v>43492</v>
      </c>
      <c r="C28">
        <v>0</v>
      </c>
      <c r="D28">
        <v>0</v>
      </c>
      <c r="E28">
        <v>36.4</v>
      </c>
      <c r="F28">
        <v>0</v>
      </c>
      <c r="G28">
        <v>18.100000000000001</v>
      </c>
      <c r="H28">
        <v>0</v>
      </c>
      <c r="I28">
        <v>28.8</v>
      </c>
      <c r="J28">
        <v>26</v>
      </c>
      <c r="K28">
        <v>31</v>
      </c>
      <c r="L28">
        <v>25</v>
      </c>
    </row>
    <row r="29" spans="1:20" x14ac:dyDescent="0.25">
      <c r="A29">
        <v>9106</v>
      </c>
      <c r="B29" s="5">
        <v>43493</v>
      </c>
      <c r="C29">
        <v>0</v>
      </c>
      <c r="D29">
        <v>0</v>
      </c>
      <c r="E29">
        <v>39</v>
      </c>
      <c r="F29">
        <v>25</v>
      </c>
      <c r="G29">
        <v>16.600000000000001</v>
      </c>
      <c r="H29">
        <v>0</v>
      </c>
      <c r="I29">
        <v>29.4</v>
      </c>
      <c r="J29">
        <v>26</v>
      </c>
      <c r="K29">
        <v>31</v>
      </c>
      <c r="L29">
        <v>25</v>
      </c>
    </row>
    <row r="30" spans="1:20" x14ac:dyDescent="0.25">
      <c r="A30">
        <v>9106</v>
      </c>
      <c r="B30" s="5">
        <v>43494</v>
      </c>
      <c r="C30">
        <v>0</v>
      </c>
      <c r="D30">
        <v>0</v>
      </c>
      <c r="E30">
        <v>31</v>
      </c>
      <c r="F30">
        <v>25</v>
      </c>
      <c r="G30">
        <v>15</v>
      </c>
      <c r="H30">
        <v>25</v>
      </c>
      <c r="I30">
        <v>22.6</v>
      </c>
      <c r="J30">
        <v>26</v>
      </c>
      <c r="K30">
        <v>28</v>
      </c>
      <c r="L30">
        <v>25</v>
      </c>
    </row>
    <row r="31" spans="1:20" x14ac:dyDescent="0.25">
      <c r="A31">
        <v>9106</v>
      </c>
      <c r="B31" s="5">
        <v>43495</v>
      </c>
      <c r="C31">
        <v>0</v>
      </c>
      <c r="D31">
        <v>0</v>
      </c>
      <c r="E31">
        <v>33</v>
      </c>
      <c r="F31">
        <v>0</v>
      </c>
      <c r="G31">
        <v>16</v>
      </c>
      <c r="H31">
        <v>25</v>
      </c>
      <c r="I31">
        <v>18.600000000000001</v>
      </c>
      <c r="J31">
        <v>26</v>
      </c>
      <c r="K31">
        <v>29</v>
      </c>
      <c r="L31">
        <v>25</v>
      </c>
    </row>
    <row r="32" spans="1:20" x14ac:dyDescent="0.25">
      <c r="A32">
        <v>9106</v>
      </c>
      <c r="B32" s="5">
        <v>43496</v>
      </c>
      <c r="C32">
        <v>0</v>
      </c>
      <c r="D32">
        <v>0</v>
      </c>
      <c r="E32">
        <v>37</v>
      </c>
      <c r="F32">
        <v>0</v>
      </c>
      <c r="G32">
        <v>17.8</v>
      </c>
      <c r="H32">
        <v>0</v>
      </c>
      <c r="I32">
        <v>24</v>
      </c>
      <c r="J32">
        <v>26</v>
      </c>
      <c r="K32">
        <v>29</v>
      </c>
      <c r="L32">
        <v>25</v>
      </c>
    </row>
    <row r="33" spans="1:12" x14ac:dyDescent="0.25">
      <c r="A33">
        <v>9106</v>
      </c>
      <c r="B33" s="5">
        <v>43497</v>
      </c>
      <c r="C33">
        <v>0</v>
      </c>
      <c r="D33">
        <v>0</v>
      </c>
      <c r="E33">
        <v>38.5</v>
      </c>
      <c r="F33">
        <v>0</v>
      </c>
      <c r="G33">
        <v>20.5</v>
      </c>
      <c r="H33">
        <v>0</v>
      </c>
      <c r="I33">
        <v>17.5</v>
      </c>
      <c r="J33">
        <v>26</v>
      </c>
      <c r="K33">
        <v>30</v>
      </c>
      <c r="L33">
        <v>25</v>
      </c>
    </row>
    <row r="34" spans="1:12" x14ac:dyDescent="0.25">
      <c r="A34">
        <v>9106</v>
      </c>
      <c r="B34" s="5">
        <v>43498</v>
      </c>
      <c r="C34">
        <v>0</v>
      </c>
      <c r="D34">
        <v>0</v>
      </c>
      <c r="E34">
        <v>30</v>
      </c>
      <c r="F34">
        <v>0</v>
      </c>
      <c r="G34">
        <v>16.8</v>
      </c>
      <c r="H34">
        <v>0</v>
      </c>
      <c r="I34">
        <v>9.5</v>
      </c>
      <c r="J34">
        <v>26</v>
      </c>
      <c r="K34">
        <v>10</v>
      </c>
      <c r="L34">
        <v>25</v>
      </c>
    </row>
    <row r="35" spans="1:12" x14ac:dyDescent="0.25">
      <c r="A35">
        <v>9106</v>
      </c>
      <c r="B35" s="5">
        <v>43499</v>
      </c>
      <c r="C35">
        <v>0</v>
      </c>
      <c r="D35">
        <v>0</v>
      </c>
      <c r="E35">
        <v>30</v>
      </c>
      <c r="F35">
        <v>25</v>
      </c>
      <c r="G35">
        <v>14.5</v>
      </c>
      <c r="H35">
        <v>0</v>
      </c>
      <c r="I35">
        <v>16.100000000000001</v>
      </c>
      <c r="J35">
        <v>26</v>
      </c>
      <c r="K35">
        <v>30</v>
      </c>
      <c r="L35">
        <v>25</v>
      </c>
    </row>
    <row r="36" spans="1:12" x14ac:dyDescent="0.25">
      <c r="A36">
        <v>9106</v>
      </c>
      <c r="B36" s="5">
        <v>43500</v>
      </c>
      <c r="C36">
        <v>0</v>
      </c>
      <c r="D36">
        <v>0</v>
      </c>
      <c r="E36">
        <v>31.5</v>
      </c>
      <c r="F36">
        <v>25</v>
      </c>
      <c r="G36">
        <v>15.5</v>
      </c>
      <c r="H36">
        <v>25</v>
      </c>
      <c r="I36">
        <v>24.7</v>
      </c>
      <c r="J36">
        <v>26</v>
      </c>
      <c r="K36">
        <v>29</v>
      </c>
      <c r="L36">
        <v>25</v>
      </c>
    </row>
    <row r="37" spans="1:12" x14ac:dyDescent="0.25">
      <c r="A37">
        <v>9106</v>
      </c>
      <c r="B37" s="5">
        <v>43501</v>
      </c>
      <c r="C37">
        <v>0</v>
      </c>
      <c r="D37">
        <v>0</v>
      </c>
      <c r="E37">
        <v>34</v>
      </c>
      <c r="F37">
        <v>25</v>
      </c>
      <c r="G37">
        <v>17</v>
      </c>
      <c r="H37">
        <v>25</v>
      </c>
      <c r="I37">
        <v>17.7</v>
      </c>
      <c r="J37">
        <v>26</v>
      </c>
      <c r="K37">
        <v>29</v>
      </c>
      <c r="L37">
        <v>25</v>
      </c>
    </row>
    <row r="38" spans="1:12" x14ac:dyDescent="0.25">
      <c r="A38">
        <v>9106</v>
      </c>
      <c r="B38" s="5">
        <v>43502</v>
      </c>
      <c r="C38">
        <v>0</v>
      </c>
      <c r="D38">
        <v>0</v>
      </c>
      <c r="E38">
        <v>37.5</v>
      </c>
      <c r="F38">
        <v>25</v>
      </c>
      <c r="G38">
        <v>20</v>
      </c>
      <c r="H38">
        <v>25</v>
      </c>
      <c r="I38">
        <v>35.700000000000003</v>
      </c>
      <c r="J38">
        <v>26</v>
      </c>
      <c r="K38">
        <v>28</v>
      </c>
      <c r="L38">
        <v>25</v>
      </c>
    </row>
    <row r="39" spans="1:12" x14ac:dyDescent="0.25">
      <c r="A39">
        <v>9106</v>
      </c>
      <c r="B39" s="5">
        <v>43503</v>
      </c>
      <c r="C39">
        <v>0</v>
      </c>
      <c r="D39">
        <v>0</v>
      </c>
      <c r="E39">
        <v>25.8</v>
      </c>
      <c r="F39">
        <v>0</v>
      </c>
      <c r="G39">
        <v>20.5</v>
      </c>
      <c r="H39">
        <v>25</v>
      </c>
      <c r="I39">
        <v>3.8</v>
      </c>
      <c r="J39">
        <v>26</v>
      </c>
      <c r="K39">
        <v>23</v>
      </c>
      <c r="L39">
        <v>25</v>
      </c>
    </row>
    <row r="40" spans="1:12" x14ac:dyDescent="0.25">
      <c r="A40">
        <v>9106</v>
      </c>
      <c r="B40" s="5">
        <v>43504</v>
      </c>
      <c r="C40">
        <v>0</v>
      </c>
      <c r="D40">
        <v>0</v>
      </c>
      <c r="E40">
        <v>35.1</v>
      </c>
      <c r="F40">
        <v>0</v>
      </c>
      <c r="G40">
        <v>15.6</v>
      </c>
      <c r="H40">
        <v>0</v>
      </c>
      <c r="I40">
        <v>19.2</v>
      </c>
      <c r="J40">
        <v>26</v>
      </c>
      <c r="K40">
        <v>27</v>
      </c>
      <c r="L40">
        <v>25</v>
      </c>
    </row>
    <row r="41" spans="1:12" x14ac:dyDescent="0.25">
      <c r="A41">
        <v>9106</v>
      </c>
      <c r="B41" s="5">
        <v>43505</v>
      </c>
      <c r="C41">
        <v>0</v>
      </c>
      <c r="D41">
        <v>0</v>
      </c>
      <c r="E41">
        <v>35.6</v>
      </c>
      <c r="F41">
        <v>0</v>
      </c>
      <c r="G41">
        <v>16.899999999999999</v>
      </c>
      <c r="H41">
        <v>0</v>
      </c>
      <c r="I41">
        <v>25.8</v>
      </c>
      <c r="J41">
        <v>26</v>
      </c>
      <c r="K41">
        <v>29</v>
      </c>
      <c r="L41">
        <v>25</v>
      </c>
    </row>
    <row r="42" spans="1:12" x14ac:dyDescent="0.25">
      <c r="A42">
        <v>9106</v>
      </c>
      <c r="B42" s="5">
        <v>43506</v>
      </c>
      <c r="C42">
        <v>0</v>
      </c>
      <c r="D42">
        <v>0</v>
      </c>
      <c r="E42">
        <v>35.5</v>
      </c>
      <c r="F42">
        <v>25</v>
      </c>
      <c r="G42">
        <v>19.2</v>
      </c>
      <c r="H42">
        <v>0</v>
      </c>
      <c r="I42">
        <v>33</v>
      </c>
      <c r="J42">
        <v>26</v>
      </c>
      <c r="K42">
        <v>28</v>
      </c>
      <c r="L42">
        <v>25</v>
      </c>
    </row>
    <row r="43" spans="1:12" x14ac:dyDescent="0.25">
      <c r="A43">
        <v>9106</v>
      </c>
      <c r="B43" s="5">
        <v>43507</v>
      </c>
      <c r="C43">
        <v>0</v>
      </c>
      <c r="D43">
        <v>0</v>
      </c>
      <c r="E43">
        <v>27</v>
      </c>
      <c r="F43">
        <v>25</v>
      </c>
      <c r="G43">
        <v>14.5</v>
      </c>
      <c r="H43">
        <v>25</v>
      </c>
      <c r="I43">
        <v>15.6</v>
      </c>
      <c r="J43">
        <v>26</v>
      </c>
      <c r="K43">
        <v>29</v>
      </c>
      <c r="L43">
        <v>25</v>
      </c>
    </row>
    <row r="44" spans="1:12" x14ac:dyDescent="0.25">
      <c r="A44">
        <v>9106</v>
      </c>
      <c r="B44" s="5">
        <v>43508</v>
      </c>
      <c r="C44">
        <v>0</v>
      </c>
      <c r="D44">
        <v>0</v>
      </c>
      <c r="E44">
        <v>28</v>
      </c>
      <c r="F44">
        <v>25</v>
      </c>
      <c r="G44">
        <v>14.5</v>
      </c>
      <c r="H44">
        <v>25</v>
      </c>
      <c r="I44">
        <v>17</v>
      </c>
      <c r="J44">
        <v>26</v>
      </c>
      <c r="K44">
        <v>24</v>
      </c>
      <c r="L44">
        <v>25</v>
      </c>
    </row>
    <row r="45" spans="1:12" x14ac:dyDescent="0.25">
      <c r="A45">
        <v>9106</v>
      </c>
      <c r="B45" s="5">
        <v>43509</v>
      </c>
      <c r="C45">
        <v>0</v>
      </c>
      <c r="D45">
        <v>0</v>
      </c>
      <c r="E45">
        <v>31.5</v>
      </c>
      <c r="F45">
        <v>25</v>
      </c>
      <c r="G45">
        <v>15</v>
      </c>
      <c r="H45">
        <v>25</v>
      </c>
      <c r="I45">
        <v>24.4</v>
      </c>
      <c r="J45">
        <v>26</v>
      </c>
      <c r="K45">
        <v>18</v>
      </c>
      <c r="L45">
        <v>25</v>
      </c>
    </row>
    <row r="46" spans="1:12" x14ac:dyDescent="0.25">
      <c r="A46">
        <v>9106</v>
      </c>
      <c r="B46" s="5">
        <v>43510</v>
      </c>
      <c r="C46">
        <v>0</v>
      </c>
      <c r="D46">
        <v>0</v>
      </c>
      <c r="E46">
        <v>31.5</v>
      </c>
      <c r="F46">
        <v>25</v>
      </c>
      <c r="G46">
        <v>16.5</v>
      </c>
      <c r="H46">
        <v>25</v>
      </c>
      <c r="I46">
        <v>20.2</v>
      </c>
      <c r="J46">
        <v>26</v>
      </c>
      <c r="K46">
        <v>26</v>
      </c>
      <c r="L46">
        <v>25</v>
      </c>
    </row>
    <row r="47" spans="1:12" x14ac:dyDescent="0.25">
      <c r="A47">
        <v>9106</v>
      </c>
      <c r="B47" s="5">
        <v>43511</v>
      </c>
      <c r="C47">
        <v>0</v>
      </c>
      <c r="D47">
        <v>0</v>
      </c>
      <c r="E47">
        <v>29.1</v>
      </c>
      <c r="F47">
        <v>0</v>
      </c>
      <c r="G47">
        <v>16</v>
      </c>
      <c r="H47">
        <v>25</v>
      </c>
      <c r="I47">
        <v>13.3</v>
      </c>
      <c r="J47">
        <v>26</v>
      </c>
      <c r="K47">
        <v>26</v>
      </c>
      <c r="L47">
        <v>25</v>
      </c>
    </row>
    <row r="48" spans="1:12" x14ac:dyDescent="0.25">
      <c r="A48">
        <v>9106</v>
      </c>
      <c r="B48" s="5">
        <v>43512</v>
      </c>
      <c r="C48">
        <v>0</v>
      </c>
      <c r="D48">
        <v>0</v>
      </c>
      <c r="E48">
        <v>32.5</v>
      </c>
      <c r="F48">
        <v>0</v>
      </c>
      <c r="G48">
        <v>17.399999999999999</v>
      </c>
      <c r="H48">
        <v>0</v>
      </c>
      <c r="I48">
        <v>16.2</v>
      </c>
      <c r="J48">
        <v>26</v>
      </c>
      <c r="K48">
        <v>24</v>
      </c>
      <c r="L48">
        <v>25</v>
      </c>
    </row>
    <row r="49" spans="1:12" x14ac:dyDescent="0.25">
      <c r="A49">
        <v>9106</v>
      </c>
      <c r="B49" s="5">
        <v>43513</v>
      </c>
      <c r="C49">
        <v>0</v>
      </c>
      <c r="D49">
        <v>0</v>
      </c>
      <c r="E49">
        <v>31.9</v>
      </c>
      <c r="F49">
        <v>0</v>
      </c>
      <c r="G49">
        <v>18.399999999999999</v>
      </c>
      <c r="H49">
        <v>0</v>
      </c>
      <c r="I49">
        <v>19</v>
      </c>
      <c r="J49">
        <v>26</v>
      </c>
      <c r="K49">
        <v>25</v>
      </c>
      <c r="L49">
        <v>25</v>
      </c>
    </row>
    <row r="50" spans="1:12" x14ac:dyDescent="0.25">
      <c r="A50">
        <v>9106</v>
      </c>
      <c r="B50" s="5">
        <v>43514</v>
      </c>
      <c r="C50">
        <v>0</v>
      </c>
      <c r="D50">
        <v>0</v>
      </c>
      <c r="E50">
        <v>37</v>
      </c>
      <c r="F50">
        <v>0</v>
      </c>
      <c r="G50">
        <v>16.600000000000001</v>
      </c>
      <c r="H50">
        <v>0</v>
      </c>
      <c r="I50">
        <v>28.5</v>
      </c>
      <c r="J50">
        <v>26</v>
      </c>
      <c r="K50">
        <v>26</v>
      </c>
      <c r="L50">
        <v>25</v>
      </c>
    </row>
    <row r="51" spans="1:12" x14ac:dyDescent="0.25">
      <c r="A51">
        <v>9106</v>
      </c>
      <c r="B51" s="5">
        <v>43515</v>
      </c>
      <c r="C51">
        <v>0</v>
      </c>
      <c r="D51">
        <v>0</v>
      </c>
      <c r="E51">
        <v>34</v>
      </c>
      <c r="F51">
        <v>25</v>
      </c>
      <c r="G51">
        <v>21.5</v>
      </c>
      <c r="H51">
        <v>0</v>
      </c>
      <c r="I51">
        <v>15.5</v>
      </c>
      <c r="J51">
        <v>26</v>
      </c>
      <c r="K51">
        <v>25</v>
      </c>
      <c r="L51">
        <v>25</v>
      </c>
    </row>
    <row r="52" spans="1:12" x14ac:dyDescent="0.25">
      <c r="A52">
        <v>9106</v>
      </c>
      <c r="B52" s="5">
        <v>43516</v>
      </c>
      <c r="C52">
        <v>0</v>
      </c>
      <c r="D52">
        <v>0</v>
      </c>
      <c r="E52">
        <v>32</v>
      </c>
      <c r="F52">
        <v>25</v>
      </c>
      <c r="G52">
        <v>19</v>
      </c>
      <c r="H52">
        <v>25</v>
      </c>
      <c r="I52">
        <v>24.5</v>
      </c>
      <c r="J52">
        <v>26</v>
      </c>
      <c r="K52">
        <v>27</v>
      </c>
      <c r="L52">
        <v>25</v>
      </c>
    </row>
    <row r="53" spans="1:12" x14ac:dyDescent="0.25">
      <c r="A53">
        <v>9106</v>
      </c>
      <c r="B53" s="5">
        <v>43517</v>
      </c>
      <c r="C53">
        <v>0</v>
      </c>
      <c r="D53">
        <v>0</v>
      </c>
      <c r="E53">
        <v>25</v>
      </c>
      <c r="F53">
        <v>25</v>
      </c>
      <c r="G53">
        <v>18</v>
      </c>
      <c r="H53">
        <v>25</v>
      </c>
      <c r="I53">
        <v>8.5</v>
      </c>
      <c r="J53">
        <v>26</v>
      </c>
      <c r="K53">
        <v>8</v>
      </c>
      <c r="L53">
        <v>25</v>
      </c>
    </row>
    <row r="54" spans="1:12" x14ac:dyDescent="0.25">
      <c r="A54">
        <v>9106</v>
      </c>
      <c r="B54" s="5">
        <v>43518</v>
      </c>
      <c r="C54">
        <v>0</v>
      </c>
      <c r="D54">
        <v>0</v>
      </c>
      <c r="E54">
        <v>35.1</v>
      </c>
      <c r="F54">
        <v>0</v>
      </c>
      <c r="G54">
        <v>19</v>
      </c>
      <c r="H54">
        <v>25</v>
      </c>
      <c r="I54">
        <v>28.1</v>
      </c>
      <c r="J54">
        <v>26</v>
      </c>
      <c r="K54">
        <v>23</v>
      </c>
      <c r="L54">
        <v>25</v>
      </c>
    </row>
    <row r="55" spans="1:12" x14ac:dyDescent="0.25">
      <c r="A55">
        <v>9106</v>
      </c>
      <c r="B55" s="5">
        <v>43519</v>
      </c>
      <c r="C55">
        <v>0</v>
      </c>
      <c r="D55">
        <v>0</v>
      </c>
      <c r="E55">
        <v>28.7</v>
      </c>
      <c r="F55">
        <v>0</v>
      </c>
      <c r="G55">
        <v>14</v>
      </c>
      <c r="H55">
        <v>25</v>
      </c>
      <c r="I55">
        <v>8.3000000000000007</v>
      </c>
      <c r="J55">
        <v>26</v>
      </c>
      <c r="K55">
        <v>24</v>
      </c>
      <c r="L55">
        <v>25</v>
      </c>
    </row>
    <row r="56" spans="1:12" x14ac:dyDescent="0.25">
      <c r="A56">
        <v>9106</v>
      </c>
      <c r="B56" s="5">
        <v>43520</v>
      </c>
      <c r="C56">
        <v>0</v>
      </c>
      <c r="D56">
        <v>0</v>
      </c>
      <c r="E56">
        <v>31.5</v>
      </c>
      <c r="F56">
        <v>0</v>
      </c>
      <c r="G56">
        <v>17.899999999999999</v>
      </c>
      <c r="H56">
        <v>0</v>
      </c>
      <c r="I56">
        <v>13.7</v>
      </c>
      <c r="J56">
        <v>26</v>
      </c>
      <c r="K56">
        <v>25</v>
      </c>
      <c r="L56">
        <v>25</v>
      </c>
    </row>
    <row r="57" spans="1:12" x14ac:dyDescent="0.25">
      <c r="A57">
        <v>9106</v>
      </c>
      <c r="B57" s="5">
        <v>43521</v>
      </c>
      <c r="C57">
        <v>0</v>
      </c>
      <c r="D57">
        <v>0</v>
      </c>
      <c r="E57">
        <v>37</v>
      </c>
      <c r="F57">
        <v>25</v>
      </c>
      <c r="G57">
        <v>19.2</v>
      </c>
      <c r="H57">
        <v>0</v>
      </c>
      <c r="I57">
        <v>25.8</v>
      </c>
      <c r="J57">
        <v>26</v>
      </c>
      <c r="K57">
        <v>26</v>
      </c>
      <c r="L57">
        <v>25</v>
      </c>
    </row>
    <row r="58" spans="1:12" x14ac:dyDescent="0.25">
      <c r="A58">
        <v>9106</v>
      </c>
      <c r="B58" s="5">
        <v>43522</v>
      </c>
      <c r="C58">
        <v>0</v>
      </c>
      <c r="D58">
        <v>0</v>
      </c>
      <c r="E58">
        <v>35.5</v>
      </c>
      <c r="F58">
        <v>25</v>
      </c>
      <c r="G58">
        <v>21</v>
      </c>
      <c r="H58">
        <v>25</v>
      </c>
      <c r="I58">
        <v>30.2</v>
      </c>
      <c r="J58">
        <v>26</v>
      </c>
      <c r="K58">
        <v>25</v>
      </c>
      <c r="L58">
        <v>25</v>
      </c>
    </row>
    <row r="59" spans="1:12" x14ac:dyDescent="0.25">
      <c r="A59">
        <v>9106</v>
      </c>
      <c r="B59" s="5">
        <v>43523</v>
      </c>
      <c r="C59">
        <v>0</v>
      </c>
      <c r="D59">
        <v>0</v>
      </c>
      <c r="E59">
        <v>34.5</v>
      </c>
      <c r="F59">
        <v>25</v>
      </c>
      <c r="G59">
        <v>19.5</v>
      </c>
      <c r="H59">
        <v>25</v>
      </c>
      <c r="I59">
        <v>23.3</v>
      </c>
      <c r="J59">
        <v>26</v>
      </c>
      <c r="K59">
        <v>24</v>
      </c>
      <c r="L59">
        <v>25</v>
      </c>
    </row>
    <row r="60" spans="1:12" x14ac:dyDescent="0.25">
      <c r="A60">
        <v>9106</v>
      </c>
      <c r="B60" s="5">
        <v>43524</v>
      </c>
      <c r="C60">
        <v>0</v>
      </c>
      <c r="D60">
        <v>0</v>
      </c>
      <c r="E60">
        <v>29</v>
      </c>
      <c r="F60">
        <v>25</v>
      </c>
      <c r="G60">
        <v>18.5</v>
      </c>
      <c r="H60">
        <v>25</v>
      </c>
      <c r="I60">
        <v>12.4</v>
      </c>
      <c r="J60">
        <v>26</v>
      </c>
      <c r="K60">
        <v>23</v>
      </c>
      <c r="L60">
        <v>25</v>
      </c>
    </row>
    <row r="61" spans="1:12" x14ac:dyDescent="0.25">
      <c r="A61">
        <v>9106</v>
      </c>
      <c r="B61" s="5">
        <v>43525</v>
      </c>
      <c r="C61">
        <v>0</v>
      </c>
      <c r="D61">
        <v>0</v>
      </c>
      <c r="E61">
        <v>24.5</v>
      </c>
      <c r="F61">
        <v>25</v>
      </c>
      <c r="G61">
        <v>18</v>
      </c>
      <c r="H61">
        <v>25</v>
      </c>
      <c r="I61">
        <v>11.9</v>
      </c>
      <c r="J61">
        <v>26</v>
      </c>
      <c r="K61">
        <v>20</v>
      </c>
      <c r="L61">
        <v>25</v>
      </c>
    </row>
    <row r="62" spans="1:12" x14ac:dyDescent="0.25">
      <c r="A62">
        <v>9106</v>
      </c>
      <c r="B62" s="5">
        <v>43526</v>
      </c>
      <c r="C62">
        <v>0</v>
      </c>
      <c r="D62">
        <v>0</v>
      </c>
      <c r="E62">
        <v>27</v>
      </c>
      <c r="F62">
        <v>0</v>
      </c>
      <c r="G62">
        <v>11.5</v>
      </c>
      <c r="H62">
        <v>25</v>
      </c>
      <c r="I62">
        <v>12.5</v>
      </c>
      <c r="J62">
        <v>26</v>
      </c>
      <c r="K62">
        <v>26</v>
      </c>
      <c r="L62">
        <v>25</v>
      </c>
    </row>
    <row r="63" spans="1:12" x14ac:dyDescent="0.25">
      <c r="A63">
        <v>9106</v>
      </c>
      <c r="B63" s="5">
        <v>43527</v>
      </c>
      <c r="C63">
        <v>0</v>
      </c>
      <c r="D63">
        <v>0</v>
      </c>
      <c r="E63">
        <v>35.799999999999997</v>
      </c>
      <c r="F63">
        <v>0</v>
      </c>
      <c r="G63">
        <v>16.100000000000001</v>
      </c>
      <c r="H63">
        <v>0</v>
      </c>
      <c r="I63">
        <v>22.6</v>
      </c>
      <c r="J63">
        <v>26</v>
      </c>
      <c r="K63">
        <v>24</v>
      </c>
      <c r="L63">
        <v>25</v>
      </c>
    </row>
    <row r="64" spans="1:12" x14ac:dyDescent="0.25">
      <c r="A64">
        <v>9106</v>
      </c>
      <c r="B64" s="5">
        <v>43528</v>
      </c>
      <c r="C64">
        <v>0</v>
      </c>
      <c r="D64">
        <v>0</v>
      </c>
      <c r="E64">
        <v>40</v>
      </c>
      <c r="F64">
        <v>0</v>
      </c>
      <c r="G64">
        <v>22.1</v>
      </c>
      <c r="H64">
        <v>0</v>
      </c>
      <c r="I64">
        <v>17.399999999999999</v>
      </c>
      <c r="J64">
        <v>26</v>
      </c>
      <c r="K64">
        <v>19</v>
      </c>
      <c r="L64">
        <v>25</v>
      </c>
    </row>
    <row r="65" spans="1:12" x14ac:dyDescent="0.25">
      <c r="A65">
        <v>9106</v>
      </c>
      <c r="B65" s="5">
        <v>43529</v>
      </c>
      <c r="C65">
        <v>0</v>
      </c>
      <c r="D65">
        <v>0</v>
      </c>
      <c r="E65">
        <v>30</v>
      </c>
      <c r="F65">
        <v>0</v>
      </c>
      <c r="G65">
        <v>19</v>
      </c>
      <c r="H65">
        <v>0</v>
      </c>
      <c r="I65">
        <v>4.9000000000000004</v>
      </c>
      <c r="J65">
        <v>26</v>
      </c>
      <c r="K65">
        <v>17</v>
      </c>
      <c r="L65">
        <v>25</v>
      </c>
    </row>
    <row r="66" spans="1:12" x14ac:dyDescent="0.25">
      <c r="A66">
        <v>9106</v>
      </c>
      <c r="B66" s="5">
        <v>43530</v>
      </c>
      <c r="C66">
        <v>0</v>
      </c>
      <c r="D66">
        <v>0</v>
      </c>
      <c r="E66">
        <v>31</v>
      </c>
      <c r="F66">
        <v>0</v>
      </c>
      <c r="G66">
        <v>17.600000000000001</v>
      </c>
      <c r="H66">
        <v>0</v>
      </c>
      <c r="I66">
        <v>17.100000000000001</v>
      </c>
      <c r="J66">
        <v>26</v>
      </c>
      <c r="K66">
        <v>10</v>
      </c>
      <c r="L66">
        <v>25</v>
      </c>
    </row>
    <row r="67" spans="1:12" x14ac:dyDescent="0.25">
      <c r="A67">
        <v>9106</v>
      </c>
      <c r="B67" s="5">
        <v>43531</v>
      </c>
      <c r="C67">
        <v>1.4</v>
      </c>
      <c r="D67">
        <v>0</v>
      </c>
      <c r="E67">
        <v>26</v>
      </c>
      <c r="F67">
        <v>0</v>
      </c>
      <c r="G67">
        <v>19</v>
      </c>
      <c r="H67">
        <v>0</v>
      </c>
      <c r="I67">
        <v>8.6</v>
      </c>
      <c r="J67">
        <v>26</v>
      </c>
      <c r="K67">
        <v>8</v>
      </c>
      <c r="L67">
        <v>25</v>
      </c>
    </row>
    <row r="68" spans="1:12" x14ac:dyDescent="0.25">
      <c r="A68">
        <v>9106</v>
      </c>
      <c r="B68" s="5">
        <v>43532</v>
      </c>
      <c r="C68">
        <v>0</v>
      </c>
      <c r="D68">
        <v>0</v>
      </c>
      <c r="E68">
        <v>30.5</v>
      </c>
      <c r="F68">
        <v>0</v>
      </c>
      <c r="G68">
        <v>19.5</v>
      </c>
      <c r="H68">
        <v>0</v>
      </c>
      <c r="I68">
        <v>6.3</v>
      </c>
      <c r="J68">
        <v>26</v>
      </c>
      <c r="K68">
        <v>11</v>
      </c>
      <c r="L68">
        <v>25</v>
      </c>
    </row>
    <row r="69" spans="1:12" x14ac:dyDescent="0.25">
      <c r="A69">
        <v>9106</v>
      </c>
      <c r="B69" s="5">
        <v>43533</v>
      </c>
      <c r="C69">
        <v>0</v>
      </c>
      <c r="D69">
        <v>0</v>
      </c>
      <c r="E69">
        <v>24.2</v>
      </c>
      <c r="F69">
        <v>0</v>
      </c>
      <c r="G69">
        <v>21.7</v>
      </c>
      <c r="H69">
        <v>0</v>
      </c>
      <c r="I69">
        <v>2.7</v>
      </c>
      <c r="J69">
        <v>26</v>
      </c>
      <c r="K69">
        <v>8</v>
      </c>
      <c r="L69">
        <v>25</v>
      </c>
    </row>
    <row r="70" spans="1:12" x14ac:dyDescent="0.25">
      <c r="A70">
        <v>9106</v>
      </c>
      <c r="B70" s="5">
        <v>43534</v>
      </c>
      <c r="C70">
        <v>0</v>
      </c>
      <c r="D70">
        <v>0</v>
      </c>
      <c r="E70">
        <v>30.1</v>
      </c>
      <c r="F70">
        <v>0</v>
      </c>
      <c r="G70">
        <v>20.100000000000001</v>
      </c>
      <c r="H70">
        <v>0</v>
      </c>
      <c r="I70">
        <v>11.1</v>
      </c>
      <c r="J70">
        <v>26</v>
      </c>
      <c r="K70">
        <v>19</v>
      </c>
      <c r="L70">
        <v>25</v>
      </c>
    </row>
    <row r="71" spans="1:12" x14ac:dyDescent="0.25">
      <c r="A71">
        <v>9106</v>
      </c>
      <c r="B71" s="5">
        <v>43535</v>
      </c>
      <c r="C71">
        <v>0</v>
      </c>
      <c r="D71">
        <v>0</v>
      </c>
      <c r="E71">
        <v>32</v>
      </c>
      <c r="F71">
        <v>0</v>
      </c>
      <c r="G71">
        <v>19.2</v>
      </c>
      <c r="H71">
        <v>0</v>
      </c>
      <c r="I71">
        <v>16.8</v>
      </c>
      <c r="J71">
        <v>26</v>
      </c>
      <c r="K71">
        <v>23</v>
      </c>
      <c r="L71">
        <v>25</v>
      </c>
    </row>
    <row r="72" spans="1:12" x14ac:dyDescent="0.25">
      <c r="A72">
        <v>9106</v>
      </c>
      <c r="B72" s="5">
        <v>43536</v>
      </c>
      <c r="C72">
        <v>0</v>
      </c>
      <c r="D72">
        <v>0</v>
      </c>
      <c r="E72">
        <v>32</v>
      </c>
      <c r="F72">
        <v>0</v>
      </c>
      <c r="G72">
        <v>17.5</v>
      </c>
      <c r="H72">
        <v>0</v>
      </c>
      <c r="I72">
        <v>18.5</v>
      </c>
      <c r="J72">
        <v>26</v>
      </c>
      <c r="K72">
        <v>21</v>
      </c>
      <c r="L72">
        <v>25</v>
      </c>
    </row>
    <row r="73" spans="1:12" x14ac:dyDescent="0.25">
      <c r="A73">
        <v>9106</v>
      </c>
      <c r="B73" s="5">
        <v>43537</v>
      </c>
      <c r="C73">
        <v>0</v>
      </c>
      <c r="D73">
        <v>0</v>
      </c>
      <c r="E73">
        <v>30</v>
      </c>
      <c r="F73">
        <v>0</v>
      </c>
      <c r="G73">
        <v>18</v>
      </c>
      <c r="H73">
        <v>0</v>
      </c>
      <c r="I73">
        <v>13.4</v>
      </c>
      <c r="J73">
        <v>26</v>
      </c>
      <c r="K73">
        <v>23</v>
      </c>
      <c r="L73">
        <v>25</v>
      </c>
    </row>
    <row r="74" spans="1:12" x14ac:dyDescent="0.25">
      <c r="A74">
        <v>9106</v>
      </c>
      <c r="B74" s="5">
        <v>43538</v>
      </c>
      <c r="C74">
        <v>0</v>
      </c>
      <c r="D74">
        <v>0</v>
      </c>
      <c r="E74">
        <v>33</v>
      </c>
      <c r="F74">
        <v>0</v>
      </c>
      <c r="G74">
        <v>20</v>
      </c>
      <c r="H74">
        <v>0</v>
      </c>
      <c r="I74">
        <v>20.5</v>
      </c>
      <c r="J74">
        <v>26</v>
      </c>
      <c r="K74">
        <v>22</v>
      </c>
      <c r="L74">
        <v>25</v>
      </c>
    </row>
    <row r="75" spans="1:12" x14ac:dyDescent="0.25">
      <c r="A75">
        <v>9106</v>
      </c>
      <c r="B75" s="5">
        <v>43539</v>
      </c>
      <c r="C75">
        <v>0</v>
      </c>
      <c r="D75">
        <v>0</v>
      </c>
      <c r="E75">
        <v>32.5</v>
      </c>
      <c r="F75">
        <v>0</v>
      </c>
      <c r="G75">
        <v>17</v>
      </c>
      <c r="H75">
        <v>0</v>
      </c>
      <c r="I75">
        <v>16</v>
      </c>
      <c r="J75">
        <v>26</v>
      </c>
      <c r="K75">
        <v>22</v>
      </c>
      <c r="L75">
        <v>25</v>
      </c>
    </row>
    <row r="76" spans="1:12" x14ac:dyDescent="0.25">
      <c r="A76">
        <v>9106</v>
      </c>
      <c r="B76" s="5">
        <v>43540</v>
      </c>
      <c r="C76">
        <v>0</v>
      </c>
      <c r="D76">
        <v>0</v>
      </c>
      <c r="E76">
        <v>30.5</v>
      </c>
      <c r="F76">
        <v>0</v>
      </c>
      <c r="G76">
        <v>16.399999999999999</v>
      </c>
      <c r="H76">
        <v>0</v>
      </c>
      <c r="I76">
        <v>14.6</v>
      </c>
      <c r="J76">
        <v>26</v>
      </c>
      <c r="K76">
        <v>22</v>
      </c>
      <c r="L76">
        <v>25</v>
      </c>
    </row>
    <row r="77" spans="1:12" x14ac:dyDescent="0.25">
      <c r="A77">
        <v>9106</v>
      </c>
      <c r="B77" s="5">
        <v>43541</v>
      </c>
      <c r="C77">
        <v>0</v>
      </c>
      <c r="D77">
        <v>0</v>
      </c>
      <c r="E77">
        <v>34</v>
      </c>
      <c r="F77">
        <v>0</v>
      </c>
      <c r="G77">
        <v>17.600000000000001</v>
      </c>
      <c r="H77">
        <v>0</v>
      </c>
      <c r="I77">
        <v>18.100000000000001</v>
      </c>
      <c r="J77">
        <v>26</v>
      </c>
      <c r="K77">
        <v>21</v>
      </c>
      <c r="L77">
        <v>25</v>
      </c>
    </row>
    <row r="78" spans="1:12" x14ac:dyDescent="0.25">
      <c r="A78">
        <v>9106</v>
      </c>
      <c r="B78" s="5">
        <v>43542</v>
      </c>
      <c r="C78">
        <v>0</v>
      </c>
      <c r="D78">
        <v>0</v>
      </c>
      <c r="E78">
        <v>37</v>
      </c>
      <c r="F78">
        <v>25</v>
      </c>
      <c r="G78">
        <v>22</v>
      </c>
      <c r="H78">
        <v>0</v>
      </c>
      <c r="I78">
        <v>24.7</v>
      </c>
      <c r="J78">
        <v>26</v>
      </c>
      <c r="K78">
        <v>23</v>
      </c>
      <c r="L78">
        <v>25</v>
      </c>
    </row>
    <row r="79" spans="1:12" x14ac:dyDescent="0.25">
      <c r="A79">
        <v>9106</v>
      </c>
      <c r="B79" s="5">
        <v>43543</v>
      </c>
      <c r="C79">
        <v>0</v>
      </c>
      <c r="D79">
        <v>0</v>
      </c>
      <c r="E79">
        <v>32</v>
      </c>
      <c r="F79">
        <v>25</v>
      </c>
      <c r="G79">
        <v>22</v>
      </c>
      <c r="H79">
        <v>25</v>
      </c>
      <c r="I79">
        <v>23.2</v>
      </c>
      <c r="J79">
        <v>26</v>
      </c>
      <c r="K79">
        <v>21</v>
      </c>
      <c r="L79">
        <v>25</v>
      </c>
    </row>
    <row r="80" spans="1:12" x14ac:dyDescent="0.25">
      <c r="A80">
        <v>9106</v>
      </c>
      <c r="B80" s="5">
        <v>43544</v>
      </c>
      <c r="C80">
        <v>0</v>
      </c>
      <c r="D80">
        <v>0</v>
      </c>
      <c r="E80">
        <v>32.5</v>
      </c>
      <c r="F80">
        <v>25</v>
      </c>
      <c r="G80">
        <v>20</v>
      </c>
      <c r="H80">
        <v>25</v>
      </c>
      <c r="I80">
        <v>18.899999999999999</v>
      </c>
      <c r="J80">
        <v>26</v>
      </c>
      <c r="K80">
        <v>19</v>
      </c>
      <c r="L80">
        <v>25</v>
      </c>
    </row>
    <row r="81" spans="1:12" x14ac:dyDescent="0.25">
      <c r="A81">
        <v>9106</v>
      </c>
      <c r="B81" s="5">
        <v>43545</v>
      </c>
      <c r="C81">
        <v>0</v>
      </c>
      <c r="D81">
        <v>0</v>
      </c>
      <c r="E81">
        <v>32</v>
      </c>
      <c r="F81">
        <v>0</v>
      </c>
      <c r="G81">
        <v>22</v>
      </c>
      <c r="H81">
        <v>25</v>
      </c>
      <c r="I81">
        <v>10.3</v>
      </c>
      <c r="J81">
        <v>26</v>
      </c>
      <c r="K81">
        <v>17</v>
      </c>
      <c r="L81">
        <v>25</v>
      </c>
    </row>
    <row r="82" spans="1:12" x14ac:dyDescent="0.25">
      <c r="A82">
        <v>9106</v>
      </c>
      <c r="B82" s="5">
        <v>43546</v>
      </c>
      <c r="C82">
        <v>0</v>
      </c>
      <c r="D82">
        <v>0</v>
      </c>
      <c r="E82">
        <v>29</v>
      </c>
      <c r="F82">
        <v>0</v>
      </c>
      <c r="G82">
        <v>19.5</v>
      </c>
      <c r="H82">
        <v>0</v>
      </c>
      <c r="I82">
        <v>7.6</v>
      </c>
      <c r="J82">
        <v>26</v>
      </c>
      <c r="K82">
        <v>18</v>
      </c>
      <c r="L82">
        <v>25</v>
      </c>
    </row>
    <row r="83" spans="1:12" x14ac:dyDescent="0.25">
      <c r="A83">
        <v>9106</v>
      </c>
      <c r="B83" s="5">
        <v>43547</v>
      </c>
      <c r="C83">
        <v>0</v>
      </c>
      <c r="D83">
        <v>0</v>
      </c>
      <c r="E83">
        <v>28.4</v>
      </c>
      <c r="F83">
        <v>0</v>
      </c>
      <c r="G83">
        <v>13.9</v>
      </c>
      <c r="H83">
        <v>0</v>
      </c>
      <c r="I83">
        <v>14.4</v>
      </c>
      <c r="J83">
        <v>26</v>
      </c>
      <c r="K83">
        <v>21</v>
      </c>
      <c r="L83">
        <v>25</v>
      </c>
    </row>
    <row r="84" spans="1:12" x14ac:dyDescent="0.25">
      <c r="A84">
        <v>9106</v>
      </c>
      <c r="B84" s="5">
        <v>43548</v>
      </c>
      <c r="C84">
        <v>0</v>
      </c>
      <c r="D84">
        <v>0</v>
      </c>
      <c r="E84">
        <v>23</v>
      </c>
      <c r="F84">
        <v>0</v>
      </c>
      <c r="G84">
        <v>12.5</v>
      </c>
      <c r="H84">
        <v>0</v>
      </c>
      <c r="I84">
        <v>7.6</v>
      </c>
      <c r="J84">
        <v>26</v>
      </c>
      <c r="K84">
        <v>20</v>
      </c>
      <c r="L84">
        <v>25</v>
      </c>
    </row>
    <row r="85" spans="1:12" x14ac:dyDescent="0.25">
      <c r="A85">
        <v>9106</v>
      </c>
      <c r="B85" s="5">
        <v>43549</v>
      </c>
      <c r="C85">
        <v>0</v>
      </c>
      <c r="D85">
        <v>0</v>
      </c>
      <c r="E85">
        <v>28.5</v>
      </c>
      <c r="F85">
        <v>0</v>
      </c>
      <c r="G85">
        <v>13</v>
      </c>
      <c r="H85">
        <v>0</v>
      </c>
      <c r="I85">
        <v>13.4</v>
      </c>
      <c r="J85">
        <v>26</v>
      </c>
      <c r="K85">
        <v>22</v>
      </c>
      <c r="L85">
        <v>25</v>
      </c>
    </row>
    <row r="86" spans="1:12" x14ac:dyDescent="0.25">
      <c r="A86">
        <v>9106</v>
      </c>
      <c r="B86" s="5">
        <v>43550</v>
      </c>
      <c r="C86">
        <v>0</v>
      </c>
      <c r="D86">
        <v>0</v>
      </c>
      <c r="E86">
        <v>34</v>
      </c>
      <c r="F86">
        <v>0</v>
      </c>
      <c r="G86">
        <v>14.5</v>
      </c>
      <c r="H86">
        <v>0</v>
      </c>
      <c r="I86">
        <v>18.600000000000001</v>
      </c>
      <c r="J86">
        <v>26</v>
      </c>
      <c r="K86">
        <v>20</v>
      </c>
      <c r="L86">
        <v>25</v>
      </c>
    </row>
    <row r="87" spans="1:12" x14ac:dyDescent="0.25">
      <c r="A87">
        <v>9106</v>
      </c>
      <c r="B87" s="5">
        <v>43551</v>
      </c>
      <c r="C87">
        <v>0</v>
      </c>
      <c r="D87">
        <v>0</v>
      </c>
      <c r="E87">
        <v>31.5</v>
      </c>
      <c r="F87">
        <v>0</v>
      </c>
      <c r="G87">
        <v>16.5</v>
      </c>
      <c r="H87">
        <v>0</v>
      </c>
      <c r="I87">
        <v>11.6</v>
      </c>
      <c r="J87">
        <v>26</v>
      </c>
      <c r="K87">
        <v>20</v>
      </c>
      <c r="L87">
        <v>25</v>
      </c>
    </row>
    <row r="88" spans="1:12" x14ac:dyDescent="0.25">
      <c r="A88">
        <v>9106</v>
      </c>
      <c r="B88" s="5">
        <v>43552</v>
      </c>
      <c r="C88">
        <v>0</v>
      </c>
      <c r="D88">
        <v>0</v>
      </c>
      <c r="E88">
        <v>27.5</v>
      </c>
      <c r="F88">
        <v>0</v>
      </c>
      <c r="G88">
        <v>15</v>
      </c>
      <c r="H88">
        <v>0</v>
      </c>
      <c r="I88">
        <v>10.6</v>
      </c>
      <c r="J88">
        <v>26</v>
      </c>
      <c r="K88">
        <v>20</v>
      </c>
      <c r="L88">
        <v>25</v>
      </c>
    </row>
    <row r="89" spans="1:12" x14ac:dyDescent="0.25">
      <c r="A89">
        <v>9106</v>
      </c>
      <c r="B89" s="5">
        <v>43553</v>
      </c>
      <c r="C89">
        <v>0</v>
      </c>
      <c r="D89">
        <v>0</v>
      </c>
      <c r="E89">
        <v>27.5</v>
      </c>
      <c r="F89">
        <v>0</v>
      </c>
      <c r="G89">
        <v>11.5</v>
      </c>
      <c r="H89">
        <v>0</v>
      </c>
      <c r="I89">
        <v>10.1</v>
      </c>
      <c r="J89">
        <v>26</v>
      </c>
      <c r="K89">
        <v>22</v>
      </c>
      <c r="L89">
        <v>25</v>
      </c>
    </row>
    <row r="90" spans="1:12" x14ac:dyDescent="0.25">
      <c r="A90">
        <v>9106</v>
      </c>
      <c r="B90" s="5">
        <v>43554</v>
      </c>
      <c r="C90">
        <v>0</v>
      </c>
      <c r="D90">
        <v>0</v>
      </c>
      <c r="E90">
        <v>30.9</v>
      </c>
      <c r="F90">
        <v>0</v>
      </c>
      <c r="G90">
        <v>13.6</v>
      </c>
      <c r="H90">
        <v>0</v>
      </c>
      <c r="I90">
        <v>15.7</v>
      </c>
      <c r="J90">
        <v>26</v>
      </c>
      <c r="K90">
        <v>21</v>
      </c>
      <c r="L90">
        <v>25</v>
      </c>
    </row>
    <row r="91" spans="1:12" x14ac:dyDescent="0.25">
      <c r="A91">
        <v>9106</v>
      </c>
      <c r="B91" s="5">
        <v>43555</v>
      </c>
      <c r="C91">
        <v>0</v>
      </c>
      <c r="D91">
        <v>0</v>
      </c>
      <c r="E91">
        <v>29.5</v>
      </c>
      <c r="F91">
        <v>0</v>
      </c>
      <c r="G91">
        <v>17.899999999999999</v>
      </c>
      <c r="H91">
        <v>0</v>
      </c>
      <c r="I91">
        <v>9.9</v>
      </c>
      <c r="J91">
        <v>26</v>
      </c>
      <c r="K91">
        <v>17</v>
      </c>
      <c r="L91">
        <v>25</v>
      </c>
    </row>
    <row r="92" spans="1:12" x14ac:dyDescent="0.25">
      <c r="A92">
        <v>9106</v>
      </c>
      <c r="B92" s="5">
        <v>43556</v>
      </c>
      <c r="C92">
        <v>0</v>
      </c>
      <c r="D92">
        <v>0</v>
      </c>
      <c r="E92">
        <v>27</v>
      </c>
      <c r="F92">
        <v>0</v>
      </c>
      <c r="G92">
        <v>22.5</v>
      </c>
      <c r="H92">
        <v>0</v>
      </c>
      <c r="I92">
        <v>3</v>
      </c>
      <c r="J92">
        <v>26</v>
      </c>
      <c r="K92">
        <v>7</v>
      </c>
      <c r="L92">
        <v>25</v>
      </c>
    </row>
    <row r="93" spans="1:12" x14ac:dyDescent="0.25">
      <c r="A93">
        <v>9106</v>
      </c>
      <c r="B93" s="5">
        <v>43557</v>
      </c>
      <c r="C93">
        <v>4</v>
      </c>
      <c r="D93">
        <v>0</v>
      </c>
      <c r="E93">
        <v>29.5</v>
      </c>
      <c r="F93">
        <v>0</v>
      </c>
      <c r="G93">
        <v>17</v>
      </c>
      <c r="H93">
        <v>0</v>
      </c>
      <c r="I93">
        <v>11.2</v>
      </c>
      <c r="J93">
        <v>26</v>
      </c>
      <c r="K93">
        <v>17</v>
      </c>
      <c r="L93">
        <v>25</v>
      </c>
    </row>
    <row r="94" spans="1:12" x14ac:dyDescent="0.25">
      <c r="A94">
        <v>9106</v>
      </c>
      <c r="B94" s="5">
        <v>43558</v>
      </c>
      <c r="C94">
        <v>0</v>
      </c>
      <c r="D94">
        <v>0</v>
      </c>
      <c r="E94">
        <v>29</v>
      </c>
      <c r="F94">
        <v>0</v>
      </c>
      <c r="G94">
        <v>18</v>
      </c>
      <c r="H94">
        <v>0</v>
      </c>
      <c r="I94">
        <v>11.1</v>
      </c>
      <c r="J94">
        <v>26</v>
      </c>
      <c r="K94">
        <v>17</v>
      </c>
      <c r="L94">
        <v>25</v>
      </c>
    </row>
    <row r="95" spans="1:12" x14ac:dyDescent="0.25">
      <c r="A95">
        <v>9106</v>
      </c>
      <c r="B95" s="5">
        <v>43559</v>
      </c>
      <c r="C95">
        <v>0.6</v>
      </c>
      <c r="D95">
        <v>0</v>
      </c>
      <c r="E95">
        <v>23</v>
      </c>
      <c r="F95">
        <v>0</v>
      </c>
      <c r="G95">
        <v>19</v>
      </c>
      <c r="H95">
        <v>0</v>
      </c>
      <c r="I95">
        <v>2</v>
      </c>
      <c r="J95">
        <v>26</v>
      </c>
      <c r="K95">
        <v>15</v>
      </c>
      <c r="L95">
        <v>25</v>
      </c>
    </row>
    <row r="96" spans="1:12" x14ac:dyDescent="0.25">
      <c r="A96">
        <v>9106</v>
      </c>
      <c r="B96" s="5">
        <v>43560</v>
      </c>
      <c r="C96">
        <v>0</v>
      </c>
      <c r="D96">
        <v>0</v>
      </c>
      <c r="E96">
        <v>24.5</v>
      </c>
      <c r="F96">
        <v>25</v>
      </c>
      <c r="G96">
        <v>10</v>
      </c>
      <c r="H96">
        <v>0</v>
      </c>
      <c r="I96">
        <v>8.1</v>
      </c>
      <c r="J96">
        <v>26</v>
      </c>
      <c r="K96">
        <v>19</v>
      </c>
      <c r="L96">
        <v>25</v>
      </c>
    </row>
    <row r="97" spans="1:12" x14ac:dyDescent="0.25">
      <c r="A97">
        <v>9106</v>
      </c>
      <c r="B97" s="5">
        <v>43561</v>
      </c>
      <c r="C97">
        <v>0</v>
      </c>
      <c r="D97">
        <v>0</v>
      </c>
      <c r="E97">
        <v>25.5</v>
      </c>
      <c r="F97">
        <v>25</v>
      </c>
      <c r="G97">
        <v>6.5</v>
      </c>
      <c r="H97">
        <v>25</v>
      </c>
      <c r="I97">
        <v>14.5</v>
      </c>
      <c r="J97">
        <v>26</v>
      </c>
      <c r="K97">
        <v>20</v>
      </c>
      <c r="L97">
        <v>25</v>
      </c>
    </row>
    <row r="98" spans="1:12" x14ac:dyDescent="0.25">
      <c r="A98">
        <v>9106</v>
      </c>
      <c r="B98" s="5">
        <v>43562</v>
      </c>
      <c r="C98">
        <v>0</v>
      </c>
      <c r="D98">
        <v>0</v>
      </c>
      <c r="E98">
        <v>26.5</v>
      </c>
      <c r="F98">
        <v>25</v>
      </c>
      <c r="G98">
        <v>11.5</v>
      </c>
      <c r="H98">
        <v>25</v>
      </c>
      <c r="I98">
        <v>14.7</v>
      </c>
      <c r="J98">
        <v>26</v>
      </c>
      <c r="K98">
        <v>20</v>
      </c>
      <c r="L98">
        <v>25</v>
      </c>
    </row>
    <row r="99" spans="1:12" x14ac:dyDescent="0.25">
      <c r="A99">
        <v>9106</v>
      </c>
      <c r="B99" s="5">
        <v>43563</v>
      </c>
      <c r="C99">
        <v>0</v>
      </c>
      <c r="D99">
        <v>0</v>
      </c>
      <c r="E99">
        <v>28</v>
      </c>
      <c r="F99">
        <v>0</v>
      </c>
      <c r="G99">
        <v>12</v>
      </c>
      <c r="H99">
        <v>25</v>
      </c>
      <c r="I99">
        <v>8.9</v>
      </c>
      <c r="J99">
        <v>26</v>
      </c>
      <c r="K99">
        <v>19</v>
      </c>
      <c r="L99">
        <v>25</v>
      </c>
    </row>
    <row r="100" spans="1:12" x14ac:dyDescent="0.25">
      <c r="A100">
        <v>9106</v>
      </c>
      <c r="B100" s="5">
        <v>43564</v>
      </c>
      <c r="C100">
        <v>0</v>
      </c>
      <c r="D100">
        <v>0</v>
      </c>
      <c r="E100">
        <v>33.5</v>
      </c>
      <c r="F100">
        <v>0</v>
      </c>
      <c r="G100">
        <v>14</v>
      </c>
      <c r="H100">
        <v>0</v>
      </c>
      <c r="I100">
        <v>16</v>
      </c>
      <c r="J100">
        <v>26</v>
      </c>
      <c r="K100">
        <v>19</v>
      </c>
      <c r="L100">
        <v>25</v>
      </c>
    </row>
    <row r="101" spans="1:12" x14ac:dyDescent="0.25">
      <c r="A101">
        <v>9106</v>
      </c>
      <c r="B101" s="5">
        <v>43565</v>
      </c>
      <c r="C101">
        <v>0</v>
      </c>
      <c r="D101">
        <v>0</v>
      </c>
      <c r="E101">
        <v>29</v>
      </c>
      <c r="F101">
        <v>0</v>
      </c>
      <c r="G101">
        <v>14</v>
      </c>
      <c r="H101">
        <v>0</v>
      </c>
      <c r="I101">
        <v>8.4</v>
      </c>
      <c r="J101">
        <v>26</v>
      </c>
      <c r="K101">
        <v>19</v>
      </c>
      <c r="L101">
        <v>25</v>
      </c>
    </row>
    <row r="102" spans="1:12" x14ac:dyDescent="0.25">
      <c r="A102">
        <v>9106</v>
      </c>
      <c r="B102" s="5">
        <v>43566</v>
      </c>
      <c r="C102">
        <v>0</v>
      </c>
      <c r="D102">
        <v>0</v>
      </c>
      <c r="E102">
        <v>25.5</v>
      </c>
      <c r="F102">
        <v>0</v>
      </c>
      <c r="G102">
        <v>16.5</v>
      </c>
      <c r="H102">
        <v>0</v>
      </c>
      <c r="I102">
        <v>4.8</v>
      </c>
      <c r="J102">
        <v>26</v>
      </c>
      <c r="K102">
        <v>16</v>
      </c>
      <c r="L102">
        <v>25</v>
      </c>
    </row>
    <row r="103" spans="1:12" x14ac:dyDescent="0.25">
      <c r="A103">
        <v>9106</v>
      </c>
      <c r="B103" s="5">
        <v>43567</v>
      </c>
      <c r="C103">
        <v>0</v>
      </c>
      <c r="D103">
        <v>0</v>
      </c>
      <c r="E103">
        <v>27.9</v>
      </c>
      <c r="F103">
        <v>0</v>
      </c>
      <c r="G103">
        <v>14.5</v>
      </c>
      <c r="H103">
        <v>0</v>
      </c>
      <c r="I103">
        <v>10.3</v>
      </c>
      <c r="J103">
        <v>26</v>
      </c>
      <c r="K103">
        <v>15</v>
      </c>
      <c r="L103">
        <v>25</v>
      </c>
    </row>
    <row r="104" spans="1:12" x14ac:dyDescent="0.25">
      <c r="A104">
        <v>9106</v>
      </c>
      <c r="B104" s="5">
        <v>43568</v>
      </c>
      <c r="C104">
        <v>0</v>
      </c>
      <c r="D104">
        <v>0</v>
      </c>
      <c r="E104">
        <v>30.8</v>
      </c>
      <c r="F104">
        <v>0</v>
      </c>
      <c r="G104">
        <v>18.5</v>
      </c>
      <c r="H104">
        <v>0</v>
      </c>
      <c r="I104">
        <v>11.2</v>
      </c>
      <c r="J104">
        <v>26</v>
      </c>
      <c r="K104">
        <v>14</v>
      </c>
      <c r="L104">
        <v>25</v>
      </c>
    </row>
    <row r="105" spans="1:12" x14ac:dyDescent="0.25">
      <c r="A105">
        <v>9106</v>
      </c>
      <c r="B105" s="5">
        <v>43569</v>
      </c>
      <c r="C105">
        <v>0.2</v>
      </c>
      <c r="D105">
        <v>0</v>
      </c>
      <c r="E105">
        <v>24</v>
      </c>
      <c r="F105">
        <v>0</v>
      </c>
      <c r="G105">
        <v>16.100000000000001</v>
      </c>
      <c r="H105">
        <v>0</v>
      </c>
      <c r="I105">
        <v>6.2</v>
      </c>
      <c r="J105">
        <v>26</v>
      </c>
      <c r="K105">
        <v>8</v>
      </c>
      <c r="L105">
        <v>25</v>
      </c>
    </row>
    <row r="106" spans="1:12" x14ac:dyDescent="0.25">
      <c r="A106">
        <v>9106</v>
      </c>
      <c r="B106" s="5">
        <v>43570</v>
      </c>
      <c r="C106">
        <v>0</v>
      </c>
      <c r="D106">
        <v>0</v>
      </c>
      <c r="E106">
        <v>22.5</v>
      </c>
      <c r="F106">
        <v>0</v>
      </c>
      <c r="G106">
        <v>18</v>
      </c>
      <c r="H106">
        <v>0</v>
      </c>
      <c r="I106">
        <v>4.8</v>
      </c>
      <c r="J106">
        <v>26</v>
      </c>
      <c r="K106">
        <v>5</v>
      </c>
      <c r="L106">
        <v>25</v>
      </c>
    </row>
    <row r="107" spans="1:12" x14ac:dyDescent="0.25">
      <c r="A107">
        <v>9106</v>
      </c>
      <c r="B107" s="5">
        <v>43571</v>
      </c>
      <c r="C107">
        <v>0</v>
      </c>
      <c r="D107">
        <v>0</v>
      </c>
      <c r="E107">
        <v>22</v>
      </c>
      <c r="F107">
        <v>0</v>
      </c>
      <c r="G107">
        <v>16.5</v>
      </c>
      <c r="H107">
        <v>0</v>
      </c>
      <c r="I107">
        <v>2.7</v>
      </c>
      <c r="J107">
        <v>26</v>
      </c>
      <c r="K107">
        <v>11</v>
      </c>
      <c r="L107">
        <v>25</v>
      </c>
    </row>
    <row r="108" spans="1:12" x14ac:dyDescent="0.25">
      <c r="A108">
        <v>9106</v>
      </c>
      <c r="B108" s="5">
        <v>43572</v>
      </c>
      <c r="C108">
        <v>0</v>
      </c>
      <c r="D108">
        <v>0</v>
      </c>
      <c r="E108">
        <v>22.5</v>
      </c>
      <c r="F108">
        <v>0</v>
      </c>
      <c r="G108">
        <v>11</v>
      </c>
      <c r="H108">
        <v>0</v>
      </c>
      <c r="I108">
        <v>7.3</v>
      </c>
      <c r="J108">
        <v>26</v>
      </c>
      <c r="K108">
        <v>17</v>
      </c>
      <c r="L108">
        <v>25</v>
      </c>
    </row>
    <row r="109" spans="1:12" x14ac:dyDescent="0.25">
      <c r="A109">
        <v>9106</v>
      </c>
      <c r="B109" s="5">
        <v>43573</v>
      </c>
      <c r="C109">
        <v>0</v>
      </c>
      <c r="D109">
        <v>0</v>
      </c>
      <c r="E109">
        <v>24</v>
      </c>
      <c r="F109">
        <v>25</v>
      </c>
      <c r="G109">
        <v>12</v>
      </c>
      <c r="H109">
        <v>0</v>
      </c>
      <c r="I109">
        <v>9.8000000000000007</v>
      </c>
      <c r="J109">
        <v>26</v>
      </c>
      <c r="K109">
        <v>14</v>
      </c>
      <c r="L109">
        <v>25</v>
      </c>
    </row>
    <row r="110" spans="1:12" x14ac:dyDescent="0.25">
      <c r="A110">
        <v>9106</v>
      </c>
      <c r="B110" s="5">
        <v>43574</v>
      </c>
      <c r="C110">
        <v>5</v>
      </c>
      <c r="D110">
        <v>15</v>
      </c>
      <c r="E110">
        <v>16.5</v>
      </c>
      <c r="F110">
        <v>25</v>
      </c>
      <c r="G110">
        <v>10</v>
      </c>
      <c r="H110">
        <v>25</v>
      </c>
      <c r="I110">
        <v>4.9000000000000004</v>
      </c>
      <c r="J110">
        <v>26</v>
      </c>
      <c r="K110">
        <v>12</v>
      </c>
      <c r="L110">
        <v>25</v>
      </c>
    </row>
    <row r="111" spans="1:12" x14ac:dyDescent="0.25">
      <c r="A111">
        <v>9106</v>
      </c>
      <c r="B111" s="5">
        <v>43575</v>
      </c>
      <c r="C111">
        <v>7</v>
      </c>
      <c r="D111">
        <v>15</v>
      </c>
      <c r="E111">
        <v>24.4</v>
      </c>
      <c r="F111">
        <v>0</v>
      </c>
      <c r="G111">
        <v>4</v>
      </c>
      <c r="H111">
        <v>25</v>
      </c>
      <c r="I111">
        <v>11.1</v>
      </c>
      <c r="J111">
        <v>26</v>
      </c>
      <c r="K111">
        <v>18</v>
      </c>
      <c r="L111">
        <v>25</v>
      </c>
    </row>
    <row r="112" spans="1:12" x14ac:dyDescent="0.25">
      <c r="A112">
        <v>9106</v>
      </c>
      <c r="B112" s="5">
        <v>43576</v>
      </c>
      <c r="C112">
        <v>0</v>
      </c>
      <c r="D112">
        <v>0</v>
      </c>
      <c r="E112">
        <v>24.1</v>
      </c>
      <c r="F112">
        <v>0</v>
      </c>
      <c r="G112">
        <v>4</v>
      </c>
      <c r="H112">
        <v>0</v>
      </c>
      <c r="I112">
        <v>9.1</v>
      </c>
      <c r="J112">
        <v>26</v>
      </c>
      <c r="K112">
        <v>18</v>
      </c>
      <c r="L112">
        <v>25</v>
      </c>
    </row>
    <row r="113" spans="1:12" x14ac:dyDescent="0.25">
      <c r="A113">
        <v>9106</v>
      </c>
      <c r="B113" s="5">
        <v>43577</v>
      </c>
      <c r="C113">
        <v>0</v>
      </c>
      <c r="D113">
        <v>0</v>
      </c>
      <c r="E113">
        <v>25.5</v>
      </c>
      <c r="F113">
        <v>0</v>
      </c>
      <c r="G113">
        <v>9.1</v>
      </c>
      <c r="H113">
        <v>0</v>
      </c>
      <c r="I113">
        <v>10</v>
      </c>
      <c r="J113">
        <v>26</v>
      </c>
      <c r="K113">
        <v>18</v>
      </c>
      <c r="L113">
        <v>25</v>
      </c>
    </row>
    <row r="114" spans="1:12" x14ac:dyDescent="0.25">
      <c r="A114">
        <v>9106</v>
      </c>
      <c r="B114" s="5">
        <v>43578</v>
      </c>
      <c r="C114">
        <v>0</v>
      </c>
      <c r="D114">
        <v>0</v>
      </c>
      <c r="E114">
        <v>27.5</v>
      </c>
      <c r="F114">
        <v>0</v>
      </c>
      <c r="G114">
        <v>12</v>
      </c>
      <c r="H114">
        <v>0</v>
      </c>
      <c r="I114">
        <v>11.2</v>
      </c>
      <c r="J114">
        <v>26</v>
      </c>
      <c r="K114">
        <v>17</v>
      </c>
      <c r="L114">
        <v>25</v>
      </c>
    </row>
    <row r="115" spans="1:12" x14ac:dyDescent="0.25">
      <c r="A115">
        <v>9106</v>
      </c>
      <c r="B115" s="5">
        <v>43579</v>
      </c>
      <c r="C115">
        <v>0</v>
      </c>
      <c r="D115">
        <v>0</v>
      </c>
      <c r="E115">
        <v>29.2</v>
      </c>
      <c r="F115">
        <v>0</v>
      </c>
      <c r="G115">
        <v>15</v>
      </c>
      <c r="H115">
        <v>0</v>
      </c>
      <c r="I115">
        <v>13.3</v>
      </c>
      <c r="J115">
        <v>26</v>
      </c>
      <c r="K115">
        <v>17</v>
      </c>
      <c r="L115">
        <v>25</v>
      </c>
    </row>
    <row r="116" spans="1:12" x14ac:dyDescent="0.25">
      <c r="A116">
        <v>9106</v>
      </c>
      <c r="B116" s="5">
        <v>43580</v>
      </c>
      <c r="C116">
        <v>0</v>
      </c>
      <c r="D116">
        <v>0</v>
      </c>
      <c r="E116">
        <v>29.5</v>
      </c>
      <c r="F116">
        <v>0</v>
      </c>
      <c r="G116">
        <v>15.1</v>
      </c>
      <c r="H116">
        <v>0</v>
      </c>
      <c r="I116">
        <v>13.1</v>
      </c>
      <c r="J116">
        <v>26</v>
      </c>
      <c r="K116">
        <v>17</v>
      </c>
      <c r="L116">
        <v>25</v>
      </c>
    </row>
    <row r="117" spans="1:12" x14ac:dyDescent="0.25">
      <c r="A117">
        <v>9106</v>
      </c>
      <c r="B117" s="5">
        <v>43581</v>
      </c>
      <c r="C117">
        <v>0</v>
      </c>
      <c r="D117">
        <v>0</v>
      </c>
      <c r="E117">
        <v>28.7</v>
      </c>
      <c r="F117">
        <v>0</v>
      </c>
      <c r="G117">
        <v>14.5</v>
      </c>
      <c r="H117">
        <v>0</v>
      </c>
      <c r="I117">
        <v>11.9</v>
      </c>
      <c r="J117">
        <v>26</v>
      </c>
      <c r="K117">
        <v>17</v>
      </c>
      <c r="L117">
        <v>25</v>
      </c>
    </row>
    <row r="118" spans="1:12" x14ac:dyDescent="0.25">
      <c r="A118">
        <v>9106</v>
      </c>
      <c r="B118" s="5">
        <v>43582</v>
      </c>
      <c r="C118">
        <v>0</v>
      </c>
      <c r="D118">
        <v>0</v>
      </c>
      <c r="E118">
        <v>30</v>
      </c>
      <c r="F118">
        <v>0</v>
      </c>
      <c r="G118">
        <v>14.5</v>
      </c>
      <c r="H118">
        <v>0</v>
      </c>
      <c r="I118">
        <v>14.3</v>
      </c>
      <c r="J118">
        <v>26</v>
      </c>
      <c r="K118">
        <v>17</v>
      </c>
      <c r="L118">
        <v>25</v>
      </c>
    </row>
    <row r="119" spans="1:12" x14ac:dyDescent="0.25">
      <c r="A119">
        <v>9106</v>
      </c>
      <c r="B119" s="5">
        <v>43583</v>
      </c>
      <c r="C119">
        <v>0</v>
      </c>
      <c r="D119">
        <v>0</v>
      </c>
      <c r="E119">
        <v>28.5</v>
      </c>
      <c r="F119">
        <v>0</v>
      </c>
      <c r="G119">
        <v>17</v>
      </c>
      <c r="H119">
        <v>0</v>
      </c>
      <c r="I119">
        <v>10.199999999999999</v>
      </c>
      <c r="J119">
        <v>26</v>
      </c>
      <c r="K119">
        <v>15</v>
      </c>
      <c r="L119">
        <v>25</v>
      </c>
    </row>
    <row r="120" spans="1:12" x14ac:dyDescent="0.25">
      <c r="A120">
        <v>9106</v>
      </c>
      <c r="B120" s="5">
        <v>43584</v>
      </c>
      <c r="C120">
        <v>0</v>
      </c>
      <c r="D120">
        <v>0</v>
      </c>
      <c r="E120">
        <v>21</v>
      </c>
      <c r="F120">
        <v>0</v>
      </c>
      <c r="G120">
        <v>15</v>
      </c>
      <c r="H120">
        <v>0</v>
      </c>
      <c r="I120">
        <v>2.4</v>
      </c>
      <c r="J120">
        <v>26</v>
      </c>
      <c r="K120">
        <v>10</v>
      </c>
      <c r="L120">
        <v>25</v>
      </c>
    </row>
    <row r="121" spans="1:12" x14ac:dyDescent="0.25">
      <c r="A121">
        <v>9106</v>
      </c>
      <c r="B121" s="5">
        <v>43585</v>
      </c>
      <c r="C121">
        <v>0</v>
      </c>
      <c r="D121">
        <v>0</v>
      </c>
      <c r="E121">
        <v>20.5</v>
      </c>
      <c r="F121">
        <v>0</v>
      </c>
      <c r="G121">
        <v>6</v>
      </c>
      <c r="H121">
        <v>0</v>
      </c>
      <c r="I121">
        <v>4.0999999999999996</v>
      </c>
      <c r="J121">
        <v>26</v>
      </c>
      <c r="K121">
        <v>14</v>
      </c>
      <c r="L121">
        <v>25</v>
      </c>
    </row>
    <row r="122" spans="1:12" x14ac:dyDescent="0.25">
      <c r="A122">
        <v>9106</v>
      </c>
      <c r="B122" s="5">
        <v>43586</v>
      </c>
      <c r="C122">
        <v>0</v>
      </c>
      <c r="D122">
        <v>0</v>
      </c>
      <c r="E122">
        <v>18</v>
      </c>
      <c r="F122">
        <v>25</v>
      </c>
      <c r="G122">
        <v>7</v>
      </c>
      <c r="H122">
        <v>0</v>
      </c>
      <c r="I122">
        <v>3.4</v>
      </c>
      <c r="J122">
        <v>26</v>
      </c>
      <c r="K122">
        <v>12</v>
      </c>
      <c r="L122">
        <v>25</v>
      </c>
    </row>
    <row r="123" spans="1:12" x14ac:dyDescent="0.25">
      <c r="A123">
        <v>9106</v>
      </c>
      <c r="B123" s="5">
        <v>43587</v>
      </c>
      <c r="C123">
        <v>0</v>
      </c>
      <c r="D123">
        <v>0</v>
      </c>
      <c r="E123">
        <v>19.5</v>
      </c>
      <c r="F123">
        <v>25</v>
      </c>
      <c r="G123">
        <v>4.5</v>
      </c>
      <c r="H123">
        <v>25</v>
      </c>
      <c r="I123">
        <v>9.9</v>
      </c>
      <c r="J123">
        <v>26</v>
      </c>
      <c r="K123">
        <v>15</v>
      </c>
      <c r="L123">
        <v>25</v>
      </c>
    </row>
    <row r="124" spans="1:12" x14ac:dyDescent="0.25">
      <c r="A124">
        <v>9106</v>
      </c>
      <c r="B124" s="5">
        <v>43588</v>
      </c>
      <c r="C124">
        <v>0</v>
      </c>
      <c r="D124">
        <v>0</v>
      </c>
      <c r="E124">
        <v>27</v>
      </c>
      <c r="F124">
        <v>0</v>
      </c>
      <c r="G124">
        <v>7.5</v>
      </c>
      <c r="H124">
        <v>25</v>
      </c>
      <c r="I124">
        <v>9.5</v>
      </c>
      <c r="J124">
        <v>26</v>
      </c>
      <c r="K124">
        <v>16</v>
      </c>
      <c r="L124">
        <v>25</v>
      </c>
    </row>
    <row r="125" spans="1:12" x14ac:dyDescent="0.25">
      <c r="A125">
        <v>9106</v>
      </c>
      <c r="B125" s="5">
        <v>43589</v>
      </c>
      <c r="C125">
        <v>3.2</v>
      </c>
      <c r="D125">
        <v>0</v>
      </c>
      <c r="E125">
        <v>24</v>
      </c>
      <c r="F125">
        <v>0</v>
      </c>
      <c r="G125">
        <v>13.3</v>
      </c>
      <c r="H125">
        <v>0</v>
      </c>
      <c r="I125">
        <v>7.1</v>
      </c>
      <c r="J125">
        <v>26</v>
      </c>
      <c r="K125">
        <v>12</v>
      </c>
      <c r="L125">
        <v>25</v>
      </c>
    </row>
    <row r="126" spans="1:12" x14ac:dyDescent="0.25">
      <c r="A126">
        <v>9106</v>
      </c>
      <c r="B126" s="5">
        <v>43590</v>
      </c>
      <c r="C126">
        <v>0.2</v>
      </c>
      <c r="D126">
        <v>0</v>
      </c>
      <c r="E126">
        <v>22.5</v>
      </c>
      <c r="F126">
        <v>0</v>
      </c>
      <c r="G126">
        <v>12.9</v>
      </c>
      <c r="H126">
        <v>0</v>
      </c>
      <c r="I126">
        <v>7.6</v>
      </c>
      <c r="J126">
        <v>26</v>
      </c>
      <c r="K126">
        <v>10</v>
      </c>
      <c r="L126">
        <v>25</v>
      </c>
    </row>
    <row r="127" spans="1:12" x14ac:dyDescent="0.25">
      <c r="A127">
        <v>9106</v>
      </c>
      <c r="B127" s="5">
        <v>43591</v>
      </c>
      <c r="C127">
        <v>0</v>
      </c>
      <c r="D127">
        <v>0</v>
      </c>
      <c r="E127">
        <v>20.5</v>
      </c>
      <c r="F127">
        <v>25</v>
      </c>
      <c r="G127">
        <v>11</v>
      </c>
      <c r="H127">
        <v>0</v>
      </c>
      <c r="I127">
        <v>2.8</v>
      </c>
      <c r="J127">
        <v>26</v>
      </c>
      <c r="K127">
        <v>10</v>
      </c>
      <c r="L127">
        <v>25</v>
      </c>
    </row>
    <row r="128" spans="1:12" x14ac:dyDescent="0.25">
      <c r="A128">
        <v>9106</v>
      </c>
      <c r="B128" s="5">
        <v>43592</v>
      </c>
      <c r="C128">
        <v>0.1</v>
      </c>
      <c r="D128">
        <v>25</v>
      </c>
      <c r="E128">
        <v>21.3</v>
      </c>
      <c r="F128">
        <v>0</v>
      </c>
      <c r="G128">
        <v>7</v>
      </c>
      <c r="H128">
        <v>25</v>
      </c>
      <c r="I128">
        <v>7.3</v>
      </c>
      <c r="J128">
        <v>26</v>
      </c>
      <c r="K128">
        <v>14</v>
      </c>
      <c r="L128">
        <v>25</v>
      </c>
    </row>
    <row r="129" spans="1:12" x14ac:dyDescent="0.25">
      <c r="A129">
        <v>9106</v>
      </c>
      <c r="B129" s="5">
        <v>43593</v>
      </c>
      <c r="C129">
        <v>0</v>
      </c>
      <c r="D129">
        <v>0</v>
      </c>
      <c r="E129">
        <v>22.5</v>
      </c>
      <c r="F129">
        <v>25</v>
      </c>
      <c r="G129">
        <v>10.5</v>
      </c>
      <c r="H129">
        <v>0</v>
      </c>
      <c r="I129">
        <v>3.7</v>
      </c>
      <c r="J129">
        <v>26</v>
      </c>
      <c r="K129">
        <v>12</v>
      </c>
      <c r="L129">
        <v>25</v>
      </c>
    </row>
    <row r="130" spans="1:12" x14ac:dyDescent="0.25">
      <c r="A130">
        <v>9106</v>
      </c>
      <c r="B130" s="5">
        <v>43594</v>
      </c>
      <c r="C130">
        <v>0</v>
      </c>
      <c r="D130">
        <v>0</v>
      </c>
      <c r="E130">
        <v>22.5</v>
      </c>
      <c r="F130">
        <v>25</v>
      </c>
      <c r="G130">
        <v>7</v>
      </c>
      <c r="H130">
        <v>25</v>
      </c>
      <c r="I130">
        <v>11.5</v>
      </c>
      <c r="J130">
        <v>26</v>
      </c>
      <c r="K130">
        <v>15</v>
      </c>
      <c r="L130">
        <v>25</v>
      </c>
    </row>
    <row r="131" spans="1:12" x14ac:dyDescent="0.25">
      <c r="A131">
        <v>9106</v>
      </c>
      <c r="B131" s="5">
        <v>43595</v>
      </c>
      <c r="C131">
        <v>0</v>
      </c>
      <c r="D131">
        <v>0</v>
      </c>
      <c r="E131">
        <v>25</v>
      </c>
      <c r="F131">
        <v>0</v>
      </c>
      <c r="G131">
        <v>6.5</v>
      </c>
      <c r="H131">
        <v>25</v>
      </c>
      <c r="I131">
        <v>11.1</v>
      </c>
      <c r="J131">
        <v>26</v>
      </c>
      <c r="K131">
        <v>16</v>
      </c>
      <c r="L131">
        <v>25</v>
      </c>
    </row>
    <row r="132" spans="1:12" x14ac:dyDescent="0.25">
      <c r="A132">
        <v>9106</v>
      </c>
      <c r="B132" s="5">
        <v>43596</v>
      </c>
      <c r="C132">
        <v>0</v>
      </c>
      <c r="D132">
        <v>0</v>
      </c>
      <c r="E132">
        <v>26</v>
      </c>
      <c r="F132">
        <v>0</v>
      </c>
      <c r="G132">
        <v>11.5</v>
      </c>
      <c r="H132">
        <v>0</v>
      </c>
      <c r="I132">
        <v>12.3</v>
      </c>
      <c r="J132">
        <v>26</v>
      </c>
      <c r="K132">
        <v>15</v>
      </c>
      <c r="L132">
        <v>25</v>
      </c>
    </row>
    <row r="133" spans="1:12" x14ac:dyDescent="0.25">
      <c r="A133">
        <v>9106</v>
      </c>
      <c r="B133" s="5">
        <v>43597</v>
      </c>
      <c r="C133">
        <v>0</v>
      </c>
      <c r="D133">
        <v>0</v>
      </c>
      <c r="E133">
        <v>24.5</v>
      </c>
      <c r="F133">
        <v>0</v>
      </c>
      <c r="G133">
        <v>8</v>
      </c>
      <c r="H133">
        <v>0</v>
      </c>
      <c r="I133">
        <v>9.3000000000000007</v>
      </c>
      <c r="J133">
        <v>26</v>
      </c>
      <c r="K133">
        <v>15</v>
      </c>
      <c r="L133">
        <v>25</v>
      </c>
    </row>
    <row r="134" spans="1:12" x14ac:dyDescent="0.25">
      <c r="A134">
        <v>9106</v>
      </c>
      <c r="B134" s="5">
        <v>43598</v>
      </c>
      <c r="C134">
        <v>0</v>
      </c>
      <c r="D134">
        <v>0</v>
      </c>
      <c r="E134">
        <v>22.5</v>
      </c>
      <c r="F134">
        <v>25</v>
      </c>
      <c r="G134">
        <v>9</v>
      </c>
      <c r="H134">
        <v>0</v>
      </c>
      <c r="I134">
        <v>5</v>
      </c>
      <c r="J134">
        <v>26</v>
      </c>
      <c r="K134">
        <v>14</v>
      </c>
      <c r="L134">
        <v>25</v>
      </c>
    </row>
    <row r="135" spans="1:12" x14ac:dyDescent="0.25">
      <c r="A135">
        <v>9106</v>
      </c>
      <c r="B135" s="5">
        <v>43599</v>
      </c>
      <c r="C135">
        <v>0</v>
      </c>
      <c r="D135">
        <v>0</v>
      </c>
      <c r="E135">
        <v>27</v>
      </c>
      <c r="F135">
        <v>25</v>
      </c>
      <c r="G135">
        <v>7</v>
      </c>
      <c r="H135">
        <v>25</v>
      </c>
      <c r="I135">
        <v>15.4</v>
      </c>
      <c r="J135">
        <v>26</v>
      </c>
      <c r="K135">
        <v>15</v>
      </c>
      <c r="L135">
        <v>25</v>
      </c>
    </row>
    <row r="136" spans="1:12" x14ac:dyDescent="0.25">
      <c r="A136">
        <v>9106</v>
      </c>
      <c r="B136" s="5">
        <v>43600</v>
      </c>
      <c r="C136">
        <v>0</v>
      </c>
      <c r="D136">
        <v>0</v>
      </c>
      <c r="E136">
        <v>28.3</v>
      </c>
      <c r="F136">
        <v>0</v>
      </c>
      <c r="G136">
        <v>8.5</v>
      </c>
      <c r="H136">
        <v>25</v>
      </c>
      <c r="I136">
        <v>11.6</v>
      </c>
      <c r="J136">
        <v>26</v>
      </c>
      <c r="K136">
        <v>12</v>
      </c>
      <c r="L136">
        <v>25</v>
      </c>
    </row>
    <row r="137" spans="1:12" x14ac:dyDescent="0.25">
      <c r="A137">
        <v>9106</v>
      </c>
      <c r="B137" s="5">
        <v>43601</v>
      </c>
      <c r="C137">
        <v>0</v>
      </c>
      <c r="D137">
        <v>0</v>
      </c>
      <c r="E137">
        <v>17.600000000000001</v>
      </c>
      <c r="F137">
        <v>0</v>
      </c>
      <c r="G137">
        <v>15</v>
      </c>
      <c r="H137">
        <v>0</v>
      </c>
      <c r="I137">
        <v>-0.3</v>
      </c>
      <c r="J137">
        <v>26</v>
      </c>
      <c r="K137">
        <v>6</v>
      </c>
      <c r="L137">
        <v>25</v>
      </c>
    </row>
    <row r="138" spans="1:12" x14ac:dyDescent="0.25">
      <c r="A138">
        <v>9106</v>
      </c>
      <c r="B138" s="5">
        <v>43602</v>
      </c>
      <c r="C138">
        <v>0</v>
      </c>
      <c r="D138">
        <v>0</v>
      </c>
      <c r="E138">
        <v>18.399999999999999</v>
      </c>
      <c r="F138">
        <v>0</v>
      </c>
      <c r="G138">
        <v>3.5</v>
      </c>
      <c r="H138">
        <v>0</v>
      </c>
      <c r="I138">
        <v>5.2</v>
      </c>
      <c r="J138">
        <v>26</v>
      </c>
      <c r="K138">
        <v>14</v>
      </c>
      <c r="L138">
        <v>25</v>
      </c>
    </row>
    <row r="139" spans="1:12" x14ac:dyDescent="0.25">
      <c r="A139">
        <v>9106</v>
      </c>
      <c r="B139" s="5">
        <v>43603</v>
      </c>
      <c r="C139">
        <v>0</v>
      </c>
      <c r="D139">
        <v>0</v>
      </c>
      <c r="E139">
        <v>18.399999999999999</v>
      </c>
      <c r="F139">
        <v>0</v>
      </c>
      <c r="G139">
        <v>4.3</v>
      </c>
      <c r="H139">
        <v>0</v>
      </c>
      <c r="I139">
        <v>7.6</v>
      </c>
      <c r="J139">
        <v>26</v>
      </c>
      <c r="K139">
        <v>13</v>
      </c>
      <c r="L139">
        <v>25</v>
      </c>
    </row>
    <row r="140" spans="1:12" x14ac:dyDescent="0.25">
      <c r="A140">
        <v>9106</v>
      </c>
      <c r="B140" s="5">
        <v>43604</v>
      </c>
      <c r="C140">
        <v>0</v>
      </c>
      <c r="D140">
        <v>0</v>
      </c>
      <c r="E140">
        <v>23</v>
      </c>
      <c r="F140">
        <v>0</v>
      </c>
      <c r="G140">
        <v>4.3</v>
      </c>
      <c r="H140">
        <v>0</v>
      </c>
      <c r="I140">
        <v>10</v>
      </c>
      <c r="J140">
        <v>26</v>
      </c>
      <c r="K140">
        <v>14</v>
      </c>
      <c r="L140">
        <v>25</v>
      </c>
    </row>
    <row r="141" spans="1:12" x14ac:dyDescent="0.25">
      <c r="A141">
        <v>9106</v>
      </c>
      <c r="B141" s="5">
        <v>43605</v>
      </c>
      <c r="C141">
        <v>6.2</v>
      </c>
      <c r="D141">
        <v>0</v>
      </c>
      <c r="E141">
        <v>20.5</v>
      </c>
      <c r="F141">
        <v>0</v>
      </c>
      <c r="G141">
        <v>8</v>
      </c>
      <c r="H141">
        <v>0</v>
      </c>
      <c r="I141">
        <v>4.5999999999999996</v>
      </c>
      <c r="J141">
        <v>26</v>
      </c>
      <c r="K141">
        <v>10</v>
      </c>
      <c r="L141">
        <v>25</v>
      </c>
    </row>
    <row r="142" spans="1:12" x14ac:dyDescent="0.25">
      <c r="A142">
        <v>9106</v>
      </c>
      <c r="B142" s="5">
        <v>43606</v>
      </c>
      <c r="C142">
        <v>0</v>
      </c>
      <c r="D142">
        <v>0</v>
      </c>
      <c r="E142">
        <v>20.5</v>
      </c>
      <c r="F142">
        <v>25</v>
      </c>
      <c r="G142">
        <v>12.6</v>
      </c>
      <c r="H142">
        <v>0</v>
      </c>
      <c r="I142">
        <v>2.2999999999999998</v>
      </c>
      <c r="J142">
        <v>26</v>
      </c>
      <c r="K142">
        <v>10</v>
      </c>
      <c r="L142">
        <v>25</v>
      </c>
    </row>
    <row r="143" spans="1:12" x14ac:dyDescent="0.25">
      <c r="A143">
        <v>9106</v>
      </c>
      <c r="B143" s="5">
        <v>43607</v>
      </c>
      <c r="C143">
        <v>0</v>
      </c>
      <c r="D143">
        <v>0</v>
      </c>
      <c r="E143">
        <v>21.5</v>
      </c>
      <c r="F143">
        <v>25</v>
      </c>
      <c r="G143">
        <v>6.5</v>
      </c>
      <c r="H143">
        <v>25</v>
      </c>
      <c r="I143">
        <v>8.3000000000000007</v>
      </c>
      <c r="J143">
        <v>26</v>
      </c>
      <c r="K143">
        <v>13</v>
      </c>
      <c r="L143">
        <v>25</v>
      </c>
    </row>
    <row r="144" spans="1:12" x14ac:dyDescent="0.25">
      <c r="A144">
        <v>9106</v>
      </c>
      <c r="B144" s="5">
        <v>43608</v>
      </c>
      <c r="C144">
        <v>0</v>
      </c>
      <c r="D144">
        <v>0</v>
      </c>
      <c r="E144">
        <v>21.5</v>
      </c>
      <c r="F144">
        <v>25</v>
      </c>
      <c r="G144">
        <v>9.5</v>
      </c>
      <c r="H144">
        <v>25</v>
      </c>
      <c r="I144">
        <v>8.3000000000000007</v>
      </c>
      <c r="J144">
        <v>26</v>
      </c>
      <c r="K144">
        <v>10</v>
      </c>
      <c r="L144">
        <v>25</v>
      </c>
    </row>
    <row r="145" spans="1:12" x14ac:dyDescent="0.25">
      <c r="A145">
        <v>9106</v>
      </c>
      <c r="B145" s="5">
        <v>43609</v>
      </c>
      <c r="C145">
        <v>0</v>
      </c>
      <c r="D145">
        <v>0</v>
      </c>
      <c r="E145">
        <v>21.5</v>
      </c>
      <c r="F145">
        <v>0</v>
      </c>
      <c r="G145">
        <v>6</v>
      </c>
      <c r="H145">
        <v>25</v>
      </c>
      <c r="I145">
        <v>-2.4</v>
      </c>
      <c r="J145">
        <v>26</v>
      </c>
      <c r="K145">
        <v>11</v>
      </c>
      <c r="L145">
        <v>25</v>
      </c>
    </row>
    <row r="146" spans="1:12" x14ac:dyDescent="0.25">
      <c r="A146">
        <v>9106</v>
      </c>
      <c r="B146" s="5">
        <v>43610</v>
      </c>
      <c r="C146">
        <v>0</v>
      </c>
      <c r="D146">
        <v>0</v>
      </c>
      <c r="E146">
        <v>21.1</v>
      </c>
      <c r="F146">
        <v>0</v>
      </c>
      <c r="G146">
        <v>9</v>
      </c>
      <c r="H146">
        <v>0</v>
      </c>
      <c r="I146">
        <v>5.2</v>
      </c>
      <c r="J146">
        <v>26</v>
      </c>
      <c r="K146">
        <v>12</v>
      </c>
      <c r="L146">
        <v>25</v>
      </c>
    </row>
    <row r="147" spans="1:12" x14ac:dyDescent="0.25">
      <c r="A147">
        <v>9106</v>
      </c>
      <c r="B147" s="5">
        <v>43611</v>
      </c>
      <c r="C147">
        <v>0</v>
      </c>
      <c r="D147">
        <v>0</v>
      </c>
      <c r="E147">
        <v>21.5</v>
      </c>
      <c r="F147">
        <v>25</v>
      </c>
      <c r="G147">
        <v>10.6</v>
      </c>
      <c r="H147">
        <v>0</v>
      </c>
      <c r="I147">
        <v>7.4</v>
      </c>
      <c r="J147">
        <v>26</v>
      </c>
      <c r="K147">
        <v>13</v>
      </c>
      <c r="L147">
        <v>25</v>
      </c>
    </row>
    <row r="148" spans="1:12" x14ac:dyDescent="0.25">
      <c r="A148">
        <v>9106</v>
      </c>
      <c r="B148" s="5">
        <v>43612</v>
      </c>
      <c r="C148">
        <v>0</v>
      </c>
      <c r="D148">
        <v>0</v>
      </c>
      <c r="E148">
        <v>22</v>
      </c>
      <c r="F148">
        <v>25</v>
      </c>
      <c r="G148">
        <v>9.5</v>
      </c>
      <c r="H148">
        <v>25</v>
      </c>
      <c r="I148">
        <v>11.8</v>
      </c>
      <c r="J148">
        <v>26</v>
      </c>
      <c r="K148">
        <v>13</v>
      </c>
      <c r="L148">
        <v>25</v>
      </c>
    </row>
    <row r="149" spans="1:12" x14ac:dyDescent="0.25">
      <c r="A149">
        <v>9106</v>
      </c>
      <c r="B149" s="5">
        <v>43613</v>
      </c>
      <c r="C149">
        <v>0</v>
      </c>
      <c r="D149">
        <v>0</v>
      </c>
      <c r="E149">
        <v>22.5</v>
      </c>
      <c r="F149">
        <v>0</v>
      </c>
      <c r="G149">
        <v>11</v>
      </c>
      <c r="H149">
        <v>25</v>
      </c>
      <c r="I149">
        <v>6.2</v>
      </c>
      <c r="J149">
        <v>26</v>
      </c>
      <c r="K149">
        <v>13</v>
      </c>
      <c r="L149">
        <v>25</v>
      </c>
    </row>
    <row r="150" spans="1:12" x14ac:dyDescent="0.25">
      <c r="A150">
        <v>9106</v>
      </c>
      <c r="B150" s="5">
        <v>43614</v>
      </c>
      <c r="C150">
        <v>0</v>
      </c>
      <c r="D150">
        <v>0</v>
      </c>
      <c r="E150">
        <v>23.5</v>
      </c>
      <c r="F150">
        <v>25</v>
      </c>
      <c r="G150">
        <v>11.5</v>
      </c>
      <c r="H150">
        <v>0</v>
      </c>
      <c r="I150">
        <v>8.1</v>
      </c>
      <c r="J150">
        <v>26</v>
      </c>
      <c r="K150">
        <v>13</v>
      </c>
      <c r="L150">
        <v>25</v>
      </c>
    </row>
    <row r="151" spans="1:12" x14ac:dyDescent="0.25">
      <c r="A151">
        <v>9106</v>
      </c>
      <c r="B151" s="5">
        <v>43615</v>
      </c>
      <c r="C151">
        <v>0</v>
      </c>
      <c r="D151">
        <v>0</v>
      </c>
      <c r="E151">
        <v>23.5</v>
      </c>
      <c r="F151">
        <v>25</v>
      </c>
      <c r="G151">
        <v>12</v>
      </c>
      <c r="H151">
        <v>25</v>
      </c>
      <c r="I151">
        <v>15.3</v>
      </c>
      <c r="J151">
        <v>26</v>
      </c>
      <c r="K151">
        <v>9</v>
      </c>
      <c r="L151">
        <v>25</v>
      </c>
    </row>
    <row r="152" spans="1:12" x14ac:dyDescent="0.25">
      <c r="A152">
        <v>9106</v>
      </c>
      <c r="B152" s="5">
        <v>43616</v>
      </c>
      <c r="C152">
        <v>0</v>
      </c>
      <c r="D152">
        <v>0</v>
      </c>
      <c r="E152">
        <v>25.5</v>
      </c>
      <c r="F152">
        <v>25</v>
      </c>
      <c r="G152">
        <v>14</v>
      </c>
      <c r="H152">
        <v>25</v>
      </c>
      <c r="I152">
        <v>18.5</v>
      </c>
      <c r="J152">
        <v>26</v>
      </c>
      <c r="K152">
        <v>9</v>
      </c>
      <c r="L152">
        <v>25</v>
      </c>
    </row>
    <row r="153" spans="1:12" x14ac:dyDescent="0.25">
      <c r="A153">
        <v>9106</v>
      </c>
      <c r="B153" s="5">
        <v>43617</v>
      </c>
      <c r="C153">
        <v>0</v>
      </c>
      <c r="D153">
        <v>0</v>
      </c>
      <c r="E153">
        <v>26.5</v>
      </c>
      <c r="F153">
        <v>0</v>
      </c>
      <c r="G153">
        <v>10</v>
      </c>
      <c r="H153">
        <v>25</v>
      </c>
      <c r="I153">
        <v>8.6</v>
      </c>
      <c r="J153">
        <v>26</v>
      </c>
      <c r="K153">
        <v>13</v>
      </c>
      <c r="L153">
        <v>25</v>
      </c>
    </row>
    <row r="154" spans="1:12" x14ac:dyDescent="0.25">
      <c r="A154">
        <v>9106</v>
      </c>
      <c r="B154" s="5">
        <v>43618</v>
      </c>
      <c r="C154">
        <v>0</v>
      </c>
      <c r="D154">
        <v>0</v>
      </c>
      <c r="E154">
        <v>25.4</v>
      </c>
      <c r="F154">
        <v>0</v>
      </c>
      <c r="G154">
        <v>12.6</v>
      </c>
      <c r="H154">
        <v>0</v>
      </c>
      <c r="I154">
        <v>8.6999999999999993</v>
      </c>
      <c r="J154">
        <v>26</v>
      </c>
      <c r="K154">
        <v>13</v>
      </c>
      <c r="L154">
        <v>25</v>
      </c>
    </row>
    <row r="155" spans="1:12" x14ac:dyDescent="0.25">
      <c r="A155">
        <v>9106</v>
      </c>
      <c r="B155" s="5">
        <v>43619</v>
      </c>
      <c r="C155">
        <v>0</v>
      </c>
      <c r="D155">
        <v>0</v>
      </c>
      <c r="E155">
        <v>24.2</v>
      </c>
      <c r="F155">
        <v>0</v>
      </c>
      <c r="G155">
        <v>11.9</v>
      </c>
      <c r="H155">
        <v>0</v>
      </c>
      <c r="I155">
        <v>9</v>
      </c>
      <c r="J155">
        <v>26</v>
      </c>
      <c r="K155">
        <v>13</v>
      </c>
      <c r="L155">
        <v>25</v>
      </c>
    </row>
    <row r="156" spans="1:12" x14ac:dyDescent="0.25">
      <c r="A156">
        <v>9106</v>
      </c>
      <c r="B156" s="5">
        <v>43620</v>
      </c>
      <c r="C156">
        <v>0</v>
      </c>
      <c r="D156">
        <v>0</v>
      </c>
      <c r="E156">
        <v>23</v>
      </c>
      <c r="F156">
        <v>0</v>
      </c>
      <c r="G156">
        <v>12.1</v>
      </c>
      <c r="H156">
        <v>0</v>
      </c>
      <c r="I156">
        <v>7.9</v>
      </c>
      <c r="J156">
        <v>26</v>
      </c>
      <c r="K156">
        <v>13</v>
      </c>
      <c r="L156">
        <v>25</v>
      </c>
    </row>
    <row r="157" spans="1:12" x14ac:dyDescent="0.25">
      <c r="A157">
        <v>9106</v>
      </c>
      <c r="B157" s="5">
        <v>43621</v>
      </c>
      <c r="C157">
        <v>0</v>
      </c>
      <c r="D157">
        <v>0</v>
      </c>
      <c r="E157">
        <v>23</v>
      </c>
      <c r="F157">
        <v>25</v>
      </c>
      <c r="G157">
        <v>14</v>
      </c>
      <c r="H157">
        <v>0</v>
      </c>
      <c r="I157">
        <v>5.5</v>
      </c>
      <c r="J157">
        <v>26</v>
      </c>
      <c r="K157">
        <v>11</v>
      </c>
      <c r="L157">
        <v>25</v>
      </c>
    </row>
    <row r="158" spans="1:12" x14ac:dyDescent="0.25">
      <c r="A158">
        <v>9106</v>
      </c>
      <c r="B158" s="5">
        <v>43622</v>
      </c>
      <c r="C158">
        <v>0</v>
      </c>
      <c r="D158">
        <v>15</v>
      </c>
      <c r="E158">
        <v>22.5</v>
      </c>
      <c r="F158">
        <v>25</v>
      </c>
      <c r="G158">
        <v>11.5</v>
      </c>
      <c r="H158">
        <v>25</v>
      </c>
      <c r="I158">
        <v>19</v>
      </c>
      <c r="J158">
        <v>26</v>
      </c>
      <c r="K158">
        <v>5</v>
      </c>
      <c r="L158">
        <v>25</v>
      </c>
    </row>
    <row r="159" spans="1:12" x14ac:dyDescent="0.25">
      <c r="A159">
        <v>9106</v>
      </c>
      <c r="B159" s="5">
        <v>43623</v>
      </c>
      <c r="C159">
        <v>25</v>
      </c>
      <c r="D159">
        <v>15</v>
      </c>
      <c r="E159">
        <v>17.899999999999999</v>
      </c>
      <c r="F159">
        <v>0</v>
      </c>
      <c r="G159">
        <v>11</v>
      </c>
      <c r="H159">
        <v>25</v>
      </c>
      <c r="I159">
        <v>4.3</v>
      </c>
      <c r="J159">
        <v>26</v>
      </c>
      <c r="K159">
        <v>7</v>
      </c>
      <c r="L159">
        <v>25</v>
      </c>
    </row>
    <row r="160" spans="1:12" x14ac:dyDescent="0.25">
      <c r="A160">
        <v>9106</v>
      </c>
      <c r="B160" s="5">
        <v>43624</v>
      </c>
      <c r="C160">
        <v>3.2</v>
      </c>
      <c r="D160">
        <v>15</v>
      </c>
      <c r="E160">
        <v>18.600000000000001</v>
      </c>
      <c r="F160">
        <v>0</v>
      </c>
      <c r="G160">
        <v>10.6</v>
      </c>
      <c r="H160">
        <v>0</v>
      </c>
      <c r="I160">
        <v>5.8</v>
      </c>
      <c r="J160">
        <v>26</v>
      </c>
      <c r="K160">
        <v>6</v>
      </c>
      <c r="L160">
        <v>25</v>
      </c>
    </row>
    <row r="161" spans="1:12" x14ac:dyDescent="0.25">
      <c r="A161">
        <v>9106</v>
      </c>
      <c r="B161" s="5">
        <v>43625</v>
      </c>
      <c r="C161">
        <v>12.4</v>
      </c>
      <c r="D161">
        <v>15</v>
      </c>
      <c r="E161">
        <v>17.5</v>
      </c>
      <c r="F161">
        <v>0</v>
      </c>
      <c r="G161">
        <v>9.3000000000000007</v>
      </c>
      <c r="H161">
        <v>0</v>
      </c>
      <c r="I161">
        <v>5.4</v>
      </c>
      <c r="J161">
        <v>26</v>
      </c>
      <c r="K161">
        <v>8</v>
      </c>
      <c r="L161">
        <v>25</v>
      </c>
    </row>
    <row r="162" spans="1:12" x14ac:dyDescent="0.25">
      <c r="A162">
        <v>9106</v>
      </c>
      <c r="B162" s="5">
        <v>43626</v>
      </c>
      <c r="C162">
        <v>16</v>
      </c>
      <c r="D162">
        <v>0</v>
      </c>
      <c r="E162">
        <v>20</v>
      </c>
      <c r="F162">
        <v>0</v>
      </c>
      <c r="G162">
        <v>12</v>
      </c>
      <c r="H162">
        <v>0</v>
      </c>
      <c r="I162">
        <v>4</v>
      </c>
      <c r="J162">
        <v>26</v>
      </c>
      <c r="K162">
        <v>4</v>
      </c>
      <c r="L162">
        <v>25</v>
      </c>
    </row>
    <row r="163" spans="1:12" x14ac:dyDescent="0.25">
      <c r="A163">
        <v>9106</v>
      </c>
      <c r="B163" s="5">
        <v>43627</v>
      </c>
      <c r="C163">
        <v>11.6</v>
      </c>
      <c r="D163">
        <v>0</v>
      </c>
      <c r="E163">
        <v>16.100000000000001</v>
      </c>
      <c r="F163">
        <v>0</v>
      </c>
      <c r="G163">
        <v>9.9</v>
      </c>
      <c r="H163">
        <v>0</v>
      </c>
      <c r="I163">
        <v>4.0999999999999996</v>
      </c>
      <c r="J163">
        <v>26</v>
      </c>
      <c r="K163">
        <v>6</v>
      </c>
      <c r="L163">
        <v>25</v>
      </c>
    </row>
    <row r="164" spans="1:12" x14ac:dyDescent="0.25">
      <c r="A164">
        <v>9106</v>
      </c>
      <c r="B164" s="5">
        <v>43628</v>
      </c>
      <c r="C164">
        <v>11.2</v>
      </c>
      <c r="D164">
        <v>0</v>
      </c>
      <c r="E164">
        <v>17.5</v>
      </c>
      <c r="F164">
        <v>25</v>
      </c>
      <c r="G164">
        <v>10.1</v>
      </c>
      <c r="H164">
        <v>0</v>
      </c>
      <c r="I164">
        <v>3.2</v>
      </c>
      <c r="J164">
        <v>26</v>
      </c>
      <c r="K164">
        <v>7</v>
      </c>
      <c r="L164">
        <v>25</v>
      </c>
    </row>
    <row r="165" spans="1:12" x14ac:dyDescent="0.25">
      <c r="A165">
        <v>9106</v>
      </c>
      <c r="B165" s="5">
        <v>43629</v>
      </c>
      <c r="C165">
        <v>0.1</v>
      </c>
      <c r="D165">
        <v>15</v>
      </c>
      <c r="E165">
        <v>18.5</v>
      </c>
      <c r="F165">
        <v>25</v>
      </c>
      <c r="G165">
        <v>7.5</v>
      </c>
      <c r="H165">
        <v>25</v>
      </c>
      <c r="I165">
        <v>4.9000000000000004</v>
      </c>
      <c r="J165">
        <v>26</v>
      </c>
      <c r="K165">
        <v>9</v>
      </c>
      <c r="L165">
        <v>25</v>
      </c>
    </row>
    <row r="166" spans="1:12" x14ac:dyDescent="0.25">
      <c r="A166">
        <v>9106</v>
      </c>
      <c r="B166" s="5">
        <v>43630</v>
      </c>
      <c r="C166">
        <v>0.3</v>
      </c>
      <c r="D166">
        <v>15</v>
      </c>
      <c r="E166">
        <v>17</v>
      </c>
      <c r="F166">
        <v>25</v>
      </c>
      <c r="G166">
        <v>7.5</v>
      </c>
      <c r="H166">
        <v>25</v>
      </c>
      <c r="I166">
        <v>3.6</v>
      </c>
      <c r="J166">
        <v>26</v>
      </c>
      <c r="K166">
        <v>6</v>
      </c>
      <c r="L166">
        <v>25</v>
      </c>
    </row>
    <row r="167" spans="1:12" x14ac:dyDescent="0.25">
      <c r="A167">
        <v>9106</v>
      </c>
      <c r="B167" s="5">
        <v>43631</v>
      </c>
      <c r="C167">
        <v>0.3</v>
      </c>
      <c r="D167">
        <v>15</v>
      </c>
      <c r="E167">
        <v>19.100000000000001</v>
      </c>
      <c r="F167">
        <v>0</v>
      </c>
      <c r="G167">
        <v>8</v>
      </c>
      <c r="H167">
        <v>25</v>
      </c>
      <c r="I167">
        <v>4.5999999999999996</v>
      </c>
      <c r="J167">
        <v>26</v>
      </c>
      <c r="K167">
        <v>5</v>
      </c>
      <c r="L167">
        <v>25</v>
      </c>
    </row>
    <row r="168" spans="1:12" x14ac:dyDescent="0.25">
      <c r="A168">
        <v>9106</v>
      </c>
      <c r="B168" s="5">
        <v>43632</v>
      </c>
      <c r="C168">
        <v>0</v>
      </c>
      <c r="D168">
        <v>15</v>
      </c>
      <c r="E168">
        <v>18.5</v>
      </c>
      <c r="F168">
        <v>25</v>
      </c>
      <c r="G168">
        <v>10.6</v>
      </c>
      <c r="H168">
        <v>0</v>
      </c>
      <c r="I168">
        <v>6.2</v>
      </c>
      <c r="J168">
        <v>26</v>
      </c>
      <c r="K168">
        <v>7</v>
      </c>
      <c r="L168">
        <v>25</v>
      </c>
    </row>
    <row r="169" spans="1:12" x14ac:dyDescent="0.25">
      <c r="A169">
        <v>9106</v>
      </c>
      <c r="B169" s="5">
        <v>43633</v>
      </c>
      <c r="C169">
        <v>0</v>
      </c>
      <c r="D169">
        <v>15</v>
      </c>
      <c r="E169">
        <v>17</v>
      </c>
      <c r="F169">
        <v>25</v>
      </c>
      <c r="G169">
        <v>8</v>
      </c>
      <c r="H169">
        <v>25</v>
      </c>
      <c r="I169">
        <v>5.8</v>
      </c>
      <c r="J169">
        <v>26</v>
      </c>
      <c r="K169">
        <v>10</v>
      </c>
      <c r="L169">
        <v>25</v>
      </c>
    </row>
    <row r="170" spans="1:12" x14ac:dyDescent="0.25">
      <c r="A170">
        <v>9106</v>
      </c>
      <c r="B170" s="5">
        <v>43634</v>
      </c>
      <c r="C170">
        <v>0</v>
      </c>
      <c r="D170">
        <v>15</v>
      </c>
      <c r="E170">
        <v>17.5</v>
      </c>
      <c r="F170">
        <v>25</v>
      </c>
      <c r="G170">
        <v>2.5</v>
      </c>
      <c r="H170">
        <v>25</v>
      </c>
      <c r="I170">
        <v>6.7</v>
      </c>
      <c r="J170">
        <v>26</v>
      </c>
      <c r="K170">
        <v>12</v>
      </c>
      <c r="L170">
        <v>25</v>
      </c>
    </row>
    <row r="171" spans="1:12" x14ac:dyDescent="0.25">
      <c r="A171">
        <v>9106</v>
      </c>
      <c r="B171" s="5">
        <v>43635</v>
      </c>
      <c r="C171">
        <v>0</v>
      </c>
      <c r="D171">
        <v>15</v>
      </c>
      <c r="E171">
        <v>19</v>
      </c>
      <c r="F171">
        <v>25</v>
      </c>
      <c r="G171">
        <v>3.5</v>
      </c>
      <c r="H171">
        <v>25</v>
      </c>
      <c r="I171">
        <v>8.1999999999999993</v>
      </c>
      <c r="J171">
        <v>26</v>
      </c>
      <c r="K171">
        <v>12</v>
      </c>
      <c r="L171">
        <v>25</v>
      </c>
    </row>
    <row r="172" spans="1:12" x14ac:dyDescent="0.25">
      <c r="A172">
        <v>9106</v>
      </c>
      <c r="B172" s="5">
        <v>43636</v>
      </c>
      <c r="C172">
        <v>0</v>
      </c>
      <c r="D172">
        <v>15</v>
      </c>
      <c r="E172">
        <v>19.5</v>
      </c>
      <c r="F172">
        <v>25</v>
      </c>
      <c r="G172">
        <v>4.5</v>
      </c>
      <c r="H172">
        <v>25</v>
      </c>
      <c r="I172">
        <v>10.9</v>
      </c>
      <c r="J172">
        <v>26</v>
      </c>
      <c r="K172">
        <v>9</v>
      </c>
      <c r="L172">
        <v>25</v>
      </c>
    </row>
    <row r="173" spans="1:12" x14ac:dyDescent="0.25">
      <c r="A173">
        <v>9106</v>
      </c>
      <c r="B173" s="5">
        <v>43637</v>
      </c>
      <c r="C173">
        <v>0</v>
      </c>
      <c r="D173">
        <v>15</v>
      </c>
      <c r="E173">
        <v>23.5</v>
      </c>
      <c r="F173">
        <v>25</v>
      </c>
      <c r="G173">
        <v>9.5</v>
      </c>
      <c r="H173">
        <v>25</v>
      </c>
      <c r="I173">
        <v>14.4</v>
      </c>
      <c r="J173">
        <v>26</v>
      </c>
      <c r="K173">
        <v>12</v>
      </c>
      <c r="L173">
        <v>25</v>
      </c>
    </row>
    <row r="174" spans="1:12" x14ac:dyDescent="0.25">
      <c r="A174">
        <v>9106</v>
      </c>
      <c r="B174" s="5">
        <v>43638</v>
      </c>
      <c r="C174">
        <v>0</v>
      </c>
      <c r="D174">
        <v>15</v>
      </c>
      <c r="E174">
        <v>21.5</v>
      </c>
      <c r="F174">
        <v>0</v>
      </c>
      <c r="G174">
        <v>13.5</v>
      </c>
      <c r="H174">
        <v>25</v>
      </c>
      <c r="I174">
        <v>5</v>
      </c>
      <c r="J174">
        <v>26</v>
      </c>
      <c r="K174">
        <v>5</v>
      </c>
      <c r="L174">
        <v>25</v>
      </c>
    </row>
    <row r="175" spans="1:12" x14ac:dyDescent="0.25">
      <c r="A175">
        <v>9106</v>
      </c>
      <c r="B175" s="5">
        <v>43639</v>
      </c>
      <c r="C175">
        <v>69</v>
      </c>
      <c r="D175">
        <v>0</v>
      </c>
      <c r="E175">
        <v>20</v>
      </c>
      <c r="F175">
        <v>0</v>
      </c>
      <c r="G175">
        <v>14</v>
      </c>
      <c r="H175">
        <v>0</v>
      </c>
      <c r="I175">
        <v>5.8</v>
      </c>
      <c r="J175">
        <v>26</v>
      </c>
      <c r="K175">
        <v>6</v>
      </c>
      <c r="L175">
        <v>25</v>
      </c>
    </row>
    <row r="176" spans="1:12" x14ac:dyDescent="0.25">
      <c r="A176">
        <v>9106</v>
      </c>
      <c r="B176" s="5">
        <v>43640</v>
      </c>
      <c r="C176">
        <v>4.5999999999999996</v>
      </c>
      <c r="D176">
        <v>0</v>
      </c>
      <c r="E176">
        <v>19.5</v>
      </c>
      <c r="F176">
        <v>0</v>
      </c>
      <c r="G176">
        <v>10</v>
      </c>
      <c r="H176">
        <v>0</v>
      </c>
      <c r="I176">
        <v>4.0999999999999996</v>
      </c>
      <c r="J176">
        <v>26</v>
      </c>
      <c r="K176">
        <v>8</v>
      </c>
      <c r="L176">
        <v>25</v>
      </c>
    </row>
    <row r="177" spans="1:12" x14ac:dyDescent="0.25">
      <c r="A177">
        <v>9106</v>
      </c>
      <c r="B177" s="5">
        <v>43641</v>
      </c>
      <c r="C177">
        <v>0</v>
      </c>
      <c r="D177">
        <v>0</v>
      </c>
      <c r="E177">
        <v>20.5</v>
      </c>
      <c r="F177">
        <v>25</v>
      </c>
      <c r="G177">
        <v>13.5</v>
      </c>
      <c r="H177">
        <v>0</v>
      </c>
      <c r="I177">
        <v>4.4000000000000004</v>
      </c>
      <c r="J177">
        <v>26</v>
      </c>
      <c r="K177">
        <v>7</v>
      </c>
      <c r="L177">
        <v>25</v>
      </c>
    </row>
    <row r="178" spans="1:12" x14ac:dyDescent="0.25">
      <c r="A178">
        <v>9106</v>
      </c>
      <c r="B178" s="5">
        <v>43642</v>
      </c>
      <c r="C178">
        <v>0</v>
      </c>
      <c r="D178">
        <v>15</v>
      </c>
      <c r="E178">
        <v>20</v>
      </c>
      <c r="F178">
        <v>25</v>
      </c>
      <c r="G178">
        <v>11.5</v>
      </c>
      <c r="H178">
        <v>25</v>
      </c>
      <c r="I178">
        <v>5.5</v>
      </c>
      <c r="J178">
        <v>26</v>
      </c>
      <c r="K178">
        <v>5</v>
      </c>
      <c r="L178">
        <v>25</v>
      </c>
    </row>
    <row r="179" spans="1:12" x14ac:dyDescent="0.25">
      <c r="A179">
        <v>9106</v>
      </c>
      <c r="B179" s="5">
        <v>43643</v>
      </c>
      <c r="C179">
        <v>15.6</v>
      </c>
      <c r="D179">
        <v>15</v>
      </c>
      <c r="E179">
        <v>17.100000000000001</v>
      </c>
      <c r="F179">
        <v>0</v>
      </c>
      <c r="G179">
        <v>12</v>
      </c>
      <c r="H179">
        <v>25</v>
      </c>
      <c r="I179">
        <v>6</v>
      </c>
      <c r="J179">
        <v>26</v>
      </c>
      <c r="K179">
        <v>5</v>
      </c>
      <c r="L179">
        <v>25</v>
      </c>
    </row>
    <row r="180" spans="1:12" x14ac:dyDescent="0.25">
      <c r="A180">
        <v>9106</v>
      </c>
      <c r="B180" s="5">
        <v>43644</v>
      </c>
      <c r="C180">
        <v>8.9</v>
      </c>
      <c r="D180">
        <v>15</v>
      </c>
      <c r="E180">
        <v>16</v>
      </c>
      <c r="F180">
        <v>0</v>
      </c>
      <c r="G180">
        <v>7.5</v>
      </c>
      <c r="H180">
        <v>0</v>
      </c>
      <c r="I180">
        <v>6.2</v>
      </c>
      <c r="J180">
        <v>26</v>
      </c>
      <c r="K180">
        <v>10</v>
      </c>
      <c r="L180">
        <v>25</v>
      </c>
    </row>
    <row r="181" spans="1:12" x14ac:dyDescent="0.25">
      <c r="A181">
        <v>9106</v>
      </c>
      <c r="B181" s="5">
        <v>43645</v>
      </c>
      <c r="C181">
        <v>0</v>
      </c>
      <c r="D181">
        <v>0</v>
      </c>
      <c r="E181">
        <v>17.100000000000001</v>
      </c>
      <c r="F181">
        <v>0</v>
      </c>
      <c r="G181">
        <v>7.4</v>
      </c>
      <c r="H181">
        <v>0</v>
      </c>
      <c r="I181">
        <v>4.5999999999999996</v>
      </c>
      <c r="J181">
        <v>26</v>
      </c>
      <c r="K181">
        <v>4</v>
      </c>
      <c r="L181">
        <v>25</v>
      </c>
    </row>
    <row r="182" spans="1:12" x14ac:dyDescent="0.25">
      <c r="A182">
        <v>9106</v>
      </c>
      <c r="B182" s="5">
        <v>43646</v>
      </c>
      <c r="C182">
        <v>0</v>
      </c>
      <c r="D182">
        <v>0</v>
      </c>
      <c r="E182">
        <v>15</v>
      </c>
      <c r="F182">
        <v>25</v>
      </c>
      <c r="G182">
        <v>11.1</v>
      </c>
      <c r="H182">
        <v>0</v>
      </c>
      <c r="I182">
        <v>4</v>
      </c>
      <c r="J182">
        <v>26</v>
      </c>
      <c r="K182">
        <v>4</v>
      </c>
      <c r="L182">
        <v>25</v>
      </c>
    </row>
    <row r="183" spans="1:12" x14ac:dyDescent="0.25">
      <c r="A183">
        <v>9106</v>
      </c>
      <c r="B183" s="5">
        <v>43647</v>
      </c>
      <c r="C183">
        <v>0</v>
      </c>
      <c r="D183">
        <v>0</v>
      </c>
      <c r="E183">
        <v>19.5</v>
      </c>
      <c r="F183">
        <v>25</v>
      </c>
      <c r="G183">
        <v>12</v>
      </c>
      <c r="H183">
        <v>25</v>
      </c>
      <c r="I183">
        <v>5.0999999999999996</v>
      </c>
      <c r="J183">
        <v>26</v>
      </c>
      <c r="K183">
        <v>10</v>
      </c>
      <c r="L183">
        <v>25</v>
      </c>
    </row>
    <row r="184" spans="1:12" x14ac:dyDescent="0.25">
      <c r="A184">
        <v>9106</v>
      </c>
      <c r="B184" s="5">
        <v>43648</v>
      </c>
      <c r="C184">
        <v>0</v>
      </c>
      <c r="D184">
        <v>0</v>
      </c>
      <c r="E184">
        <v>20</v>
      </c>
      <c r="F184">
        <v>25</v>
      </c>
      <c r="G184">
        <v>6.5</v>
      </c>
      <c r="H184">
        <v>25</v>
      </c>
      <c r="I184">
        <v>6.9</v>
      </c>
      <c r="J184">
        <v>26</v>
      </c>
      <c r="K184">
        <v>3</v>
      </c>
      <c r="L184">
        <v>25</v>
      </c>
    </row>
    <row r="185" spans="1:12" x14ac:dyDescent="0.25">
      <c r="A185">
        <v>9106</v>
      </c>
      <c r="B185" s="5">
        <v>43649</v>
      </c>
      <c r="C185">
        <v>0</v>
      </c>
      <c r="D185">
        <v>0</v>
      </c>
      <c r="E185">
        <v>22</v>
      </c>
      <c r="F185">
        <v>0</v>
      </c>
      <c r="G185">
        <v>6.5</v>
      </c>
      <c r="H185">
        <v>25</v>
      </c>
      <c r="I185">
        <v>9.8000000000000007</v>
      </c>
      <c r="J185">
        <v>26</v>
      </c>
      <c r="K185">
        <v>12</v>
      </c>
      <c r="L185">
        <v>25</v>
      </c>
    </row>
    <row r="186" spans="1:12" x14ac:dyDescent="0.25">
      <c r="A186">
        <v>9106</v>
      </c>
      <c r="B186" s="5">
        <v>43650</v>
      </c>
      <c r="C186">
        <v>0</v>
      </c>
      <c r="D186">
        <v>0</v>
      </c>
      <c r="E186">
        <v>20.3</v>
      </c>
      <c r="F186">
        <v>0</v>
      </c>
      <c r="G186">
        <v>14.5</v>
      </c>
      <c r="H186">
        <v>0</v>
      </c>
      <c r="I186">
        <v>7.4</v>
      </c>
      <c r="J186">
        <v>26</v>
      </c>
      <c r="K186">
        <v>3</v>
      </c>
      <c r="L186">
        <v>25</v>
      </c>
    </row>
    <row r="187" spans="1:12" x14ac:dyDescent="0.25">
      <c r="A187">
        <v>9106</v>
      </c>
      <c r="B187" s="5">
        <v>43651</v>
      </c>
      <c r="C187">
        <v>55.7</v>
      </c>
      <c r="D187">
        <v>0</v>
      </c>
      <c r="E187">
        <v>14.5</v>
      </c>
      <c r="F187">
        <v>0</v>
      </c>
      <c r="G187">
        <v>9</v>
      </c>
      <c r="H187">
        <v>0</v>
      </c>
      <c r="I187">
        <v>4</v>
      </c>
      <c r="J187">
        <v>26</v>
      </c>
      <c r="K187">
        <v>7</v>
      </c>
      <c r="L187">
        <v>25</v>
      </c>
    </row>
    <row r="188" spans="1:12" x14ac:dyDescent="0.25">
      <c r="A188">
        <v>9106</v>
      </c>
      <c r="B188" s="5">
        <v>43652</v>
      </c>
      <c r="C188">
        <v>9.6</v>
      </c>
      <c r="D188">
        <v>0</v>
      </c>
      <c r="E188">
        <v>17.600000000000001</v>
      </c>
      <c r="F188">
        <v>0</v>
      </c>
      <c r="G188">
        <v>6.1</v>
      </c>
      <c r="H188">
        <v>0</v>
      </c>
      <c r="I188">
        <v>7.5</v>
      </c>
      <c r="J188">
        <v>26</v>
      </c>
      <c r="K188">
        <v>10</v>
      </c>
      <c r="L188">
        <v>25</v>
      </c>
    </row>
    <row r="189" spans="1:12" x14ac:dyDescent="0.25">
      <c r="A189">
        <v>9106</v>
      </c>
      <c r="B189" s="5">
        <v>43653</v>
      </c>
      <c r="C189">
        <v>1.2</v>
      </c>
      <c r="D189">
        <v>0</v>
      </c>
      <c r="E189">
        <v>18.5</v>
      </c>
      <c r="F189">
        <v>25</v>
      </c>
      <c r="G189">
        <v>8.1999999999999993</v>
      </c>
      <c r="H189">
        <v>0</v>
      </c>
      <c r="I189">
        <v>6.6</v>
      </c>
      <c r="J189">
        <v>26</v>
      </c>
      <c r="K189">
        <v>12</v>
      </c>
      <c r="L189">
        <v>25</v>
      </c>
    </row>
    <row r="190" spans="1:12" x14ac:dyDescent="0.25">
      <c r="A190">
        <v>9106</v>
      </c>
      <c r="B190" s="5">
        <v>43654</v>
      </c>
      <c r="C190">
        <v>0.1</v>
      </c>
      <c r="D190">
        <v>15</v>
      </c>
      <c r="E190">
        <v>20</v>
      </c>
      <c r="F190">
        <v>25</v>
      </c>
      <c r="G190">
        <v>6.5</v>
      </c>
      <c r="H190">
        <v>25</v>
      </c>
      <c r="I190">
        <v>7.9</v>
      </c>
      <c r="J190">
        <v>26</v>
      </c>
      <c r="K190">
        <v>12</v>
      </c>
      <c r="L190">
        <v>25</v>
      </c>
    </row>
    <row r="191" spans="1:12" x14ac:dyDescent="0.25">
      <c r="A191">
        <v>9106</v>
      </c>
      <c r="B191" s="5">
        <v>43655</v>
      </c>
      <c r="C191">
        <v>0.1</v>
      </c>
      <c r="D191">
        <v>15</v>
      </c>
      <c r="E191">
        <v>18</v>
      </c>
      <c r="F191">
        <v>0</v>
      </c>
      <c r="G191">
        <v>8.5</v>
      </c>
      <c r="H191">
        <v>25</v>
      </c>
      <c r="I191">
        <v>3.5</v>
      </c>
      <c r="J191">
        <v>26</v>
      </c>
      <c r="K191">
        <v>8</v>
      </c>
      <c r="L191">
        <v>25</v>
      </c>
    </row>
    <row r="192" spans="1:12" x14ac:dyDescent="0.25">
      <c r="A192">
        <v>9106</v>
      </c>
      <c r="B192" s="5">
        <v>43656</v>
      </c>
      <c r="C192">
        <v>0</v>
      </c>
      <c r="D192">
        <v>0</v>
      </c>
      <c r="E192">
        <v>18.100000000000001</v>
      </c>
      <c r="F192">
        <v>0</v>
      </c>
      <c r="G192">
        <v>10.5</v>
      </c>
      <c r="H192">
        <v>0</v>
      </c>
      <c r="I192">
        <v>3.8</v>
      </c>
      <c r="J192">
        <v>26</v>
      </c>
      <c r="K192">
        <v>5</v>
      </c>
      <c r="L192">
        <v>25</v>
      </c>
    </row>
    <row r="193" spans="1:12" x14ac:dyDescent="0.25">
      <c r="A193">
        <v>9106</v>
      </c>
      <c r="B193" s="5">
        <v>43657</v>
      </c>
      <c r="C193">
        <v>0.1</v>
      </c>
      <c r="D193">
        <v>0</v>
      </c>
      <c r="E193">
        <v>18.5</v>
      </c>
      <c r="F193">
        <v>25</v>
      </c>
      <c r="G193">
        <v>10.199999999999999</v>
      </c>
      <c r="H193">
        <v>0</v>
      </c>
      <c r="I193">
        <v>2.2000000000000002</v>
      </c>
      <c r="J193">
        <v>26</v>
      </c>
      <c r="K193">
        <v>9</v>
      </c>
      <c r="L193">
        <v>25</v>
      </c>
    </row>
    <row r="194" spans="1:12" x14ac:dyDescent="0.25">
      <c r="A194">
        <v>9106</v>
      </c>
      <c r="B194" s="5">
        <v>43658</v>
      </c>
      <c r="C194">
        <v>0</v>
      </c>
      <c r="D194">
        <v>15</v>
      </c>
      <c r="E194">
        <v>18.5</v>
      </c>
      <c r="F194">
        <v>25</v>
      </c>
      <c r="G194">
        <v>5</v>
      </c>
      <c r="H194">
        <v>25</v>
      </c>
      <c r="I194">
        <v>6.2</v>
      </c>
      <c r="J194">
        <v>26</v>
      </c>
      <c r="K194">
        <v>12</v>
      </c>
      <c r="L194">
        <v>25</v>
      </c>
    </row>
    <row r="195" spans="1:12" x14ac:dyDescent="0.25">
      <c r="A195">
        <v>9106</v>
      </c>
      <c r="B195" s="5">
        <v>43659</v>
      </c>
      <c r="C195">
        <v>0.2</v>
      </c>
      <c r="D195">
        <v>15</v>
      </c>
      <c r="E195">
        <v>19.600000000000001</v>
      </c>
      <c r="F195">
        <v>0</v>
      </c>
      <c r="G195">
        <v>7</v>
      </c>
      <c r="H195">
        <v>25</v>
      </c>
      <c r="I195">
        <v>5</v>
      </c>
      <c r="J195">
        <v>26</v>
      </c>
      <c r="K195">
        <v>12</v>
      </c>
      <c r="L195">
        <v>25</v>
      </c>
    </row>
    <row r="196" spans="1:12" x14ac:dyDescent="0.25">
      <c r="A196">
        <v>9106</v>
      </c>
      <c r="B196" s="5">
        <v>43660</v>
      </c>
      <c r="C196">
        <v>0</v>
      </c>
      <c r="D196">
        <v>15</v>
      </c>
      <c r="E196">
        <v>19</v>
      </c>
      <c r="F196">
        <v>25</v>
      </c>
      <c r="G196">
        <v>9</v>
      </c>
      <c r="H196">
        <v>0</v>
      </c>
      <c r="I196">
        <v>7.6</v>
      </c>
      <c r="J196">
        <v>26</v>
      </c>
      <c r="K196">
        <v>13</v>
      </c>
      <c r="L196">
        <v>25</v>
      </c>
    </row>
    <row r="197" spans="1:12" x14ac:dyDescent="0.25">
      <c r="A197">
        <v>9106</v>
      </c>
      <c r="B197" s="5">
        <v>43661</v>
      </c>
      <c r="C197">
        <v>0</v>
      </c>
      <c r="D197">
        <v>15</v>
      </c>
      <c r="E197">
        <v>20</v>
      </c>
      <c r="F197">
        <v>25</v>
      </c>
      <c r="G197">
        <v>7.5</v>
      </c>
      <c r="H197">
        <v>25</v>
      </c>
      <c r="I197">
        <v>10.199999999999999</v>
      </c>
      <c r="J197">
        <v>26</v>
      </c>
      <c r="K197">
        <v>13</v>
      </c>
      <c r="L197">
        <v>25</v>
      </c>
    </row>
    <row r="198" spans="1:12" x14ac:dyDescent="0.25">
      <c r="A198">
        <v>9106</v>
      </c>
      <c r="B198" s="5">
        <v>43662</v>
      </c>
      <c r="C198">
        <v>0</v>
      </c>
      <c r="D198">
        <v>15</v>
      </c>
      <c r="E198">
        <v>21</v>
      </c>
      <c r="F198">
        <v>25</v>
      </c>
      <c r="G198">
        <v>6.5</v>
      </c>
      <c r="H198">
        <v>25</v>
      </c>
      <c r="I198">
        <v>9.8000000000000007</v>
      </c>
      <c r="J198">
        <v>26</v>
      </c>
      <c r="K198">
        <v>14</v>
      </c>
      <c r="L198">
        <v>25</v>
      </c>
    </row>
    <row r="199" spans="1:12" x14ac:dyDescent="0.25">
      <c r="A199">
        <v>9106</v>
      </c>
      <c r="B199" s="5">
        <v>43663</v>
      </c>
      <c r="C199">
        <v>0</v>
      </c>
      <c r="D199">
        <v>15</v>
      </c>
      <c r="E199">
        <v>22</v>
      </c>
      <c r="F199">
        <v>25</v>
      </c>
      <c r="G199">
        <v>5</v>
      </c>
      <c r="H199">
        <v>25</v>
      </c>
      <c r="I199">
        <v>11.3</v>
      </c>
      <c r="J199">
        <v>26</v>
      </c>
      <c r="K199">
        <v>13</v>
      </c>
      <c r="L199">
        <v>25</v>
      </c>
    </row>
    <row r="200" spans="1:12" x14ac:dyDescent="0.25">
      <c r="A200">
        <v>9106</v>
      </c>
      <c r="B200" s="5">
        <v>43664</v>
      </c>
      <c r="C200">
        <v>1.6</v>
      </c>
      <c r="D200">
        <v>15</v>
      </c>
      <c r="E200">
        <v>20</v>
      </c>
      <c r="F200">
        <v>25</v>
      </c>
      <c r="G200">
        <v>8</v>
      </c>
      <c r="H200">
        <v>25</v>
      </c>
      <c r="I200">
        <v>5.4</v>
      </c>
      <c r="J200">
        <v>26</v>
      </c>
      <c r="K200">
        <v>6</v>
      </c>
      <c r="L200">
        <v>25</v>
      </c>
    </row>
    <row r="201" spans="1:12" x14ac:dyDescent="0.25">
      <c r="A201">
        <v>9106</v>
      </c>
      <c r="B201" s="5">
        <v>43665</v>
      </c>
      <c r="C201">
        <v>7.2</v>
      </c>
      <c r="D201">
        <v>15</v>
      </c>
      <c r="E201">
        <v>19.5</v>
      </c>
      <c r="F201">
        <v>25</v>
      </c>
      <c r="G201">
        <v>11</v>
      </c>
      <c r="H201">
        <v>25</v>
      </c>
      <c r="I201">
        <v>4.8</v>
      </c>
      <c r="J201">
        <v>26</v>
      </c>
      <c r="K201">
        <v>4</v>
      </c>
      <c r="L201">
        <v>25</v>
      </c>
    </row>
    <row r="202" spans="1:12" x14ac:dyDescent="0.25">
      <c r="A202">
        <v>9106</v>
      </c>
      <c r="B202" s="5">
        <v>43666</v>
      </c>
      <c r="C202">
        <v>20.100000000000001</v>
      </c>
      <c r="D202">
        <v>15</v>
      </c>
      <c r="E202">
        <v>16</v>
      </c>
      <c r="F202">
        <v>0</v>
      </c>
      <c r="G202">
        <v>8.5</v>
      </c>
      <c r="H202">
        <v>25</v>
      </c>
      <c r="I202">
        <v>4.0999999999999996</v>
      </c>
      <c r="J202">
        <v>26</v>
      </c>
      <c r="K202">
        <v>9</v>
      </c>
      <c r="L202">
        <v>25</v>
      </c>
    </row>
    <row r="203" spans="1:12" x14ac:dyDescent="0.25">
      <c r="A203">
        <v>9106</v>
      </c>
      <c r="B203" s="5">
        <v>43667</v>
      </c>
      <c r="C203">
        <v>2.6</v>
      </c>
      <c r="D203">
        <v>0</v>
      </c>
      <c r="E203">
        <v>19.100000000000001</v>
      </c>
      <c r="F203">
        <v>0</v>
      </c>
      <c r="G203">
        <v>10.5</v>
      </c>
      <c r="H203">
        <v>0</v>
      </c>
      <c r="I203">
        <v>2.1</v>
      </c>
      <c r="J203">
        <v>26</v>
      </c>
      <c r="K203">
        <v>8</v>
      </c>
      <c r="L203">
        <v>25</v>
      </c>
    </row>
    <row r="204" spans="1:12" x14ac:dyDescent="0.25">
      <c r="A204">
        <v>9106</v>
      </c>
      <c r="B204" s="5">
        <v>43668</v>
      </c>
      <c r="C204">
        <v>2.9</v>
      </c>
      <c r="D204">
        <v>0</v>
      </c>
      <c r="E204">
        <v>17</v>
      </c>
      <c r="F204">
        <v>25</v>
      </c>
      <c r="G204">
        <v>10.5</v>
      </c>
      <c r="H204">
        <v>0</v>
      </c>
      <c r="I204">
        <v>4.5</v>
      </c>
      <c r="J204">
        <v>26</v>
      </c>
      <c r="K204">
        <v>8</v>
      </c>
      <c r="L204">
        <v>25</v>
      </c>
    </row>
    <row r="205" spans="1:12" x14ac:dyDescent="0.25">
      <c r="A205">
        <v>9106</v>
      </c>
      <c r="B205" s="5">
        <v>43669</v>
      </c>
      <c r="C205">
        <v>0</v>
      </c>
      <c r="D205">
        <v>15</v>
      </c>
      <c r="E205">
        <v>18.5</v>
      </c>
      <c r="F205">
        <v>25</v>
      </c>
      <c r="G205">
        <v>7</v>
      </c>
      <c r="H205">
        <v>25</v>
      </c>
      <c r="I205">
        <v>5.7</v>
      </c>
      <c r="J205">
        <v>26</v>
      </c>
      <c r="K205">
        <v>8</v>
      </c>
      <c r="L205">
        <v>25</v>
      </c>
    </row>
    <row r="206" spans="1:12" x14ac:dyDescent="0.25">
      <c r="A206">
        <v>9106</v>
      </c>
      <c r="B206" s="5">
        <v>43670</v>
      </c>
      <c r="C206">
        <v>0</v>
      </c>
      <c r="D206">
        <v>15</v>
      </c>
      <c r="E206">
        <v>20.5</v>
      </c>
      <c r="F206">
        <v>25</v>
      </c>
      <c r="G206">
        <v>7.5</v>
      </c>
      <c r="H206">
        <v>25</v>
      </c>
      <c r="I206">
        <v>7.7</v>
      </c>
      <c r="J206">
        <v>26</v>
      </c>
      <c r="K206">
        <v>10</v>
      </c>
      <c r="L206">
        <v>25</v>
      </c>
    </row>
    <row r="207" spans="1:12" x14ac:dyDescent="0.25">
      <c r="A207">
        <v>9106</v>
      </c>
      <c r="B207" s="5">
        <v>43671</v>
      </c>
      <c r="C207">
        <v>0.6</v>
      </c>
      <c r="D207">
        <v>15</v>
      </c>
      <c r="E207">
        <v>17</v>
      </c>
      <c r="F207">
        <v>25</v>
      </c>
      <c r="G207">
        <v>10</v>
      </c>
      <c r="H207">
        <v>25</v>
      </c>
      <c r="I207">
        <v>3.6</v>
      </c>
      <c r="J207">
        <v>26</v>
      </c>
      <c r="K207">
        <v>6</v>
      </c>
      <c r="L207">
        <v>25</v>
      </c>
    </row>
    <row r="208" spans="1:12" x14ac:dyDescent="0.25">
      <c r="A208">
        <v>9106</v>
      </c>
      <c r="B208" s="5">
        <v>43672</v>
      </c>
      <c r="C208">
        <v>0</v>
      </c>
      <c r="D208">
        <v>15</v>
      </c>
      <c r="E208">
        <v>16.5</v>
      </c>
      <c r="F208">
        <v>0</v>
      </c>
      <c r="G208">
        <v>10</v>
      </c>
      <c r="H208">
        <v>25</v>
      </c>
      <c r="I208">
        <v>5.9</v>
      </c>
      <c r="J208">
        <v>26</v>
      </c>
      <c r="K208">
        <v>9</v>
      </c>
      <c r="L208">
        <v>25</v>
      </c>
    </row>
    <row r="209" spans="1:12" x14ac:dyDescent="0.25">
      <c r="A209">
        <v>9106</v>
      </c>
      <c r="B209" s="5">
        <v>43673</v>
      </c>
      <c r="C209">
        <v>4.4000000000000004</v>
      </c>
      <c r="D209">
        <v>15</v>
      </c>
      <c r="E209">
        <v>20.6</v>
      </c>
      <c r="F209">
        <v>0</v>
      </c>
      <c r="G209">
        <v>11</v>
      </c>
      <c r="H209">
        <v>25</v>
      </c>
      <c r="I209">
        <v>7.2</v>
      </c>
      <c r="J209">
        <v>26</v>
      </c>
      <c r="K209">
        <v>6</v>
      </c>
      <c r="L209">
        <v>25</v>
      </c>
    </row>
    <row r="210" spans="1:12" x14ac:dyDescent="0.25">
      <c r="A210">
        <v>9106</v>
      </c>
      <c r="B210" s="5">
        <v>43674</v>
      </c>
      <c r="C210">
        <v>0.2</v>
      </c>
      <c r="D210">
        <v>0</v>
      </c>
      <c r="E210">
        <v>19.5</v>
      </c>
      <c r="F210">
        <v>0</v>
      </c>
      <c r="G210">
        <v>10.199999999999999</v>
      </c>
      <c r="H210">
        <v>0</v>
      </c>
      <c r="I210">
        <v>5.5</v>
      </c>
      <c r="J210">
        <v>26</v>
      </c>
      <c r="K210">
        <v>11</v>
      </c>
      <c r="L210">
        <v>25</v>
      </c>
    </row>
    <row r="211" spans="1:12" x14ac:dyDescent="0.25">
      <c r="A211">
        <v>9106</v>
      </c>
      <c r="B211" s="5">
        <v>43675</v>
      </c>
      <c r="C211">
        <v>0</v>
      </c>
      <c r="D211">
        <v>0</v>
      </c>
      <c r="E211">
        <v>16.5</v>
      </c>
      <c r="F211">
        <v>25</v>
      </c>
      <c r="G211">
        <v>11</v>
      </c>
      <c r="H211">
        <v>0</v>
      </c>
      <c r="I211">
        <v>5.6</v>
      </c>
      <c r="J211">
        <v>26</v>
      </c>
      <c r="K211">
        <v>14</v>
      </c>
      <c r="L211">
        <v>25</v>
      </c>
    </row>
    <row r="212" spans="1:12" x14ac:dyDescent="0.25">
      <c r="A212">
        <v>9106</v>
      </c>
      <c r="B212" s="5">
        <v>43676</v>
      </c>
      <c r="C212">
        <v>0</v>
      </c>
      <c r="D212">
        <v>0</v>
      </c>
      <c r="E212">
        <v>22.5</v>
      </c>
      <c r="F212">
        <v>25</v>
      </c>
      <c r="G212">
        <v>7.5</v>
      </c>
      <c r="H212">
        <v>25</v>
      </c>
      <c r="I212">
        <v>9.6</v>
      </c>
      <c r="J212">
        <v>26</v>
      </c>
      <c r="K212">
        <v>15</v>
      </c>
      <c r="L212">
        <v>25</v>
      </c>
    </row>
    <row r="213" spans="1:12" x14ac:dyDescent="0.25">
      <c r="A213">
        <v>9106</v>
      </c>
      <c r="B213" s="5">
        <v>43677</v>
      </c>
      <c r="C213">
        <v>0</v>
      </c>
      <c r="D213">
        <v>0</v>
      </c>
      <c r="E213">
        <v>22.5</v>
      </c>
      <c r="F213">
        <v>25</v>
      </c>
      <c r="G213">
        <v>7.5</v>
      </c>
      <c r="H213">
        <v>25</v>
      </c>
      <c r="I213">
        <v>10.6</v>
      </c>
      <c r="J213">
        <v>26</v>
      </c>
      <c r="K213">
        <v>14</v>
      </c>
      <c r="L213">
        <v>25</v>
      </c>
    </row>
    <row r="214" spans="1:12" x14ac:dyDescent="0.25">
      <c r="A214">
        <v>9106</v>
      </c>
      <c r="B214" s="5">
        <v>43678</v>
      </c>
      <c r="C214">
        <v>0</v>
      </c>
      <c r="D214">
        <v>0</v>
      </c>
      <c r="E214">
        <v>20.5</v>
      </c>
      <c r="F214">
        <v>25</v>
      </c>
      <c r="G214">
        <v>6.5</v>
      </c>
      <c r="H214">
        <v>25</v>
      </c>
      <c r="I214">
        <v>10</v>
      </c>
      <c r="J214">
        <v>26</v>
      </c>
      <c r="K214">
        <v>15</v>
      </c>
      <c r="L214">
        <v>25</v>
      </c>
    </row>
    <row r="215" spans="1:12" x14ac:dyDescent="0.25">
      <c r="A215">
        <v>9106</v>
      </c>
      <c r="B215" s="5">
        <v>43679</v>
      </c>
      <c r="C215">
        <v>0</v>
      </c>
      <c r="D215">
        <v>0</v>
      </c>
      <c r="E215">
        <v>24.5</v>
      </c>
      <c r="F215">
        <v>25</v>
      </c>
      <c r="G215">
        <v>9</v>
      </c>
      <c r="H215">
        <v>25</v>
      </c>
      <c r="I215">
        <v>15.3</v>
      </c>
      <c r="J215">
        <v>26</v>
      </c>
      <c r="K215">
        <v>15</v>
      </c>
      <c r="L215">
        <v>25</v>
      </c>
    </row>
    <row r="216" spans="1:12" x14ac:dyDescent="0.25">
      <c r="A216">
        <v>9106</v>
      </c>
      <c r="B216" s="5">
        <v>43680</v>
      </c>
      <c r="C216">
        <v>0</v>
      </c>
      <c r="D216">
        <v>0</v>
      </c>
      <c r="E216">
        <v>22.5</v>
      </c>
      <c r="F216">
        <v>0</v>
      </c>
      <c r="G216">
        <v>10.5</v>
      </c>
      <c r="H216">
        <v>25</v>
      </c>
      <c r="I216">
        <v>11.6</v>
      </c>
      <c r="J216">
        <v>26</v>
      </c>
      <c r="K216">
        <v>7</v>
      </c>
      <c r="L216">
        <v>25</v>
      </c>
    </row>
    <row r="217" spans="1:12" x14ac:dyDescent="0.25">
      <c r="A217">
        <v>9106</v>
      </c>
      <c r="B217" s="5">
        <v>43681</v>
      </c>
      <c r="C217">
        <v>1.2</v>
      </c>
      <c r="D217">
        <v>0</v>
      </c>
      <c r="E217">
        <v>19.2</v>
      </c>
      <c r="F217">
        <v>0</v>
      </c>
      <c r="G217">
        <v>14.9</v>
      </c>
      <c r="H217">
        <v>0</v>
      </c>
      <c r="I217">
        <v>3.7</v>
      </c>
      <c r="J217">
        <v>26</v>
      </c>
      <c r="K217">
        <v>6</v>
      </c>
      <c r="L217">
        <v>25</v>
      </c>
    </row>
    <row r="218" spans="1:12" x14ac:dyDescent="0.25">
      <c r="A218">
        <v>9106</v>
      </c>
      <c r="B218" s="5">
        <v>43682</v>
      </c>
      <c r="C218">
        <v>0</v>
      </c>
      <c r="D218">
        <v>0</v>
      </c>
      <c r="E218">
        <v>18</v>
      </c>
      <c r="F218">
        <v>25</v>
      </c>
      <c r="G218">
        <v>13</v>
      </c>
      <c r="H218">
        <v>0</v>
      </c>
      <c r="I218">
        <v>3.5</v>
      </c>
      <c r="J218">
        <v>26</v>
      </c>
      <c r="K218">
        <v>10</v>
      </c>
      <c r="L218">
        <v>25</v>
      </c>
    </row>
    <row r="219" spans="1:12" x14ac:dyDescent="0.25">
      <c r="A219">
        <v>9106</v>
      </c>
      <c r="B219" s="5">
        <v>43683</v>
      </c>
      <c r="C219">
        <v>0</v>
      </c>
      <c r="D219">
        <v>0</v>
      </c>
      <c r="E219">
        <v>16.5</v>
      </c>
      <c r="F219">
        <v>25</v>
      </c>
      <c r="G219">
        <v>7.5</v>
      </c>
      <c r="H219">
        <v>25</v>
      </c>
      <c r="I219">
        <v>4.2</v>
      </c>
      <c r="J219">
        <v>26</v>
      </c>
      <c r="K219">
        <v>11</v>
      </c>
      <c r="L219">
        <v>25</v>
      </c>
    </row>
    <row r="220" spans="1:12" x14ac:dyDescent="0.25">
      <c r="A220">
        <v>9106</v>
      </c>
      <c r="B220" s="5">
        <v>43684</v>
      </c>
      <c r="C220">
        <v>0</v>
      </c>
      <c r="D220">
        <v>0</v>
      </c>
      <c r="E220">
        <v>16</v>
      </c>
      <c r="F220">
        <v>25</v>
      </c>
      <c r="G220">
        <v>5</v>
      </c>
      <c r="H220">
        <v>25</v>
      </c>
      <c r="I220">
        <v>4.5</v>
      </c>
      <c r="J220">
        <v>26</v>
      </c>
      <c r="K220">
        <v>14</v>
      </c>
      <c r="L220">
        <v>25</v>
      </c>
    </row>
    <row r="221" spans="1:12" x14ac:dyDescent="0.25">
      <c r="A221">
        <v>9106</v>
      </c>
      <c r="B221" s="5">
        <v>43685</v>
      </c>
      <c r="C221">
        <v>0</v>
      </c>
      <c r="D221">
        <v>0</v>
      </c>
      <c r="E221">
        <v>16</v>
      </c>
      <c r="F221">
        <v>25</v>
      </c>
      <c r="G221">
        <v>4</v>
      </c>
      <c r="H221">
        <v>25</v>
      </c>
      <c r="I221">
        <v>4</v>
      </c>
      <c r="J221">
        <v>26</v>
      </c>
      <c r="K221">
        <v>9</v>
      </c>
      <c r="L221">
        <v>25</v>
      </c>
    </row>
    <row r="222" spans="1:12" x14ac:dyDescent="0.25">
      <c r="A222">
        <v>9106</v>
      </c>
      <c r="B222" s="5">
        <v>43686</v>
      </c>
      <c r="C222">
        <v>0</v>
      </c>
      <c r="D222">
        <v>0</v>
      </c>
      <c r="E222">
        <v>18.2</v>
      </c>
      <c r="F222">
        <v>0</v>
      </c>
      <c r="G222">
        <v>3.5</v>
      </c>
      <c r="H222">
        <v>25</v>
      </c>
      <c r="I222">
        <v>4.5999999999999996</v>
      </c>
      <c r="J222">
        <v>26</v>
      </c>
      <c r="K222">
        <v>13</v>
      </c>
      <c r="L222">
        <v>25</v>
      </c>
    </row>
    <row r="223" spans="1:12" x14ac:dyDescent="0.25">
      <c r="A223">
        <v>9106</v>
      </c>
      <c r="B223" s="5">
        <v>43687</v>
      </c>
      <c r="C223">
        <v>0</v>
      </c>
      <c r="D223">
        <v>0</v>
      </c>
      <c r="E223">
        <v>18.5</v>
      </c>
      <c r="F223">
        <v>25</v>
      </c>
      <c r="G223">
        <v>6.8</v>
      </c>
      <c r="H223">
        <v>0</v>
      </c>
      <c r="I223">
        <v>5.7</v>
      </c>
      <c r="J223">
        <v>26</v>
      </c>
      <c r="K223">
        <v>15</v>
      </c>
      <c r="L223">
        <v>25</v>
      </c>
    </row>
    <row r="224" spans="1:12" x14ac:dyDescent="0.25">
      <c r="A224">
        <v>9106</v>
      </c>
      <c r="B224" s="5">
        <v>43688</v>
      </c>
      <c r="C224">
        <v>0</v>
      </c>
      <c r="D224">
        <v>0</v>
      </c>
      <c r="E224">
        <v>22.6</v>
      </c>
      <c r="F224">
        <v>0</v>
      </c>
      <c r="G224">
        <v>10.1</v>
      </c>
      <c r="H224">
        <v>0</v>
      </c>
      <c r="I224">
        <v>11.7</v>
      </c>
      <c r="J224">
        <v>26</v>
      </c>
      <c r="K224">
        <v>17</v>
      </c>
      <c r="L224">
        <v>25</v>
      </c>
    </row>
    <row r="225" spans="1:12" x14ac:dyDescent="0.25">
      <c r="A225">
        <v>9106</v>
      </c>
      <c r="B225" s="5">
        <v>43689</v>
      </c>
      <c r="C225">
        <v>0</v>
      </c>
      <c r="D225">
        <v>0</v>
      </c>
      <c r="E225">
        <v>25</v>
      </c>
      <c r="F225">
        <v>0</v>
      </c>
      <c r="G225">
        <v>13.1</v>
      </c>
      <c r="H225">
        <v>0</v>
      </c>
      <c r="I225">
        <v>16.100000000000001</v>
      </c>
      <c r="J225">
        <v>26</v>
      </c>
      <c r="K225">
        <v>17</v>
      </c>
      <c r="L225">
        <v>25</v>
      </c>
    </row>
    <row r="226" spans="1:12" x14ac:dyDescent="0.25">
      <c r="A226">
        <v>9106</v>
      </c>
      <c r="B226" s="5">
        <v>43690</v>
      </c>
      <c r="C226">
        <v>8.6999999999999993</v>
      </c>
      <c r="D226">
        <v>0</v>
      </c>
      <c r="E226">
        <v>20</v>
      </c>
      <c r="F226">
        <v>25</v>
      </c>
      <c r="G226">
        <v>12</v>
      </c>
      <c r="H226">
        <v>0</v>
      </c>
      <c r="I226">
        <v>2.8</v>
      </c>
      <c r="J226">
        <v>26</v>
      </c>
      <c r="K226">
        <v>13</v>
      </c>
      <c r="L226">
        <v>25</v>
      </c>
    </row>
    <row r="227" spans="1:12" x14ac:dyDescent="0.25">
      <c r="A227">
        <v>9106</v>
      </c>
      <c r="B227" s="5">
        <v>43691</v>
      </c>
      <c r="C227">
        <v>1.1000000000000001</v>
      </c>
      <c r="D227">
        <v>15</v>
      </c>
      <c r="E227">
        <v>18</v>
      </c>
      <c r="F227">
        <v>0</v>
      </c>
      <c r="G227">
        <v>10</v>
      </c>
      <c r="H227">
        <v>25</v>
      </c>
      <c r="I227">
        <v>3.2</v>
      </c>
      <c r="J227">
        <v>26</v>
      </c>
      <c r="K227">
        <v>5</v>
      </c>
      <c r="L227">
        <v>25</v>
      </c>
    </row>
    <row r="228" spans="1:12" x14ac:dyDescent="0.25">
      <c r="A228">
        <v>9106</v>
      </c>
      <c r="B228" s="5">
        <v>43692</v>
      </c>
      <c r="C228">
        <v>0.3</v>
      </c>
      <c r="D228">
        <v>15</v>
      </c>
      <c r="E228">
        <v>17.5</v>
      </c>
      <c r="F228">
        <v>25</v>
      </c>
      <c r="G228">
        <v>4</v>
      </c>
      <c r="H228">
        <v>25</v>
      </c>
      <c r="I228">
        <v>7.6</v>
      </c>
      <c r="J228">
        <v>26</v>
      </c>
      <c r="K228">
        <v>17</v>
      </c>
      <c r="L228">
        <v>25</v>
      </c>
    </row>
    <row r="229" spans="1:12" x14ac:dyDescent="0.25">
      <c r="A229">
        <v>9106</v>
      </c>
      <c r="B229" s="5">
        <v>43693</v>
      </c>
      <c r="C229">
        <v>3.4</v>
      </c>
      <c r="D229">
        <v>15</v>
      </c>
      <c r="E229">
        <v>17.5</v>
      </c>
      <c r="F229">
        <v>25</v>
      </c>
      <c r="G229">
        <v>6.5</v>
      </c>
      <c r="H229">
        <v>25</v>
      </c>
      <c r="I229">
        <v>6.8</v>
      </c>
      <c r="J229">
        <v>26</v>
      </c>
      <c r="K229">
        <v>7</v>
      </c>
      <c r="L229">
        <v>25</v>
      </c>
    </row>
    <row r="230" spans="1:12" x14ac:dyDescent="0.25">
      <c r="A230">
        <v>9106</v>
      </c>
      <c r="B230" s="5">
        <v>43694</v>
      </c>
      <c r="C230">
        <v>22.6</v>
      </c>
      <c r="D230">
        <v>15</v>
      </c>
      <c r="E230">
        <v>15.2</v>
      </c>
      <c r="F230">
        <v>0</v>
      </c>
      <c r="G230">
        <v>6.5</v>
      </c>
      <c r="H230">
        <v>25</v>
      </c>
      <c r="I230">
        <v>5.5</v>
      </c>
      <c r="J230">
        <v>26</v>
      </c>
      <c r="K230">
        <v>14</v>
      </c>
      <c r="L230">
        <v>25</v>
      </c>
    </row>
    <row r="231" spans="1:12" x14ac:dyDescent="0.25">
      <c r="A231">
        <v>9106</v>
      </c>
      <c r="B231" s="5">
        <v>43695</v>
      </c>
      <c r="C231">
        <v>0.4</v>
      </c>
      <c r="D231">
        <v>0</v>
      </c>
      <c r="E231">
        <v>18</v>
      </c>
      <c r="F231">
        <v>25</v>
      </c>
      <c r="G231">
        <v>4.5</v>
      </c>
      <c r="H231">
        <v>0</v>
      </c>
      <c r="I231">
        <v>7</v>
      </c>
      <c r="J231">
        <v>26</v>
      </c>
      <c r="K231">
        <v>17</v>
      </c>
      <c r="L231">
        <v>25</v>
      </c>
    </row>
    <row r="232" spans="1:12" x14ac:dyDescent="0.25">
      <c r="A232">
        <v>9106</v>
      </c>
      <c r="B232" s="5">
        <v>43696</v>
      </c>
      <c r="C232">
        <v>0</v>
      </c>
      <c r="D232">
        <v>0</v>
      </c>
      <c r="E232">
        <v>19.5</v>
      </c>
      <c r="F232">
        <v>25</v>
      </c>
      <c r="G232">
        <v>2.5</v>
      </c>
      <c r="H232">
        <v>25</v>
      </c>
      <c r="I232">
        <v>6.3</v>
      </c>
      <c r="J232">
        <v>26</v>
      </c>
      <c r="K232">
        <v>18</v>
      </c>
      <c r="L232">
        <v>25</v>
      </c>
    </row>
    <row r="233" spans="1:12" x14ac:dyDescent="0.25">
      <c r="A233">
        <v>9106</v>
      </c>
      <c r="B233" s="5">
        <v>43697</v>
      </c>
      <c r="C233">
        <v>0</v>
      </c>
      <c r="D233">
        <v>0</v>
      </c>
      <c r="E233">
        <v>24</v>
      </c>
      <c r="F233">
        <v>0</v>
      </c>
      <c r="G233">
        <v>5</v>
      </c>
      <c r="H233">
        <v>25</v>
      </c>
      <c r="I233">
        <v>12.5</v>
      </c>
      <c r="J233">
        <v>26</v>
      </c>
      <c r="K233">
        <v>18</v>
      </c>
      <c r="L233">
        <v>25</v>
      </c>
    </row>
    <row r="234" spans="1:12" x14ac:dyDescent="0.25">
      <c r="A234">
        <v>9106</v>
      </c>
      <c r="B234" s="5">
        <v>43698</v>
      </c>
      <c r="C234">
        <v>0</v>
      </c>
      <c r="D234">
        <v>0</v>
      </c>
      <c r="E234">
        <v>24</v>
      </c>
      <c r="F234">
        <v>0</v>
      </c>
      <c r="G234">
        <v>13.8</v>
      </c>
      <c r="H234">
        <v>0</v>
      </c>
      <c r="I234">
        <v>18.100000000000001</v>
      </c>
      <c r="J234">
        <v>26</v>
      </c>
      <c r="K234">
        <v>19</v>
      </c>
      <c r="L234">
        <v>25</v>
      </c>
    </row>
    <row r="235" spans="1:12" x14ac:dyDescent="0.25">
      <c r="A235">
        <v>9106</v>
      </c>
      <c r="B235" s="5">
        <v>43699</v>
      </c>
      <c r="C235">
        <v>0</v>
      </c>
      <c r="D235">
        <v>0</v>
      </c>
      <c r="E235">
        <v>26</v>
      </c>
      <c r="F235">
        <v>0</v>
      </c>
      <c r="G235">
        <v>7.5</v>
      </c>
      <c r="H235">
        <v>0</v>
      </c>
      <c r="I235">
        <v>19.899999999999999</v>
      </c>
      <c r="J235">
        <v>26</v>
      </c>
      <c r="K235">
        <v>16</v>
      </c>
      <c r="L235">
        <v>25</v>
      </c>
    </row>
    <row r="236" spans="1:12" x14ac:dyDescent="0.25">
      <c r="A236">
        <v>9106</v>
      </c>
      <c r="B236" s="5">
        <v>43700</v>
      </c>
      <c r="C236">
        <v>23</v>
      </c>
      <c r="D236">
        <v>0</v>
      </c>
      <c r="E236">
        <v>15.5</v>
      </c>
      <c r="F236">
        <v>0</v>
      </c>
      <c r="G236">
        <v>10</v>
      </c>
      <c r="H236">
        <v>0</v>
      </c>
      <c r="I236">
        <v>4.0999999999999996</v>
      </c>
      <c r="J236">
        <v>26</v>
      </c>
      <c r="K236">
        <v>8</v>
      </c>
      <c r="L236">
        <v>25</v>
      </c>
    </row>
    <row r="237" spans="1:12" x14ac:dyDescent="0.25">
      <c r="A237">
        <v>9106</v>
      </c>
      <c r="B237" s="5">
        <v>43701</v>
      </c>
      <c r="C237">
        <v>8</v>
      </c>
      <c r="D237">
        <v>0</v>
      </c>
      <c r="E237">
        <v>17.100000000000001</v>
      </c>
      <c r="F237">
        <v>0</v>
      </c>
      <c r="G237">
        <v>6</v>
      </c>
      <c r="H237">
        <v>0</v>
      </c>
      <c r="I237">
        <v>6.1</v>
      </c>
      <c r="J237">
        <v>26</v>
      </c>
      <c r="K237">
        <v>17</v>
      </c>
      <c r="L237">
        <v>25</v>
      </c>
    </row>
    <row r="238" spans="1:12" x14ac:dyDescent="0.25">
      <c r="A238">
        <v>9106</v>
      </c>
      <c r="B238" s="5">
        <v>43702</v>
      </c>
      <c r="C238">
        <v>0</v>
      </c>
      <c r="D238">
        <v>0</v>
      </c>
      <c r="E238">
        <v>21.1</v>
      </c>
      <c r="F238">
        <v>0</v>
      </c>
      <c r="G238">
        <v>7.7</v>
      </c>
      <c r="H238">
        <v>0</v>
      </c>
      <c r="I238">
        <v>10.4</v>
      </c>
      <c r="J238">
        <v>26</v>
      </c>
      <c r="K238">
        <v>16</v>
      </c>
      <c r="L238">
        <v>25</v>
      </c>
    </row>
    <row r="239" spans="1:12" x14ac:dyDescent="0.25">
      <c r="A239">
        <v>9106</v>
      </c>
      <c r="B239" s="5">
        <v>43703</v>
      </c>
      <c r="C239">
        <v>0</v>
      </c>
      <c r="D239">
        <v>0</v>
      </c>
      <c r="E239">
        <v>21.5</v>
      </c>
      <c r="F239">
        <v>0</v>
      </c>
      <c r="G239">
        <v>10.5</v>
      </c>
      <c r="H239">
        <v>0</v>
      </c>
      <c r="I239">
        <v>12.1</v>
      </c>
      <c r="J239">
        <v>26</v>
      </c>
      <c r="K239">
        <v>19</v>
      </c>
      <c r="L239">
        <v>25</v>
      </c>
    </row>
    <row r="240" spans="1:12" x14ac:dyDescent="0.25">
      <c r="A240">
        <v>9106</v>
      </c>
      <c r="B240" s="5">
        <v>43704</v>
      </c>
      <c r="C240">
        <v>0</v>
      </c>
      <c r="D240">
        <v>0</v>
      </c>
      <c r="E240">
        <v>23.5</v>
      </c>
      <c r="F240">
        <v>25</v>
      </c>
      <c r="G240">
        <v>8.5</v>
      </c>
      <c r="H240">
        <v>0</v>
      </c>
      <c r="I240">
        <v>11.9</v>
      </c>
      <c r="J240">
        <v>26</v>
      </c>
      <c r="K240">
        <v>19</v>
      </c>
      <c r="L240">
        <v>25</v>
      </c>
    </row>
    <row r="241" spans="1:12" x14ac:dyDescent="0.25">
      <c r="A241">
        <v>9106</v>
      </c>
      <c r="B241" s="5">
        <v>43705</v>
      </c>
      <c r="C241">
        <v>0</v>
      </c>
      <c r="D241">
        <v>15</v>
      </c>
      <c r="E241">
        <v>29</v>
      </c>
      <c r="F241">
        <v>25</v>
      </c>
      <c r="G241">
        <v>12</v>
      </c>
      <c r="H241">
        <v>25</v>
      </c>
      <c r="I241">
        <v>23.2</v>
      </c>
      <c r="J241">
        <v>26</v>
      </c>
      <c r="K241">
        <v>18</v>
      </c>
      <c r="L241">
        <v>25</v>
      </c>
    </row>
    <row r="242" spans="1:12" x14ac:dyDescent="0.25">
      <c r="A242">
        <v>9106</v>
      </c>
      <c r="B242" s="5">
        <v>43706</v>
      </c>
      <c r="C242">
        <v>0</v>
      </c>
      <c r="D242">
        <v>15</v>
      </c>
      <c r="E242">
        <v>21.5</v>
      </c>
      <c r="F242">
        <v>0</v>
      </c>
      <c r="G242">
        <v>11</v>
      </c>
      <c r="H242">
        <v>25</v>
      </c>
      <c r="I242">
        <v>3.8</v>
      </c>
      <c r="J242">
        <v>26</v>
      </c>
      <c r="K242">
        <v>8</v>
      </c>
      <c r="L242">
        <v>25</v>
      </c>
    </row>
    <row r="243" spans="1:12" x14ac:dyDescent="0.25">
      <c r="A243">
        <v>9106</v>
      </c>
      <c r="B243" s="5">
        <v>43707</v>
      </c>
      <c r="C243">
        <v>32.200000000000003</v>
      </c>
      <c r="D243">
        <v>15</v>
      </c>
      <c r="E243">
        <v>19.100000000000001</v>
      </c>
      <c r="F243">
        <v>0</v>
      </c>
      <c r="G243">
        <v>13</v>
      </c>
      <c r="H243">
        <v>25</v>
      </c>
      <c r="I243">
        <v>8.1999999999999993</v>
      </c>
      <c r="J243">
        <v>26</v>
      </c>
      <c r="K243">
        <v>12</v>
      </c>
      <c r="L243">
        <v>25</v>
      </c>
    </row>
    <row r="244" spans="1:12" x14ac:dyDescent="0.25">
      <c r="A244">
        <v>9106</v>
      </c>
      <c r="B244" s="5">
        <v>43708</v>
      </c>
      <c r="C244">
        <v>10.8</v>
      </c>
      <c r="D244">
        <v>0</v>
      </c>
      <c r="E244">
        <v>20</v>
      </c>
      <c r="F244">
        <v>0</v>
      </c>
      <c r="G244">
        <v>12.2</v>
      </c>
      <c r="H244">
        <v>0</v>
      </c>
      <c r="I244">
        <v>10.6</v>
      </c>
      <c r="J244">
        <v>26</v>
      </c>
      <c r="K244">
        <v>17</v>
      </c>
      <c r="L244">
        <v>25</v>
      </c>
    </row>
    <row r="245" spans="1:12" x14ac:dyDescent="0.25">
      <c r="A245">
        <v>9106</v>
      </c>
      <c r="B245" s="5">
        <v>43709</v>
      </c>
      <c r="C245">
        <v>0.4</v>
      </c>
      <c r="D245">
        <v>0</v>
      </c>
      <c r="E245">
        <v>19</v>
      </c>
      <c r="F245">
        <v>0</v>
      </c>
      <c r="G245">
        <v>12.9</v>
      </c>
      <c r="H245">
        <v>0</v>
      </c>
      <c r="I245">
        <v>5.3</v>
      </c>
      <c r="J245">
        <v>26</v>
      </c>
      <c r="K245">
        <v>8</v>
      </c>
      <c r="L245">
        <v>25</v>
      </c>
    </row>
    <row r="246" spans="1:12" x14ac:dyDescent="0.25">
      <c r="A246">
        <v>9106</v>
      </c>
      <c r="B246" s="5">
        <v>43710</v>
      </c>
      <c r="C246">
        <v>0</v>
      </c>
      <c r="D246">
        <v>0</v>
      </c>
      <c r="E246">
        <v>20.5</v>
      </c>
      <c r="F246">
        <v>0</v>
      </c>
      <c r="G246">
        <v>9.5</v>
      </c>
      <c r="H246">
        <v>0</v>
      </c>
      <c r="I246">
        <v>7</v>
      </c>
      <c r="J246">
        <v>26</v>
      </c>
      <c r="K246">
        <v>16</v>
      </c>
      <c r="L246">
        <v>25</v>
      </c>
    </row>
    <row r="247" spans="1:12" x14ac:dyDescent="0.25">
      <c r="A247">
        <v>9106</v>
      </c>
      <c r="B247" s="5">
        <v>43711</v>
      </c>
      <c r="C247">
        <v>0</v>
      </c>
      <c r="D247">
        <v>0</v>
      </c>
      <c r="E247">
        <v>18</v>
      </c>
      <c r="F247">
        <v>0</v>
      </c>
      <c r="G247">
        <v>10.5</v>
      </c>
      <c r="H247">
        <v>0</v>
      </c>
      <c r="I247">
        <v>4.3</v>
      </c>
      <c r="J247">
        <v>26</v>
      </c>
      <c r="K247">
        <v>16</v>
      </c>
      <c r="L247">
        <v>25</v>
      </c>
    </row>
    <row r="248" spans="1:12" x14ac:dyDescent="0.25">
      <c r="A248">
        <v>9106</v>
      </c>
      <c r="B248" s="5">
        <v>43712</v>
      </c>
      <c r="C248">
        <v>0</v>
      </c>
      <c r="D248">
        <v>0</v>
      </c>
      <c r="E248">
        <v>16.5</v>
      </c>
      <c r="F248">
        <v>0</v>
      </c>
      <c r="G248">
        <v>11</v>
      </c>
      <c r="H248">
        <v>0</v>
      </c>
      <c r="I248">
        <v>6.5</v>
      </c>
      <c r="J248">
        <v>26</v>
      </c>
      <c r="K248">
        <v>14</v>
      </c>
      <c r="L248">
        <v>25</v>
      </c>
    </row>
    <row r="249" spans="1:12" x14ac:dyDescent="0.25">
      <c r="A249">
        <v>9106</v>
      </c>
      <c r="B249" s="5">
        <v>43713</v>
      </c>
      <c r="C249">
        <v>0</v>
      </c>
      <c r="D249">
        <v>0</v>
      </c>
      <c r="E249">
        <v>17.5</v>
      </c>
      <c r="F249">
        <v>0</v>
      </c>
      <c r="G249">
        <v>4.5</v>
      </c>
      <c r="H249">
        <v>0</v>
      </c>
      <c r="I249">
        <v>8.6</v>
      </c>
      <c r="J249">
        <v>26</v>
      </c>
      <c r="K249">
        <v>21</v>
      </c>
      <c r="L249">
        <v>25</v>
      </c>
    </row>
    <row r="250" spans="1:12" x14ac:dyDescent="0.25">
      <c r="A250">
        <v>9106</v>
      </c>
      <c r="B250" s="5">
        <v>43714</v>
      </c>
      <c r="C250">
        <v>0</v>
      </c>
      <c r="D250">
        <v>0</v>
      </c>
      <c r="E250">
        <v>20.8</v>
      </c>
      <c r="F250">
        <v>0</v>
      </c>
      <c r="G250">
        <v>5</v>
      </c>
      <c r="H250">
        <v>0</v>
      </c>
      <c r="I250">
        <v>12.1</v>
      </c>
      <c r="J250">
        <v>26</v>
      </c>
      <c r="K250">
        <v>21</v>
      </c>
      <c r="L250">
        <v>25</v>
      </c>
    </row>
    <row r="251" spans="1:12" x14ac:dyDescent="0.25">
      <c r="A251">
        <v>9106</v>
      </c>
      <c r="B251" s="5">
        <v>43715</v>
      </c>
      <c r="C251">
        <v>0</v>
      </c>
      <c r="D251">
        <v>0</v>
      </c>
      <c r="E251">
        <v>21.6</v>
      </c>
      <c r="F251">
        <v>0</v>
      </c>
      <c r="G251">
        <v>4</v>
      </c>
      <c r="H251">
        <v>0</v>
      </c>
      <c r="I251">
        <v>10.6</v>
      </c>
      <c r="J251">
        <v>26</v>
      </c>
      <c r="K251">
        <v>20</v>
      </c>
      <c r="L251">
        <v>25</v>
      </c>
    </row>
    <row r="252" spans="1:12" x14ac:dyDescent="0.25">
      <c r="A252">
        <v>9106</v>
      </c>
      <c r="B252" s="5">
        <v>43716</v>
      </c>
      <c r="C252">
        <v>0</v>
      </c>
      <c r="D252">
        <v>0</v>
      </c>
      <c r="E252">
        <v>26.5</v>
      </c>
      <c r="F252">
        <v>0</v>
      </c>
      <c r="G252">
        <v>5.4</v>
      </c>
      <c r="H252">
        <v>0</v>
      </c>
      <c r="I252">
        <v>12.8</v>
      </c>
      <c r="J252">
        <v>26</v>
      </c>
      <c r="K252">
        <v>20</v>
      </c>
      <c r="L252">
        <v>25</v>
      </c>
    </row>
    <row r="253" spans="1:12" x14ac:dyDescent="0.25">
      <c r="A253">
        <v>9106</v>
      </c>
      <c r="B253" s="5">
        <v>43717</v>
      </c>
      <c r="C253">
        <v>0</v>
      </c>
      <c r="D253">
        <v>0</v>
      </c>
      <c r="E253">
        <v>33</v>
      </c>
      <c r="F253">
        <v>0</v>
      </c>
      <c r="G253">
        <v>12.1</v>
      </c>
      <c r="H253">
        <v>0</v>
      </c>
      <c r="I253">
        <v>18.2</v>
      </c>
      <c r="J253">
        <v>26</v>
      </c>
      <c r="K253">
        <v>21</v>
      </c>
      <c r="L253">
        <v>25</v>
      </c>
    </row>
    <row r="254" spans="1:12" x14ac:dyDescent="0.25">
      <c r="A254">
        <v>9106</v>
      </c>
      <c r="B254" s="5">
        <v>43718</v>
      </c>
      <c r="C254">
        <v>0</v>
      </c>
      <c r="D254">
        <v>0</v>
      </c>
      <c r="E254">
        <v>29.5</v>
      </c>
      <c r="F254">
        <v>0</v>
      </c>
      <c r="G254">
        <v>11</v>
      </c>
      <c r="H254">
        <v>0</v>
      </c>
      <c r="I254">
        <v>11.3</v>
      </c>
      <c r="J254">
        <v>26</v>
      </c>
      <c r="K254">
        <v>21</v>
      </c>
      <c r="L254">
        <v>25</v>
      </c>
    </row>
    <row r="255" spans="1:12" x14ac:dyDescent="0.25">
      <c r="A255">
        <v>9106</v>
      </c>
      <c r="B255" s="5">
        <v>43719</v>
      </c>
      <c r="C255">
        <v>0</v>
      </c>
      <c r="D255">
        <v>0</v>
      </c>
      <c r="E255">
        <v>24</v>
      </c>
      <c r="F255">
        <v>0</v>
      </c>
      <c r="G255">
        <v>14</v>
      </c>
      <c r="H255">
        <v>0</v>
      </c>
      <c r="I255">
        <v>6.6</v>
      </c>
      <c r="J255">
        <v>26</v>
      </c>
      <c r="K255">
        <v>19</v>
      </c>
      <c r="L255">
        <v>25</v>
      </c>
    </row>
    <row r="256" spans="1:12" x14ac:dyDescent="0.25">
      <c r="A256">
        <v>9106</v>
      </c>
      <c r="B256" s="5">
        <v>43720</v>
      </c>
      <c r="C256">
        <v>0</v>
      </c>
      <c r="D256">
        <v>0</v>
      </c>
      <c r="E256">
        <v>26</v>
      </c>
      <c r="F256">
        <v>0</v>
      </c>
      <c r="G256">
        <v>12</v>
      </c>
      <c r="H256">
        <v>0</v>
      </c>
      <c r="I256">
        <v>5.0999999999999996</v>
      </c>
      <c r="J256">
        <v>26</v>
      </c>
      <c r="K256">
        <v>18</v>
      </c>
      <c r="L256">
        <v>25</v>
      </c>
    </row>
    <row r="257" spans="1:12" x14ac:dyDescent="0.25">
      <c r="A257">
        <v>9106</v>
      </c>
      <c r="B257" s="5">
        <v>43721</v>
      </c>
      <c r="C257">
        <v>0</v>
      </c>
      <c r="D257">
        <v>0</v>
      </c>
      <c r="E257">
        <v>27.5</v>
      </c>
      <c r="F257">
        <v>0</v>
      </c>
      <c r="G257">
        <v>12.5</v>
      </c>
      <c r="H257">
        <v>0</v>
      </c>
      <c r="I257">
        <v>10.4</v>
      </c>
      <c r="J257">
        <v>26</v>
      </c>
      <c r="K257">
        <v>19</v>
      </c>
      <c r="L257">
        <v>25</v>
      </c>
    </row>
    <row r="258" spans="1:12" x14ac:dyDescent="0.25">
      <c r="A258">
        <v>9106</v>
      </c>
      <c r="B258" s="5">
        <v>43722</v>
      </c>
      <c r="C258">
        <v>0</v>
      </c>
      <c r="D258">
        <v>0</v>
      </c>
      <c r="E258">
        <v>25.6</v>
      </c>
      <c r="F258">
        <v>0</v>
      </c>
      <c r="G258">
        <v>14.9</v>
      </c>
      <c r="H258">
        <v>0</v>
      </c>
      <c r="I258">
        <v>7.9</v>
      </c>
      <c r="J258">
        <v>26</v>
      </c>
      <c r="K258">
        <v>13</v>
      </c>
      <c r="L258">
        <v>25</v>
      </c>
    </row>
    <row r="259" spans="1:12" x14ac:dyDescent="0.25">
      <c r="A259">
        <v>9106</v>
      </c>
      <c r="B259" s="5">
        <v>43723</v>
      </c>
      <c r="C259">
        <v>0</v>
      </c>
      <c r="D259">
        <v>0</v>
      </c>
      <c r="E259">
        <v>23.5</v>
      </c>
      <c r="F259">
        <v>0</v>
      </c>
      <c r="G259">
        <v>12</v>
      </c>
      <c r="H259">
        <v>0</v>
      </c>
      <c r="I259">
        <v>9.3000000000000007</v>
      </c>
      <c r="J259">
        <v>26</v>
      </c>
      <c r="K259">
        <v>20</v>
      </c>
      <c r="L259">
        <v>25</v>
      </c>
    </row>
    <row r="260" spans="1:12" x14ac:dyDescent="0.25">
      <c r="A260">
        <v>9106</v>
      </c>
      <c r="B260" s="5">
        <v>43724</v>
      </c>
      <c r="C260">
        <v>0</v>
      </c>
      <c r="D260">
        <v>0</v>
      </c>
      <c r="E260">
        <v>27</v>
      </c>
      <c r="F260">
        <v>0</v>
      </c>
      <c r="G260">
        <v>14</v>
      </c>
      <c r="H260">
        <v>0</v>
      </c>
      <c r="I260">
        <v>12.7</v>
      </c>
      <c r="J260">
        <v>26</v>
      </c>
      <c r="K260">
        <v>20</v>
      </c>
      <c r="L260">
        <v>25</v>
      </c>
    </row>
    <row r="261" spans="1:12" x14ac:dyDescent="0.25">
      <c r="A261">
        <v>9106</v>
      </c>
      <c r="B261" s="5">
        <v>43725</v>
      </c>
      <c r="C261">
        <v>0</v>
      </c>
      <c r="D261">
        <v>0</v>
      </c>
      <c r="E261">
        <v>23.1</v>
      </c>
      <c r="F261">
        <v>0</v>
      </c>
      <c r="G261">
        <v>12.5</v>
      </c>
      <c r="H261">
        <v>0</v>
      </c>
      <c r="I261">
        <v>4.5</v>
      </c>
      <c r="J261">
        <v>26</v>
      </c>
      <c r="K261">
        <v>17</v>
      </c>
      <c r="L261">
        <v>25</v>
      </c>
    </row>
    <row r="262" spans="1:12" x14ac:dyDescent="0.25">
      <c r="A262">
        <v>9106</v>
      </c>
      <c r="B262" s="5">
        <v>43726</v>
      </c>
      <c r="C262">
        <v>0</v>
      </c>
      <c r="D262">
        <v>0</v>
      </c>
      <c r="E262">
        <v>21</v>
      </c>
      <c r="F262">
        <v>0</v>
      </c>
      <c r="G262">
        <v>13</v>
      </c>
      <c r="H262">
        <v>0</v>
      </c>
      <c r="I262">
        <v>5.3</v>
      </c>
      <c r="J262">
        <v>26</v>
      </c>
      <c r="K262">
        <v>13</v>
      </c>
      <c r="L262">
        <v>25</v>
      </c>
    </row>
    <row r="263" spans="1:12" x14ac:dyDescent="0.25">
      <c r="A263">
        <v>9106</v>
      </c>
      <c r="B263" s="5">
        <v>43727</v>
      </c>
      <c r="C263">
        <v>11.2</v>
      </c>
      <c r="D263">
        <v>0</v>
      </c>
      <c r="E263">
        <v>16</v>
      </c>
      <c r="F263">
        <v>0</v>
      </c>
      <c r="G263">
        <v>10</v>
      </c>
      <c r="H263">
        <v>0</v>
      </c>
      <c r="I263">
        <v>5.5</v>
      </c>
      <c r="J263">
        <v>26</v>
      </c>
      <c r="K263">
        <v>18</v>
      </c>
      <c r="L263">
        <v>25</v>
      </c>
    </row>
    <row r="264" spans="1:12" x14ac:dyDescent="0.25">
      <c r="A264">
        <v>9106</v>
      </c>
      <c r="B264" s="5">
        <v>43728</v>
      </c>
      <c r="C264">
        <v>0</v>
      </c>
      <c r="D264">
        <v>0</v>
      </c>
      <c r="E264">
        <v>18.899999999999999</v>
      </c>
      <c r="F264">
        <v>0</v>
      </c>
      <c r="G264">
        <v>5</v>
      </c>
      <c r="H264">
        <v>0</v>
      </c>
      <c r="I264">
        <v>5.4</v>
      </c>
      <c r="J264">
        <v>26</v>
      </c>
      <c r="K264">
        <v>19</v>
      </c>
      <c r="L264">
        <v>25</v>
      </c>
    </row>
    <row r="265" spans="1:12" x14ac:dyDescent="0.25">
      <c r="A265">
        <v>9106</v>
      </c>
      <c r="B265" s="5">
        <v>43729</v>
      </c>
      <c r="C265">
        <v>0</v>
      </c>
      <c r="D265">
        <v>0</v>
      </c>
      <c r="E265">
        <v>19.5</v>
      </c>
      <c r="F265">
        <v>0</v>
      </c>
      <c r="G265">
        <v>5.4</v>
      </c>
      <c r="H265">
        <v>0</v>
      </c>
      <c r="I265">
        <v>6.4</v>
      </c>
      <c r="J265">
        <v>26</v>
      </c>
      <c r="K265">
        <v>21</v>
      </c>
      <c r="L265">
        <v>25</v>
      </c>
    </row>
    <row r="266" spans="1:12" x14ac:dyDescent="0.25">
      <c r="A266">
        <v>9106</v>
      </c>
      <c r="B266" s="5">
        <v>43730</v>
      </c>
      <c r="C266">
        <v>0</v>
      </c>
      <c r="D266">
        <v>0</v>
      </c>
      <c r="E266">
        <v>20.5</v>
      </c>
      <c r="F266">
        <v>25</v>
      </c>
      <c r="G266">
        <v>7.1</v>
      </c>
      <c r="H266">
        <v>0</v>
      </c>
      <c r="I266">
        <v>7.4</v>
      </c>
      <c r="J266">
        <v>26</v>
      </c>
      <c r="K266">
        <v>18</v>
      </c>
      <c r="L266">
        <v>25</v>
      </c>
    </row>
    <row r="267" spans="1:12" x14ac:dyDescent="0.25">
      <c r="A267">
        <v>9106</v>
      </c>
      <c r="B267" s="5">
        <v>43731</v>
      </c>
      <c r="C267">
        <v>0</v>
      </c>
      <c r="D267">
        <v>0</v>
      </c>
      <c r="E267">
        <v>25.5</v>
      </c>
      <c r="F267">
        <v>25</v>
      </c>
      <c r="G267">
        <v>7</v>
      </c>
      <c r="H267">
        <v>25</v>
      </c>
      <c r="I267">
        <v>15.7</v>
      </c>
      <c r="J267">
        <v>26</v>
      </c>
      <c r="K267">
        <v>21</v>
      </c>
      <c r="L267">
        <v>25</v>
      </c>
    </row>
    <row r="268" spans="1:12" x14ac:dyDescent="0.25">
      <c r="A268">
        <v>9106</v>
      </c>
      <c r="B268" s="5">
        <v>43732</v>
      </c>
      <c r="C268">
        <v>0</v>
      </c>
      <c r="D268">
        <v>0</v>
      </c>
      <c r="E268">
        <v>28.5</v>
      </c>
      <c r="F268">
        <v>0</v>
      </c>
      <c r="G268">
        <v>11.5</v>
      </c>
      <c r="H268">
        <v>25</v>
      </c>
      <c r="I268">
        <v>13.7</v>
      </c>
      <c r="J268">
        <v>26</v>
      </c>
      <c r="K268">
        <v>23</v>
      </c>
      <c r="L268">
        <v>25</v>
      </c>
    </row>
    <row r="269" spans="1:12" x14ac:dyDescent="0.25">
      <c r="A269">
        <v>9106</v>
      </c>
      <c r="B269" s="5">
        <v>43733</v>
      </c>
      <c r="C269">
        <v>0</v>
      </c>
      <c r="D269">
        <v>0</v>
      </c>
      <c r="E269">
        <v>22.5</v>
      </c>
      <c r="F269">
        <v>25</v>
      </c>
      <c r="G269">
        <v>12</v>
      </c>
      <c r="H269">
        <v>0</v>
      </c>
      <c r="I269">
        <v>6.9</v>
      </c>
      <c r="J269">
        <v>26</v>
      </c>
      <c r="K269">
        <v>15</v>
      </c>
      <c r="L269">
        <v>25</v>
      </c>
    </row>
    <row r="270" spans="1:12" x14ac:dyDescent="0.25">
      <c r="A270">
        <v>9106</v>
      </c>
      <c r="B270" s="5">
        <v>43734</v>
      </c>
      <c r="C270">
        <v>0</v>
      </c>
      <c r="D270">
        <v>0</v>
      </c>
      <c r="E270">
        <v>21.1</v>
      </c>
      <c r="F270">
        <v>0</v>
      </c>
      <c r="G270">
        <v>10</v>
      </c>
      <c r="H270">
        <v>25</v>
      </c>
      <c r="I270">
        <v>9.1</v>
      </c>
      <c r="J270">
        <v>26</v>
      </c>
      <c r="K270">
        <v>18</v>
      </c>
      <c r="L270">
        <v>25</v>
      </c>
    </row>
    <row r="271" spans="1:12" x14ac:dyDescent="0.25">
      <c r="A271">
        <v>9106</v>
      </c>
      <c r="B271" s="5">
        <v>43735</v>
      </c>
      <c r="C271">
        <v>0</v>
      </c>
      <c r="D271">
        <v>0</v>
      </c>
      <c r="E271">
        <v>23.2</v>
      </c>
      <c r="F271">
        <v>0</v>
      </c>
      <c r="G271">
        <v>8.5</v>
      </c>
      <c r="H271">
        <v>25</v>
      </c>
      <c r="I271">
        <v>6.3</v>
      </c>
      <c r="J271">
        <v>26</v>
      </c>
      <c r="K271">
        <v>23</v>
      </c>
      <c r="L271">
        <v>25</v>
      </c>
    </row>
    <row r="272" spans="1:12" x14ac:dyDescent="0.25">
      <c r="A272">
        <v>9106</v>
      </c>
      <c r="B272" s="5">
        <v>43736</v>
      </c>
      <c r="C272">
        <v>0</v>
      </c>
      <c r="D272">
        <v>0</v>
      </c>
      <c r="E272">
        <v>24.1</v>
      </c>
      <c r="F272">
        <v>0</v>
      </c>
      <c r="G272">
        <v>11.5</v>
      </c>
      <c r="H272">
        <v>0</v>
      </c>
      <c r="I272">
        <v>13.8</v>
      </c>
      <c r="J272">
        <v>26</v>
      </c>
      <c r="K272">
        <v>23</v>
      </c>
      <c r="L272">
        <v>25</v>
      </c>
    </row>
    <row r="273" spans="1:12" x14ac:dyDescent="0.25">
      <c r="A273">
        <v>9106</v>
      </c>
      <c r="B273" s="5">
        <v>43737</v>
      </c>
      <c r="C273">
        <v>0</v>
      </c>
      <c r="D273">
        <v>0</v>
      </c>
      <c r="E273">
        <v>31</v>
      </c>
      <c r="F273">
        <v>25</v>
      </c>
      <c r="G273">
        <v>10.5</v>
      </c>
      <c r="H273">
        <v>25</v>
      </c>
      <c r="I273">
        <v>15.8</v>
      </c>
      <c r="J273">
        <v>26</v>
      </c>
      <c r="K273">
        <v>23</v>
      </c>
      <c r="L273">
        <v>25</v>
      </c>
    </row>
    <row r="274" spans="1:12" x14ac:dyDescent="0.25">
      <c r="A274">
        <v>9106</v>
      </c>
      <c r="B274" s="5">
        <v>43738</v>
      </c>
      <c r="C274">
        <v>0</v>
      </c>
      <c r="D274">
        <v>0</v>
      </c>
      <c r="E274">
        <v>23.5</v>
      </c>
      <c r="F274">
        <v>25</v>
      </c>
      <c r="G274">
        <v>14</v>
      </c>
      <c r="H274">
        <v>25</v>
      </c>
      <c r="I274">
        <v>7</v>
      </c>
      <c r="J274">
        <v>26</v>
      </c>
      <c r="K274">
        <v>22</v>
      </c>
      <c r="L274">
        <v>25</v>
      </c>
    </row>
    <row r="275" spans="1:12" x14ac:dyDescent="0.25">
      <c r="A275">
        <v>9106</v>
      </c>
      <c r="B275" s="5">
        <v>43739</v>
      </c>
      <c r="C275">
        <v>0</v>
      </c>
      <c r="D275">
        <v>0</v>
      </c>
      <c r="E275">
        <v>22.5</v>
      </c>
      <c r="F275">
        <v>25</v>
      </c>
      <c r="G275">
        <v>9.5</v>
      </c>
      <c r="H275">
        <v>25</v>
      </c>
      <c r="I275">
        <v>9.3000000000000007</v>
      </c>
      <c r="J275">
        <v>26</v>
      </c>
      <c r="K275">
        <v>20</v>
      </c>
      <c r="L275">
        <v>25</v>
      </c>
    </row>
    <row r="276" spans="1:12" x14ac:dyDescent="0.25">
      <c r="A276">
        <v>9106</v>
      </c>
      <c r="B276" s="5">
        <v>43740</v>
      </c>
      <c r="C276">
        <v>0</v>
      </c>
      <c r="D276">
        <v>0</v>
      </c>
      <c r="E276">
        <v>24</v>
      </c>
      <c r="F276">
        <v>0</v>
      </c>
      <c r="G276">
        <v>7</v>
      </c>
      <c r="H276">
        <v>25</v>
      </c>
      <c r="I276">
        <v>8.3000000000000007</v>
      </c>
      <c r="J276">
        <v>26</v>
      </c>
      <c r="K276">
        <v>22</v>
      </c>
      <c r="L276">
        <v>25</v>
      </c>
    </row>
    <row r="277" spans="1:12" x14ac:dyDescent="0.25">
      <c r="A277">
        <v>9106</v>
      </c>
      <c r="B277" s="5">
        <v>43741</v>
      </c>
      <c r="C277">
        <v>0</v>
      </c>
      <c r="D277">
        <v>0</v>
      </c>
      <c r="E277">
        <v>26</v>
      </c>
      <c r="F277">
        <v>25</v>
      </c>
      <c r="G277">
        <v>8</v>
      </c>
      <c r="H277">
        <v>25</v>
      </c>
      <c r="I277">
        <v>8.6999999999999993</v>
      </c>
      <c r="J277">
        <v>26</v>
      </c>
      <c r="K277">
        <v>20</v>
      </c>
      <c r="L277">
        <v>25</v>
      </c>
    </row>
    <row r="278" spans="1:12" x14ac:dyDescent="0.25">
      <c r="A278">
        <v>9106</v>
      </c>
      <c r="B278" s="5">
        <v>43742</v>
      </c>
      <c r="C278">
        <v>0.4</v>
      </c>
      <c r="D278">
        <v>15</v>
      </c>
      <c r="E278">
        <v>21</v>
      </c>
      <c r="F278">
        <v>25</v>
      </c>
      <c r="G278">
        <v>14.5</v>
      </c>
      <c r="H278">
        <v>25</v>
      </c>
      <c r="I278">
        <v>7.5</v>
      </c>
      <c r="J278">
        <v>26</v>
      </c>
      <c r="K278">
        <v>11</v>
      </c>
      <c r="L278">
        <v>25</v>
      </c>
    </row>
    <row r="279" spans="1:12" x14ac:dyDescent="0.25">
      <c r="A279">
        <v>9106</v>
      </c>
      <c r="B279" s="5">
        <v>43743</v>
      </c>
      <c r="C279">
        <v>9.1</v>
      </c>
      <c r="D279">
        <v>15</v>
      </c>
      <c r="E279">
        <v>20.9</v>
      </c>
      <c r="F279">
        <v>0</v>
      </c>
      <c r="G279">
        <v>13</v>
      </c>
      <c r="H279">
        <v>25</v>
      </c>
      <c r="I279">
        <v>6</v>
      </c>
      <c r="J279">
        <v>26</v>
      </c>
      <c r="K279">
        <v>8</v>
      </c>
      <c r="L279">
        <v>25</v>
      </c>
    </row>
    <row r="280" spans="1:12" x14ac:dyDescent="0.25">
      <c r="A280">
        <v>9106</v>
      </c>
      <c r="B280" s="5">
        <v>43744</v>
      </c>
      <c r="C280">
        <v>0</v>
      </c>
      <c r="D280">
        <v>0</v>
      </c>
      <c r="E280">
        <v>22</v>
      </c>
      <c r="F280">
        <v>0</v>
      </c>
      <c r="G280">
        <v>10</v>
      </c>
      <c r="H280">
        <v>25</v>
      </c>
      <c r="I280">
        <v>7</v>
      </c>
      <c r="J280">
        <v>26</v>
      </c>
      <c r="K280">
        <v>19</v>
      </c>
      <c r="L280">
        <v>25</v>
      </c>
    </row>
    <row r="281" spans="1:12" x14ac:dyDescent="0.25">
      <c r="A281">
        <v>9106</v>
      </c>
      <c r="B281" s="5">
        <v>43745</v>
      </c>
      <c r="C281">
        <v>0</v>
      </c>
      <c r="D281">
        <v>0</v>
      </c>
      <c r="E281">
        <v>25</v>
      </c>
      <c r="F281">
        <v>25</v>
      </c>
      <c r="G281">
        <v>9.5</v>
      </c>
      <c r="H281">
        <v>25</v>
      </c>
      <c r="I281">
        <v>10.9</v>
      </c>
      <c r="J281">
        <v>26</v>
      </c>
      <c r="K281">
        <v>24</v>
      </c>
      <c r="L281">
        <v>25</v>
      </c>
    </row>
    <row r="282" spans="1:12" x14ac:dyDescent="0.25">
      <c r="A282">
        <v>9106</v>
      </c>
      <c r="B282" s="5">
        <v>43746</v>
      </c>
      <c r="C282">
        <v>0</v>
      </c>
      <c r="D282">
        <v>0</v>
      </c>
      <c r="E282">
        <v>30.5</v>
      </c>
      <c r="F282">
        <v>25</v>
      </c>
      <c r="G282">
        <v>12.5</v>
      </c>
      <c r="H282">
        <v>25</v>
      </c>
      <c r="I282">
        <v>22.6</v>
      </c>
      <c r="J282">
        <v>26</v>
      </c>
      <c r="K282">
        <v>26</v>
      </c>
      <c r="L282">
        <v>25</v>
      </c>
    </row>
    <row r="283" spans="1:12" x14ac:dyDescent="0.25">
      <c r="A283">
        <v>9106</v>
      </c>
      <c r="B283" s="5">
        <v>43747</v>
      </c>
      <c r="C283">
        <v>0</v>
      </c>
      <c r="D283">
        <v>0</v>
      </c>
      <c r="E283">
        <v>30.1</v>
      </c>
      <c r="F283">
        <v>0</v>
      </c>
      <c r="G283">
        <v>11.5</v>
      </c>
      <c r="H283">
        <v>25</v>
      </c>
      <c r="I283">
        <v>15.3</v>
      </c>
      <c r="J283">
        <v>26</v>
      </c>
      <c r="K283">
        <v>22</v>
      </c>
      <c r="L283">
        <v>25</v>
      </c>
    </row>
    <row r="284" spans="1:12" x14ac:dyDescent="0.25">
      <c r="A284">
        <v>9106</v>
      </c>
      <c r="B284" s="5">
        <v>43748</v>
      </c>
      <c r="C284">
        <v>0</v>
      </c>
      <c r="D284">
        <v>0</v>
      </c>
      <c r="E284">
        <v>23.6</v>
      </c>
      <c r="F284">
        <v>0</v>
      </c>
      <c r="G284">
        <v>12</v>
      </c>
      <c r="H284">
        <v>25</v>
      </c>
      <c r="I284">
        <v>8.4</v>
      </c>
      <c r="J284">
        <v>26</v>
      </c>
      <c r="K284">
        <v>22</v>
      </c>
      <c r="L284">
        <v>25</v>
      </c>
    </row>
    <row r="285" spans="1:12" x14ac:dyDescent="0.25">
      <c r="A285">
        <v>9106</v>
      </c>
      <c r="B285" s="5">
        <v>43749</v>
      </c>
      <c r="C285">
        <v>0</v>
      </c>
      <c r="D285">
        <v>0</v>
      </c>
      <c r="E285">
        <v>21</v>
      </c>
      <c r="F285">
        <v>0</v>
      </c>
      <c r="G285">
        <v>12</v>
      </c>
      <c r="H285">
        <v>25</v>
      </c>
      <c r="I285">
        <v>3.5</v>
      </c>
      <c r="J285">
        <v>26</v>
      </c>
      <c r="K285">
        <v>7</v>
      </c>
      <c r="L285">
        <v>25</v>
      </c>
    </row>
    <row r="286" spans="1:12" x14ac:dyDescent="0.25">
      <c r="A286">
        <v>9106</v>
      </c>
      <c r="B286" s="5">
        <v>43750</v>
      </c>
      <c r="C286">
        <v>2.8</v>
      </c>
      <c r="D286">
        <v>0</v>
      </c>
      <c r="E286">
        <v>21.5</v>
      </c>
      <c r="F286">
        <v>0</v>
      </c>
      <c r="G286">
        <v>13.5</v>
      </c>
      <c r="H286">
        <v>0</v>
      </c>
      <c r="I286">
        <v>9.1999999999999993</v>
      </c>
      <c r="J286">
        <v>26</v>
      </c>
      <c r="K286">
        <v>23</v>
      </c>
      <c r="L286">
        <v>25</v>
      </c>
    </row>
    <row r="287" spans="1:12" x14ac:dyDescent="0.25">
      <c r="A287">
        <v>9106</v>
      </c>
      <c r="B287" s="5">
        <v>43751</v>
      </c>
      <c r="C287">
        <v>0</v>
      </c>
      <c r="D287">
        <v>0</v>
      </c>
      <c r="E287">
        <v>21.7</v>
      </c>
      <c r="F287">
        <v>0</v>
      </c>
      <c r="G287">
        <v>9.5</v>
      </c>
      <c r="H287">
        <v>0</v>
      </c>
      <c r="I287">
        <v>7.8</v>
      </c>
      <c r="J287">
        <v>26</v>
      </c>
      <c r="K287">
        <v>24</v>
      </c>
      <c r="L287">
        <v>25</v>
      </c>
    </row>
    <row r="288" spans="1:12" x14ac:dyDescent="0.25">
      <c r="A288">
        <v>9106</v>
      </c>
      <c r="B288" s="5">
        <v>43752</v>
      </c>
      <c r="C288">
        <v>0</v>
      </c>
      <c r="D288">
        <v>0</v>
      </c>
      <c r="E288">
        <v>20.5</v>
      </c>
      <c r="F288">
        <v>0</v>
      </c>
      <c r="G288">
        <v>10.7</v>
      </c>
      <c r="H288">
        <v>0</v>
      </c>
      <c r="I288">
        <v>5.7</v>
      </c>
      <c r="J288">
        <v>26</v>
      </c>
      <c r="K288">
        <v>21</v>
      </c>
      <c r="L288">
        <v>25</v>
      </c>
    </row>
    <row r="289" spans="1:12" x14ac:dyDescent="0.25">
      <c r="A289">
        <v>9106</v>
      </c>
      <c r="B289" s="5">
        <v>43753</v>
      </c>
      <c r="C289">
        <v>0</v>
      </c>
      <c r="D289">
        <v>0</v>
      </c>
      <c r="E289">
        <v>19.5</v>
      </c>
      <c r="F289">
        <v>0</v>
      </c>
      <c r="G289">
        <v>7.7</v>
      </c>
      <c r="H289">
        <v>0</v>
      </c>
      <c r="I289">
        <v>6.3</v>
      </c>
      <c r="J289">
        <v>26</v>
      </c>
      <c r="K289">
        <v>24</v>
      </c>
      <c r="L289">
        <v>25</v>
      </c>
    </row>
    <row r="290" spans="1:12" x14ac:dyDescent="0.25">
      <c r="A290">
        <v>9106</v>
      </c>
      <c r="B290" s="5">
        <v>43754</v>
      </c>
      <c r="C290">
        <v>0</v>
      </c>
      <c r="D290">
        <v>0</v>
      </c>
      <c r="E290">
        <v>22.2</v>
      </c>
      <c r="F290">
        <v>0</v>
      </c>
      <c r="G290">
        <v>8.3000000000000007</v>
      </c>
      <c r="H290">
        <v>0</v>
      </c>
      <c r="I290">
        <v>9</v>
      </c>
      <c r="J290">
        <v>26</v>
      </c>
      <c r="K290">
        <v>24</v>
      </c>
      <c r="L290">
        <v>25</v>
      </c>
    </row>
    <row r="291" spans="1:12" x14ac:dyDescent="0.25">
      <c r="A291">
        <v>9106</v>
      </c>
      <c r="B291" s="5">
        <v>43755</v>
      </c>
      <c r="C291">
        <v>0</v>
      </c>
      <c r="D291">
        <v>0</v>
      </c>
      <c r="E291">
        <v>23</v>
      </c>
      <c r="F291">
        <v>0</v>
      </c>
      <c r="G291">
        <v>9.1</v>
      </c>
      <c r="H291">
        <v>0</v>
      </c>
      <c r="I291">
        <v>9.3000000000000007</v>
      </c>
      <c r="J291">
        <v>26</v>
      </c>
      <c r="K291">
        <v>26</v>
      </c>
      <c r="L291">
        <v>25</v>
      </c>
    </row>
    <row r="292" spans="1:12" x14ac:dyDescent="0.25">
      <c r="A292">
        <v>9106</v>
      </c>
      <c r="B292" s="5">
        <v>43756</v>
      </c>
      <c r="C292">
        <v>0</v>
      </c>
      <c r="D292">
        <v>0</v>
      </c>
      <c r="E292">
        <v>25.8</v>
      </c>
      <c r="F292">
        <v>0</v>
      </c>
      <c r="G292">
        <v>11.5</v>
      </c>
      <c r="H292">
        <v>0</v>
      </c>
      <c r="I292">
        <v>11.6</v>
      </c>
      <c r="J292">
        <v>26</v>
      </c>
      <c r="K292">
        <v>24</v>
      </c>
      <c r="L292">
        <v>25</v>
      </c>
    </row>
    <row r="293" spans="1:12" x14ac:dyDescent="0.25">
      <c r="A293">
        <v>9106</v>
      </c>
      <c r="B293" s="5">
        <v>43757</v>
      </c>
      <c r="C293">
        <v>0</v>
      </c>
      <c r="D293">
        <v>0</v>
      </c>
      <c r="E293">
        <v>32.5</v>
      </c>
      <c r="F293">
        <v>0</v>
      </c>
      <c r="G293">
        <v>12.5</v>
      </c>
      <c r="H293">
        <v>0</v>
      </c>
      <c r="I293">
        <v>21.1</v>
      </c>
      <c r="J293">
        <v>26</v>
      </c>
      <c r="K293">
        <v>24</v>
      </c>
      <c r="L293">
        <v>25</v>
      </c>
    </row>
    <row r="294" spans="1:12" x14ac:dyDescent="0.25">
      <c r="A294">
        <v>9106</v>
      </c>
      <c r="B294" s="5">
        <v>43758</v>
      </c>
      <c r="C294">
        <v>1.3</v>
      </c>
      <c r="D294">
        <v>0</v>
      </c>
      <c r="E294">
        <v>25</v>
      </c>
      <c r="F294">
        <v>0</v>
      </c>
      <c r="G294">
        <v>16.600000000000001</v>
      </c>
      <c r="H294">
        <v>0</v>
      </c>
      <c r="I294">
        <v>7.1</v>
      </c>
      <c r="J294">
        <v>26</v>
      </c>
      <c r="K294">
        <v>22</v>
      </c>
      <c r="L294">
        <v>25</v>
      </c>
    </row>
    <row r="295" spans="1:12" x14ac:dyDescent="0.25">
      <c r="A295">
        <v>9106</v>
      </c>
      <c r="B295" s="5">
        <v>43759</v>
      </c>
      <c r="C295">
        <v>0</v>
      </c>
      <c r="D295">
        <v>0</v>
      </c>
      <c r="E295">
        <v>24</v>
      </c>
      <c r="F295">
        <v>0</v>
      </c>
      <c r="G295">
        <v>12</v>
      </c>
      <c r="H295">
        <v>0</v>
      </c>
      <c r="I295">
        <v>7.2</v>
      </c>
      <c r="J295">
        <v>26</v>
      </c>
      <c r="K295">
        <v>26</v>
      </c>
      <c r="L295">
        <v>25</v>
      </c>
    </row>
    <row r="296" spans="1:12" x14ac:dyDescent="0.25">
      <c r="A296">
        <v>9106</v>
      </c>
      <c r="B296" s="5">
        <v>43760</v>
      </c>
      <c r="C296">
        <v>0</v>
      </c>
      <c r="D296">
        <v>0</v>
      </c>
      <c r="E296">
        <v>26</v>
      </c>
      <c r="F296">
        <v>25</v>
      </c>
      <c r="G296">
        <v>11.9</v>
      </c>
      <c r="H296">
        <v>0</v>
      </c>
      <c r="I296">
        <v>9</v>
      </c>
      <c r="J296">
        <v>26</v>
      </c>
      <c r="K296">
        <v>26</v>
      </c>
      <c r="L296">
        <v>25</v>
      </c>
    </row>
    <row r="297" spans="1:12" x14ac:dyDescent="0.25">
      <c r="A297">
        <v>9106</v>
      </c>
      <c r="B297" s="5">
        <v>43761</v>
      </c>
      <c r="C297">
        <v>0</v>
      </c>
      <c r="D297">
        <v>25</v>
      </c>
      <c r="E297">
        <v>23.5</v>
      </c>
      <c r="F297">
        <v>25</v>
      </c>
      <c r="G297">
        <v>12.5</v>
      </c>
      <c r="H297">
        <v>25</v>
      </c>
      <c r="I297">
        <v>8.5</v>
      </c>
      <c r="J297">
        <v>26</v>
      </c>
      <c r="K297">
        <v>17</v>
      </c>
      <c r="L297">
        <v>25</v>
      </c>
    </row>
    <row r="298" spans="1:12" x14ac:dyDescent="0.25">
      <c r="A298">
        <v>9106</v>
      </c>
      <c r="B298" s="5">
        <v>43762</v>
      </c>
      <c r="C298">
        <v>1.9</v>
      </c>
      <c r="D298">
        <v>25</v>
      </c>
      <c r="E298">
        <v>21</v>
      </c>
      <c r="F298">
        <v>25</v>
      </c>
      <c r="G298">
        <v>10</v>
      </c>
      <c r="H298">
        <v>25</v>
      </c>
      <c r="I298">
        <v>10</v>
      </c>
      <c r="J298">
        <v>26</v>
      </c>
      <c r="K298">
        <v>28</v>
      </c>
      <c r="L298">
        <v>25</v>
      </c>
    </row>
    <row r="299" spans="1:12" x14ac:dyDescent="0.25">
      <c r="A299">
        <v>9106</v>
      </c>
      <c r="B299" s="5">
        <v>43763</v>
      </c>
      <c r="C299">
        <v>0</v>
      </c>
      <c r="D299">
        <v>25</v>
      </c>
      <c r="E299">
        <v>24.8</v>
      </c>
      <c r="F299">
        <v>0</v>
      </c>
      <c r="G299">
        <v>9.5</v>
      </c>
      <c r="H299">
        <v>25</v>
      </c>
      <c r="I299">
        <v>12.8</v>
      </c>
      <c r="J299">
        <v>26</v>
      </c>
      <c r="K299">
        <v>24</v>
      </c>
      <c r="L299">
        <v>25</v>
      </c>
    </row>
    <row r="300" spans="1:12" x14ac:dyDescent="0.25">
      <c r="A300">
        <v>9106</v>
      </c>
      <c r="B300" s="5">
        <v>43764</v>
      </c>
      <c r="C300">
        <v>0</v>
      </c>
      <c r="D300">
        <v>0</v>
      </c>
      <c r="E300">
        <v>29.5</v>
      </c>
      <c r="F300">
        <v>25</v>
      </c>
      <c r="G300">
        <v>12</v>
      </c>
      <c r="H300">
        <v>0</v>
      </c>
      <c r="I300">
        <v>14.8</v>
      </c>
      <c r="J300">
        <v>26</v>
      </c>
      <c r="K300">
        <v>25</v>
      </c>
      <c r="L300">
        <v>25</v>
      </c>
    </row>
    <row r="301" spans="1:12" x14ac:dyDescent="0.25">
      <c r="A301">
        <v>9106</v>
      </c>
      <c r="B301" s="5">
        <v>43765</v>
      </c>
      <c r="C301">
        <v>0</v>
      </c>
      <c r="D301">
        <v>25</v>
      </c>
      <c r="E301">
        <v>36.5</v>
      </c>
      <c r="F301">
        <v>25</v>
      </c>
      <c r="G301">
        <v>15</v>
      </c>
      <c r="H301">
        <v>25</v>
      </c>
      <c r="I301">
        <v>33.200000000000003</v>
      </c>
      <c r="J301">
        <v>26</v>
      </c>
      <c r="K301">
        <v>27</v>
      </c>
      <c r="L301">
        <v>25</v>
      </c>
    </row>
    <row r="302" spans="1:12" x14ac:dyDescent="0.25">
      <c r="A302">
        <v>9106</v>
      </c>
      <c r="B302" s="5">
        <v>43766</v>
      </c>
      <c r="C302">
        <v>0</v>
      </c>
      <c r="D302">
        <v>25</v>
      </c>
      <c r="E302">
        <v>24</v>
      </c>
      <c r="F302">
        <v>25</v>
      </c>
      <c r="G302">
        <v>14.5</v>
      </c>
      <c r="H302">
        <v>25</v>
      </c>
      <c r="I302">
        <v>10.8</v>
      </c>
      <c r="J302">
        <v>26</v>
      </c>
      <c r="K302">
        <v>22</v>
      </c>
      <c r="L302">
        <v>25</v>
      </c>
    </row>
    <row r="303" spans="1:12" x14ac:dyDescent="0.25">
      <c r="A303">
        <v>9106</v>
      </c>
      <c r="B303" s="5">
        <v>43767</v>
      </c>
      <c r="C303">
        <v>0</v>
      </c>
      <c r="D303">
        <v>25</v>
      </c>
      <c r="E303">
        <v>27</v>
      </c>
      <c r="F303">
        <v>25</v>
      </c>
      <c r="G303">
        <v>13.5</v>
      </c>
      <c r="H303">
        <v>25</v>
      </c>
      <c r="I303">
        <v>16.2</v>
      </c>
      <c r="J303">
        <v>26</v>
      </c>
      <c r="K303">
        <v>27</v>
      </c>
      <c r="L303">
        <v>25</v>
      </c>
    </row>
    <row r="304" spans="1:12" x14ac:dyDescent="0.25">
      <c r="A304">
        <v>9106</v>
      </c>
      <c r="B304" s="5">
        <v>43768</v>
      </c>
      <c r="C304">
        <v>0</v>
      </c>
      <c r="D304">
        <v>25</v>
      </c>
      <c r="E304">
        <v>22.5</v>
      </c>
      <c r="F304">
        <v>0</v>
      </c>
      <c r="G304">
        <v>12</v>
      </c>
      <c r="H304">
        <v>25</v>
      </c>
      <c r="I304">
        <v>8.1999999999999993</v>
      </c>
      <c r="J304">
        <v>26</v>
      </c>
      <c r="K304">
        <v>13</v>
      </c>
      <c r="L304">
        <v>25</v>
      </c>
    </row>
    <row r="305" spans="1:12" x14ac:dyDescent="0.25">
      <c r="A305">
        <v>9106</v>
      </c>
      <c r="B305" s="5">
        <v>43769</v>
      </c>
      <c r="C305">
        <v>11.4</v>
      </c>
      <c r="D305">
        <v>0</v>
      </c>
      <c r="E305">
        <v>17.5</v>
      </c>
      <c r="F305">
        <v>25</v>
      </c>
      <c r="G305">
        <v>10.7</v>
      </c>
      <c r="H305">
        <v>0</v>
      </c>
      <c r="I305">
        <v>6.4</v>
      </c>
      <c r="J305">
        <v>26</v>
      </c>
      <c r="K305">
        <v>15</v>
      </c>
      <c r="L305">
        <v>25</v>
      </c>
    </row>
    <row r="306" spans="1:12" x14ac:dyDescent="0.25">
      <c r="A306">
        <v>9106</v>
      </c>
      <c r="B306" s="5">
        <v>43770</v>
      </c>
      <c r="C306">
        <v>8.1</v>
      </c>
      <c r="D306">
        <v>15</v>
      </c>
      <c r="E306">
        <v>19.5</v>
      </c>
      <c r="F306">
        <v>25</v>
      </c>
      <c r="G306">
        <v>10.5</v>
      </c>
      <c r="H306">
        <v>25</v>
      </c>
      <c r="I306">
        <v>7.7</v>
      </c>
      <c r="J306">
        <v>26</v>
      </c>
      <c r="K306">
        <v>15</v>
      </c>
      <c r="L306">
        <v>25</v>
      </c>
    </row>
    <row r="307" spans="1:12" x14ac:dyDescent="0.25">
      <c r="A307">
        <v>9106</v>
      </c>
      <c r="B307" s="5">
        <v>43771</v>
      </c>
      <c r="C307">
        <v>10.3</v>
      </c>
      <c r="D307">
        <v>15</v>
      </c>
      <c r="E307">
        <v>21.4</v>
      </c>
      <c r="F307">
        <v>0</v>
      </c>
      <c r="G307">
        <v>10.5</v>
      </c>
      <c r="H307">
        <v>25</v>
      </c>
      <c r="I307">
        <v>5.7</v>
      </c>
      <c r="J307">
        <v>26</v>
      </c>
      <c r="K307">
        <v>24</v>
      </c>
      <c r="L307">
        <v>25</v>
      </c>
    </row>
    <row r="308" spans="1:12" x14ac:dyDescent="0.25">
      <c r="A308">
        <v>9106</v>
      </c>
      <c r="B308" s="5">
        <v>43772</v>
      </c>
      <c r="C308">
        <v>0</v>
      </c>
      <c r="D308">
        <v>0</v>
      </c>
      <c r="E308">
        <v>21.6</v>
      </c>
      <c r="F308">
        <v>0</v>
      </c>
      <c r="G308">
        <v>12.3</v>
      </c>
      <c r="H308">
        <v>0</v>
      </c>
      <c r="I308">
        <v>6.5</v>
      </c>
      <c r="J308">
        <v>26</v>
      </c>
      <c r="K308">
        <v>19</v>
      </c>
      <c r="L308">
        <v>25</v>
      </c>
    </row>
    <row r="309" spans="1:12" x14ac:dyDescent="0.25">
      <c r="A309">
        <v>9106</v>
      </c>
      <c r="B309" s="5">
        <v>43773</v>
      </c>
      <c r="C309">
        <v>0</v>
      </c>
      <c r="D309">
        <v>0</v>
      </c>
      <c r="E309">
        <v>27</v>
      </c>
      <c r="F309">
        <v>0</v>
      </c>
      <c r="G309">
        <v>10.5</v>
      </c>
      <c r="H309">
        <v>0</v>
      </c>
      <c r="I309">
        <v>11</v>
      </c>
      <c r="J309">
        <v>26</v>
      </c>
      <c r="K309">
        <v>29</v>
      </c>
      <c r="L309">
        <v>25</v>
      </c>
    </row>
    <row r="310" spans="1:12" x14ac:dyDescent="0.25">
      <c r="A310">
        <v>9106</v>
      </c>
      <c r="B310" s="5">
        <v>43774</v>
      </c>
      <c r="C310">
        <v>0</v>
      </c>
      <c r="D310">
        <v>0</v>
      </c>
      <c r="E310">
        <v>26</v>
      </c>
      <c r="F310">
        <v>0</v>
      </c>
      <c r="G310">
        <v>8.8000000000000007</v>
      </c>
      <c r="H310">
        <v>0</v>
      </c>
      <c r="I310">
        <v>8.3000000000000007</v>
      </c>
      <c r="J310">
        <v>26</v>
      </c>
      <c r="K310">
        <v>29</v>
      </c>
      <c r="L310">
        <v>25</v>
      </c>
    </row>
    <row r="311" spans="1:12" x14ac:dyDescent="0.25">
      <c r="A311">
        <v>9106</v>
      </c>
      <c r="B311" s="5">
        <v>43775</v>
      </c>
      <c r="C311">
        <v>0</v>
      </c>
      <c r="D311">
        <v>0</v>
      </c>
      <c r="E311">
        <v>26</v>
      </c>
      <c r="F311">
        <v>0</v>
      </c>
      <c r="G311">
        <v>11</v>
      </c>
      <c r="H311">
        <v>0</v>
      </c>
      <c r="I311">
        <v>13.1</v>
      </c>
      <c r="J311">
        <v>26</v>
      </c>
      <c r="K311">
        <v>29</v>
      </c>
      <c r="L311">
        <v>25</v>
      </c>
    </row>
    <row r="312" spans="1:12" x14ac:dyDescent="0.25">
      <c r="A312">
        <v>9106</v>
      </c>
      <c r="B312" s="5">
        <v>43776</v>
      </c>
      <c r="C312">
        <v>0</v>
      </c>
      <c r="D312">
        <v>0</v>
      </c>
      <c r="E312">
        <v>29</v>
      </c>
      <c r="F312">
        <v>0</v>
      </c>
      <c r="G312">
        <v>14.5</v>
      </c>
      <c r="H312">
        <v>0</v>
      </c>
      <c r="I312">
        <v>19.399999999999999</v>
      </c>
      <c r="J312">
        <v>26</v>
      </c>
      <c r="K312">
        <v>28</v>
      </c>
      <c r="L312">
        <v>25</v>
      </c>
    </row>
    <row r="313" spans="1:12" x14ac:dyDescent="0.25">
      <c r="A313">
        <v>9106</v>
      </c>
      <c r="B313" s="5">
        <v>43777</v>
      </c>
      <c r="C313">
        <v>0</v>
      </c>
      <c r="D313">
        <v>0</v>
      </c>
      <c r="E313">
        <v>32.5</v>
      </c>
      <c r="F313">
        <v>0</v>
      </c>
      <c r="G313">
        <v>14</v>
      </c>
      <c r="H313">
        <v>0</v>
      </c>
      <c r="I313">
        <v>26.8</v>
      </c>
      <c r="J313">
        <v>26</v>
      </c>
      <c r="K313">
        <v>29</v>
      </c>
      <c r="L313">
        <v>25</v>
      </c>
    </row>
    <row r="314" spans="1:12" x14ac:dyDescent="0.25">
      <c r="A314">
        <v>9106</v>
      </c>
      <c r="B314" s="5">
        <v>43778</v>
      </c>
      <c r="C314">
        <v>0</v>
      </c>
      <c r="D314">
        <v>0</v>
      </c>
      <c r="E314">
        <v>39.4</v>
      </c>
      <c r="F314">
        <v>0</v>
      </c>
      <c r="G314">
        <v>20.5</v>
      </c>
      <c r="H314">
        <v>0</v>
      </c>
      <c r="I314">
        <v>44.2</v>
      </c>
      <c r="J314">
        <v>26</v>
      </c>
      <c r="K314">
        <v>27</v>
      </c>
      <c r="L314">
        <v>25</v>
      </c>
    </row>
    <row r="315" spans="1:12" x14ac:dyDescent="0.25">
      <c r="A315">
        <v>9106</v>
      </c>
      <c r="B315" s="5">
        <v>43779</v>
      </c>
      <c r="C315">
        <v>0</v>
      </c>
      <c r="D315">
        <v>0</v>
      </c>
      <c r="E315">
        <v>25</v>
      </c>
      <c r="F315">
        <v>0</v>
      </c>
      <c r="G315">
        <v>19.899999999999999</v>
      </c>
      <c r="H315">
        <v>0</v>
      </c>
      <c r="I315">
        <v>8.3000000000000007</v>
      </c>
      <c r="J315">
        <v>26</v>
      </c>
      <c r="K315">
        <v>23</v>
      </c>
      <c r="L315">
        <v>25</v>
      </c>
    </row>
    <row r="316" spans="1:12" x14ac:dyDescent="0.25">
      <c r="A316">
        <v>9106</v>
      </c>
      <c r="B316" s="5">
        <v>43780</v>
      </c>
      <c r="C316">
        <v>0</v>
      </c>
      <c r="D316">
        <v>0</v>
      </c>
      <c r="E316">
        <v>30.1</v>
      </c>
      <c r="F316">
        <v>0</v>
      </c>
      <c r="G316">
        <v>15.8</v>
      </c>
      <c r="H316">
        <v>0</v>
      </c>
      <c r="I316">
        <v>19.100000000000001</v>
      </c>
      <c r="J316">
        <v>26</v>
      </c>
      <c r="K316">
        <v>27</v>
      </c>
      <c r="L316">
        <v>25</v>
      </c>
    </row>
    <row r="317" spans="1:12" x14ac:dyDescent="0.25">
      <c r="A317">
        <v>9106</v>
      </c>
      <c r="B317" s="5">
        <v>43781</v>
      </c>
      <c r="C317">
        <v>0</v>
      </c>
      <c r="D317">
        <v>0</v>
      </c>
      <c r="E317">
        <v>30.5</v>
      </c>
      <c r="F317">
        <v>25</v>
      </c>
      <c r="G317">
        <v>14</v>
      </c>
      <c r="H317">
        <v>0</v>
      </c>
      <c r="I317">
        <v>22.4</v>
      </c>
      <c r="J317">
        <v>26</v>
      </c>
      <c r="K317">
        <v>29</v>
      </c>
      <c r="L317">
        <v>25</v>
      </c>
    </row>
    <row r="318" spans="1:12" x14ac:dyDescent="0.25">
      <c r="A318">
        <v>9106</v>
      </c>
      <c r="B318" s="5">
        <v>43782</v>
      </c>
      <c r="C318">
        <v>0</v>
      </c>
      <c r="D318">
        <v>0</v>
      </c>
      <c r="E318">
        <v>35.5</v>
      </c>
      <c r="F318">
        <v>25</v>
      </c>
      <c r="G318">
        <v>15.5</v>
      </c>
      <c r="H318">
        <v>25</v>
      </c>
      <c r="I318">
        <v>32.700000000000003</v>
      </c>
      <c r="J318">
        <v>26</v>
      </c>
      <c r="K318">
        <v>30</v>
      </c>
      <c r="L318">
        <v>25</v>
      </c>
    </row>
    <row r="319" spans="1:12" x14ac:dyDescent="0.25">
      <c r="A319">
        <v>9106</v>
      </c>
      <c r="B319" s="5">
        <v>43783</v>
      </c>
      <c r="C319">
        <v>0</v>
      </c>
      <c r="D319">
        <v>0</v>
      </c>
      <c r="E319">
        <v>38.5</v>
      </c>
      <c r="F319">
        <v>0</v>
      </c>
      <c r="G319">
        <v>17.5</v>
      </c>
      <c r="H319">
        <v>25</v>
      </c>
      <c r="I319">
        <v>36.700000000000003</v>
      </c>
      <c r="J319">
        <v>26</v>
      </c>
      <c r="K319">
        <v>30</v>
      </c>
      <c r="L319">
        <v>25</v>
      </c>
    </row>
    <row r="320" spans="1:12" x14ac:dyDescent="0.25">
      <c r="A320">
        <v>9106</v>
      </c>
      <c r="B320" s="5">
        <v>43784</v>
      </c>
      <c r="C320">
        <v>0</v>
      </c>
      <c r="D320">
        <v>0</v>
      </c>
      <c r="E320">
        <v>38.9</v>
      </c>
      <c r="F320">
        <v>0</v>
      </c>
      <c r="G320">
        <v>20.100000000000001</v>
      </c>
      <c r="H320">
        <v>0</v>
      </c>
      <c r="I320">
        <v>38.200000000000003</v>
      </c>
      <c r="J320">
        <v>26</v>
      </c>
      <c r="K320">
        <v>30</v>
      </c>
      <c r="L320">
        <v>25</v>
      </c>
    </row>
    <row r="321" spans="1:12" x14ac:dyDescent="0.25">
      <c r="A321">
        <v>9106</v>
      </c>
      <c r="B321" s="5">
        <v>43785</v>
      </c>
      <c r="C321">
        <v>0</v>
      </c>
      <c r="D321">
        <v>0</v>
      </c>
      <c r="E321">
        <v>41.5</v>
      </c>
      <c r="F321">
        <v>0</v>
      </c>
      <c r="G321">
        <v>19.399999999999999</v>
      </c>
      <c r="H321">
        <v>0</v>
      </c>
      <c r="I321">
        <v>42.1</v>
      </c>
      <c r="J321">
        <v>26</v>
      </c>
      <c r="K321">
        <v>29</v>
      </c>
      <c r="L321">
        <v>25</v>
      </c>
    </row>
    <row r="322" spans="1:12" x14ac:dyDescent="0.25">
      <c r="A322">
        <v>9106</v>
      </c>
      <c r="B322" s="5">
        <v>43786</v>
      </c>
      <c r="C322">
        <v>0</v>
      </c>
      <c r="D322">
        <v>0</v>
      </c>
      <c r="E322">
        <v>30</v>
      </c>
      <c r="F322">
        <v>0</v>
      </c>
      <c r="G322">
        <v>15.5</v>
      </c>
      <c r="H322">
        <v>25</v>
      </c>
      <c r="I322">
        <v>9.5</v>
      </c>
      <c r="J322">
        <v>26</v>
      </c>
      <c r="K322">
        <v>27</v>
      </c>
      <c r="L322">
        <v>25</v>
      </c>
    </row>
    <row r="323" spans="1:12" x14ac:dyDescent="0.25">
      <c r="A323">
        <v>9106</v>
      </c>
      <c r="B323" s="5">
        <v>43787</v>
      </c>
      <c r="C323">
        <v>0</v>
      </c>
      <c r="D323">
        <v>0</v>
      </c>
      <c r="E323">
        <v>33.5</v>
      </c>
      <c r="F323">
        <v>0</v>
      </c>
      <c r="G323">
        <v>17.100000000000001</v>
      </c>
      <c r="H323">
        <v>0</v>
      </c>
      <c r="I323">
        <v>22.8</v>
      </c>
      <c r="J323">
        <v>26</v>
      </c>
      <c r="K323">
        <v>26</v>
      </c>
      <c r="L323">
        <v>25</v>
      </c>
    </row>
    <row r="324" spans="1:12" x14ac:dyDescent="0.25">
      <c r="A324">
        <v>9106</v>
      </c>
      <c r="B324" s="5">
        <v>43788</v>
      </c>
      <c r="C324">
        <v>0</v>
      </c>
      <c r="D324">
        <v>0</v>
      </c>
      <c r="E324">
        <v>26</v>
      </c>
      <c r="F324">
        <v>0</v>
      </c>
      <c r="G324">
        <v>17.100000000000001</v>
      </c>
      <c r="H324">
        <v>0</v>
      </c>
      <c r="I324">
        <v>13.2</v>
      </c>
      <c r="J324">
        <v>26</v>
      </c>
      <c r="K324">
        <v>16</v>
      </c>
      <c r="L324">
        <v>25</v>
      </c>
    </row>
    <row r="325" spans="1:12" x14ac:dyDescent="0.25">
      <c r="A325">
        <v>9106</v>
      </c>
      <c r="B325" s="5">
        <v>43789</v>
      </c>
      <c r="C325">
        <v>0</v>
      </c>
      <c r="D325">
        <v>0</v>
      </c>
      <c r="E325">
        <v>21</v>
      </c>
      <c r="F325">
        <v>0</v>
      </c>
      <c r="G325">
        <v>14.5</v>
      </c>
      <c r="H325">
        <v>0</v>
      </c>
      <c r="I325">
        <v>10.9</v>
      </c>
      <c r="J325">
        <v>26</v>
      </c>
      <c r="K325">
        <v>28</v>
      </c>
      <c r="L325">
        <v>25</v>
      </c>
    </row>
    <row r="326" spans="1:12" x14ac:dyDescent="0.25">
      <c r="A326">
        <v>9106</v>
      </c>
      <c r="B326" s="5">
        <v>43790</v>
      </c>
      <c r="C326">
        <v>0</v>
      </c>
      <c r="D326">
        <v>0</v>
      </c>
      <c r="E326">
        <v>23.5</v>
      </c>
      <c r="F326">
        <v>0</v>
      </c>
      <c r="G326">
        <v>10</v>
      </c>
      <c r="H326">
        <v>0</v>
      </c>
      <c r="I326">
        <v>12</v>
      </c>
      <c r="J326">
        <v>26</v>
      </c>
      <c r="K326">
        <v>29</v>
      </c>
      <c r="L326">
        <v>25</v>
      </c>
    </row>
    <row r="327" spans="1:12" x14ac:dyDescent="0.25">
      <c r="A327">
        <v>9106</v>
      </c>
      <c r="B327" s="5">
        <v>43791</v>
      </c>
      <c r="C327">
        <v>0</v>
      </c>
      <c r="D327">
        <v>0</v>
      </c>
      <c r="E327">
        <v>27.4</v>
      </c>
      <c r="F327">
        <v>0</v>
      </c>
      <c r="G327">
        <v>13</v>
      </c>
      <c r="H327">
        <v>0</v>
      </c>
      <c r="I327">
        <v>15.1</v>
      </c>
      <c r="J327">
        <v>26</v>
      </c>
      <c r="K327">
        <v>28</v>
      </c>
      <c r="L327">
        <v>25</v>
      </c>
    </row>
    <row r="328" spans="1:12" x14ac:dyDescent="0.25">
      <c r="A328">
        <v>9106</v>
      </c>
      <c r="B328" s="5">
        <v>43792</v>
      </c>
      <c r="C328">
        <v>0</v>
      </c>
      <c r="D328">
        <v>0</v>
      </c>
      <c r="E328">
        <v>31.3</v>
      </c>
      <c r="F328">
        <v>0</v>
      </c>
      <c r="G328">
        <v>16.5</v>
      </c>
      <c r="H328">
        <v>0</v>
      </c>
      <c r="I328">
        <v>16.899999999999999</v>
      </c>
      <c r="J328">
        <v>26</v>
      </c>
      <c r="K328">
        <v>31</v>
      </c>
      <c r="L328">
        <v>25</v>
      </c>
    </row>
    <row r="329" spans="1:12" x14ac:dyDescent="0.25">
      <c r="A329">
        <v>9106</v>
      </c>
      <c r="B329" s="5">
        <v>43793</v>
      </c>
      <c r="C329">
        <v>0</v>
      </c>
      <c r="D329">
        <v>0</v>
      </c>
      <c r="E329">
        <v>29.5</v>
      </c>
      <c r="F329">
        <v>0</v>
      </c>
      <c r="G329">
        <v>16.7</v>
      </c>
      <c r="H329">
        <v>0</v>
      </c>
      <c r="I329">
        <v>15.7</v>
      </c>
      <c r="J329">
        <v>26</v>
      </c>
      <c r="K329">
        <v>25</v>
      </c>
      <c r="L329">
        <v>25</v>
      </c>
    </row>
    <row r="330" spans="1:12" x14ac:dyDescent="0.25">
      <c r="A330">
        <v>9106</v>
      </c>
      <c r="B330" s="5">
        <v>43794</v>
      </c>
      <c r="C330">
        <v>0</v>
      </c>
      <c r="D330">
        <v>0</v>
      </c>
      <c r="E330">
        <v>30.1</v>
      </c>
      <c r="F330">
        <v>0</v>
      </c>
      <c r="G330">
        <v>17.100000000000001</v>
      </c>
      <c r="H330">
        <v>0</v>
      </c>
      <c r="I330">
        <v>22</v>
      </c>
      <c r="J330">
        <v>26</v>
      </c>
      <c r="K330">
        <v>29</v>
      </c>
      <c r="L330">
        <v>25</v>
      </c>
    </row>
    <row r="331" spans="1:12" x14ac:dyDescent="0.25">
      <c r="A331">
        <v>9106</v>
      </c>
      <c r="B331" s="5">
        <v>43795</v>
      </c>
      <c r="C331">
        <v>0</v>
      </c>
      <c r="D331">
        <v>0</v>
      </c>
      <c r="E331">
        <v>34</v>
      </c>
      <c r="F331">
        <v>0</v>
      </c>
      <c r="G331">
        <v>15.5</v>
      </c>
      <c r="H331">
        <v>0</v>
      </c>
      <c r="I331">
        <v>27.8</v>
      </c>
      <c r="J331">
        <v>26</v>
      </c>
      <c r="K331">
        <v>31</v>
      </c>
      <c r="L331">
        <v>25</v>
      </c>
    </row>
    <row r="332" spans="1:12" x14ac:dyDescent="0.25">
      <c r="A332">
        <v>9106</v>
      </c>
      <c r="B332" s="5">
        <v>43796</v>
      </c>
      <c r="C332">
        <v>0</v>
      </c>
      <c r="D332">
        <v>0</v>
      </c>
      <c r="E332">
        <v>34</v>
      </c>
      <c r="F332">
        <v>0</v>
      </c>
      <c r="G332">
        <v>18</v>
      </c>
      <c r="H332">
        <v>0</v>
      </c>
      <c r="I332">
        <v>32.6</v>
      </c>
      <c r="J332">
        <v>26</v>
      </c>
      <c r="K332">
        <v>31</v>
      </c>
      <c r="L332">
        <v>25</v>
      </c>
    </row>
    <row r="333" spans="1:12" x14ac:dyDescent="0.25">
      <c r="A333">
        <v>9106</v>
      </c>
      <c r="B333" s="5">
        <v>43797</v>
      </c>
      <c r="C333">
        <v>0</v>
      </c>
      <c r="D333">
        <v>0</v>
      </c>
      <c r="E333">
        <v>30.5</v>
      </c>
      <c r="F333">
        <v>0</v>
      </c>
      <c r="G333">
        <v>18</v>
      </c>
      <c r="H333">
        <v>0</v>
      </c>
      <c r="I333">
        <v>14.7</v>
      </c>
      <c r="J333">
        <v>26</v>
      </c>
      <c r="K333">
        <v>30</v>
      </c>
      <c r="L333">
        <v>25</v>
      </c>
    </row>
    <row r="334" spans="1:12" x14ac:dyDescent="0.25">
      <c r="A334">
        <v>9106</v>
      </c>
      <c r="B334" s="5">
        <v>43798</v>
      </c>
      <c r="C334">
        <v>0</v>
      </c>
      <c r="D334">
        <v>0</v>
      </c>
      <c r="E334">
        <v>28.4</v>
      </c>
      <c r="F334">
        <v>0</v>
      </c>
      <c r="G334">
        <v>15</v>
      </c>
      <c r="H334">
        <v>0</v>
      </c>
      <c r="I334">
        <v>17.5</v>
      </c>
      <c r="J334">
        <v>26</v>
      </c>
      <c r="K334">
        <v>29</v>
      </c>
      <c r="L334">
        <v>25</v>
      </c>
    </row>
    <row r="335" spans="1:12" x14ac:dyDescent="0.25">
      <c r="A335">
        <v>9106</v>
      </c>
      <c r="B335" s="5">
        <v>43799</v>
      </c>
      <c r="C335">
        <v>0</v>
      </c>
      <c r="D335">
        <v>0</v>
      </c>
      <c r="E335">
        <v>30</v>
      </c>
      <c r="F335">
        <v>0</v>
      </c>
      <c r="G335">
        <v>14.5</v>
      </c>
      <c r="H335">
        <v>0</v>
      </c>
      <c r="I335">
        <v>16.7</v>
      </c>
      <c r="J335">
        <v>26</v>
      </c>
      <c r="K335">
        <v>29</v>
      </c>
      <c r="L335">
        <v>25</v>
      </c>
    </row>
    <row r="336" spans="1:12" x14ac:dyDescent="0.25">
      <c r="A336">
        <v>9106</v>
      </c>
      <c r="B336" s="5">
        <v>43800</v>
      </c>
      <c r="C336">
        <v>0</v>
      </c>
      <c r="D336">
        <v>0</v>
      </c>
      <c r="E336">
        <v>33.5</v>
      </c>
      <c r="F336">
        <v>0</v>
      </c>
      <c r="G336">
        <v>15.1</v>
      </c>
      <c r="H336">
        <v>0</v>
      </c>
      <c r="I336">
        <v>20.5</v>
      </c>
      <c r="J336">
        <v>26</v>
      </c>
      <c r="K336">
        <v>30</v>
      </c>
      <c r="L336">
        <v>25</v>
      </c>
    </row>
    <row r="337" spans="1:12" x14ac:dyDescent="0.25">
      <c r="A337">
        <v>9106</v>
      </c>
      <c r="B337" s="5">
        <v>43801</v>
      </c>
      <c r="C337">
        <v>0</v>
      </c>
      <c r="D337">
        <v>0</v>
      </c>
      <c r="E337">
        <v>36</v>
      </c>
      <c r="F337">
        <v>0</v>
      </c>
      <c r="G337">
        <v>19.5</v>
      </c>
      <c r="H337">
        <v>0</v>
      </c>
      <c r="I337">
        <v>20.8</v>
      </c>
      <c r="J337">
        <v>26</v>
      </c>
      <c r="K337">
        <v>30</v>
      </c>
      <c r="L337">
        <v>25</v>
      </c>
    </row>
    <row r="338" spans="1:12" x14ac:dyDescent="0.25">
      <c r="A338">
        <v>9106</v>
      </c>
      <c r="B338" s="5">
        <v>43802</v>
      </c>
      <c r="C338">
        <v>0</v>
      </c>
      <c r="D338">
        <v>0</v>
      </c>
      <c r="E338">
        <v>40.5</v>
      </c>
      <c r="F338">
        <v>0</v>
      </c>
      <c r="G338">
        <v>24</v>
      </c>
      <c r="H338">
        <v>0</v>
      </c>
      <c r="I338">
        <v>25.7</v>
      </c>
      <c r="J338">
        <v>26</v>
      </c>
      <c r="K338">
        <v>30</v>
      </c>
      <c r="L338">
        <v>25</v>
      </c>
    </row>
    <row r="339" spans="1:12" x14ac:dyDescent="0.25">
      <c r="A339">
        <v>9106</v>
      </c>
      <c r="B339" s="5">
        <v>43803</v>
      </c>
      <c r="C339">
        <v>0</v>
      </c>
      <c r="D339">
        <v>0</v>
      </c>
      <c r="E339">
        <v>38</v>
      </c>
      <c r="F339">
        <v>25</v>
      </c>
      <c r="G339">
        <v>20.6</v>
      </c>
      <c r="H339">
        <v>0</v>
      </c>
      <c r="I339">
        <v>18.600000000000001</v>
      </c>
      <c r="J339">
        <v>26</v>
      </c>
      <c r="K339">
        <v>29</v>
      </c>
      <c r="L339">
        <v>25</v>
      </c>
    </row>
    <row r="340" spans="1:12" x14ac:dyDescent="0.25">
      <c r="A340">
        <v>9106</v>
      </c>
      <c r="B340" s="5">
        <v>43804</v>
      </c>
      <c r="C340">
        <v>0</v>
      </c>
      <c r="D340">
        <v>0</v>
      </c>
      <c r="E340">
        <v>39.5</v>
      </c>
      <c r="F340">
        <v>25</v>
      </c>
      <c r="G340">
        <v>19.5</v>
      </c>
      <c r="H340">
        <v>25</v>
      </c>
      <c r="I340">
        <v>41.7</v>
      </c>
      <c r="J340">
        <v>26</v>
      </c>
      <c r="K340">
        <v>30</v>
      </c>
      <c r="L340">
        <v>25</v>
      </c>
    </row>
    <row r="341" spans="1:12" x14ac:dyDescent="0.25">
      <c r="A341">
        <v>9106</v>
      </c>
      <c r="B341" s="5">
        <v>43805</v>
      </c>
      <c r="C341">
        <v>0</v>
      </c>
      <c r="D341">
        <v>0</v>
      </c>
      <c r="E341">
        <v>40.1</v>
      </c>
      <c r="F341">
        <v>0</v>
      </c>
      <c r="G341">
        <v>24.5</v>
      </c>
      <c r="H341">
        <v>25</v>
      </c>
      <c r="I341">
        <v>26.7</v>
      </c>
      <c r="J341">
        <v>26</v>
      </c>
      <c r="K341">
        <v>21</v>
      </c>
      <c r="L341">
        <v>25</v>
      </c>
    </row>
    <row r="342" spans="1:12" x14ac:dyDescent="0.25">
      <c r="A342">
        <v>9106</v>
      </c>
      <c r="B342" s="5">
        <v>43806</v>
      </c>
      <c r="C342">
        <v>0</v>
      </c>
      <c r="D342">
        <v>0</v>
      </c>
      <c r="E342">
        <v>27.2</v>
      </c>
      <c r="F342">
        <v>0</v>
      </c>
      <c r="G342">
        <v>19</v>
      </c>
      <c r="H342">
        <v>0</v>
      </c>
      <c r="I342">
        <v>3.4</v>
      </c>
      <c r="J342">
        <v>26</v>
      </c>
      <c r="K342">
        <v>22</v>
      </c>
      <c r="L342">
        <v>25</v>
      </c>
    </row>
    <row r="343" spans="1:12" x14ac:dyDescent="0.25">
      <c r="A343">
        <v>9106</v>
      </c>
      <c r="B343" s="5">
        <v>43807</v>
      </c>
      <c r="C343">
        <v>1</v>
      </c>
      <c r="D343">
        <v>0</v>
      </c>
      <c r="E343">
        <v>28</v>
      </c>
      <c r="F343">
        <v>0</v>
      </c>
      <c r="G343">
        <v>15.4</v>
      </c>
      <c r="H343">
        <v>0</v>
      </c>
      <c r="I343">
        <v>11.4</v>
      </c>
      <c r="J343">
        <v>26</v>
      </c>
      <c r="K343">
        <v>31</v>
      </c>
      <c r="L343">
        <v>25</v>
      </c>
    </row>
    <row r="344" spans="1:12" x14ac:dyDescent="0.25">
      <c r="A344">
        <v>9106</v>
      </c>
      <c r="B344" s="5">
        <v>43808</v>
      </c>
      <c r="C344">
        <v>0</v>
      </c>
      <c r="D344">
        <v>0</v>
      </c>
      <c r="E344">
        <v>31</v>
      </c>
      <c r="F344">
        <v>0</v>
      </c>
      <c r="G344">
        <v>15</v>
      </c>
      <c r="H344">
        <v>0</v>
      </c>
      <c r="I344">
        <v>14.6</v>
      </c>
      <c r="J344">
        <v>26</v>
      </c>
      <c r="K344">
        <v>32</v>
      </c>
      <c r="L344">
        <v>25</v>
      </c>
    </row>
    <row r="345" spans="1:12" x14ac:dyDescent="0.25">
      <c r="A345">
        <v>9106</v>
      </c>
      <c r="B345" s="5">
        <v>43809</v>
      </c>
      <c r="C345">
        <v>0</v>
      </c>
      <c r="D345">
        <v>0</v>
      </c>
      <c r="E345">
        <v>37</v>
      </c>
      <c r="F345">
        <v>0</v>
      </c>
      <c r="G345">
        <v>16.8</v>
      </c>
      <c r="H345">
        <v>0</v>
      </c>
      <c r="I345">
        <v>26.5</v>
      </c>
      <c r="J345">
        <v>26</v>
      </c>
      <c r="K345">
        <v>31</v>
      </c>
      <c r="L345">
        <v>25</v>
      </c>
    </row>
    <row r="346" spans="1:12" x14ac:dyDescent="0.25">
      <c r="A346">
        <v>9106</v>
      </c>
      <c r="B346" s="5">
        <v>43810</v>
      </c>
      <c r="C346">
        <v>0</v>
      </c>
      <c r="D346">
        <v>0</v>
      </c>
      <c r="E346">
        <v>38</v>
      </c>
      <c r="F346">
        <v>0</v>
      </c>
      <c r="G346">
        <v>21</v>
      </c>
      <c r="H346">
        <v>0</v>
      </c>
      <c r="I346">
        <v>28.1</v>
      </c>
      <c r="J346">
        <v>26</v>
      </c>
      <c r="K346">
        <v>29</v>
      </c>
      <c r="L346">
        <v>25</v>
      </c>
    </row>
    <row r="347" spans="1:12" x14ac:dyDescent="0.25">
      <c r="A347">
        <v>9106</v>
      </c>
      <c r="B347" s="5">
        <v>43811</v>
      </c>
      <c r="C347">
        <v>0</v>
      </c>
      <c r="D347">
        <v>0</v>
      </c>
      <c r="E347">
        <v>39</v>
      </c>
      <c r="F347">
        <v>25</v>
      </c>
      <c r="G347">
        <v>21</v>
      </c>
      <c r="H347">
        <v>0</v>
      </c>
      <c r="I347">
        <v>30.3</v>
      </c>
      <c r="J347">
        <v>26</v>
      </c>
      <c r="K347">
        <v>31</v>
      </c>
      <c r="L347">
        <v>25</v>
      </c>
    </row>
    <row r="348" spans="1:12" x14ac:dyDescent="0.25">
      <c r="A348">
        <v>9106</v>
      </c>
      <c r="B348" s="5">
        <v>43812</v>
      </c>
      <c r="C348">
        <v>0</v>
      </c>
      <c r="D348">
        <v>25</v>
      </c>
      <c r="E348">
        <v>40.5</v>
      </c>
      <c r="F348">
        <v>25</v>
      </c>
      <c r="G348">
        <v>23</v>
      </c>
      <c r="H348">
        <v>25</v>
      </c>
      <c r="I348">
        <v>51.8</v>
      </c>
      <c r="J348">
        <v>26</v>
      </c>
      <c r="K348">
        <v>32</v>
      </c>
      <c r="L348">
        <v>25</v>
      </c>
    </row>
    <row r="349" spans="1:12" x14ac:dyDescent="0.25">
      <c r="A349">
        <v>9106</v>
      </c>
      <c r="B349" s="5">
        <v>43813</v>
      </c>
      <c r="C349">
        <v>0</v>
      </c>
      <c r="D349">
        <v>0</v>
      </c>
      <c r="E349">
        <v>40.5</v>
      </c>
      <c r="F349">
        <v>25</v>
      </c>
      <c r="G349">
        <v>22.5</v>
      </c>
      <c r="H349">
        <v>25</v>
      </c>
      <c r="I349">
        <v>49.4</v>
      </c>
      <c r="J349">
        <v>26</v>
      </c>
      <c r="K349">
        <v>32</v>
      </c>
      <c r="L349">
        <v>25</v>
      </c>
    </row>
    <row r="350" spans="1:12" x14ac:dyDescent="0.25">
      <c r="A350">
        <v>9106</v>
      </c>
      <c r="B350" s="5">
        <v>43814</v>
      </c>
      <c r="C350">
        <v>0</v>
      </c>
      <c r="D350">
        <v>0</v>
      </c>
      <c r="E350">
        <v>41</v>
      </c>
      <c r="F350">
        <v>25</v>
      </c>
      <c r="G350">
        <v>22</v>
      </c>
      <c r="H350">
        <v>25</v>
      </c>
      <c r="I350">
        <v>34.6</v>
      </c>
      <c r="J350">
        <v>26</v>
      </c>
      <c r="K350">
        <v>32</v>
      </c>
      <c r="L350">
        <v>25</v>
      </c>
    </row>
    <row r="351" spans="1:12" x14ac:dyDescent="0.25">
      <c r="A351">
        <v>9106</v>
      </c>
      <c r="B351" s="5">
        <v>43815</v>
      </c>
      <c r="C351">
        <v>0</v>
      </c>
      <c r="D351">
        <v>0</v>
      </c>
      <c r="E351">
        <v>38</v>
      </c>
      <c r="F351">
        <v>25</v>
      </c>
      <c r="G351">
        <v>22</v>
      </c>
      <c r="H351">
        <v>25</v>
      </c>
      <c r="I351">
        <v>43.2</v>
      </c>
      <c r="J351">
        <v>26</v>
      </c>
      <c r="K351">
        <v>28</v>
      </c>
      <c r="L351">
        <v>25</v>
      </c>
    </row>
    <row r="352" spans="1:12" x14ac:dyDescent="0.25">
      <c r="A352">
        <v>9106</v>
      </c>
      <c r="B352" s="5">
        <v>43816</v>
      </c>
      <c r="C352">
        <v>0</v>
      </c>
      <c r="D352">
        <v>0</v>
      </c>
      <c r="E352">
        <v>36</v>
      </c>
      <c r="F352">
        <v>25</v>
      </c>
      <c r="G352">
        <v>18</v>
      </c>
      <c r="H352">
        <v>25</v>
      </c>
      <c r="I352">
        <v>21.3</v>
      </c>
      <c r="J352">
        <v>26</v>
      </c>
      <c r="K352">
        <v>30</v>
      </c>
      <c r="L352">
        <v>25</v>
      </c>
    </row>
    <row r="353" spans="1:12" x14ac:dyDescent="0.25">
      <c r="A353">
        <v>9106</v>
      </c>
      <c r="B353" s="5">
        <v>43817</v>
      </c>
      <c r="C353">
        <v>0</v>
      </c>
      <c r="D353">
        <v>0</v>
      </c>
      <c r="E353">
        <v>35.5</v>
      </c>
      <c r="F353">
        <v>0</v>
      </c>
      <c r="G353">
        <v>23.2</v>
      </c>
      <c r="H353">
        <v>0</v>
      </c>
      <c r="I353">
        <v>31.9</v>
      </c>
      <c r="J353">
        <v>26</v>
      </c>
      <c r="K353">
        <v>31</v>
      </c>
      <c r="L353">
        <v>25</v>
      </c>
    </row>
    <row r="354" spans="1:12" x14ac:dyDescent="0.25">
      <c r="A354">
        <v>9106</v>
      </c>
      <c r="B354" s="5">
        <v>43818</v>
      </c>
      <c r="C354">
        <v>0</v>
      </c>
      <c r="D354">
        <v>0</v>
      </c>
      <c r="E354">
        <v>25</v>
      </c>
      <c r="F354">
        <v>25</v>
      </c>
      <c r="G354">
        <v>20</v>
      </c>
      <c r="H354">
        <v>0</v>
      </c>
      <c r="I354">
        <v>8.5</v>
      </c>
      <c r="J354">
        <v>26</v>
      </c>
      <c r="K354">
        <v>20</v>
      </c>
      <c r="L354">
        <v>25</v>
      </c>
    </row>
    <row r="355" spans="1:12" x14ac:dyDescent="0.25">
      <c r="A355">
        <v>9106</v>
      </c>
      <c r="B355" s="5">
        <v>43819</v>
      </c>
      <c r="C355">
        <v>0</v>
      </c>
      <c r="D355">
        <v>0</v>
      </c>
      <c r="E355">
        <v>27.5</v>
      </c>
      <c r="F355">
        <v>0</v>
      </c>
      <c r="G355">
        <v>17.100000000000001</v>
      </c>
      <c r="H355">
        <v>0</v>
      </c>
      <c r="I355">
        <v>15.1</v>
      </c>
      <c r="J355">
        <v>26</v>
      </c>
      <c r="K355">
        <v>28</v>
      </c>
      <c r="L355">
        <v>25</v>
      </c>
    </row>
    <row r="356" spans="1:12" x14ac:dyDescent="0.25">
      <c r="A356">
        <v>9106</v>
      </c>
      <c r="B356" s="5">
        <v>43820</v>
      </c>
      <c r="C356">
        <v>0</v>
      </c>
      <c r="D356">
        <v>0</v>
      </c>
      <c r="E356">
        <v>34.1</v>
      </c>
      <c r="F356">
        <v>0</v>
      </c>
      <c r="G356">
        <v>16.600000000000001</v>
      </c>
      <c r="H356">
        <v>0</v>
      </c>
      <c r="I356">
        <v>26</v>
      </c>
      <c r="J356">
        <v>26</v>
      </c>
      <c r="K356">
        <v>25</v>
      </c>
      <c r="L356">
        <v>25</v>
      </c>
    </row>
    <row r="357" spans="1:12" x14ac:dyDescent="0.25">
      <c r="A357">
        <v>9106</v>
      </c>
      <c r="B357" s="5">
        <v>43821</v>
      </c>
      <c r="C357">
        <v>0</v>
      </c>
      <c r="D357">
        <v>0</v>
      </c>
      <c r="E357">
        <v>29.6</v>
      </c>
      <c r="F357">
        <v>0</v>
      </c>
      <c r="G357">
        <v>15.9</v>
      </c>
      <c r="H357">
        <v>0</v>
      </c>
      <c r="I357">
        <v>15.5</v>
      </c>
      <c r="J357">
        <v>26</v>
      </c>
      <c r="K357">
        <v>23</v>
      </c>
      <c r="L357">
        <v>25</v>
      </c>
    </row>
    <row r="358" spans="1:12" x14ac:dyDescent="0.25">
      <c r="A358">
        <v>9106</v>
      </c>
      <c r="B358" s="5">
        <v>43822</v>
      </c>
      <c r="C358">
        <v>0</v>
      </c>
      <c r="D358">
        <v>0</v>
      </c>
      <c r="E358">
        <v>32.799999999999997</v>
      </c>
      <c r="F358">
        <v>0</v>
      </c>
      <c r="G358">
        <v>18.7</v>
      </c>
      <c r="H358">
        <v>0</v>
      </c>
      <c r="I358">
        <v>22.4</v>
      </c>
      <c r="J358">
        <v>26</v>
      </c>
      <c r="K358">
        <v>28</v>
      </c>
      <c r="L358">
        <v>25</v>
      </c>
    </row>
    <row r="359" spans="1:12" x14ac:dyDescent="0.25">
      <c r="A359">
        <v>9106</v>
      </c>
      <c r="B359" s="5">
        <v>43823</v>
      </c>
      <c r="C359">
        <v>0</v>
      </c>
      <c r="D359">
        <v>0</v>
      </c>
      <c r="E359">
        <v>34</v>
      </c>
      <c r="F359">
        <v>25</v>
      </c>
      <c r="G359">
        <v>18.5</v>
      </c>
      <c r="H359">
        <v>0</v>
      </c>
      <c r="I359">
        <v>27</v>
      </c>
      <c r="J359">
        <v>26</v>
      </c>
      <c r="K359">
        <v>30</v>
      </c>
      <c r="L359">
        <v>25</v>
      </c>
    </row>
    <row r="360" spans="1:12" x14ac:dyDescent="0.25">
      <c r="A360">
        <v>9106</v>
      </c>
      <c r="B360" s="5">
        <v>43824</v>
      </c>
      <c r="C360">
        <v>0</v>
      </c>
      <c r="D360">
        <v>0</v>
      </c>
      <c r="E360">
        <v>36</v>
      </c>
      <c r="F360">
        <v>25</v>
      </c>
      <c r="G360">
        <v>21</v>
      </c>
      <c r="H360">
        <v>25</v>
      </c>
      <c r="I360">
        <v>33.200000000000003</v>
      </c>
      <c r="J360">
        <v>26</v>
      </c>
      <c r="K360">
        <v>24</v>
      </c>
      <c r="L360">
        <v>25</v>
      </c>
    </row>
    <row r="361" spans="1:12" x14ac:dyDescent="0.25">
      <c r="A361">
        <v>9106</v>
      </c>
      <c r="B361" s="5">
        <v>43825</v>
      </c>
      <c r="C361">
        <v>0</v>
      </c>
      <c r="D361">
        <v>0</v>
      </c>
      <c r="E361">
        <v>30</v>
      </c>
      <c r="F361">
        <v>0</v>
      </c>
      <c r="G361">
        <v>19</v>
      </c>
      <c r="H361">
        <v>25</v>
      </c>
      <c r="I361">
        <v>7.9</v>
      </c>
      <c r="J361">
        <v>26</v>
      </c>
      <c r="K361">
        <v>28</v>
      </c>
      <c r="L361">
        <v>25</v>
      </c>
    </row>
    <row r="362" spans="1:12" x14ac:dyDescent="0.25">
      <c r="A362">
        <v>9106</v>
      </c>
      <c r="B362" s="5">
        <v>43826</v>
      </c>
      <c r="C362">
        <v>0</v>
      </c>
      <c r="D362">
        <v>0</v>
      </c>
      <c r="E362">
        <v>28.5</v>
      </c>
      <c r="F362">
        <v>0</v>
      </c>
      <c r="G362">
        <v>18</v>
      </c>
      <c r="H362">
        <v>25</v>
      </c>
      <c r="I362">
        <v>14.3</v>
      </c>
      <c r="J362">
        <v>26</v>
      </c>
      <c r="K362">
        <v>31</v>
      </c>
      <c r="L362">
        <v>25</v>
      </c>
    </row>
    <row r="363" spans="1:12" x14ac:dyDescent="0.25">
      <c r="A363">
        <v>9106</v>
      </c>
      <c r="B363" s="5">
        <v>43827</v>
      </c>
      <c r="C363">
        <v>0</v>
      </c>
      <c r="D363">
        <v>0</v>
      </c>
      <c r="E363">
        <v>29.3</v>
      </c>
      <c r="F363">
        <v>0</v>
      </c>
      <c r="G363">
        <v>14</v>
      </c>
      <c r="H363">
        <v>0</v>
      </c>
      <c r="I363">
        <v>15.9</v>
      </c>
      <c r="J363">
        <v>26</v>
      </c>
      <c r="K363">
        <v>30</v>
      </c>
      <c r="L363">
        <v>25</v>
      </c>
    </row>
    <row r="364" spans="1:12" x14ac:dyDescent="0.25">
      <c r="A364">
        <v>9106</v>
      </c>
      <c r="B364" s="5">
        <v>43828</v>
      </c>
      <c r="C364">
        <v>0</v>
      </c>
      <c r="D364">
        <v>0</v>
      </c>
      <c r="E364">
        <v>26.5</v>
      </c>
      <c r="F364">
        <v>0</v>
      </c>
      <c r="G364">
        <v>17.8</v>
      </c>
      <c r="H364">
        <v>0</v>
      </c>
      <c r="I364">
        <v>10</v>
      </c>
      <c r="J364">
        <v>26</v>
      </c>
      <c r="K364">
        <v>24</v>
      </c>
      <c r="L364">
        <v>25</v>
      </c>
    </row>
    <row r="365" spans="1:12" x14ac:dyDescent="0.25">
      <c r="A365">
        <v>9106</v>
      </c>
      <c r="B365" s="5">
        <v>43829</v>
      </c>
      <c r="C365">
        <v>0</v>
      </c>
      <c r="D365">
        <v>0</v>
      </c>
      <c r="E365">
        <v>26.1</v>
      </c>
      <c r="F365">
        <v>0</v>
      </c>
      <c r="G365">
        <v>15.6</v>
      </c>
      <c r="H365">
        <v>0</v>
      </c>
      <c r="I365">
        <v>16.399999999999999</v>
      </c>
      <c r="J365">
        <v>26</v>
      </c>
      <c r="K365">
        <v>31</v>
      </c>
      <c r="L365">
        <v>25</v>
      </c>
    </row>
    <row r="366" spans="1:12" x14ac:dyDescent="0.25">
      <c r="A366">
        <v>9106</v>
      </c>
      <c r="B366" s="5">
        <v>43830</v>
      </c>
      <c r="C366">
        <v>0</v>
      </c>
      <c r="D366">
        <v>0</v>
      </c>
      <c r="E366">
        <v>30.6</v>
      </c>
      <c r="F366">
        <v>0</v>
      </c>
      <c r="G366">
        <v>15.3</v>
      </c>
      <c r="H366">
        <v>0</v>
      </c>
      <c r="I366">
        <v>21.1</v>
      </c>
      <c r="J366">
        <v>26</v>
      </c>
      <c r="K366">
        <v>32</v>
      </c>
      <c r="L366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2053-363E-412C-8E35-F355ABEFDFED}">
  <dimension ref="A1:E3813"/>
  <sheetViews>
    <sheetView topLeftCell="A3286" workbookViewId="0"/>
  </sheetViews>
  <sheetFormatPr defaultRowHeight="15" x14ac:dyDescent="0.25"/>
  <cols>
    <col min="2" max="2" width="12.42578125" bestFit="1" customWidth="1"/>
  </cols>
  <sheetData>
    <row r="1" spans="1:5" x14ac:dyDescent="0.25">
      <c r="A1" t="s">
        <v>18</v>
      </c>
      <c r="B1" t="s">
        <v>19</v>
      </c>
      <c r="C1" t="s">
        <v>84</v>
      </c>
      <c r="D1" t="s">
        <v>85</v>
      </c>
      <c r="E1" t="s">
        <v>30</v>
      </c>
    </row>
    <row r="2" spans="1:5" x14ac:dyDescent="0.25">
      <c r="A2">
        <v>9106</v>
      </c>
      <c r="B2" s="5">
        <v>40179</v>
      </c>
      <c r="C2">
        <v>9</v>
      </c>
      <c r="D2">
        <v>25</v>
      </c>
      <c r="E2" t="s">
        <v>31</v>
      </c>
    </row>
    <row r="3" spans="1:5" x14ac:dyDescent="0.25">
      <c r="A3">
        <v>9106</v>
      </c>
      <c r="B3" s="5">
        <v>40180</v>
      </c>
      <c r="C3">
        <v>12</v>
      </c>
      <c r="D3">
        <v>25</v>
      </c>
      <c r="E3" t="s">
        <v>32</v>
      </c>
    </row>
    <row r="4" spans="1:5" x14ac:dyDescent="0.25">
      <c r="A4">
        <v>9106</v>
      </c>
      <c r="B4" s="5">
        <v>40181</v>
      </c>
      <c r="C4">
        <v>13.2</v>
      </c>
      <c r="D4">
        <v>25</v>
      </c>
      <c r="E4" t="s">
        <v>33</v>
      </c>
    </row>
    <row r="5" spans="1:5" x14ac:dyDescent="0.25">
      <c r="A5">
        <v>9106</v>
      </c>
      <c r="B5" s="5">
        <v>40182</v>
      </c>
      <c r="C5">
        <v>12.2</v>
      </c>
      <c r="D5">
        <v>25</v>
      </c>
      <c r="E5" t="s">
        <v>34</v>
      </c>
    </row>
    <row r="6" spans="1:5" x14ac:dyDescent="0.25">
      <c r="A6">
        <v>9106</v>
      </c>
      <c r="B6" s="5">
        <v>40183</v>
      </c>
      <c r="C6">
        <v>11.8</v>
      </c>
      <c r="D6">
        <v>25</v>
      </c>
      <c r="E6" t="s">
        <v>86</v>
      </c>
    </row>
    <row r="7" spans="1:5" x14ac:dyDescent="0.25">
      <c r="A7">
        <v>9106</v>
      </c>
      <c r="B7" s="5">
        <v>40184</v>
      </c>
      <c r="C7">
        <v>8.1999999999999993</v>
      </c>
      <c r="D7">
        <v>25</v>
      </c>
      <c r="E7" t="s">
        <v>87</v>
      </c>
    </row>
    <row r="8" spans="1:5" x14ac:dyDescent="0.25">
      <c r="A8">
        <v>9106</v>
      </c>
      <c r="B8" s="5">
        <v>40185</v>
      </c>
      <c r="C8">
        <v>8.1999999999999993</v>
      </c>
      <c r="D8">
        <v>25</v>
      </c>
      <c r="E8" t="s">
        <v>37</v>
      </c>
    </row>
    <row r="9" spans="1:5" x14ac:dyDescent="0.25">
      <c r="A9">
        <v>9106</v>
      </c>
      <c r="B9" s="5">
        <v>40186</v>
      </c>
      <c r="C9">
        <v>10.199999999999999</v>
      </c>
      <c r="D9">
        <v>25</v>
      </c>
    </row>
    <row r="10" spans="1:5" x14ac:dyDescent="0.25">
      <c r="A10">
        <v>9106</v>
      </c>
      <c r="B10" s="5">
        <v>40187</v>
      </c>
      <c r="C10">
        <v>9.1999999999999993</v>
      </c>
      <c r="D10">
        <v>25</v>
      </c>
    </row>
    <row r="11" spans="1:5" x14ac:dyDescent="0.25">
      <c r="A11">
        <v>9106</v>
      </c>
      <c r="B11" s="5">
        <v>40188</v>
      </c>
      <c r="C11">
        <v>8.8000000000000007</v>
      </c>
      <c r="D11">
        <v>25</v>
      </c>
    </row>
    <row r="12" spans="1:5" x14ac:dyDescent="0.25">
      <c r="A12">
        <v>9106</v>
      </c>
      <c r="B12" s="5">
        <v>40189</v>
      </c>
      <c r="C12">
        <v>9</v>
      </c>
      <c r="D12">
        <v>25</v>
      </c>
    </row>
    <row r="13" spans="1:5" x14ac:dyDescent="0.25">
      <c r="A13">
        <v>9106</v>
      </c>
      <c r="B13" s="5">
        <v>40190</v>
      </c>
      <c r="C13">
        <v>9.1999999999999993</v>
      </c>
      <c r="D13">
        <v>25</v>
      </c>
    </row>
    <row r="14" spans="1:5" x14ac:dyDescent="0.25">
      <c r="A14">
        <v>9106</v>
      </c>
      <c r="B14" s="5">
        <v>40191</v>
      </c>
      <c r="C14">
        <v>11</v>
      </c>
      <c r="D14">
        <v>25</v>
      </c>
    </row>
    <row r="15" spans="1:5" x14ac:dyDescent="0.25">
      <c r="A15">
        <v>9106</v>
      </c>
      <c r="B15" s="5">
        <v>40192</v>
      </c>
      <c r="C15">
        <v>11.2</v>
      </c>
      <c r="D15">
        <v>25</v>
      </c>
    </row>
    <row r="16" spans="1:5" x14ac:dyDescent="0.25">
      <c r="A16">
        <v>9106</v>
      </c>
      <c r="B16" s="5">
        <v>40193</v>
      </c>
      <c r="C16">
        <v>10.6</v>
      </c>
      <c r="D16">
        <v>25</v>
      </c>
    </row>
    <row r="17" spans="1:4" x14ac:dyDescent="0.25">
      <c r="A17">
        <v>9106</v>
      </c>
      <c r="B17" s="5">
        <v>40194</v>
      </c>
      <c r="C17">
        <v>13.2</v>
      </c>
      <c r="D17">
        <v>25</v>
      </c>
    </row>
    <row r="18" spans="1:4" x14ac:dyDescent="0.25">
      <c r="A18">
        <v>9106</v>
      </c>
      <c r="B18" s="5">
        <v>40195</v>
      </c>
      <c r="C18">
        <v>12.8</v>
      </c>
      <c r="D18">
        <v>25</v>
      </c>
    </row>
    <row r="19" spans="1:4" x14ac:dyDescent="0.25">
      <c r="A19">
        <v>9106</v>
      </c>
      <c r="B19" s="5">
        <v>40196</v>
      </c>
      <c r="C19">
        <v>13.4</v>
      </c>
      <c r="D19">
        <v>25</v>
      </c>
    </row>
    <row r="20" spans="1:4" x14ac:dyDescent="0.25">
      <c r="A20">
        <v>9106</v>
      </c>
      <c r="B20" s="5">
        <v>40197</v>
      </c>
      <c r="C20">
        <v>9</v>
      </c>
      <c r="D20">
        <v>25</v>
      </c>
    </row>
    <row r="21" spans="1:4" x14ac:dyDescent="0.25">
      <c r="A21">
        <v>9106</v>
      </c>
      <c r="B21" s="5">
        <v>40198</v>
      </c>
      <c r="C21">
        <v>9.8000000000000007</v>
      </c>
      <c r="D21">
        <v>25</v>
      </c>
    </row>
    <row r="22" spans="1:4" x14ac:dyDescent="0.25">
      <c r="A22">
        <v>9106</v>
      </c>
      <c r="B22" s="5">
        <v>40199</v>
      </c>
      <c r="C22">
        <v>9</v>
      </c>
      <c r="D22">
        <v>25</v>
      </c>
    </row>
    <row r="23" spans="1:4" x14ac:dyDescent="0.25">
      <c r="A23">
        <v>9106</v>
      </c>
      <c r="B23" s="5">
        <v>40200</v>
      </c>
      <c r="C23">
        <v>9</v>
      </c>
      <c r="D23">
        <v>25</v>
      </c>
    </row>
    <row r="24" spans="1:4" x14ac:dyDescent="0.25">
      <c r="A24">
        <v>9106</v>
      </c>
      <c r="B24" s="5">
        <v>40201</v>
      </c>
      <c r="C24">
        <v>9.8000000000000007</v>
      </c>
      <c r="D24">
        <v>25</v>
      </c>
    </row>
    <row r="25" spans="1:4" x14ac:dyDescent="0.25">
      <c r="A25">
        <v>9106</v>
      </c>
      <c r="B25" s="5">
        <v>40202</v>
      </c>
      <c r="C25">
        <v>10</v>
      </c>
      <c r="D25">
        <v>25</v>
      </c>
    </row>
    <row r="26" spans="1:4" x14ac:dyDescent="0.25">
      <c r="A26">
        <v>9106</v>
      </c>
      <c r="B26" s="5">
        <v>40203</v>
      </c>
      <c r="C26">
        <v>7.8</v>
      </c>
      <c r="D26">
        <v>25</v>
      </c>
    </row>
    <row r="27" spans="1:4" x14ac:dyDescent="0.25">
      <c r="A27">
        <v>9106</v>
      </c>
      <c r="B27" s="5">
        <v>40204</v>
      </c>
      <c r="C27">
        <v>10.6</v>
      </c>
      <c r="D27">
        <v>25</v>
      </c>
    </row>
    <row r="28" spans="1:4" x14ac:dyDescent="0.25">
      <c r="A28">
        <v>9106</v>
      </c>
      <c r="B28" s="5">
        <v>40205</v>
      </c>
      <c r="C28">
        <v>10</v>
      </c>
      <c r="D28">
        <v>25</v>
      </c>
    </row>
    <row r="29" spans="1:4" x14ac:dyDescent="0.25">
      <c r="A29">
        <v>9106</v>
      </c>
      <c r="B29" s="5">
        <v>40206</v>
      </c>
      <c r="C29">
        <v>12.6</v>
      </c>
      <c r="D29">
        <v>25</v>
      </c>
    </row>
    <row r="30" spans="1:4" x14ac:dyDescent="0.25">
      <c r="A30">
        <v>9106</v>
      </c>
      <c r="B30" s="5">
        <v>40207</v>
      </c>
      <c r="C30">
        <v>10.8</v>
      </c>
      <c r="D30">
        <v>25</v>
      </c>
    </row>
    <row r="31" spans="1:4" x14ac:dyDescent="0.25">
      <c r="A31">
        <v>9106</v>
      </c>
      <c r="B31" s="5">
        <v>40208</v>
      </c>
      <c r="C31">
        <v>10.6</v>
      </c>
      <c r="D31">
        <v>25</v>
      </c>
    </row>
    <row r="32" spans="1:4" x14ac:dyDescent="0.25">
      <c r="A32">
        <v>9106</v>
      </c>
      <c r="B32" s="5">
        <v>40209</v>
      </c>
      <c r="C32">
        <v>8.1999999999999993</v>
      </c>
      <c r="D32">
        <v>25</v>
      </c>
    </row>
    <row r="33" spans="1:4" x14ac:dyDescent="0.25">
      <c r="A33">
        <v>9106</v>
      </c>
      <c r="B33" s="5">
        <v>40210</v>
      </c>
      <c r="C33">
        <v>10.4</v>
      </c>
      <c r="D33">
        <v>25</v>
      </c>
    </row>
    <row r="34" spans="1:4" x14ac:dyDescent="0.25">
      <c r="A34">
        <v>9106</v>
      </c>
      <c r="B34" s="5">
        <v>40211</v>
      </c>
      <c r="C34">
        <v>9.8000000000000007</v>
      </c>
      <c r="D34">
        <v>25</v>
      </c>
    </row>
    <row r="35" spans="1:4" x14ac:dyDescent="0.25">
      <c r="A35">
        <v>9106</v>
      </c>
      <c r="B35" s="5">
        <v>40212</v>
      </c>
      <c r="C35">
        <v>9.8000000000000007</v>
      </c>
      <c r="D35">
        <v>25</v>
      </c>
    </row>
    <row r="36" spans="1:4" x14ac:dyDescent="0.25">
      <c r="A36">
        <v>9106</v>
      </c>
      <c r="B36" s="5">
        <v>40213</v>
      </c>
      <c r="C36">
        <v>8.1999999999999993</v>
      </c>
      <c r="D36">
        <v>25</v>
      </c>
    </row>
    <row r="37" spans="1:4" x14ac:dyDescent="0.25">
      <c r="A37">
        <v>9106</v>
      </c>
      <c r="B37" s="5">
        <v>40214</v>
      </c>
      <c r="C37">
        <v>7.8</v>
      </c>
      <c r="D37">
        <v>25</v>
      </c>
    </row>
    <row r="38" spans="1:4" x14ac:dyDescent="0.25">
      <c r="A38">
        <v>9106</v>
      </c>
      <c r="B38" s="5">
        <v>40215</v>
      </c>
      <c r="C38">
        <v>5.4</v>
      </c>
      <c r="D38">
        <v>25</v>
      </c>
    </row>
    <row r="39" spans="1:4" x14ac:dyDescent="0.25">
      <c r="A39">
        <v>9106</v>
      </c>
      <c r="B39" s="5">
        <v>40216</v>
      </c>
      <c r="C39">
        <v>6.8</v>
      </c>
      <c r="D39">
        <v>25</v>
      </c>
    </row>
    <row r="40" spans="1:4" x14ac:dyDescent="0.25">
      <c r="A40">
        <v>9106</v>
      </c>
      <c r="B40" s="5">
        <v>40217</v>
      </c>
      <c r="C40">
        <v>9</v>
      </c>
      <c r="D40">
        <v>25</v>
      </c>
    </row>
    <row r="41" spans="1:4" x14ac:dyDescent="0.25">
      <c r="A41">
        <v>9106</v>
      </c>
      <c r="B41" s="5">
        <v>40218</v>
      </c>
      <c r="C41">
        <v>7.6</v>
      </c>
      <c r="D41">
        <v>25</v>
      </c>
    </row>
    <row r="42" spans="1:4" x14ac:dyDescent="0.25">
      <c r="A42">
        <v>9106</v>
      </c>
      <c r="B42" s="5">
        <v>40219</v>
      </c>
      <c r="C42">
        <v>4.8</v>
      </c>
      <c r="D42">
        <v>25</v>
      </c>
    </row>
    <row r="43" spans="1:4" x14ac:dyDescent="0.25">
      <c r="A43">
        <v>9106</v>
      </c>
      <c r="B43" s="5">
        <v>40220</v>
      </c>
      <c r="C43">
        <v>6.8</v>
      </c>
      <c r="D43">
        <v>25</v>
      </c>
    </row>
    <row r="44" spans="1:4" x14ac:dyDescent="0.25">
      <c r="A44">
        <v>9106</v>
      </c>
      <c r="B44" s="5">
        <v>40221</v>
      </c>
      <c r="C44">
        <v>9</v>
      </c>
      <c r="D44">
        <v>25</v>
      </c>
    </row>
    <row r="45" spans="1:4" x14ac:dyDescent="0.25">
      <c r="A45">
        <v>9106</v>
      </c>
      <c r="B45" s="5">
        <v>40222</v>
      </c>
      <c r="C45">
        <v>8.4</v>
      </c>
      <c r="D45">
        <v>25</v>
      </c>
    </row>
    <row r="46" spans="1:4" x14ac:dyDescent="0.25">
      <c r="A46">
        <v>9106</v>
      </c>
      <c r="B46" s="5">
        <v>40223</v>
      </c>
      <c r="C46">
        <v>8.6</v>
      </c>
      <c r="D46">
        <v>25</v>
      </c>
    </row>
    <row r="47" spans="1:4" x14ac:dyDescent="0.25">
      <c r="A47">
        <v>9106</v>
      </c>
      <c r="B47" s="5">
        <v>40224</v>
      </c>
      <c r="C47">
        <v>8.6</v>
      </c>
      <c r="D47">
        <v>25</v>
      </c>
    </row>
    <row r="48" spans="1:4" x14ac:dyDescent="0.25">
      <c r="A48">
        <v>9106</v>
      </c>
      <c r="B48" s="5">
        <v>40225</v>
      </c>
      <c r="C48">
        <v>7.8</v>
      </c>
      <c r="D48">
        <v>25</v>
      </c>
    </row>
    <row r="49" spans="1:4" x14ac:dyDescent="0.25">
      <c r="A49">
        <v>9106</v>
      </c>
      <c r="B49" s="5">
        <v>40226</v>
      </c>
      <c r="C49">
        <v>7.6</v>
      </c>
      <c r="D49">
        <v>25</v>
      </c>
    </row>
    <row r="50" spans="1:4" x14ac:dyDescent="0.25">
      <c r="A50">
        <v>9106</v>
      </c>
      <c r="B50" s="5">
        <v>40227</v>
      </c>
      <c r="C50">
        <v>7.8</v>
      </c>
      <c r="D50">
        <v>25</v>
      </c>
    </row>
    <row r="51" spans="1:4" x14ac:dyDescent="0.25">
      <c r="A51">
        <v>9106</v>
      </c>
      <c r="B51" s="5">
        <v>40228</v>
      </c>
      <c r="C51">
        <v>6.6</v>
      </c>
      <c r="D51">
        <v>25</v>
      </c>
    </row>
    <row r="52" spans="1:4" x14ac:dyDescent="0.25">
      <c r="A52">
        <v>9106</v>
      </c>
      <c r="B52" s="5">
        <v>40229</v>
      </c>
      <c r="C52">
        <v>7</v>
      </c>
      <c r="D52">
        <v>25</v>
      </c>
    </row>
    <row r="53" spans="1:4" x14ac:dyDescent="0.25">
      <c r="A53">
        <v>9106</v>
      </c>
      <c r="B53" s="5">
        <v>40230</v>
      </c>
      <c r="C53">
        <v>8.4</v>
      </c>
      <c r="D53">
        <v>25</v>
      </c>
    </row>
    <row r="54" spans="1:4" x14ac:dyDescent="0.25">
      <c r="A54">
        <v>9106</v>
      </c>
      <c r="B54" s="5">
        <v>40231</v>
      </c>
      <c r="C54">
        <v>7.8</v>
      </c>
      <c r="D54">
        <v>25</v>
      </c>
    </row>
    <row r="55" spans="1:4" x14ac:dyDescent="0.25">
      <c r="A55">
        <v>9106</v>
      </c>
      <c r="B55" s="5">
        <v>40232</v>
      </c>
      <c r="C55">
        <v>10.8</v>
      </c>
      <c r="D55">
        <v>25</v>
      </c>
    </row>
    <row r="56" spans="1:4" x14ac:dyDescent="0.25">
      <c r="A56">
        <v>9106</v>
      </c>
      <c r="B56" s="5">
        <v>40233</v>
      </c>
      <c r="C56">
        <v>10.8</v>
      </c>
      <c r="D56">
        <v>25</v>
      </c>
    </row>
    <row r="57" spans="1:4" x14ac:dyDescent="0.25">
      <c r="A57">
        <v>9106</v>
      </c>
      <c r="B57" s="5">
        <v>40234</v>
      </c>
      <c r="C57">
        <v>12.2</v>
      </c>
      <c r="D57">
        <v>25</v>
      </c>
    </row>
    <row r="58" spans="1:4" x14ac:dyDescent="0.25">
      <c r="A58">
        <v>9106</v>
      </c>
      <c r="B58" s="5">
        <v>40235</v>
      </c>
      <c r="C58">
        <v>11.6</v>
      </c>
      <c r="D58">
        <v>25</v>
      </c>
    </row>
    <row r="59" spans="1:4" x14ac:dyDescent="0.25">
      <c r="A59">
        <v>9106</v>
      </c>
      <c r="B59" s="5">
        <v>40236</v>
      </c>
      <c r="C59">
        <v>12.2</v>
      </c>
      <c r="D59">
        <v>25</v>
      </c>
    </row>
    <row r="60" spans="1:4" x14ac:dyDescent="0.25">
      <c r="A60">
        <v>9106</v>
      </c>
      <c r="B60" s="5">
        <v>40237</v>
      </c>
      <c r="C60">
        <v>11</v>
      </c>
      <c r="D60">
        <v>25</v>
      </c>
    </row>
    <row r="61" spans="1:4" x14ac:dyDescent="0.25">
      <c r="A61">
        <v>9106</v>
      </c>
      <c r="B61" s="5">
        <v>40238</v>
      </c>
      <c r="C61">
        <v>9</v>
      </c>
      <c r="D61">
        <v>25</v>
      </c>
    </row>
    <row r="62" spans="1:4" x14ac:dyDescent="0.25">
      <c r="A62">
        <v>9106</v>
      </c>
      <c r="B62" s="5">
        <v>40239</v>
      </c>
      <c r="C62">
        <v>8.4</v>
      </c>
      <c r="D62">
        <v>25</v>
      </c>
    </row>
    <row r="63" spans="1:4" x14ac:dyDescent="0.25">
      <c r="A63">
        <v>9106</v>
      </c>
      <c r="B63" s="5">
        <v>40240</v>
      </c>
      <c r="C63">
        <v>7.8</v>
      </c>
      <c r="D63">
        <v>25</v>
      </c>
    </row>
    <row r="64" spans="1:4" x14ac:dyDescent="0.25">
      <c r="A64">
        <v>9106</v>
      </c>
      <c r="B64" s="5">
        <v>40241</v>
      </c>
      <c r="C64">
        <v>8.8000000000000007</v>
      </c>
      <c r="D64">
        <v>25</v>
      </c>
    </row>
    <row r="65" spans="1:4" x14ac:dyDescent="0.25">
      <c r="A65">
        <v>9106</v>
      </c>
      <c r="B65" s="5">
        <v>40242</v>
      </c>
      <c r="C65">
        <v>7</v>
      </c>
      <c r="D65">
        <v>25</v>
      </c>
    </row>
    <row r="66" spans="1:4" x14ac:dyDescent="0.25">
      <c r="A66">
        <v>9106</v>
      </c>
      <c r="B66" s="5">
        <v>40243</v>
      </c>
      <c r="C66">
        <v>7.4</v>
      </c>
      <c r="D66">
        <v>25</v>
      </c>
    </row>
    <row r="67" spans="1:4" x14ac:dyDescent="0.25">
      <c r="A67">
        <v>9106</v>
      </c>
      <c r="B67" s="5">
        <v>40244</v>
      </c>
      <c r="C67">
        <v>7.6</v>
      </c>
      <c r="D67">
        <v>25</v>
      </c>
    </row>
    <row r="68" spans="1:4" x14ac:dyDescent="0.25">
      <c r="A68">
        <v>9106</v>
      </c>
      <c r="B68" s="5">
        <v>40245</v>
      </c>
      <c r="C68">
        <v>8.6</v>
      </c>
      <c r="D68">
        <v>25</v>
      </c>
    </row>
    <row r="69" spans="1:4" x14ac:dyDescent="0.25">
      <c r="A69">
        <v>9106</v>
      </c>
      <c r="B69" s="5">
        <v>40246</v>
      </c>
      <c r="C69">
        <v>9</v>
      </c>
      <c r="D69">
        <v>25</v>
      </c>
    </row>
    <row r="70" spans="1:4" x14ac:dyDescent="0.25">
      <c r="A70">
        <v>9106</v>
      </c>
      <c r="B70" s="5">
        <v>40247</v>
      </c>
      <c r="C70">
        <v>9.4</v>
      </c>
      <c r="D70">
        <v>25</v>
      </c>
    </row>
    <row r="71" spans="1:4" x14ac:dyDescent="0.25">
      <c r="A71">
        <v>9106</v>
      </c>
      <c r="B71" s="5">
        <v>40248</v>
      </c>
      <c r="C71">
        <v>9.8000000000000007</v>
      </c>
      <c r="D71">
        <v>25</v>
      </c>
    </row>
    <row r="72" spans="1:4" x14ac:dyDescent="0.25">
      <c r="A72">
        <v>9106</v>
      </c>
      <c r="B72" s="5">
        <v>40249</v>
      </c>
      <c r="C72">
        <v>8.1999999999999993</v>
      </c>
      <c r="D72">
        <v>25</v>
      </c>
    </row>
    <row r="73" spans="1:4" x14ac:dyDescent="0.25">
      <c r="A73">
        <v>9106</v>
      </c>
      <c r="B73" s="5">
        <v>40250</v>
      </c>
      <c r="C73">
        <v>4.5999999999999996</v>
      </c>
      <c r="D73">
        <v>25</v>
      </c>
    </row>
    <row r="74" spans="1:4" x14ac:dyDescent="0.25">
      <c r="A74">
        <v>9106</v>
      </c>
      <c r="B74" s="5">
        <v>40251</v>
      </c>
      <c r="C74">
        <v>5.2</v>
      </c>
      <c r="D74">
        <v>25</v>
      </c>
    </row>
    <row r="75" spans="1:4" x14ac:dyDescent="0.25">
      <c r="A75">
        <v>9106</v>
      </c>
      <c r="B75" s="5">
        <v>40252</v>
      </c>
      <c r="C75">
        <v>8</v>
      </c>
      <c r="D75">
        <v>25</v>
      </c>
    </row>
    <row r="76" spans="1:4" x14ac:dyDescent="0.25">
      <c r="A76">
        <v>9106</v>
      </c>
      <c r="B76" s="5">
        <v>40253</v>
      </c>
      <c r="C76">
        <v>7.4</v>
      </c>
      <c r="D76">
        <v>25</v>
      </c>
    </row>
    <row r="77" spans="1:4" x14ac:dyDescent="0.25">
      <c r="A77">
        <v>9106</v>
      </c>
      <c r="B77" s="5">
        <v>40254</v>
      </c>
      <c r="C77">
        <v>6.4</v>
      </c>
      <c r="D77">
        <v>25</v>
      </c>
    </row>
    <row r="78" spans="1:4" x14ac:dyDescent="0.25">
      <c r="A78">
        <v>9106</v>
      </c>
      <c r="B78" s="5">
        <v>40255</v>
      </c>
      <c r="C78">
        <v>5.2</v>
      </c>
      <c r="D78">
        <v>25</v>
      </c>
    </row>
    <row r="79" spans="1:4" x14ac:dyDescent="0.25">
      <c r="A79">
        <v>9106</v>
      </c>
      <c r="B79" s="5">
        <v>40256</v>
      </c>
      <c r="C79">
        <v>3.6</v>
      </c>
      <c r="D79">
        <v>25</v>
      </c>
    </row>
    <row r="80" spans="1:4" x14ac:dyDescent="0.25">
      <c r="A80">
        <v>9106</v>
      </c>
      <c r="B80" s="5">
        <v>40257</v>
      </c>
      <c r="C80">
        <v>6.2</v>
      </c>
      <c r="D80">
        <v>25</v>
      </c>
    </row>
    <row r="81" spans="1:4" x14ac:dyDescent="0.25">
      <c r="A81">
        <v>9106</v>
      </c>
      <c r="B81" s="5">
        <v>40258</v>
      </c>
      <c r="C81">
        <v>6.8</v>
      </c>
      <c r="D81">
        <v>25</v>
      </c>
    </row>
    <row r="82" spans="1:4" x14ac:dyDescent="0.25">
      <c r="A82">
        <v>9106</v>
      </c>
      <c r="B82" s="5">
        <v>40259</v>
      </c>
      <c r="C82">
        <v>8</v>
      </c>
      <c r="D82">
        <v>25</v>
      </c>
    </row>
    <row r="83" spans="1:4" x14ac:dyDescent="0.25">
      <c r="A83">
        <v>9106</v>
      </c>
      <c r="B83" s="5">
        <v>40260</v>
      </c>
      <c r="C83">
        <v>4.2</v>
      </c>
      <c r="D83">
        <v>25</v>
      </c>
    </row>
    <row r="84" spans="1:4" x14ac:dyDescent="0.25">
      <c r="A84">
        <v>9106</v>
      </c>
      <c r="B84" s="5">
        <v>40261</v>
      </c>
      <c r="C84">
        <v>6</v>
      </c>
      <c r="D84">
        <v>25</v>
      </c>
    </row>
    <row r="85" spans="1:4" x14ac:dyDescent="0.25">
      <c r="A85">
        <v>9106</v>
      </c>
      <c r="B85" s="5">
        <v>40262</v>
      </c>
      <c r="C85">
        <v>5.4</v>
      </c>
      <c r="D85">
        <v>25</v>
      </c>
    </row>
    <row r="86" spans="1:4" x14ac:dyDescent="0.25">
      <c r="A86">
        <v>9106</v>
      </c>
      <c r="B86" s="5">
        <v>40263</v>
      </c>
      <c r="C86">
        <v>4.2</v>
      </c>
      <c r="D86">
        <v>25</v>
      </c>
    </row>
    <row r="87" spans="1:4" x14ac:dyDescent="0.25">
      <c r="A87">
        <v>9106</v>
      </c>
      <c r="B87" s="5">
        <v>40264</v>
      </c>
      <c r="C87">
        <v>5.4</v>
      </c>
      <c r="D87">
        <v>25</v>
      </c>
    </row>
    <row r="88" spans="1:4" x14ac:dyDescent="0.25">
      <c r="A88">
        <v>9106</v>
      </c>
      <c r="B88" s="5">
        <v>40265</v>
      </c>
      <c r="C88">
        <v>5.4</v>
      </c>
      <c r="D88">
        <v>25</v>
      </c>
    </row>
    <row r="89" spans="1:4" x14ac:dyDescent="0.25">
      <c r="A89">
        <v>9106</v>
      </c>
      <c r="B89" s="5">
        <v>40266</v>
      </c>
      <c r="C89">
        <v>6.6</v>
      </c>
      <c r="D89">
        <v>25</v>
      </c>
    </row>
    <row r="90" spans="1:4" x14ac:dyDescent="0.25">
      <c r="A90">
        <v>9106</v>
      </c>
      <c r="B90" s="5">
        <v>40267</v>
      </c>
      <c r="C90">
        <v>5.6</v>
      </c>
      <c r="D90">
        <v>25</v>
      </c>
    </row>
    <row r="91" spans="1:4" x14ac:dyDescent="0.25">
      <c r="A91">
        <v>9106</v>
      </c>
      <c r="B91" s="5">
        <v>40268</v>
      </c>
      <c r="C91">
        <v>7</v>
      </c>
      <c r="D91">
        <v>25</v>
      </c>
    </row>
    <row r="92" spans="1:4" x14ac:dyDescent="0.25">
      <c r="A92">
        <v>9106</v>
      </c>
      <c r="B92" s="5">
        <v>40269</v>
      </c>
      <c r="C92">
        <v>6.6</v>
      </c>
      <c r="D92">
        <v>25</v>
      </c>
    </row>
    <row r="93" spans="1:4" x14ac:dyDescent="0.25">
      <c r="A93">
        <v>9106</v>
      </c>
      <c r="B93" s="5">
        <v>40270</v>
      </c>
      <c r="C93">
        <v>7.2</v>
      </c>
      <c r="D93">
        <v>25</v>
      </c>
    </row>
    <row r="94" spans="1:4" x14ac:dyDescent="0.25">
      <c r="A94">
        <v>9106</v>
      </c>
      <c r="B94" s="5">
        <v>40271</v>
      </c>
      <c r="C94">
        <v>6.6</v>
      </c>
      <c r="D94">
        <v>25</v>
      </c>
    </row>
    <row r="95" spans="1:4" x14ac:dyDescent="0.25">
      <c r="A95">
        <v>9106</v>
      </c>
      <c r="B95" s="5">
        <v>40272</v>
      </c>
      <c r="C95">
        <v>3.8</v>
      </c>
      <c r="D95">
        <v>25</v>
      </c>
    </row>
    <row r="96" spans="1:4" x14ac:dyDescent="0.25">
      <c r="A96">
        <v>9106</v>
      </c>
      <c r="B96" s="5">
        <v>40273</v>
      </c>
      <c r="C96">
        <v>3.4</v>
      </c>
      <c r="D96">
        <v>25</v>
      </c>
    </row>
    <row r="97" spans="1:4" x14ac:dyDescent="0.25">
      <c r="A97">
        <v>9106</v>
      </c>
      <c r="B97" s="5">
        <v>40274</v>
      </c>
      <c r="C97">
        <v>2.6</v>
      </c>
      <c r="D97">
        <v>25</v>
      </c>
    </row>
    <row r="98" spans="1:4" x14ac:dyDescent="0.25">
      <c r="A98">
        <v>9106</v>
      </c>
      <c r="B98" s="5">
        <v>40275</v>
      </c>
      <c r="C98">
        <v>4.8</v>
      </c>
      <c r="D98">
        <v>25</v>
      </c>
    </row>
    <row r="99" spans="1:4" x14ac:dyDescent="0.25">
      <c r="A99">
        <v>9106</v>
      </c>
      <c r="B99" s="5">
        <v>40276</v>
      </c>
      <c r="C99">
        <v>5</v>
      </c>
      <c r="D99">
        <v>25</v>
      </c>
    </row>
    <row r="100" spans="1:4" x14ac:dyDescent="0.25">
      <c r="A100">
        <v>9106</v>
      </c>
      <c r="B100" s="5">
        <v>40277</v>
      </c>
      <c r="C100">
        <v>5</v>
      </c>
      <c r="D100">
        <v>25</v>
      </c>
    </row>
    <row r="101" spans="1:4" x14ac:dyDescent="0.25">
      <c r="A101">
        <v>9106</v>
      </c>
      <c r="B101" s="5">
        <v>40278</v>
      </c>
      <c r="C101">
        <v>4.8</v>
      </c>
      <c r="D101">
        <v>25</v>
      </c>
    </row>
    <row r="102" spans="1:4" x14ac:dyDescent="0.25">
      <c r="A102">
        <v>9106</v>
      </c>
      <c r="B102" s="5">
        <v>40279</v>
      </c>
      <c r="C102">
        <v>4.4000000000000004</v>
      </c>
      <c r="D102">
        <v>25</v>
      </c>
    </row>
    <row r="103" spans="1:4" x14ac:dyDescent="0.25">
      <c r="A103">
        <v>9106</v>
      </c>
      <c r="B103" s="5">
        <v>40280</v>
      </c>
      <c r="C103">
        <v>2.2000000000000002</v>
      </c>
      <c r="D103">
        <v>25</v>
      </c>
    </row>
    <row r="104" spans="1:4" x14ac:dyDescent="0.25">
      <c r="A104">
        <v>9106</v>
      </c>
      <c r="B104" s="5">
        <v>40281</v>
      </c>
      <c r="C104">
        <v>2.2000000000000002</v>
      </c>
      <c r="D104">
        <v>25</v>
      </c>
    </row>
    <row r="105" spans="1:4" x14ac:dyDescent="0.25">
      <c r="A105">
        <v>9106</v>
      </c>
      <c r="B105" s="5">
        <v>40282</v>
      </c>
      <c r="C105">
        <v>3.2</v>
      </c>
      <c r="D105">
        <v>25</v>
      </c>
    </row>
    <row r="106" spans="1:4" x14ac:dyDescent="0.25">
      <c r="A106">
        <v>9106</v>
      </c>
      <c r="B106" s="5">
        <v>40283</v>
      </c>
      <c r="C106">
        <v>2.2000000000000002</v>
      </c>
      <c r="D106">
        <v>25</v>
      </c>
    </row>
    <row r="107" spans="1:4" x14ac:dyDescent="0.25">
      <c r="A107">
        <v>9106</v>
      </c>
      <c r="B107" s="5">
        <v>40284</v>
      </c>
      <c r="C107">
        <v>3.4</v>
      </c>
      <c r="D107">
        <v>25</v>
      </c>
    </row>
    <row r="108" spans="1:4" x14ac:dyDescent="0.25">
      <c r="A108">
        <v>9106</v>
      </c>
      <c r="B108" s="5">
        <v>40285</v>
      </c>
      <c r="C108">
        <v>3.8</v>
      </c>
      <c r="D108">
        <v>25</v>
      </c>
    </row>
    <row r="109" spans="1:4" x14ac:dyDescent="0.25">
      <c r="A109">
        <v>9106</v>
      </c>
      <c r="B109" s="5">
        <v>40286</v>
      </c>
      <c r="C109">
        <v>4.5999999999999996</v>
      </c>
      <c r="D109">
        <v>25</v>
      </c>
    </row>
    <row r="110" spans="1:4" x14ac:dyDescent="0.25">
      <c r="A110">
        <v>9106</v>
      </c>
      <c r="B110" s="5">
        <v>40287</v>
      </c>
      <c r="C110">
        <v>4.2</v>
      </c>
      <c r="D110">
        <v>25</v>
      </c>
    </row>
    <row r="111" spans="1:4" x14ac:dyDescent="0.25">
      <c r="A111">
        <v>9106</v>
      </c>
      <c r="B111" s="5">
        <v>40288</v>
      </c>
      <c r="C111">
        <v>4</v>
      </c>
      <c r="D111">
        <v>25</v>
      </c>
    </row>
    <row r="112" spans="1:4" x14ac:dyDescent="0.25">
      <c r="A112">
        <v>9106</v>
      </c>
      <c r="B112" s="5">
        <v>40289</v>
      </c>
      <c r="C112">
        <v>2.8</v>
      </c>
      <c r="D112">
        <v>25</v>
      </c>
    </row>
    <row r="113" spans="1:4" x14ac:dyDescent="0.25">
      <c r="A113">
        <v>9106</v>
      </c>
      <c r="B113" s="5">
        <v>40290</v>
      </c>
      <c r="C113">
        <v>2.2000000000000002</v>
      </c>
      <c r="D113">
        <v>25</v>
      </c>
    </row>
    <row r="114" spans="1:4" x14ac:dyDescent="0.25">
      <c r="A114">
        <v>9106</v>
      </c>
      <c r="B114" s="5">
        <v>40291</v>
      </c>
      <c r="C114">
        <v>3</v>
      </c>
      <c r="D114">
        <v>25</v>
      </c>
    </row>
    <row r="115" spans="1:4" x14ac:dyDescent="0.25">
      <c r="A115">
        <v>9106</v>
      </c>
      <c r="B115" s="5">
        <v>40292</v>
      </c>
      <c r="C115">
        <v>4.2</v>
      </c>
      <c r="D115">
        <v>25</v>
      </c>
    </row>
    <row r="116" spans="1:4" x14ac:dyDescent="0.25">
      <c r="A116">
        <v>9106</v>
      </c>
      <c r="B116" s="5">
        <v>40293</v>
      </c>
      <c r="C116">
        <v>4.2</v>
      </c>
      <c r="D116">
        <v>25</v>
      </c>
    </row>
    <row r="117" spans="1:4" x14ac:dyDescent="0.25">
      <c r="A117">
        <v>9106</v>
      </c>
      <c r="B117" s="5">
        <v>40294</v>
      </c>
      <c r="C117">
        <v>4</v>
      </c>
      <c r="D117">
        <v>25</v>
      </c>
    </row>
    <row r="118" spans="1:4" x14ac:dyDescent="0.25">
      <c r="A118">
        <v>9106</v>
      </c>
      <c r="B118" s="5">
        <v>40295</v>
      </c>
      <c r="C118">
        <v>4</v>
      </c>
      <c r="D118">
        <v>25</v>
      </c>
    </row>
    <row r="119" spans="1:4" x14ac:dyDescent="0.25">
      <c r="A119">
        <v>9106</v>
      </c>
      <c r="B119" s="5">
        <v>40296</v>
      </c>
      <c r="C119">
        <v>3.8</v>
      </c>
      <c r="D119">
        <v>25</v>
      </c>
    </row>
    <row r="120" spans="1:4" x14ac:dyDescent="0.25">
      <c r="A120">
        <v>9106</v>
      </c>
      <c r="B120" s="5">
        <v>40297</v>
      </c>
      <c r="C120">
        <v>3.4</v>
      </c>
      <c r="D120">
        <v>25</v>
      </c>
    </row>
    <row r="121" spans="1:4" x14ac:dyDescent="0.25">
      <c r="A121">
        <v>9106</v>
      </c>
      <c r="B121" s="5">
        <v>40298</v>
      </c>
      <c r="C121">
        <v>2.8</v>
      </c>
      <c r="D121">
        <v>25</v>
      </c>
    </row>
    <row r="122" spans="1:4" x14ac:dyDescent="0.25">
      <c r="A122">
        <v>9106</v>
      </c>
      <c r="B122" s="5">
        <v>40299</v>
      </c>
      <c r="C122">
        <v>3</v>
      </c>
      <c r="D122">
        <v>25</v>
      </c>
    </row>
    <row r="123" spans="1:4" x14ac:dyDescent="0.25">
      <c r="A123">
        <v>9106</v>
      </c>
      <c r="B123" s="5">
        <v>40300</v>
      </c>
      <c r="C123">
        <v>3</v>
      </c>
      <c r="D123">
        <v>25</v>
      </c>
    </row>
    <row r="124" spans="1:4" x14ac:dyDescent="0.25">
      <c r="A124">
        <v>9106</v>
      </c>
      <c r="B124" s="5">
        <v>40301</v>
      </c>
      <c r="C124">
        <v>3.2</v>
      </c>
      <c r="D124">
        <v>25</v>
      </c>
    </row>
    <row r="125" spans="1:4" x14ac:dyDescent="0.25">
      <c r="A125">
        <v>9106</v>
      </c>
      <c r="B125" s="5">
        <v>40302</v>
      </c>
      <c r="C125">
        <v>3.2</v>
      </c>
      <c r="D125">
        <v>25</v>
      </c>
    </row>
    <row r="126" spans="1:4" x14ac:dyDescent="0.25">
      <c r="A126">
        <v>9106</v>
      </c>
      <c r="B126" s="5">
        <v>40303</v>
      </c>
      <c r="C126">
        <v>2.6</v>
      </c>
      <c r="D126">
        <v>25</v>
      </c>
    </row>
    <row r="127" spans="1:4" x14ac:dyDescent="0.25">
      <c r="A127">
        <v>9106</v>
      </c>
      <c r="B127" s="5">
        <v>40304</v>
      </c>
      <c r="C127">
        <v>3.6</v>
      </c>
      <c r="D127">
        <v>25</v>
      </c>
    </row>
    <row r="128" spans="1:4" x14ac:dyDescent="0.25">
      <c r="A128">
        <v>9106</v>
      </c>
      <c r="B128" s="5">
        <v>40305</v>
      </c>
      <c r="C128">
        <v>4</v>
      </c>
      <c r="D128">
        <v>25</v>
      </c>
    </row>
    <row r="129" spans="1:4" x14ac:dyDescent="0.25">
      <c r="A129">
        <v>9106</v>
      </c>
      <c r="B129" s="5">
        <v>40306</v>
      </c>
      <c r="C129">
        <v>3.4</v>
      </c>
      <c r="D129">
        <v>25</v>
      </c>
    </row>
    <row r="130" spans="1:4" x14ac:dyDescent="0.25">
      <c r="A130">
        <v>9106</v>
      </c>
      <c r="B130" s="5">
        <v>40307</v>
      </c>
      <c r="C130">
        <v>2.8</v>
      </c>
      <c r="D130">
        <v>25</v>
      </c>
    </row>
    <row r="131" spans="1:4" x14ac:dyDescent="0.25">
      <c r="A131">
        <v>9106</v>
      </c>
      <c r="B131" s="5">
        <v>40308</v>
      </c>
      <c r="C131">
        <v>3.2</v>
      </c>
      <c r="D131">
        <v>25</v>
      </c>
    </row>
    <row r="132" spans="1:4" x14ac:dyDescent="0.25">
      <c r="A132">
        <v>9106</v>
      </c>
      <c r="B132" s="5">
        <v>40309</v>
      </c>
      <c r="C132">
        <v>3.4</v>
      </c>
      <c r="D132">
        <v>25</v>
      </c>
    </row>
    <row r="133" spans="1:4" x14ac:dyDescent="0.25">
      <c r="A133">
        <v>9106</v>
      </c>
      <c r="B133" s="5">
        <v>40310</v>
      </c>
      <c r="C133">
        <v>3.6</v>
      </c>
      <c r="D133">
        <v>25</v>
      </c>
    </row>
    <row r="134" spans="1:4" x14ac:dyDescent="0.25">
      <c r="A134">
        <v>9106</v>
      </c>
      <c r="B134" s="5">
        <v>40311</v>
      </c>
      <c r="C134">
        <v>1.2</v>
      </c>
      <c r="D134">
        <v>25</v>
      </c>
    </row>
    <row r="135" spans="1:4" x14ac:dyDescent="0.25">
      <c r="A135">
        <v>9106</v>
      </c>
      <c r="B135" s="5">
        <v>40312</v>
      </c>
      <c r="C135">
        <v>2.8</v>
      </c>
      <c r="D135">
        <v>25</v>
      </c>
    </row>
    <row r="136" spans="1:4" x14ac:dyDescent="0.25">
      <c r="A136">
        <v>9106</v>
      </c>
      <c r="B136" s="5">
        <v>40313</v>
      </c>
      <c r="C136">
        <v>2</v>
      </c>
      <c r="D136">
        <v>25</v>
      </c>
    </row>
    <row r="137" spans="1:4" x14ac:dyDescent="0.25">
      <c r="A137">
        <v>9106</v>
      </c>
      <c r="B137" s="5">
        <v>40314</v>
      </c>
      <c r="C137">
        <v>2.4</v>
      </c>
      <c r="D137">
        <v>25</v>
      </c>
    </row>
    <row r="138" spans="1:4" x14ac:dyDescent="0.25">
      <c r="A138">
        <v>9106</v>
      </c>
      <c r="B138" s="5">
        <v>40315</v>
      </c>
      <c r="C138">
        <v>2.8</v>
      </c>
      <c r="D138">
        <v>25</v>
      </c>
    </row>
    <row r="139" spans="1:4" x14ac:dyDescent="0.25">
      <c r="A139">
        <v>9106</v>
      </c>
      <c r="B139" s="5">
        <v>40316</v>
      </c>
      <c r="C139">
        <v>2.2000000000000002</v>
      </c>
      <c r="D139">
        <v>25</v>
      </c>
    </row>
    <row r="140" spans="1:4" x14ac:dyDescent="0.25">
      <c r="A140">
        <v>9106</v>
      </c>
      <c r="B140" s="5">
        <v>40317</v>
      </c>
      <c r="C140">
        <v>2.6</v>
      </c>
      <c r="D140">
        <v>25</v>
      </c>
    </row>
    <row r="141" spans="1:4" x14ac:dyDescent="0.25">
      <c r="A141">
        <v>9106</v>
      </c>
      <c r="B141" s="5">
        <v>40318</v>
      </c>
      <c r="C141">
        <v>3.6</v>
      </c>
      <c r="D141">
        <v>25</v>
      </c>
    </row>
    <row r="142" spans="1:4" x14ac:dyDescent="0.25">
      <c r="A142">
        <v>9106</v>
      </c>
      <c r="B142" s="5">
        <v>40319</v>
      </c>
      <c r="C142">
        <v>3.6</v>
      </c>
      <c r="D142">
        <v>25</v>
      </c>
    </row>
    <row r="143" spans="1:4" x14ac:dyDescent="0.25">
      <c r="A143">
        <v>9106</v>
      </c>
      <c r="B143" s="5">
        <v>40320</v>
      </c>
      <c r="C143">
        <v>1.6</v>
      </c>
      <c r="D143">
        <v>25</v>
      </c>
    </row>
    <row r="144" spans="1:4" x14ac:dyDescent="0.25">
      <c r="A144">
        <v>9106</v>
      </c>
      <c r="B144" s="5">
        <v>40321</v>
      </c>
      <c r="C144">
        <v>2.4</v>
      </c>
      <c r="D144">
        <v>25</v>
      </c>
    </row>
    <row r="145" spans="1:4" x14ac:dyDescent="0.25">
      <c r="A145">
        <v>9106</v>
      </c>
      <c r="B145" s="5">
        <v>40322</v>
      </c>
      <c r="C145">
        <v>2.4</v>
      </c>
      <c r="D145">
        <v>25</v>
      </c>
    </row>
    <row r="146" spans="1:4" x14ac:dyDescent="0.25">
      <c r="A146">
        <v>9106</v>
      </c>
      <c r="B146" s="5">
        <v>40323</v>
      </c>
      <c r="C146">
        <v>2.4</v>
      </c>
      <c r="D146">
        <v>25</v>
      </c>
    </row>
    <row r="147" spans="1:4" x14ac:dyDescent="0.25">
      <c r="A147">
        <v>9106</v>
      </c>
      <c r="B147" s="5">
        <v>40324</v>
      </c>
      <c r="C147">
        <v>3.2</v>
      </c>
      <c r="D147">
        <v>25</v>
      </c>
    </row>
    <row r="148" spans="1:4" x14ac:dyDescent="0.25">
      <c r="A148">
        <v>9106</v>
      </c>
      <c r="B148" s="5">
        <v>40325</v>
      </c>
      <c r="C148">
        <v>1.8</v>
      </c>
      <c r="D148">
        <v>25</v>
      </c>
    </row>
    <row r="149" spans="1:4" x14ac:dyDescent="0.25">
      <c r="A149">
        <v>9106</v>
      </c>
      <c r="B149" s="5">
        <v>40326</v>
      </c>
      <c r="C149">
        <v>1.4</v>
      </c>
      <c r="D149">
        <v>25</v>
      </c>
    </row>
    <row r="150" spans="1:4" x14ac:dyDescent="0.25">
      <c r="A150">
        <v>9106</v>
      </c>
      <c r="B150" s="5">
        <v>40327</v>
      </c>
      <c r="C150">
        <v>2.2000000000000002</v>
      </c>
      <c r="D150">
        <v>25</v>
      </c>
    </row>
    <row r="151" spans="1:4" x14ac:dyDescent="0.25">
      <c r="A151">
        <v>9106</v>
      </c>
      <c r="B151" s="5">
        <v>40328</v>
      </c>
      <c r="C151">
        <v>1</v>
      </c>
      <c r="D151">
        <v>25</v>
      </c>
    </row>
    <row r="152" spans="1:4" x14ac:dyDescent="0.25">
      <c r="A152">
        <v>9106</v>
      </c>
      <c r="B152" s="5">
        <v>40329</v>
      </c>
      <c r="C152">
        <v>1.6</v>
      </c>
      <c r="D152">
        <v>25</v>
      </c>
    </row>
    <row r="153" spans="1:4" x14ac:dyDescent="0.25">
      <c r="A153">
        <v>9106</v>
      </c>
      <c r="B153" s="5">
        <v>40330</v>
      </c>
      <c r="C153">
        <v>2</v>
      </c>
      <c r="D153">
        <v>25</v>
      </c>
    </row>
    <row r="154" spans="1:4" x14ac:dyDescent="0.25">
      <c r="A154">
        <v>9106</v>
      </c>
      <c r="B154" s="5">
        <v>40331</v>
      </c>
      <c r="C154">
        <v>1.4</v>
      </c>
      <c r="D154">
        <v>25</v>
      </c>
    </row>
    <row r="155" spans="1:4" x14ac:dyDescent="0.25">
      <c r="A155">
        <v>9106</v>
      </c>
      <c r="B155" s="5">
        <v>40332</v>
      </c>
      <c r="C155">
        <v>1.8</v>
      </c>
      <c r="D155">
        <v>25</v>
      </c>
    </row>
    <row r="156" spans="1:4" x14ac:dyDescent="0.25">
      <c r="A156">
        <v>9106</v>
      </c>
      <c r="B156" s="5">
        <v>40333</v>
      </c>
      <c r="C156">
        <v>2.4</v>
      </c>
      <c r="D156">
        <v>25</v>
      </c>
    </row>
    <row r="157" spans="1:4" x14ac:dyDescent="0.25">
      <c r="A157">
        <v>9106</v>
      </c>
      <c r="B157" s="5">
        <v>40334</v>
      </c>
      <c r="C157">
        <v>2.2000000000000002</v>
      </c>
      <c r="D157">
        <v>25</v>
      </c>
    </row>
    <row r="158" spans="1:4" x14ac:dyDescent="0.25">
      <c r="A158">
        <v>9106</v>
      </c>
      <c r="B158" s="5">
        <v>40335</v>
      </c>
      <c r="C158">
        <v>1.8</v>
      </c>
      <c r="D158">
        <v>25</v>
      </c>
    </row>
    <row r="159" spans="1:4" x14ac:dyDescent="0.25">
      <c r="A159">
        <v>9106</v>
      </c>
      <c r="B159" s="5">
        <v>40336</v>
      </c>
      <c r="C159">
        <v>2</v>
      </c>
      <c r="D159">
        <v>25</v>
      </c>
    </row>
    <row r="160" spans="1:4" x14ac:dyDescent="0.25">
      <c r="A160">
        <v>9106</v>
      </c>
      <c r="B160" s="5">
        <v>40337</v>
      </c>
      <c r="C160">
        <v>2.6</v>
      </c>
      <c r="D160">
        <v>25</v>
      </c>
    </row>
    <row r="161" spans="1:4" x14ac:dyDescent="0.25">
      <c r="A161">
        <v>9106</v>
      </c>
      <c r="B161" s="5">
        <v>40338</v>
      </c>
      <c r="C161">
        <v>2.4</v>
      </c>
      <c r="D161">
        <v>25</v>
      </c>
    </row>
    <row r="162" spans="1:4" x14ac:dyDescent="0.25">
      <c r="A162">
        <v>9106</v>
      </c>
      <c r="B162" s="5">
        <v>40339</v>
      </c>
      <c r="C162">
        <v>2.6</v>
      </c>
      <c r="D162">
        <v>25</v>
      </c>
    </row>
    <row r="163" spans="1:4" x14ac:dyDescent="0.25">
      <c r="A163">
        <v>9106</v>
      </c>
      <c r="B163" s="5">
        <v>40340</v>
      </c>
      <c r="C163">
        <v>2.2000000000000002</v>
      </c>
      <c r="D163">
        <v>25</v>
      </c>
    </row>
    <row r="164" spans="1:4" x14ac:dyDescent="0.25">
      <c r="A164">
        <v>9106</v>
      </c>
      <c r="B164" s="5">
        <v>40341</v>
      </c>
      <c r="C164">
        <v>2.6</v>
      </c>
      <c r="D164">
        <v>25</v>
      </c>
    </row>
    <row r="165" spans="1:4" x14ac:dyDescent="0.25">
      <c r="A165">
        <v>9106</v>
      </c>
      <c r="B165" s="5">
        <v>40342</v>
      </c>
      <c r="C165">
        <v>3.4</v>
      </c>
      <c r="D165">
        <v>25</v>
      </c>
    </row>
    <row r="166" spans="1:4" x14ac:dyDescent="0.25">
      <c r="A166">
        <v>9106</v>
      </c>
      <c r="B166" s="5">
        <v>40343</v>
      </c>
      <c r="C166">
        <v>1.2</v>
      </c>
      <c r="D166">
        <v>25</v>
      </c>
    </row>
    <row r="167" spans="1:4" x14ac:dyDescent="0.25">
      <c r="A167">
        <v>9106</v>
      </c>
      <c r="B167" s="5">
        <v>40344</v>
      </c>
      <c r="C167">
        <v>0.8</v>
      </c>
      <c r="D167">
        <v>25</v>
      </c>
    </row>
    <row r="168" spans="1:4" x14ac:dyDescent="0.25">
      <c r="A168">
        <v>9106</v>
      </c>
      <c r="B168" s="5">
        <v>40345</v>
      </c>
      <c r="C168">
        <v>1.4</v>
      </c>
      <c r="D168">
        <v>25</v>
      </c>
    </row>
    <row r="169" spans="1:4" x14ac:dyDescent="0.25">
      <c r="A169">
        <v>9106</v>
      </c>
      <c r="B169" s="5">
        <v>40346</v>
      </c>
      <c r="C169">
        <v>1.4</v>
      </c>
      <c r="D169">
        <v>25</v>
      </c>
    </row>
    <row r="170" spans="1:4" x14ac:dyDescent="0.25">
      <c r="A170">
        <v>9106</v>
      </c>
      <c r="B170" s="5">
        <v>40347</v>
      </c>
      <c r="C170">
        <v>1.4</v>
      </c>
      <c r="D170">
        <v>25</v>
      </c>
    </row>
    <row r="171" spans="1:4" x14ac:dyDescent="0.25">
      <c r="A171">
        <v>9106</v>
      </c>
      <c r="B171" s="5">
        <v>40348</v>
      </c>
      <c r="C171">
        <v>1.4</v>
      </c>
      <c r="D171">
        <v>25</v>
      </c>
    </row>
    <row r="172" spans="1:4" x14ac:dyDescent="0.25">
      <c r="A172">
        <v>9106</v>
      </c>
      <c r="B172" s="5">
        <v>40349</v>
      </c>
      <c r="C172">
        <v>1.8</v>
      </c>
      <c r="D172">
        <v>25</v>
      </c>
    </row>
    <row r="173" spans="1:4" x14ac:dyDescent="0.25">
      <c r="A173">
        <v>9106</v>
      </c>
      <c r="B173" s="5">
        <v>40350</v>
      </c>
      <c r="C173">
        <v>1.4</v>
      </c>
      <c r="D173">
        <v>25</v>
      </c>
    </row>
    <row r="174" spans="1:4" x14ac:dyDescent="0.25">
      <c r="A174">
        <v>9106</v>
      </c>
      <c r="B174" s="5">
        <v>40351</v>
      </c>
      <c r="C174">
        <v>1.8</v>
      </c>
      <c r="D174">
        <v>25</v>
      </c>
    </row>
    <row r="175" spans="1:4" x14ac:dyDescent="0.25">
      <c r="A175">
        <v>9106</v>
      </c>
      <c r="B175" s="5">
        <v>40352</v>
      </c>
      <c r="C175">
        <v>1</v>
      </c>
      <c r="D175">
        <v>25</v>
      </c>
    </row>
    <row r="176" spans="1:4" x14ac:dyDescent="0.25">
      <c r="A176">
        <v>9106</v>
      </c>
      <c r="B176" s="5">
        <v>40353</v>
      </c>
      <c r="C176">
        <v>1</v>
      </c>
      <c r="D176">
        <v>25</v>
      </c>
    </row>
    <row r="177" spans="1:4" x14ac:dyDescent="0.25">
      <c r="A177">
        <v>9106</v>
      </c>
      <c r="B177" s="5">
        <v>40354</v>
      </c>
      <c r="C177">
        <v>1.2</v>
      </c>
      <c r="D177">
        <v>25</v>
      </c>
    </row>
    <row r="178" spans="1:4" x14ac:dyDescent="0.25">
      <c r="A178">
        <v>9106</v>
      </c>
      <c r="B178" s="5">
        <v>40355</v>
      </c>
      <c r="C178">
        <v>1.6</v>
      </c>
      <c r="D178">
        <v>25</v>
      </c>
    </row>
    <row r="179" spans="1:4" x14ac:dyDescent="0.25">
      <c r="A179">
        <v>9106</v>
      </c>
      <c r="B179" s="5">
        <v>40356</v>
      </c>
      <c r="C179">
        <v>1.4</v>
      </c>
      <c r="D179">
        <v>25</v>
      </c>
    </row>
    <row r="180" spans="1:4" x14ac:dyDescent="0.25">
      <c r="A180">
        <v>9106</v>
      </c>
      <c r="B180" s="5">
        <v>40357</v>
      </c>
      <c r="C180">
        <v>1.2</v>
      </c>
      <c r="D180">
        <v>25</v>
      </c>
    </row>
    <row r="181" spans="1:4" x14ac:dyDescent="0.25">
      <c r="A181">
        <v>9106</v>
      </c>
      <c r="B181" s="5">
        <v>40358</v>
      </c>
      <c r="C181">
        <v>1.8</v>
      </c>
      <c r="D181">
        <v>25</v>
      </c>
    </row>
    <row r="182" spans="1:4" x14ac:dyDescent="0.25">
      <c r="A182">
        <v>9106</v>
      </c>
      <c r="B182" s="5">
        <v>40359</v>
      </c>
      <c r="C182">
        <v>1.8</v>
      </c>
      <c r="D182">
        <v>25</v>
      </c>
    </row>
    <row r="183" spans="1:4" x14ac:dyDescent="0.25">
      <c r="A183">
        <v>9106</v>
      </c>
      <c r="B183" s="5">
        <v>40360</v>
      </c>
      <c r="C183">
        <v>2</v>
      </c>
      <c r="D183">
        <v>25</v>
      </c>
    </row>
    <row r="184" spans="1:4" x14ac:dyDescent="0.25">
      <c r="A184">
        <v>9106</v>
      </c>
      <c r="B184" s="5">
        <v>40361</v>
      </c>
      <c r="C184">
        <v>2</v>
      </c>
      <c r="D184">
        <v>25</v>
      </c>
    </row>
    <row r="185" spans="1:4" x14ac:dyDescent="0.25">
      <c r="A185">
        <v>9106</v>
      </c>
      <c r="B185" s="5">
        <v>40362</v>
      </c>
      <c r="C185">
        <v>1.6</v>
      </c>
      <c r="D185">
        <v>25</v>
      </c>
    </row>
    <row r="186" spans="1:4" x14ac:dyDescent="0.25">
      <c r="A186">
        <v>9106</v>
      </c>
      <c r="B186" s="5">
        <v>40363</v>
      </c>
      <c r="C186">
        <v>0.8</v>
      </c>
      <c r="D186">
        <v>25</v>
      </c>
    </row>
    <row r="187" spans="1:4" x14ac:dyDescent="0.25">
      <c r="A187">
        <v>9106</v>
      </c>
      <c r="B187" s="5">
        <v>40364</v>
      </c>
      <c r="C187">
        <v>1.6</v>
      </c>
      <c r="D187">
        <v>25</v>
      </c>
    </row>
    <row r="188" spans="1:4" x14ac:dyDescent="0.25">
      <c r="A188">
        <v>9106</v>
      </c>
      <c r="B188" s="5">
        <v>40365</v>
      </c>
      <c r="C188">
        <v>1</v>
      </c>
      <c r="D188">
        <v>25</v>
      </c>
    </row>
    <row r="189" spans="1:4" x14ac:dyDescent="0.25">
      <c r="A189">
        <v>9106</v>
      </c>
      <c r="B189" s="5">
        <v>40366</v>
      </c>
      <c r="C189">
        <v>3</v>
      </c>
      <c r="D189">
        <v>25</v>
      </c>
    </row>
    <row r="190" spans="1:4" x14ac:dyDescent="0.25">
      <c r="A190">
        <v>9106</v>
      </c>
      <c r="B190" s="5">
        <v>40367</v>
      </c>
      <c r="C190">
        <v>1.8</v>
      </c>
      <c r="D190">
        <v>25</v>
      </c>
    </row>
    <row r="191" spans="1:4" x14ac:dyDescent="0.25">
      <c r="A191">
        <v>9106</v>
      </c>
      <c r="B191" s="5">
        <v>40368</v>
      </c>
      <c r="C191">
        <v>1.6</v>
      </c>
      <c r="D191">
        <v>25</v>
      </c>
    </row>
    <row r="192" spans="1:4" x14ac:dyDescent="0.25">
      <c r="A192">
        <v>9106</v>
      </c>
      <c r="B192" s="5">
        <v>40369</v>
      </c>
      <c r="C192">
        <v>1</v>
      </c>
      <c r="D192">
        <v>25</v>
      </c>
    </row>
    <row r="193" spans="1:4" x14ac:dyDescent="0.25">
      <c r="A193">
        <v>9106</v>
      </c>
      <c r="B193" s="5">
        <v>40370</v>
      </c>
      <c r="C193">
        <v>2.6</v>
      </c>
      <c r="D193">
        <v>25</v>
      </c>
    </row>
    <row r="194" spans="1:4" x14ac:dyDescent="0.25">
      <c r="A194">
        <v>9106</v>
      </c>
      <c r="B194" s="5">
        <v>40371</v>
      </c>
      <c r="C194">
        <v>2</v>
      </c>
      <c r="D194">
        <v>25</v>
      </c>
    </row>
    <row r="195" spans="1:4" x14ac:dyDescent="0.25">
      <c r="A195">
        <v>9106</v>
      </c>
      <c r="B195" s="5">
        <v>40372</v>
      </c>
      <c r="C195">
        <v>1.2</v>
      </c>
      <c r="D195">
        <v>25</v>
      </c>
    </row>
    <row r="196" spans="1:4" x14ac:dyDescent="0.25">
      <c r="A196">
        <v>9106</v>
      </c>
      <c r="B196" s="5">
        <v>40373</v>
      </c>
      <c r="C196">
        <v>1.8</v>
      </c>
      <c r="D196">
        <v>25</v>
      </c>
    </row>
    <row r="197" spans="1:4" x14ac:dyDescent="0.25">
      <c r="A197">
        <v>9106</v>
      </c>
      <c r="B197" s="5">
        <v>40374</v>
      </c>
      <c r="C197">
        <v>2.2000000000000002</v>
      </c>
      <c r="D197">
        <v>25</v>
      </c>
    </row>
    <row r="198" spans="1:4" x14ac:dyDescent="0.25">
      <c r="A198">
        <v>9106</v>
      </c>
      <c r="B198" s="5">
        <v>40375</v>
      </c>
      <c r="C198">
        <v>1.2</v>
      </c>
      <c r="D198">
        <v>25</v>
      </c>
    </row>
    <row r="199" spans="1:4" x14ac:dyDescent="0.25">
      <c r="A199">
        <v>9106</v>
      </c>
      <c r="B199" s="5">
        <v>40376</v>
      </c>
      <c r="C199">
        <v>1.6</v>
      </c>
      <c r="D199">
        <v>25</v>
      </c>
    </row>
    <row r="200" spans="1:4" x14ac:dyDescent="0.25">
      <c r="A200">
        <v>9106</v>
      </c>
      <c r="B200" s="5">
        <v>40377</v>
      </c>
      <c r="C200">
        <v>2</v>
      </c>
      <c r="D200">
        <v>25</v>
      </c>
    </row>
    <row r="201" spans="1:4" x14ac:dyDescent="0.25">
      <c r="A201">
        <v>9106</v>
      </c>
      <c r="B201" s="5">
        <v>40378</v>
      </c>
      <c r="C201">
        <v>1.4</v>
      </c>
      <c r="D201">
        <v>25</v>
      </c>
    </row>
    <row r="202" spans="1:4" x14ac:dyDescent="0.25">
      <c r="A202">
        <v>9106</v>
      </c>
      <c r="B202" s="5">
        <v>40379</v>
      </c>
      <c r="C202">
        <v>1.6</v>
      </c>
      <c r="D202">
        <v>25</v>
      </c>
    </row>
    <row r="203" spans="1:4" x14ac:dyDescent="0.25">
      <c r="A203">
        <v>9106</v>
      </c>
      <c r="B203" s="5">
        <v>40380</v>
      </c>
      <c r="C203">
        <v>1.6</v>
      </c>
      <c r="D203">
        <v>25</v>
      </c>
    </row>
    <row r="204" spans="1:4" x14ac:dyDescent="0.25">
      <c r="A204">
        <v>9106</v>
      </c>
      <c r="B204" s="5">
        <v>40381</v>
      </c>
      <c r="C204">
        <v>2</v>
      </c>
      <c r="D204">
        <v>25</v>
      </c>
    </row>
    <row r="205" spans="1:4" x14ac:dyDescent="0.25">
      <c r="A205">
        <v>9106</v>
      </c>
      <c r="B205" s="5">
        <v>40382</v>
      </c>
      <c r="C205">
        <v>2.6</v>
      </c>
      <c r="D205">
        <v>25</v>
      </c>
    </row>
    <row r="206" spans="1:4" x14ac:dyDescent="0.25">
      <c r="A206">
        <v>9106</v>
      </c>
      <c r="B206" s="5">
        <v>40383</v>
      </c>
      <c r="C206">
        <v>2</v>
      </c>
      <c r="D206">
        <v>25</v>
      </c>
    </row>
    <row r="207" spans="1:4" x14ac:dyDescent="0.25">
      <c r="A207">
        <v>9106</v>
      </c>
      <c r="B207" s="5">
        <v>40384</v>
      </c>
      <c r="C207">
        <v>2.6</v>
      </c>
      <c r="D207">
        <v>25</v>
      </c>
    </row>
    <row r="208" spans="1:4" x14ac:dyDescent="0.25">
      <c r="A208">
        <v>9106</v>
      </c>
      <c r="B208" s="5">
        <v>40385</v>
      </c>
      <c r="C208">
        <v>2.2000000000000002</v>
      </c>
      <c r="D208">
        <v>25</v>
      </c>
    </row>
    <row r="209" spans="1:4" x14ac:dyDescent="0.25">
      <c r="A209">
        <v>9106</v>
      </c>
      <c r="B209" s="5">
        <v>40386</v>
      </c>
      <c r="C209">
        <v>1.2</v>
      </c>
      <c r="D209">
        <v>25</v>
      </c>
    </row>
    <row r="210" spans="1:4" x14ac:dyDescent="0.25">
      <c r="A210">
        <v>9106</v>
      </c>
      <c r="B210" s="5">
        <v>40387</v>
      </c>
      <c r="C210">
        <v>2.4</v>
      </c>
      <c r="D210">
        <v>25</v>
      </c>
    </row>
    <row r="211" spans="1:4" x14ac:dyDescent="0.25">
      <c r="A211">
        <v>9106</v>
      </c>
      <c r="B211" s="5">
        <v>40388</v>
      </c>
      <c r="C211">
        <v>1.8</v>
      </c>
      <c r="D211">
        <v>25</v>
      </c>
    </row>
    <row r="212" spans="1:4" x14ac:dyDescent="0.25">
      <c r="A212">
        <v>9106</v>
      </c>
      <c r="B212" s="5">
        <v>40389</v>
      </c>
      <c r="C212">
        <v>1</v>
      </c>
      <c r="D212">
        <v>25</v>
      </c>
    </row>
    <row r="213" spans="1:4" x14ac:dyDescent="0.25">
      <c r="A213">
        <v>9106</v>
      </c>
      <c r="B213" s="5">
        <v>40390</v>
      </c>
      <c r="C213">
        <v>1.4</v>
      </c>
      <c r="D213">
        <v>25</v>
      </c>
    </row>
    <row r="214" spans="1:4" x14ac:dyDescent="0.25">
      <c r="A214">
        <v>9106</v>
      </c>
      <c r="B214" s="5">
        <v>40391</v>
      </c>
      <c r="C214">
        <v>2.2000000000000002</v>
      </c>
      <c r="D214">
        <v>25</v>
      </c>
    </row>
    <row r="215" spans="1:4" x14ac:dyDescent="0.25">
      <c r="A215">
        <v>9106</v>
      </c>
      <c r="B215" s="5">
        <v>40392</v>
      </c>
      <c r="C215">
        <v>2.8</v>
      </c>
      <c r="D215">
        <v>25</v>
      </c>
    </row>
    <row r="216" spans="1:4" x14ac:dyDescent="0.25">
      <c r="A216">
        <v>9106</v>
      </c>
      <c r="B216" s="5">
        <v>40393</v>
      </c>
      <c r="C216">
        <v>2.8</v>
      </c>
      <c r="D216">
        <v>25</v>
      </c>
    </row>
    <row r="217" spans="1:4" x14ac:dyDescent="0.25">
      <c r="A217">
        <v>9106</v>
      </c>
      <c r="B217" s="5">
        <v>40394</v>
      </c>
      <c r="C217">
        <v>2.2000000000000002</v>
      </c>
      <c r="D217">
        <v>25</v>
      </c>
    </row>
    <row r="218" spans="1:4" x14ac:dyDescent="0.25">
      <c r="A218">
        <v>9106</v>
      </c>
      <c r="B218" s="5">
        <v>40395</v>
      </c>
      <c r="C218">
        <v>2.4</v>
      </c>
      <c r="D218">
        <v>25</v>
      </c>
    </row>
    <row r="219" spans="1:4" x14ac:dyDescent="0.25">
      <c r="A219">
        <v>9106</v>
      </c>
      <c r="B219" s="5">
        <v>40396</v>
      </c>
      <c r="C219">
        <v>2.2000000000000002</v>
      </c>
      <c r="D219">
        <v>25</v>
      </c>
    </row>
    <row r="220" spans="1:4" x14ac:dyDescent="0.25">
      <c r="A220">
        <v>9106</v>
      </c>
      <c r="B220" s="5">
        <v>40397</v>
      </c>
      <c r="C220">
        <v>2.2000000000000002</v>
      </c>
      <c r="D220">
        <v>25</v>
      </c>
    </row>
    <row r="221" spans="1:4" x14ac:dyDescent="0.25">
      <c r="A221">
        <v>9106</v>
      </c>
      <c r="B221" s="5">
        <v>40398</v>
      </c>
      <c r="C221">
        <v>2</v>
      </c>
      <c r="D221">
        <v>25</v>
      </c>
    </row>
    <row r="222" spans="1:4" x14ac:dyDescent="0.25">
      <c r="A222">
        <v>9106</v>
      </c>
      <c r="B222" s="5">
        <v>40399</v>
      </c>
      <c r="C222">
        <v>2.8</v>
      </c>
      <c r="D222">
        <v>25</v>
      </c>
    </row>
    <row r="223" spans="1:4" x14ac:dyDescent="0.25">
      <c r="A223">
        <v>9106</v>
      </c>
      <c r="B223" s="5">
        <v>40400</v>
      </c>
      <c r="C223">
        <v>4</v>
      </c>
      <c r="D223">
        <v>25</v>
      </c>
    </row>
    <row r="224" spans="1:4" x14ac:dyDescent="0.25">
      <c r="A224">
        <v>9106</v>
      </c>
      <c r="B224" s="5">
        <v>40401</v>
      </c>
      <c r="C224">
        <v>2.2000000000000002</v>
      </c>
      <c r="D224">
        <v>25</v>
      </c>
    </row>
    <row r="225" spans="1:4" x14ac:dyDescent="0.25">
      <c r="A225">
        <v>9106</v>
      </c>
      <c r="B225" s="5">
        <v>40402</v>
      </c>
      <c r="C225">
        <v>1.6</v>
      </c>
      <c r="D225">
        <v>25</v>
      </c>
    </row>
    <row r="226" spans="1:4" x14ac:dyDescent="0.25">
      <c r="A226">
        <v>9106</v>
      </c>
      <c r="B226" s="5">
        <v>40403</v>
      </c>
      <c r="C226">
        <v>2</v>
      </c>
      <c r="D226">
        <v>25</v>
      </c>
    </row>
    <row r="227" spans="1:4" x14ac:dyDescent="0.25">
      <c r="A227">
        <v>9106</v>
      </c>
      <c r="B227" s="5">
        <v>40404</v>
      </c>
      <c r="C227">
        <v>2.2000000000000002</v>
      </c>
      <c r="D227">
        <v>25</v>
      </c>
    </row>
    <row r="228" spans="1:4" x14ac:dyDescent="0.25">
      <c r="A228">
        <v>9106</v>
      </c>
      <c r="B228" s="5">
        <v>40405</v>
      </c>
      <c r="C228">
        <v>2.6</v>
      </c>
      <c r="D228">
        <v>25</v>
      </c>
    </row>
    <row r="229" spans="1:4" x14ac:dyDescent="0.25">
      <c r="A229">
        <v>9106</v>
      </c>
      <c r="B229" s="5">
        <v>40406</v>
      </c>
      <c r="C229">
        <v>2.2000000000000002</v>
      </c>
      <c r="D229">
        <v>25</v>
      </c>
    </row>
    <row r="230" spans="1:4" x14ac:dyDescent="0.25">
      <c r="A230">
        <v>9106</v>
      </c>
      <c r="B230" s="5">
        <v>40407</v>
      </c>
      <c r="C230">
        <v>2.2000000000000002</v>
      </c>
      <c r="D230">
        <v>25</v>
      </c>
    </row>
    <row r="231" spans="1:4" x14ac:dyDescent="0.25">
      <c r="A231">
        <v>9106</v>
      </c>
      <c r="B231" s="5">
        <v>40408</v>
      </c>
      <c r="C231">
        <v>1.8</v>
      </c>
      <c r="D231">
        <v>25</v>
      </c>
    </row>
    <row r="232" spans="1:4" x14ac:dyDescent="0.25">
      <c r="A232">
        <v>9106</v>
      </c>
      <c r="B232" s="5">
        <v>40409</v>
      </c>
      <c r="C232">
        <v>2.6</v>
      </c>
      <c r="D232">
        <v>25</v>
      </c>
    </row>
    <row r="233" spans="1:4" x14ac:dyDescent="0.25">
      <c r="A233">
        <v>9106</v>
      </c>
      <c r="B233" s="5">
        <v>40410</v>
      </c>
      <c r="C233">
        <v>2</v>
      </c>
      <c r="D233">
        <v>25</v>
      </c>
    </row>
    <row r="234" spans="1:4" x14ac:dyDescent="0.25">
      <c r="A234">
        <v>9106</v>
      </c>
      <c r="B234" s="5">
        <v>40411</v>
      </c>
      <c r="C234">
        <v>2</v>
      </c>
      <c r="D234">
        <v>25</v>
      </c>
    </row>
    <row r="235" spans="1:4" x14ac:dyDescent="0.25">
      <c r="A235">
        <v>9106</v>
      </c>
      <c r="B235" s="5">
        <v>40412</v>
      </c>
      <c r="C235">
        <v>4.2</v>
      </c>
      <c r="D235">
        <v>25</v>
      </c>
    </row>
    <row r="236" spans="1:4" x14ac:dyDescent="0.25">
      <c r="A236">
        <v>9106</v>
      </c>
      <c r="B236" s="5">
        <v>40413</v>
      </c>
      <c r="C236">
        <v>2.4</v>
      </c>
      <c r="D236">
        <v>25</v>
      </c>
    </row>
    <row r="237" spans="1:4" x14ac:dyDescent="0.25">
      <c r="A237">
        <v>9106</v>
      </c>
      <c r="B237" s="5">
        <v>40414</v>
      </c>
      <c r="C237">
        <v>3</v>
      </c>
      <c r="D237">
        <v>25</v>
      </c>
    </row>
    <row r="238" spans="1:4" x14ac:dyDescent="0.25">
      <c r="A238">
        <v>9106</v>
      </c>
      <c r="B238" s="5">
        <v>40415</v>
      </c>
      <c r="C238">
        <v>2.2000000000000002</v>
      </c>
      <c r="D238">
        <v>25</v>
      </c>
    </row>
    <row r="239" spans="1:4" x14ac:dyDescent="0.25">
      <c r="A239">
        <v>9106</v>
      </c>
      <c r="B239" s="5">
        <v>40416</v>
      </c>
      <c r="C239">
        <v>2.8</v>
      </c>
      <c r="D239">
        <v>25</v>
      </c>
    </row>
    <row r="240" spans="1:4" x14ac:dyDescent="0.25">
      <c r="A240">
        <v>9106</v>
      </c>
      <c r="B240" s="5">
        <v>40417</v>
      </c>
      <c r="C240">
        <v>3.2</v>
      </c>
      <c r="D240">
        <v>25</v>
      </c>
    </row>
    <row r="241" spans="1:4" x14ac:dyDescent="0.25">
      <c r="A241">
        <v>9106</v>
      </c>
      <c r="B241" s="5">
        <v>40418</v>
      </c>
      <c r="C241">
        <v>2.6</v>
      </c>
      <c r="D241">
        <v>25</v>
      </c>
    </row>
    <row r="242" spans="1:4" x14ac:dyDescent="0.25">
      <c r="A242">
        <v>9106</v>
      </c>
      <c r="B242" s="5">
        <v>40419</v>
      </c>
      <c r="C242">
        <v>3</v>
      </c>
      <c r="D242">
        <v>25</v>
      </c>
    </row>
    <row r="243" spans="1:4" x14ac:dyDescent="0.25">
      <c r="A243">
        <v>9106</v>
      </c>
      <c r="B243" s="5">
        <v>40420</v>
      </c>
      <c r="C243">
        <v>2.2000000000000002</v>
      </c>
      <c r="D243">
        <v>25</v>
      </c>
    </row>
    <row r="244" spans="1:4" x14ac:dyDescent="0.25">
      <c r="A244">
        <v>9106</v>
      </c>
      <c r="B244" s="5">
        <v>40421</v>
      </c>
      <c r="C244">
        <v>2.8</v>
      </c>
      <c r="D244">
        <v>25</v>
      </c>
    </row>
    <row r="245" spans="1:4" x14ac:dyDescent="0.25">
      <c r="A245">
        <v>9106</v>
      </c>
      <c r="B245" s="5">
        <v>40422</v>
      </c>
      <c r="C245">
        <v>2.4</v>
      </c>
      <c r="D245">
        <v>25</v>
      </c>
    </row>
    <row r="246" spans="1:4" x14ac:dyDescent="0.25">
      <c r="A246">
        <v>9106</v>
      </c>
      <c r="B246" s="5">
        <v>40423</v>
      </c>
      <c r="C246">
        <v>3.2</v>
      </c>
      <c r="D246">
        <v>25</v>
      </c>
    </row>
    <row r="247" spans="1:4" x14ac:dyDescent="0.25">
      <c r="A247">
        <v>9106</v>
      </c>
      <c r="B247" s="5">
        <v>40424</v>
      </c>
      <c r="C247">
        <v>2.4</v>
      </c>
      <c r="D247">
        <v>25</v>
      </c>
    </row>
    <row r="248" spans="1:4" x14ac:dyDescent="0.25">
      <c r="A248">
        <v>9106</v>
      </c>
      <c r="B248" s="5">
        <v>40425</v>
      </c>
      <c r="C248">
        <v>3</v>
      </c>
      <c r="D248">
        <v>25</v>
      </c>
    </row>
    <row r="249" spans="1:4" x14ac:dyDescent="0.25">
      <c r="A249">
        <v>9106</v>
      </c>
      <c r="B249" s="5">
        <v>40426</v>
      </c>
      <c r="C249">
        <v>3</v>
      </c>
      <c r="D249">
        <v>25</v>
      </c>
    </row>
    <row r="250" spans="1:4" x14ac:dyDescent="0.25">
      <c r="A250">
        <v>9106</v>
      </c>
      <c r="B250" s="5">
        <v>40427</v>
      </c>
      <c r="C250">
        <v>3</v>
      </c>
      <c r="D250">
        <v>25</v>
      </c>
    </row>
    <row r="251" spans="1:4" x14ac:dyDescent="0.25">
      <c r="A251">
        <v>9106</v>
      </c>
      <c r="B251" s="5">
        <v>40428</v>
      </c>
      <c r="C251">
        <v>3.2</v>
      </c>
      <c r="D251">
        <v>25</v>
      </c>
    </row>
    <row r="252" spans="1:4" x14ac:dyDescent="0.25">
      <c r="A252">
        <v>9106</v>
      </c>
      <c r="B252" s="5">
        <v>40429</v>
      </c>
      <c r="C252">
        <v>2</v>
      </c>
      <c r="D252">
        <v>25</v>
      </c>
    </row>
    <row r="253" spans="1:4" x14ac:dyDescent="0.25">
      <c r="A253">
        <v>9106</v>
      </c>
      <c r="B253" s="5">
        <v>40430</v>
      </c>
      <c r="C253">
        <v>2.2000000000000002</v>
      </c>
      <c r="D253">
        <v>25</v>
      </c>
    </row>
    <row r="254" spans="1:4" x14ac:dyDescent="0.25">
      <c r="A254">
        <v>9106</v>
      </c>
      <c r="B254" s="5">
        <v>40431</v>
      </c>
      <c r="C254">
        <v>3.4</v>
      </c>
      <c r="D254">
        <v>25</v>
      </c>
    </row>
    <row r="255" spans="1:4" x14ac:dyDescent="0.25">
      <c r="A255">
        <v>9106</v>
      </c>
      <c r="B255" s="5">
        <v>40432</v>
      </c>
      <c r="C255">
        <v>3</v>
      </c>
      <c r="D255">
        <v>25</v>
      </c>
    </row>
    <row r="256" spans="1:4" x14ac:dyDescent="0.25">
      <c r="A256">
        <v>9106</v>
      </c>
      <c r="B256" s="5">
        <v>40433</v>
      </c>
      <c r="C256">
        <v>3.6</v>
      </c>
      <c r="D256">
        <v>25</v>
      </c>
    </row>
    <row r="257" spans="1:4" x14ac:dyDescent="0.25">
      <c r="A257">
        <v>9106</v>
      </c>
      <c r="B257" s="5">
        <v>40434</v>
      </c>
      <c r="C257">
        <v>3.6</v>
      </c>
      <c r="D257">
        <v>25</v>
      </c>
    </row>
    <row r="258" spans="1:4" x14ac:dyDescent="0.25">
      <c r="A258">
        <v>9106</v>
      </c>
      <c r="B258" s="5">
        <v>40435</v>
      </c>
      <c r="C258">
        <v>3.8</v>
      </c>
      <c r="D258">
        <v>25</v>
      </c>
    </row>
    <row r="259" spans="1:4" x14ac:dyDescent="0.25">
      <c r="A259">
        <v>9106</v>
      </c>
      <c r="B259" s="5">
        <v>40436</v>
      </c>
      <c r="C259">
        <v>5.2</v>
      </c>
      <c r="D259">
        <v>25</v>
      </c>
    </row>
    <row r="260" spans="1:4" x14ac:dyDescent="0.25">
      <c r="A260">
        <v>9106</v>
      </c>
      <c r="B260" s="5">
        <v>40437</v>
      </c>
      <c r="C260">
        <v>6.6</v>
      </c>
      <c r="D260">
        <v>25</v>
      </c>
    </row>
    <row r="261" spans="1:4" x14ac:dyDescent="0.25">
      <c r="A261">
        <v>9106</v>
      </c>
      <c r="B261" s="5">
        <v>40438</v>
      </c>
      <c r="C261">
        <v>5.2</v>
      </c>
      <c r="D261">
        <v>25</v>
      </c>
    </row>
    <row r="262" spans="1:4" x14ac:dyDescent="0.25">
      <c r="A262">
        <v>9106</v>
      </c>
      <c r="B262" s="5">
        <v>40439</v>
      </c>
      <c r="C262">
        <v>4.2</v>
      </c>
      <c r="D262">
        <v>25</v>
      </c>
    </row>
    <row r="263" spans="1:4" x14ac:dyDescent="0.25">
      <c r="A263">
        <v>9106</v>
      </c>
      <c r="B263" s="5">
        <v>40440</v>
      </c>
      <c r="C263">
        <v>4.8</v>
      </c>
      <c r="D263">
        <v>25</v>
      </c>
    </row>
    <row r="264" spans="1:4" x14ac:dyDescent="0.25">
      <c r="A264">
        <v>9106</v>
      </c>
      <c r="B264" s="5">
        <v>40441</v>
      </c>
      <c r="C264">
        <v>3.8</v>
      </c>
      <c r="D264">
        <v>25</v>
      </c>
    </row>
    <row r="265" spans="1:4" x14ac:dyDescent="0.25">
      <c r="A265">
        <v>9106</v>
      </c>
      <c r="B265" s="5">
        <v>40442</v>
      </c>
      <c r="C265">
        <v>6.2</v>
      </c>
      <c r="D265">
        <v>25</v>
      </c>
    </row>
    <row r="266" spans="1:4" x14ac:dyDescent="0.25">
      <c r="A266">
        <v>9106</v>
      </c>
      <c r="B266" s="5">
        <v>40443</v>
      </c>
      <c r="C266">
        <v>5.6</v>
      </c>
      <c r="D266">
        <v>25</v>
      </c>
    </row>
    <row r="267" spans="1:4" x14ac:dyDescent="0.25">
      <c r="A267">
        <v>9106</v>
      </c>
      <c r="B267" s="5">
        <v>40444</v>
      </c>
      <c r="C267">
        <v>4.8</v>
      </c>
      <c r="D267">
        <v>25</v>
      </c>
    </row>
    <row r="268" spans="1:4" x14ac:dyDescent="0.25">
      <c r="A268">
        <v>9106</v>
      </c>
      <c r="B268" s="5">
        <v>40445</v>
      </c>
      <c r="C268">
        <v>4.5999999999999996</v>
      </c>
      <c r="D268">
        <v>25</v>
      </c>
    </row>
    <row r="269" spans="1:4" x14ac:dyDescent="0.25">
      <c r="A269">
        <v>9106</v>
      </c>
      <c r="B269" s="5">
        <v>40446</v>
      </c>
      <c r="C269">
        <v>3.8</v>
      </c>
      <c r="D269">
        <v>25</v>
      </c>
    </row>
    <row r="270" spans="1:4" x14ac:dyDescent="0.25">
      <c r="A270">
        <v>9106</v>
      </c>
      <c r="B270" s="5">
        <v>40447</v>
      </c>
      <c r="C270">
        <v>6</v>
      </c>
      <c r="D270">
        <v>25</v>
      </c>
    </row>
    <row r="271" spans="1:4" x14ac:dyDescent="0.25">
      <c r="A271">
        <v>9106</v>
      </c>
      <c r="B271" s="5">
        <v>40448</v>
      </c>
      <c r="C271">
        <v>4.2</v>
      </c>
      <c r="D271">
        <v>25</v>
      </c>
    </row>
    <row r="272" spans="1:4" x14ac:dyDescent="0.25">
      <c r="A272">
        <v>9106</v>
      </c>
      <c r="B272" s="5">
        <v>40449</v>
      </c>
      <c r="C272">
        <v>6.8</v>
      </c>
      <c r="D272">
        <v>25</v>
      </c>
    </row>
    <row r="273" spans="1:4" x14ac:dyDescent="0.25">
      <c r="A273">
        <v>9106</v>
      </c>
      <c r="B273" s="5">
        <v>40450</v>
      </c>
      <c r="C273">
        <v>8</v>
      </c>
      <c r="D273">
        <v>25</v>
      </c>
    </row>
    <row r="274" spans="1:4" x14ac:dyDescent="0.25">
      <c r="A274">
        <v>9106</v>
      </c>
      <c r="B274" s="5">
        <v>40451</v>
      </c>
      <c r="C274">
        <v>4.4000000000000004</v>
      </c>
      <c r="D274">
        <v>25</v>
      </c>
    </row>
    <row r="275" spans="1:4" x14ac:dyDescent="0.25">
      <c r="A275">
        <v>9106</v>
      </c>
      <c r="B275" s="5">
        <v>40452</v>
      </c>
      <c r="C275">
        <v>4.2</v>
      </c>
      <c r="D275">
        <v>25</v>
      </c>
    </row>
    <row r="276" spans="1:4" x14ac:dyDescent="0.25">
      <c r="A276">
        <v>9106</v>
      </c>
      <c r="B276" s="5">
        <v>40453</v>
      </c>
      <c r="C276">
        <v>5.2</v>
      </c>
      <c r="D276">
        <v>25</v>
      </c>
    </row>
    <row r="277" spans="1:4" x14ac:dyDescent="0.25">
      <c r="A277">
        <v>9106</v>
      </c>
      <c r="B277" s="5">
        <v>40454</v>
      </c>
      <c r="C277">
        <v>4.4000000000000004</v>
      </c>
      <c r="D277">
        <v>25</v>
      </c>
    </row>
    <row r="278" spans="1:4" x14ac:dyDescent="0.25">
      <c r="A278">
        <v>9106</v>
      </c>
      <c r="B278" s="5">
        <v>40455</v>
      </c>
      <c r="C278">
        <v>4.8</v>
      </c>
      <c r="D278">
        <v>25</v>
      </c>
    </row>
    <row r="279" spans="1:4" x14ac:dyDescent="0.25">
      <c r="A279">
        <v>9106</v>
      </c>
      <c r="B279" s="5">
        <v>40456</v>
      </c>
      <c r="C279">
        <v>5.8</v>
      </c>
      <c r="D279">
        <v>25</v>
      </c>
    </row>
    <row r="280" spans="1:4" x14ac:dyDescent="0.25">
      <c r="A280">
        <v>9106</v>
      </c>
      <c r="B280" s="5">
        <v>40457</v>
      </c>
      <c r="C280">
        <v>7</v>
      </c>
      <c r="D280">
        <v>25</v>
      </c>
    </row>
    <row r="281" spans="1:4" x14ac:dyDescent="0.25">
      <c r="A281">
        <v>9106</v>
      </c>
      <c r="B281" s="5">
        <v>40458</v>
      </c>
      <c r="C281">
        <v>7.4</v>
      </c>
      <c r="D281">
        <v>25</v>
      </c>
    </row>
    <row r="282" spans="1:4" x14ac:dyDescent="0.25">
      <c r="A282">
        <v>9106</v>
      </c>
      <c r="B282" s="5">
        <v>40459</v>
      </c>
      <c r="C282">
        <v>6.2</v>
      </c>
      <c r="D282">
        <v>25</v>
      </c>
    </row>
    <row r="283" spans="1:4" x14ac:dyDescent="0.25">
      <c r="A283">
        <v>9106</v>
      </c>
      <c r="B283" s="5">
        <v>40460</v>
      </c>
      <c r="C283">
        <v>6.6</v>
      </c>
      <c r="D283">
        <v>25</v>
      </c>
    </row>
    <row r="284" spans="1:4" x14ac:dyDescent="0.25">
      <c r="A284">
        <v>9106</v>
      </c>
      <c r="B284" s="5">
        <v>40461</v>
      </c>
      <c r="C284">
        <v>3.8</v>
      </c>
      <c r="D284">
        <v>25</v>
      </c>
    </row>
    <row r="285" spans="1:4" x14ac:dyDescent="0.25">
      <c r="A285">
        <v>9106</v>
      </c>
      <c r="B285" s="5">
        <v>40462</v>
      </c>
      <c r="C285">
        <v>4.4000000000000004</v>
      </c>
      <c r="D285">
        <v>25</v>
      </c>
    </row>
    <row r="286" spans="1:4" x14ac:dyDescent="0.25">
      <c r="A286">
        <v>9106</v>
      </c>
      <c r="B286" s="5">
        <v>40463</v>
      </c>
      <c r="C286">
        <v>5.8</v>
      </c>
      <c r="D286">
        <v>25</v>
      </c>
    </row>
    <row r="287" spans="1:4" x14ac:dyDescent="0.25">
      <c r="A287">
        <v>9106</v>
      </c>
      <c r="B287" s="5">
        <v>40464</v>
      </c>
      <c r="C287">
        <v>6.4</v>
      </c>
      <c r="D287">
        <v>25</v>
      </c>
    </row>
    <row r="288" spans="1:4" x14ac:dyDescent="0.25">
      <c r="A288">
        <v>9106</v>
      </c>
      <c r="B288" s="5">
        <v>40465</v>
      </c>
      <c r="C288">
        <v>6.6</v>
      </c>
      <c r="D288">
        <v>25</v>
      </c>
    </row>
    <row r="289" spans="1:4" x14ac:dyDescent="0.25">
      <c r="A289">
        <v>9106</v>
      </c>
      <c r="B289" s="5">
        <v>40466</v>
      </c>
      <c r="C289">
        <v>7</v>
      </c>
      <c r="D289">
        <v>25</v>
      </c>
    </row>
    <row r="290" spans="1:4" x14ac:dyDescent="0.25">
      <c r="A290">
        <v>9106</v>
      </c>
      <c r="B290" s="5">
        <v>40467</v>
      </c>
      <c r="C290">
        <v>6.6</v>
      </c>
      <c r="D290">
        <v>25</v>
      </c>
    </row>
    <row r="291" spans="1:4" x14ac:dyDescent="0.25">
      <c r="A291">
        <v>9106</v>
      </c>
      <c r="B291" s="5">
        <v>40468</v>
      </c>
      <c r="C291">
        <v>7</v>
      </c>
      <c r="D291">
        <v>25</v>
      </c>
    </row>
    <row r="292" spans="1:4" x14ac:dyDescent="0.25">
      <c r="A292">
        <v>9106</v>
      </c>
      <c r="B292" s="5">
        <v>40469</v>
      </c>
      <c r="C292">
        <v>7.6</v>
      </c>
      <c r="D292">
        <v>25</v>
      </c>
    </row>
    <row r="293" spans="1:4" x14ac:dyDescent="0.25">
      <c r="A293">
        <v>9106</v>
      </c>
      <c r="B293" s="5">
        <v>40470</v>
      </c>
      <c r="C293">
        <v>6.6</v>
      </c>
      <c r="D293">
        <v>25</v>
      </c>
    </row>
    <row r="294" spans="1:4" x14ac:dyDescent="0.25">
      <c r="A294">
        <v>9106</v>
      </c>
      <c r="B294" s="5">
        <v>40471</v>
      </c>
      <c r="C294">
        <v>3.4</v>
      </c>
      <c r="D294">
        <v>25</v>
      </c>
    </row>
    <row r="295" spans="1:4" x14ac:dyDescent="0.25">
      <c r="A295">
        <v>9106</v>
      </c>
      <c r="B295" s="5">
        <v>40472</v>
      </c>
      <c r="C295">
        <v>3.4</v>
      </c>
      <c r="D295">
        <v>25</v>
      </c>
    </row>
    <row r="296" spans="1:4" x14ac:dyDescent="0.25">
      <c r="A296">
        <v>9106</v>
      </c>
      <c r="B296" s="5">
        <v>40473</v>
      </c>
      <c r="C296">
        <v>4.2</v>
      </c>
      <c r="D296">
        <v>25</v>
      </c>
    </row>
    <row r="297" spans="1:4" x14ac:dyDescent="0.25">
      <c r="A297">
        <v>9106</v>
      </c>
      <c r="B297" s="5">
        <v>40474</v>
      </c>
      <c r="C297">
        <v>7.6</v>
      </c>
      <c r="D297">
        <v>25</v>
      </c>
    </row>
    <row r="298" spans="1:4" x14ac:dyDescent="0.25">
      <c r="A298">
        <v>9106</v>
      </c>
      <c r="B298" s="5">
        <v>40475</v>
      </c>
      <c r="C298">
        <v>6.4</v>
      </c>
      <c r="D298">
        <v>25</v>
      </c>
    </row>
    <row r="299" spans="1:4" x14ac:dyDescent="0.25">
      <c r="A299">
        <v>9106</v>
      </c>
      <c r="B299" s="5">
        <v>40476</v>
      </c>
      <c r="C299">
        <v>7</v>
      </c>
      <c r="D299">
        <v>25</v>
      </c>
    </row>
    <row r="300" spans="1:4" x14ac:dyDescent="0.25">
      <c r="A300">
        <v>9106</v>
      </c>
      <c r="B300" s="5">
        <v>40477</v>
      </c>
      <c r="C300">
        <v>6.6</v>
      </c>
      <c r="D300">
        <v>25</v>
      </c>
    </row>
    <row r="301" spans="1:4" x14ac:dyDescent="0.25">
      <c r="A301">
        <v>9106</v>
      </c>
      <c r="B301" s="5">
        <v>40478</v>
      </c>
      <c r="C301">
        <v>4.5999999999999996</v>
      </c>
      <c r="D301">
        <v>25</v>
      </c>
    </row>
    <row r="302" spans="1:4" x14ac:dyDescent="0.25">
      <c r="A302">
        <v>9106</v>
      </c>
      <c r="B302" s="5">
        <v>40479</v>
      </c>
      <c r="C302">
        <v>6.2</v>
      </c>
      <c r="D302">
        <v>25</v>
      </c>
    </row>
    <row r="303" spans="1:4" x14ac:dyDescent="0.25">
      <c r="A303">
        <v>9106</v>
      </c>
      <c r="B303" s="5">
        <v>40480</v>
      </c>
      <c r="C303">
        <v>6.8</v>
      </c>
      <c r="D303">
        <v>25</v>
      </c>
    </row>
    <row r="304" spans="1:4" x14ac:dyDescent="0.25">
      <c r="A304">
        <v>9106</v>
      </c>
      <c r="B304" s="5">
        <v>40481</v>
      </c>
      <c r="C304">
        <v>6.8</v>
      </c>
      <c r="D304">
        <v>25</v>
      </c>
    </row>
    <row r="305" spans="1:4" x14ac:dyDescent="0.25">
      <c r="A305">
        <v>9106</v>
      </c>
      <c r="B305" s="5">
        <v>40482</v>
      </c>
      <c r="C305">
        <v>8.1999999999999993</v>
      </c>
      <c r="D305">
        <v>25</v>
      </c>
    </row>
    <row r="306" spans="1:4" x14ac:dyDescent="0.25">
      <c r="A306">
        <v>9106</v>
      </c>
      <c r="B306" s="5">
        <v>40483</v>
      </c>
      <c r="C306">
        <v>7.8</v>
      </c>
      <c r="D306">
        <v>25</v>
      </c>
    </row>
    <row r="307" spans="1:4" x14ac:dyDescent="0.25">
      <c r="A307">
        <v>9106</v>
      </c>
      <c r="B307" s="5">
        <v>40484</v>
      </c>
      <c r="C307">
        <v>10</v>
      </c>
      <c r="D307">
        <v>25</v>
      </c>
    </row>
    <row r="308" spans="1:4" x14ac:dyDescent="0.25">
      <c r="A308">
        <v>9106</v>
      </c>
      <c r="B308" s="5">
        <v>40485</v>
      </c>
      <c r="C308">
        <v>8.4</v>
      </c>
      <c r="D308">
        <v>25</v>
      </c>
    </row>
    <row r="309" spans="1:4" x14ac:dyDescent="0.25">
      <c r="A309">
        <v>9106</v>
      </c>
      <c r="B309" s="5">
        <v>40486</v>
      </c>
      <c r="C309">
        <v>6.4</v>
      </c>
      <c r="D309">
        <v>25</v>
      </c>
    </row>
    <row r="310" spans="1:4" x14ac:dyDescent="0.25">
      <c r="A310">
        <v>9106</v>
      </c>
      <c r="B310" s="5">
        <v>40487</v>
      </c>
      <c r="C310">
        <v>5.6</v>
      </c>
      <c r="D310">
        <v>25</v>
      </c>
    </row>
    <row r="311" spans="1:4" x14ac:dyDescent="0.25">
      <c r="A311">
        <v>9106</v>
      </c>
      <c r="B311" s="5">
        <v>40488</v>
      </c>
      <c r="C311">
        <v>6.4</v>
      </c>
      <c r="D311">
        <v>25</v>
      </c>
    </row>
    <row r="312" spans="1:4" x14ac:dyDescent="0.25">
      <c r="A312">
        <v>9106</v>
      </c>
      <c r="B312" s="5">
        <v>40489</v>
      </c>
      <c r="C312">
        <v>5.6</v>
      </c>
      <c r="D312">
        <v>25</v>
      </c>
    </row>
    <row r="313" spans="1:4" x14ac:dyDescent="0.25">
      <c r="A313">
        <v>9106</v>
      </c>
      <c r="B313" s="5">
        <v>40490</v>
      </c>
      <c r="C313">
        <v>6</v>
      </c>
      <c r="D313">
        <v>25</v>
      </c>
    </row>
    <row r="314" spans="1:4" x14ac:dyDescent="0.25">
      <c r="A314">
        <v>9106</v>
      </c>
      <c r="B314" s="5">
        <v>40491</v>
      </c>
      <c r="C314">
        <v>5.2</v>
      </c>
      <c r="D314">
        <v>25</v>
      </c>
    </row>
    <row r="315" spans="1:4" x14ac:dyDescent="0.25">
      <c r="A315">
        <v>9106</v>
      </c>
      <c r="B315" s="5">
        <v>40492</v>
      </c>
      <c r="C315">
        <v>3</v>
      </c>
      <c r="D315">
        <v>25</v>
      </c>
    </row>
    <row r="316" spans="1:4" x14ac:dyDescent="0.25">
      <c r="A316">
        <v>9106</v>
      </c>
      <c r="B316" s="5">
        <v>40493</v>
      </c>
      <c r="C316">
        <v>5.4</v>
      </c>
      <c r="D316">
        <v>25</v>
      </c>
    </row>
    <row r="317" spans="1:4" x14ac:dyDescent="0.25">
      <c r="A317">
        <v>9106</v>
      </c>
      <c r="B317" s="5">
        <v>40494</v>
      </c>
      <c r="C317">
        <v>6.8</v>
      </c>
      <c r="D317">
        <v>25</v>
      </c>
    </row>
    <row r="318" spans="1:4" x14ac:dyDescent="0.25">
      <c r="A318">
        <v>9106</v>
      </c>
      <c r="B318" s="5">
        <v>40495</v>
      </c>
      <c r="C318">
        <v>8.6</v>
      </c>
      <c r="D318">
        <v>25</v>
      </c>
    </row>
    <row r="319" spans="1:4" x14ac:dyDescent="0.25">
      <c r="A319">
        <v>9106</v>
      </c>
      <c r="B319" s="5">
        <v>40496</v>
      </c>
      <c r="C319">
        <v>8.4</v>
      </c>
      <c r="D319">
        <v>25</v>
      </c>
    </row>
    <row r="320" spans="1:4" x14ac:dyDescent="0.25">
      <c r="A320">
        <v>9106</v>
      </c>
      <c r="B320" s="5">
        <v>40497</v>
      </c>
      <c r="C320">
        <v>9.4</v>
      </c>
      <c r="D320">
        <v>25</v>
      </c>
    </row>
    <row r="321" spans="1:4" x14ac:dyDescent="0.25">
      <c r="A321">
        <v>9106</v>
      </c>
      <c r="B321" s="5">
        <v>40498</v>
      </c>
      <c r="C321">
        <v>9.1999999999999993</v>
      </c>
      <c r="D321">
        <v>25</v>
      </c>
    </row>
    <row r="322" spans="1:4" x14ac:dyDescent="0.25">
      <c r="A322">
        <v>9106</v>
      </c>
      <c r="B322" s="5">
        <v>40499</v>
      </c>
      <c r="C322">
        <v>10.8</v>
      </c>
      <c r="D322">
        <v>25</v>
      </c>
    </row>
    <row r="323" spans="1:4" x14ac:dyDescent="0.25">
      <c r="A323">
        <v>9106</v>
      </c>
      <c r="B323" s="5">
        <v>40500</v>
      </c>
      <c r="C323">
        <v>12.6</v>
      </c>
      <c r="D323">
        <v>25</v>
      </c>
    </row>
    <row r="324" spans="1:4" x14ac:dyDescent="0.25">
      <c r="A324">
        <v>9106</v>
      </c>
      <c r="B324" s="5">
        <v>40501</v>
      </c>
      <c r="C324">
        <v>9.4</v>
      </c>
      <c r="D324">
        <v>25</v>
      </c>
    </row>
    <row r="325" spans="1:4" x14ac:dyDescent="0.25">
      <c r="A325">
        <v>9106</v>
      </c>
      <c r="B325" s="5">
        <v>40502</v>
      </c>
      <c r="C325">
        <v>4</v>
      </c>
      <c r="D325">
        <v>25</v>
      </c>
    </row>
    <row r="326" spans="1:4" x14ac:dyDescent="0.25">
      <c r="A326">
        <v>9106</v>
      </c>
      <c r="B326" s="5">
        <v>40503</v>
      </c>
      <c r="C326">
        <v>3.4</v>
      </c>
      <c r="D326">
        <v>25</v>
      </c>
    </row>
    <row r="327" spans="1:4" x14ac:dyDescent="0.25">
      <c r="A327">
        <v>9106</v>
      </c>
      <c r="B327" s="5">
        <v>40504</v>
      </c>
      <c r="C327">
        <v>8</v>
      </c>
      <c r="D327">
        <v>25</v>
      </c>
    </row>
    <row r="328" spans="1:4" x14ac:dyDescent="0.25">
      <c r="A328">
        <v>9106</v>
      </c>
      <c r="B328" s="5">
        <v>40505</v>
      </c>
      <c r="C328">
        <v>7.4</v>
      </c>
      <c r="D328">
        <v>25</v>
      </c>
    </row>
    <row r="329" spans="1:4" x14ac:dyDescent="0.25">
      <c r="A329">
        <v>9106</v>
      </c>
      <c r="B329" s="5">
        <v>40506</v>
      </c>
      <c r="C329">
        <v>8.4</v>
      </c>
      <c r="D329">
        <v>25</v>
      </c>
    </row>
    <row r="330" spans="1:4" x14ac:dyDescent="0.25">
      <c r="A330">
        <v>9106</v>
      </c>
      <c r="B330" s="5">
        <v>40507</v>
      </c>
      <c r="C330">
        <v>8.8000000000000007</v>
      </c>
      <c r="D330">
        <v>25</v>
      </c>
    </row>
    <row r="331" spans="1:4" x14ac:dyDescent="0.25">
      <c r="A331">
        <v>9106</v>
      </c>
      <c r="B331" s="5">
        <v>40508</v>
      </c>
      <c r="C331">
        <v>11</v>
      </c>
      <c r="D331">
        <v>25</v>
      </c>
    </row>
    <row r="332" spans="1:4" x14ac:dyDescent="0.25">
      <c r="A332">
        <v>9106</v>
      </c>
      <c r="B332" s="5">
        <v>40509</v>
      </c>
      <c r="C332">
        <v>12.4</v>
      </c>
      <c r="D332">
        <v>25</v>
      </c>
    </row>
    <row r="333" spans="1:4" x14ac:dyDescent="0.25">
      <c r="A333">
        <v>9106</v>
      </c>
      <c r="B333" s="5">
        <v>40510</v>
      </c>
      <c r="C333">
        <v>11.6</v>
      </c>
      <c r="D333">
        <v>25</v>
      </c>
    </row>
    <row r="334" spans="1:4" x14ac:dyDescent="0.25">
      <c r="A334">
        <v>9106</v>
      </c>
      <c r="B334" s="5">
        <v>40511</v>
      </c>
      <c r="C334">
        <v>11.6</v>
      </c>
      <c r="D334">
        <v>25</v>
      </c>
    </row>
    <row r="335" spans="1:4" x14ac:dyDescent="0.25">
      <c r="A335">
        <v>9106</v>
      </c>
      <c r="B335" s="5">
        <v>40512</v>
      </c>
      <c r="C335">
        <v>10</v>
      </c>
      <c r="D335">
        <v>25</v>
      </c>
    </row>
    <row r="336" spans="1:4" x14ac:dyDescent="0.25">
      <c r="A336">
        <v>9106</v>
      </c>
      <c r="B336" s="5">
        <v>40513</v>
      </c>
      <c r="C336">
        <v>8.4</v>
      </c>
      <c r="D336">
        <v>25</v>
      </c>
    </row>
    <row r="337" spans="1:4" x14ac:dyDescent="0.25">
      <c r="A337">
        <v>9106</v>
      </c>
      <c r="B337" s="5">
        <v>40514</v>
      </c>
      <c r="C337">
        <v>8.6</v>
      </c>
      <c r="D337">
        <v>25</v>
      </c>
    </row>
    <row r="338" spans="1:4" x14ac:dyDescent="0.25">
      <c r="A338">
        <v>9106</v>
      </c>
      <c r="B338" s="5">
        <v>40515</v>
      </c>
      <c r="C338">
        <v>6</v>
      </c>
      <c r="D338">
        <v>25</v>
      </c>
    </row>
    <row r="339" spans="1:4" x14ac:dyDescent="0.25">
      <c r="A339">
        <v>9106</v>
      </c>
      <c r="B339" s="5">
        <v>40516</v>
      </c>
      <c r="C339">
        <v>6.4</v>
      </c>
      <c r="D339">
        <v>25</v>
      </c>
    </row>
    <row r="340" spans="1:4" x14ac:dyDescent="0.25">
      <c r="A340">
        <v>9106</v>
      </c>
      <c r="B340" s="5">
        <v>40517</v>
      </c>
      <c r="C340">
        <v>5.4</v>
      </c>
      <c r="D340">
        <v>25</v>
      </c>
    </row>
    <row r="341" spans="1:4" x14ac:dyDescent="0.25">
      <c r="A341">
        <v>9106</v>
      </c>
      <c r="B341" s="5">
        <v>40518</v>
      </c>
      <c r="C341">
        <v>4.4000000000000004</v>
      </c>
      <c r="D341">
        <v>25</v>
      </c>
    </row>
    <row r="342" spans="1:4" x14ac:dyDescent="0.25">
      <c r="A342">
        <v>9106</v>
      </c>
      <c r="B342" s="5">
        <v>40519</v>
      </c>
      <c r="C342">
        <v>6.8</v>
      </c>
      <c r="D342">
        <v>25</v>
      </c>
    </row>
    <row r="343" spans="1:4" x14ac:dyDescent="0.25">
      <c r="A343">
        <v>9106</v>
      </c>
      <c r="B343" s="5">
        <v>40520</v>
      </c>
      <c r="C343">
        <v>7</v>
      </c>
      <c r="D343">
        <v>25</v>
      </c>
    </row>
    <row r="344" spans="1:4" x14ac:dyDescent="0.25">
      <c r="A344">
        <v>9106</v>
      </c>
      <c r="B344" s="5">
        <v>40521</v>
      </c>
      <c r="C344">
        <v>9.1999999999999993</v>
      </c>
      <c r="D344">
        <v>25</v>
      </c>
    </row>
    <row r="345" spans="1:4" x14ac:dyDescent="0.25">
      <c r="A345">
        <v>9106</v>
      </c>
      <c r="B345" s="5">
        <v>40522</v>
      </c>
      <c r="C345">
        <v>8.1999999999999993</v>
      </c>
      <c r="D345">
        <v>25</v>
      </c>
    </row>
    <row r="346" spans="1:4" x14ac:dyDescent="0.25">
      <c r="A346">
        <v>9106</v>
      </c>
      <c r="B346" s="5">
        <v>40523</v>
      </c>
      <c r="C346">
        <v>10</v>
      </c>
      <c r="D346">
        <v>25</v>
      </c>
    </row>
    <row r="347" spans="1:4" x14ac:dyDescent="0.25">
      <c r="A347">
        <v>9106</v>
      </c>
      <c r="B347" s="5">
        <v>40524</v>
      </c>
      <c r="C347">
        <v>10.199999999999999</v>
      </c>
      <c r="D347">
        <v>25</v>
      </c>
    </row>
    <row r="348" spans="1:4" x14ac:dyDescent="0.25">
      <c r="A348">
        <v>9106</v>
      </c>
      <c r="B348" s="5">
        <v>40525</v>
      </c>
      <c r="C348">
        <v>9.8000000000000007</v>
      </c>
      <c r="D348">
        <v>25</v>
      </c>
    </row>
    <row r="349" spans="1:4" x14ac:dyDescent="0.25">
      <c r="A349">
        <v>9106</v>
      </c>
      <c r="B349" s="5">
        <v>40526</v>
      </c>
      <c r="C349">
        <v>9.6</v>
      </c>
      <c r="D349">
        <v>25</v>
      </c>
    </row>
    <row r="350" spans="1:4" x14ac:dyDescent="0.25">
      <c r="A350">
        <v>9106</v>
      </c>
      <c r="B350" s="5">
        <v>40527</v>
      </c>
      <c r="C350">
        <v>9.8000000000000007</v>
      </c>
      <c r="D350">
        <v>25</v>
      </c>
    </row>
    <row r="351" spans="1:4" x14ac:dyDescent="0.25">
      <c r="A351">
        <v>9106</v>
      </c>
      <c r="B351" s="5">
        <v>40528</v>
      </c>
      <c r="C351">
        <v>10.4</v>
      </c>
      <c r="D351">
        <v>25</v>
      </c>
    </row>
    <row r="352" spans="1:4" x14ac:dyDescent="0.25">
      <c r="A352">
        <v>9106</v>
      </c>
      <c r="B352" s="5">
        <v>40529</v>
      </c>
      <c r="C352">
        <v>11</v>
      </c>
      <c r="D352">
        <v>25</v>
      </c>
    </row>
    <row r="353" spans="1:4" x14ac:dyDescent="0.25">
      <c r="A353">
        <v>9106</v>
      </c>
      <c r="B353" s="5">
        <v>40530</v>
      </c>
      <c r="C353">
        <v>10.6</v>
      </c>
      <c r="D353">
        <v>25</v>
      </c>
    </row>
    <row r="354" spans="1:4" x14ac:dyDescent="0.25">
      <c r="A354">
        <v>9106</v>
      </c>
      <c r="B354" s="5">
        <v>40531</v>
      </c>
      <c r="C354">
        <v>8.4</v>
      </c>
      <c r="D354">
        <v>25</v>
      </c>
    </row>
    <row r="355" spans="1:4" x14ac:dyDescent="0.25">
      <c r="A355">
        <v>9106</v>
      </c>
      <c r="B355" s="5">
        <v>40532</v>
      </c>
      <c r="C355">
        <v>5.2</v>
      </c>
      <c r="D355">
        <v>25</v>
      </c>
    </row>
    <row r="356" spans="1:4" x14ac:dyDescent="0.25">
      <c r="A356">
        <v>9106</v>
      </c>
      <c r="B356" s="5">
        <v>40533</v>
      </c>
      <c r="C356">
        <v>7.2</v>
      </c>
      <c r="D356">
        <v>25</v>
      </c>
    </row>
    <row r="357" spans="1:4" x14ac:dyDescent="0.25">
      <c r="A357">
        <v>9106</v>
      </c>
      <c r="B357" s="5">
        <v>40534</v>
      </c>
      <c r="C357">
        <v>6.4</v>
      </c>
      <c r="D357">
        <v>25</v>
      </c>
    </row>
    <row r="358" spans="1:4" x14ac:dyDescent="0.25">
      <c r="A358">
        <v>9106</v>
      </c>
      <c r="B358" s="5">
        <v>40535</v>
      </c>
      <c r="C358">
        <v>6.6</v>
      </c>
      <c r="D358">
        <v>25</v>
      </c>
    </row>
    <row r="359" spans="1:4" x14ac:dyDescent="0.25">
      <c r="A359">
        <v>9106</v>
      </c>
      <c r="B359" s="5">
        <v>40536</v>
      </c>
      <c r="C359">
        <v>8.1999999999999993</v>
      </c>
      <c r="D359">
        <v>25</v>
      </c>
    </row>
    <row r="360" spans="1:4" x14ac:dyDescent="0.25">
      <c r="A360">
        <v>9106</v>
      </c>
      <c r="B360" s="5">
        <v>40537</v>
      </c>
      <c r="C360">
        <v>16</v>
      </c>
      <c r="D360">
        <v>25</v>
      </c>
    </row>
    <row r="361" spans="1:4" x14ac:dyDescent="0.25">
      <c r="A361">
        <v>9106</v>
      </c>
      <c r="B361" s="5">
        <v>40538</v>
      </c>
      <c r="C361">
        <v>13.8</v>
      </c>
      <c r="D361">
        <v>25</v>
      </c>
    </row>
    <row r="362" spans="1:4" x14ac:dyDescent="0.25">
      <c r="A362">
        <v>9106</v>
      </c>
      <c r="B362" s="5">
        <v>40539</v>
      </c>
      <c r="C362">
        <v>11.2</v>
      </c>
      <c r="D362">
        <v>25</v>
      </c>
    </row>
    <row r="363" spans="1:4" x14ac:dyDescent="0.25">
      <c r="A363">
        <v>9106</v>
      </c>
      <c r="B363" s="5">
        <v>40540</v>
      </c>
      <c r="C363">
        <v>11.2</v>
      </c>
      <c r="D363">
        <v>25</v>
      </c>
    </row>
    <row r="364" spans="1:4" x14ac:dyDescent="0.25">
      <c r="A364">
        <v>9106</v>
      </c>
      <c r="B364" s="5">
        <v>40541</v>
      </c>
      <c r="C364">
        <v>8.4</v>
      </c>
      <c r="D364">
        <v>25</v>
      </c>
    </row>
    <row r="365" spans="1:4" x14ac:dyDescent="0.25">
      <c r="A365">
        <v>9106</v>
      </c>
      <c r="B365" s="5">
        <v>40542</v>
      </c>
      <c r="C365">
        <v>10.4</v>
      </c>
      <c r="D365">
        <v>25</v>
      </c>
    </row>
    <row r="366" spans="1:4" x14ac:dyDescent="0.25">
      <c r="A366">
        <v>9106</v>
      </c>
      <c r="B366" s="5">
        <v>40543</v>
      </c>
      <c r="C366">
        <v>10.8</v>
      </c>
      <c r="D366">
        <v>25</v>
      </c>
    </row>
    <row r="367" spans="1:4" x14ac:dyDescent="0.25">
      <c r="A367">
        <v>9106</v>
      </c>
      <c r="B367" s="5">
        <v>40544</v>
      </c>
      <c r="C367">
        <v>11.6</v>
      </c>
      <c r="D367">
        <v>25</v>
      </c>
    </row>
    <row r="368" spans="1:4" x14ac:dyDescent="0.25">
      <c r="A368">
        <v>9106</v>
      </c>
      <c r="B368" s="5">
        <v>40545</v>
      </c>
      <c r="C368">
        <v>10.8</v>
      </c>
      <c r="D368">
        <v>25</v>
      </c>
    </row>
    <row r="369" spans="1:4" x14ac:dyDescent="0.25">
      <c r="A369">
        <v>9106</v>
      </c>
      <c r="B369" s="5">
        <v>40546</v>
      </c>
      <c r="C369">
        <v>8</v>
      </c>
      <c r="D369">
        <v>25</v>
      </c>
    </row>
    <row r="370" spans="1:4" x14ac:dyDescent="0.25">
      <c r="A370">
        <v>9106</v>
      </c>
      <c r="B370" s="5">
        <v>40547</v>
      </c>
      <c r="C370">
        <v>10.199999999999999</v>
      </c>
      <c r="D370">
        <v>25</v>
      </c>
    </row>
    <row r="371" spans="1:4" x14ac:dyDescent="0.25">
      <c r="A371">
        <v>9106</v>
      </c>
      <c r="B371" s="5">
        <v>40548</v>
      </c>
      <c r="C371">
        <v>5</v>
      </c>
      <c r="D371">
        <v>25</v>
      </c>
    </row>
    <row r="372" spans="1:4" x14ac:dyDescent="0.25">
      <c r="A372">
        <v>9106</v>
      </c>
      <c r="B372" s="5">
        <v>40549</v>
      </c>
      <c r="C372">
        <v>7.4</v>
      </c>
      <c r="D372">
        <v>25</v>
      </c>
    </row>
    <row r="373" spans="1:4" x14ac:dyDescent="0.25">
      <c r="A373">
        <v>9106</v>
      </c>
      <c r="B373" s="5">
        <v>40550</v>
      </c>
      <c r="C373">
        <v>7.6</v>
      </c>
      <c r="D373">
        <v>25</v>
      </c>
    </row>
    <row r="374" spans="1:4" x14ac:dyDescent="0.25">
      <c r="A374">
        <v>9106</v>
      </c>
      <c r="B374" s="5">
        <v>40551</v>
      </c>
      <c r="C374">
        <v>9.1999999999999993</v>
      </c>
      <c r="D374">
        <v>25</v>
      </c>
    </row>
    <row r="375" spans="1:4" x14ac:dyDescent="0.25">
      <c r="A375">
        <v>9106</v>
      </c>
      <c r="B375" s="5">
        <v>40552</v>
      </c>
      <c r="C375">
        <v>13</v>
      </c>
      <c r="D375">
        <v>25</v>
      </c>
    </row>
    <row r="376" spans="1:4" x14ac:dyDescent="0.25">
      <c r="A376">
        <v>9106</v>
      </c>
      <c r="B376" s="5">
        <v>40553</v>
      </c>
      <c r="C376">
        <v>13</v>
      </c>
      <c r="D376">
        <v>25</v>
      </c>
    </row>
    <row r="377" spans="1:4" x14ac:dyDescent="0.25">
      <c r="A377">
        <v>9106</v>
      </c>
      <c r="B377" s="5">
        <v>40554</v>
      </c>
      <c r="C377">
        <v>13</v>
      </c>
      <c r="D377">
        <v>25</v>
      </c>
    </row>
    <row r="378" spans="1:4" x14ac:dyDescent="0.25">
      <c r="A378">
        <v>9106</v>
      </c>
      <c r="B378" s="5">
        <v>40555</v>
      </c>
      <c r="C378">
        <v>11.2</v>
      </c>
      <c r="D378">
        <v>25</v>
      </c>
    </row>
    <row r="379" spans="1:4" x14ac:dyDescent="0.25">
      <c r="A379">
        <v>9106</v>
      </c>
      <c r="B379" s="5">
        <v>40556</v>
      </c>
      <c r="C379">
        <v>10.8</v>
      </c>
      <c r="D379">
        <v>25</v>
      </c>
    </row>
    <row r="380" spans="1:4" x14ac:dyDescent="0.25">
      <c r="A380">
        <v>9106</v>
      </c>
      <c r="B380" s="5">
        <v>40557</v>
      </c>
      <c r="C380">
        <v>8.8000000000000007</v>
      </c>
      <c r="D380">
        <v>25</v>
      </c>
    </row>
    <row r="381" spans="1:4" x14ac:dyDescent="0.25">
      <c r="A381">
        <v>9106</v>
      </c>
      <c r="B381" s="5">
        <v>40558</v>
      </c>
      <c r="C381">
        <v>9</v>
      </c>
      <c r="D381">
        <v>25</v>
      </c>
    </row>
    <row r="382" spans="1:4" x14ac:dyDescent="0.25">
      <c r="A382">
        <v>9106</v>
      </c>
      <c r="B382" s="5">
        <v>40559</v>
      </c>
      <c r="C382">
        <v>9.8000000000000007</v>
      </c>
      <c r="D382">
        <v>25</v>
      </c>
    </row>
    <row r="383" spans="1:4" x14ac:dyDescent="0.25">
      <c r="A383">
        <v>9106</v>
      </c>
      <c r="B383" s="5">
        <v>40560</v>
      </c>
      <c r="C383">
        <v>9.1999999999999993</v>
      </c>
      <c r="D383">
        <v>25</v>
      </c>
    </row>
    <row r="384" spans="1:4" x14ac:dyDescent="0.25">
      <c r="A384">
        <v>9106</v>
      </c>
      <c r="B384" s="5">
        <v>40561</v>
      </c>
      <c r="C384">
        <v>9.1999999999999993</v>
      </c>
      <c r="D384">
        <v>25</v>
      </c>
    </row>
    <row r="385" spans="1:4" x14ac:dyDescent="0.25">
      <c r="A385">
        <v>9106</v>
      </c>
      <c r="B385" s="5">
        <v>40562</v>
      </c>
      <c r="C385">
        <v>9.8000000000000007</v>
      </c>
      <c r="D385">
        <v>25</v>
      </c>
    </row>
    <row r="386" spans="1:4" x14ac:dyDescent="0.25">
      <c r="A386">
        <v>9106</v>
      </c>
      <c r="B386" s="5">
        <v>40563</v>
      </c>
      <c r="C386">
        <v>10</v>
      </c>
      <c r="D386">
        <v>25</v>
      </c>
    </row>
    <row r="387" spans="1:4" x14ac:dyDescent="0.25">
      <c r="A387">
        <v>9106</v>
      </c>
      <c r="B387" s="5">
        <v>40564</v>
      </c>
      <c r="C387">
        <v>7.6</v>
      </c>
      <c r="D387">
        <v>25</v>
      </c>
    </row>
    <row r="388" spans="1:4" x14ac:dyDescent="0.25">
      <c r="A388">
        <v>9106</v>
      </c>
      <c r="B388" s="5">
        <v>40565</v>
      </c>
      <c r="C388">
        <v>7.6</v>
      </c>
      <c r="D388">
        <v>25</v>
      </c>
    </row>
    <row r="389" spans="1:4" x14ac:dyDescent="0.25">
      <c r="A389">
        <v>9106</v>
      </c>
      <c r="B389" s="5">
        <v>40566</v>
      </c>
      <c r="C389">
        <v>5.2</v>
      </c>
      <c r="D389">
        <v>25</v>
      </c>
    </row>
    <row r="390" spans="1:4" x14ac:dyDescent="0.25">
      <c r="A390">
        <v>9106</v>
      </c>
      <c r="B390" s="5">
        <v>40567</v>
      </c>
      <c r="C390">
        <v>3.2</v>
      </c>
      <c r="D390">
        <v>25</v>
      </c>
    </row>
    <row r="391" spans="1:4" x14ac:dyDescent="0.25">
      <c r="A391">
        <v>9106</v>
      </c>
      <c r="B391" s="5">
        <v>40568</v>
      </c>
      <c r="C391">
        <v>7.6</v>
      </c>
      <c r="D391">
        <v>25</v>
      </c>
    </row>
    <row r="392" spans="1:4" x14ac:dyDescent="0.25">
      <c r="A392">
        <v>9106</v>
      </c>
      <c r="B392" s="5">
        <v>40569</v>
      </c>
      <c r="C392">
        <v>9</v>
      </c>
      <c r="D392">
        <v>25</v>
      </c>
    </row>
    <row r="393" spans="1:4" x14ac:dyDescent="0.25">
      <c r="A393">
        <v>9106</v>
      </c>
      <c r="B393" s="5">
        <v>40570</v>
      </c>
      <c r="C393">
        <v>8.8000000000000007</v>
      </c>
      <c r="D393">
        <v>25</v>
      </c>
    </row>
    <row r="394" spans="1:4" x14ac:dyDescent="0.25">
      <c r="A394">
        <v>9106</v>
      </c>
      <c r="B394" s="5">
        <v>40571</v>
      </c>
      <c r="C394">
        <v>10.199999999999999</v>
      </c>
      <c r="D394">
        <v>25</v>
      </c>
    </row>
    <row r="395" spans="1:4" x14ac:dyDescent="0.25">
      <c r="A395">
        <v>9106</v>
      </c>
      <c r="B395" s="5">
        <v>40572</v>
      </c>
      <c r="C395">
        <v>7.8</v>
      </c>
      <c r="D395">
        <v>25</v>
      </c>
    </row>
    <row r="396" spans="1:4" x14ac:dyDescent="0.25">
      <c r="A396">
        <v>9106</v>
      </c>
      <c r="B396" s="5">
        <v>40573</v>
      </c>
      <c r="C396">
        <v>7.4</v>
      </c>
      <c r="D396">
        <v>25</v>
      </c>
    </row>
    <row r="397" spans="1:4" x14ac:dyDescent="0.25">
      <c r="A397">
        <v>9106</v>
      </c>
      <c r="B397" s="5">
        <v>40574</v>
      </c>
      <c r="C397">
        <v>6.8</v>
      </c>
      <c r="D397">
        <v>25</v>
      </c>
    </row>
    <row r="398" spans="1:4" x14ac:dyDescent="0.25">
      <c r="A398">
        <v>9106</v>
      </c>
      <c r="B398" s="5">
        <v>40575</v>
      </c>
      <c r="C398">
        <v>8</v>
      </c>
      <c r="D398">
        <v>25</v>
      </c>
    </row>
    <row r="399" spans="1:4" x14ac:dyDescent="0.25">
      <c r="A399">
        <v>9106</v>
      </c>
      <c r="B399" s="5">
        <v>40576</v>
      </c>
      <c r="C399">
        <v>10.4</v>
      </c>
      <c r="D399">
        <v>25</v>
      </c>
    </row>
    <row r="400" spans="1:4" x14ac:dyDescent="0.25">
      <c r="A400">
        <v>9106</v>
      </c>
      <c r="B400" s="5">
        <v>40577</v>
      </c>
      <c r="C400">
        <v>10.199999999999999</v>
      </c>
      <c r="D400">
        <v>25</v>
      </c>
    </row>
    <row r="401" spans="1:4" x14ac:dyDescent="0.25">
      <c r="A401">
        <v>9106</v>
      </c>
      <c r="B401" s="5">
        <v>40578</v>
      </c>
      <c r="C401">
        <v>11.2</v>
      </c>
      <c r="D401">
        <v>25</v>
      </c>
    </row>
    <row r="402" spans="1:4" x14ac:dyDescent="0.25">
      <c r="A402">
        <v>9106</v>
      </c>
      <c r="B402" s="5">
        <v>40579</v>
      </c>
      <c r="C402">
        <v>12</v>
      </c>
      <c r="D402">
        <v>25</v>
      </c>
    </row>
    <row r="403" spans="1:4" x14ac:dyDescent="0.25">
      <c r="A403">
        <v>9106</v>
      </c>
      <c r="B403" s="5">
        <v>40580</v>
      </c>
      <c r="C403">
        <v>11</v>
      </c>
      <c r="D403">
        <v>25</v>
      </c>
    </row>
    <row r="404" spans="1:4" x14ac:dyDescent="0.25">
      <c r="A404">
        <v>9106</v>
      </c>
      <c r="B404" s="5">
        <v>40581</v>
      </c>
      <c r="C404">
        <v>10</v>
      </c>
      <c r="D404">
        <v>25</v>
      </c>
    </row>
    <row r="405" spans="1:4" x14ac:dyDescent="0.25">
      <c r="A405">
        <v>9106</v>
      </c>
      <c r="B405" s="5">
        <v>40582</v>
      </c>
      <c r="C405">
        <v>8.8000000000000007</v>
      </c>
      <c r="D405">
        <v>25</v>
      </c>
    </row>
    <row r="406" spans="1:4" x14ac:dyDescent="0.25">
      <c r="A406">
        <v>9106</v>
      </c>
      <c r="B406" s="5">
        <v>40583</v>
      </c>
      <c r="C406">
        <v>9.4</v>
      </c>
      <c r="D406">
        <v>25</v>
      </c>
    </row>
    <row r="407" spans="1:4" x14ac:dyDescent="0.25">
      <c r="A407">
        <v>9106</v>
      </c>
      <c r="B407" s="5">
        <v>40584</v>
      </c>
      <c r="C407">
        <v>10.8</v>
      </c>
      <c r="D407">
        <v>25</v>
      </c>
    </row>
    <row r="408" spans="1:4" x14ac:dyDescent="0.25">
      <c r="A408">
        <v>9106</v>
      </c>
      <c r="B408" s="5">
        <v>40585</v>
      </c>
      <c r="C408">
        <v>10.199999999999999</v>
      </c>
      <c r="D408">
        <v>25</v>
      </c>
    </row>
    <row r="409" spans="1:4" x14ac:dyDescent="0.25">
      <c r="A409">
        <v>9106</v>
      </c>
      <c r="B409" s="5">
        <v>40586</v>
      </c>
      <c r="C409">
        <v>10.6</v>
      </c>
      <c r="D409">
        <v>25</v>
      </c>
    </row>
    <row r="410" spans="1:4" x14ac:dyDescent="0.25">
      <c r="A410">
        <v>9106</v>
      </c>
      <c r="B410" s="5">
        <v>40587</v>
      </c>
      <c r="C410">
        <v>9.4</v>
      </c>
      <c r="D410">
        <v>25</v>
      </c>
    </row>
    <row r="411" spans="1:4" x14ac:dyDescent="0.25">
      <c r="A411">
        <v>9106</v>
      </c>
      <c r="B411" s="5">
        <v>40588</v>
      </c>
      <c r="C411">
        <v>8.6</v>
      </c>
      <c r="D411">
        <v>25</v>
      </c>
    </row>
    <row r="412" spans="1:4" x14ac:dyDescent="0.25">
      <c r="A412">
        <v>9106</v>
      </c>
      <c r="B412" s="5">
        <v>40589</v>
      </c>
      <c r="C412">
        <v>12.6</v>
      </c>
      <c r="D412">
        <v>25</v>
      </c>
    </row>
    <row r="413" spans="1:4" x14ac:dyDescent="0.25">
      <c r="A413">
        <v>9106</v>
      </c>
      <c r="B413" s="5">
        <v>40590</v>
      </c>
      <c r="C413">
        <v>11.4</v>
      </c>
      <c r="D413">
        <v>25</v>
      </c>
    </row>
    <row r="414" spans="1:4" x14ac:dyDescent="0.25">
      <c r="A414">
        <v>9106</v>
      </c>
      <c r="B414" s="5">
        <v>40591</v>
      </c>
      <c r="C414">
        <v>8.6</v>
      </c>
      <c r="D414">
        <v>25</v>
      </c>
    </row>
    <row r="415" spans="1:4" x14ac:dyDescent="0.25">
      <c r="A415">
        <v>9106</v>
      </c>
      <c r="B415" s="5">
        <v>40592</v>
      </c>
      <c r="C415">
        <v>7.8</v>
      </c>
      <c r="D415">
        <v>25</v>
      </c>
    </row>
    <row r="416" spans="1:4" x14ac:dyDescent="0.25">
      <c r="A416">
        <v>9106</v>
      </c>
      <c r="B416" s="5">
        <v>40593</v>
      </c>
      <c r="C416">
        <v>10.199999999999999</v>
      </c>
      <c r="D416">
        <v>25</v>
      </c>
    </row>
    <row r="417" spans="1:4" x14ac:dyDescent="0.25">
      <c r="A417">
        <v>9106</v>
      </c>
      <c r="B417" s="5">
        <v>40594</v>
      </c>
      <c r="C417">
        <v>6.4</v>
      </c>
      <c r="D417">
        <v>25</v>
      </c>
    </row>
    <row r="418" spans="1:4" x14ac:dyDescent="0.25">
      <c r="A418">
        <v>9106</v>
      </c>
      <c r="B418" s="5">
        <v>40595</v>
      </c>
      <c r="C418">
        <v>12.4</v>
      </c>
      <c r="D418">
        <v>25</v>
      </c>
    </row>
    <row r="419" spans="1:4" x14ac:dyDescent="0.25">
      <c r="A419">
        <v>9106</v>
      </c>
      <c r="B419" s="5">
        <v>40596</v>
      </c>
      <c r="C419">
        <v>11.4</v>
      </c>
      <c r="D419">
        <v>25</v>
      </c>
    </row>
    <row r="420" spans="1:4" x14ac:dyDescent="0.25">
      <c r="A420">
        <v>9106</v>
      </c>
      <c r="B420" s="5">
        <v>40597</v>
      </c>
      <c r="C420">
        <v>8.8000000000000007</v>
      </c>
      <c r="D420">
        <v>25</v>
      </c>
    </row>
    <row r="421" spans="1:4" x14ac:dyDescent="0.25">
      <c r="A421">
        <v>9106</v>
      </c>
      <c r="B421" s="5">
        <v>40598</v>
      </c>
      <c r="C421">
        <v>7.6</v>
      </c>
      <c r="D421">
        <v>25</v>
      </c>
    </row>
    <row r="422" spans="1:4" x14ac:dyDescent="0.25">
      <c r="A422">
        <v>9106</v>
      </c>
      <c r="B422" s="5">
        <v>40599</v>
      </c>
      <c r="C422">
        <v>8</v>
      </c>
      <c r="D422">
        <v>25</v>
      </c>
    </row>
    <row r="423" spans="1:4" x14ac:dyDescent="0.25">
      <c r="A423">
        <v>9106</v>
      </c>
      <c r="B423" s="5">
        <v>40600</v>
      </c>
      <c r="C423">
        <v>10.199999999999999</v>
      </c>
      <c r="D423">
        <v>25</v>
      </c>
    </row>
    <row r="424" spans="1:4" x14ac:dyDescent="0.25">
      <c r="A424">
        <v>9106</v>
      </c>
      <c r="B424" s="5">
        <v>40601</v>
      </c>
      <c r="C424">
        <v>8.8000000000000007</v>
      </c>
      <c r="D424">
        <v>25</v>
      </c>
    </row>
    <row r="425" spans="1:4" x14ac:dyDescent="0.25">
      <c r="A425">
        <v>9106</v>
      </c>
      <c r="B425" s="5">
        <v>40602</v>
      </c>
      <c r="C425">
        <v>10</v>
      </c>
      <c r="D425">
        <v>25</v>
      </c>
    </row>
    <row r="426" spans="1:4" x14ac:dyDescent="0.25">
      <c r="A426">
        <v>9106</v>
      </c>
      <c r="B426" s="5">
        <v>40603</v>
      </c>
      <c r="C426">
        <v>10.8</v>
      </c>
      <c r="D426">
        <v>25</v>
      </c>
    </row>
    <row r="427" spans="1:4" x14ac:dyDescent="0.25">
      <c r="A427">
        <v>9106</v>
      </c>
      <c r="B427" s="5">
        <v>40604</v>
      </c>
      <c r="C427">
        <v>10.8</v>
      </c>
      <c r="D427">
        <v>25</v>
      </c>
    </row>
    <row r="428" spans="1:4" x14ac:dyDescent="0.25">
      <c r="A428">
        <v>9106</v>
      </c>
      <c r="B428" s="5">
        <v>40605</v>
      </c>
      <c r="C428">
        <v>8</v>
      </c>
      <c r="D428">
        <v>25</v>
      </c>
    </row>
    <row r="429" spans="1:4" x14ac:dyDescent="0.25">
      <c r="A429">
        <v>9106</v>
      </c>
      <c r="B429" s="5">
        <v>40606</v>
      </c>
      <c r="C429">
        <v>8</v>
      </c>
      <c r="D429">
        <v>25</v>
      </c>
    </row>
    <row r="430" spans="1:4" x14ac:dyDescent="0.25">
      <c r="A430">
        <v>9106</v>
      </c>
      <c r="B430" s="5">
        <v>40607</v>
      </c>
      <c r="C430">
        <v>7.8</v>
      </c>
      <c r="D430">
        <v>25</v>
      </c>
    </row>
    <row r="431" spans="1:4" x14ac:dyDescent="0.25">
      <c r="A431">
        <v>9106</v>
      </c>
      <c r="B431" s="5">
        <v>40608</v>
      </c>
      <c r="C431">
        <v>8</v>
      </c>
      <c r="D431">
        <v>25</v>
      </c>
    </row>
    <row r="432" spans="1:4" x14ac:dyDescent="0.25">
      <c r="A432">
        <v>9106</v>
      </c>
      <c r="B432" s="5">
        <v>40609</v>
      </c>
      <c r="C432">
        <v>7</v>
      </c>
      <c r="D432">
        <v>25</v>
      </c>
    </row>
    <row r="433" spans="1:4" x14ac:dyDescent="0.25">
      <c r="A433">
        <v>9106</v>
      </c>
      <c r="B433" s="5">
        <v>40610</v>
      </c>
      <c r="C433">
        <v>8.6</v>
      </c>
      <c r="D433">
        <v>25</v>
      </c>
    </row>
    <row r="434" spans="1:4" x14ac:dyDescent="0.25">
      <c r="A434">
        <v>9106</v>
      </c>
      <c r="B434" s="5">
        <v>40611</v>
      </c>
      <c r="C434">
        <v>8.1999999999999993</v>
      </c>
      <c r="D434">
        <v>25</v>
      </c>
    </row>
    <row r="435" spans="1:4" x14ac:dyDescent="0.25">
      <c r="A435">
        <v>9106</v>
      </c>
      <c r="B435" s="5">
        <v>40612</v>
      </c>
      <c r="C435">
        <v>8</v>
      </c>
      <c r="D435">
        <v>25</v>
      </c>
    </row>
    <row r="436" spans="1:4" x14ac:dyDescent="0.25">
      <c r="A436">
        <v>9106</v>
      </c>
      <c r="B436" s="5">
        <v>40613</v>
      </c>
      <c r="C436">
        <v>8</v>
      </c>
      <c r="D436">
        <v>25</v>
      </c>
    </row>
    <row r="437" spans="1:4" x14ac:dyDescent="0.25">
      <c r="A437">
        <v>9106</v>
      </c>
      <c r="B437" s="5">
        <v>40614</v>
      </c>
      <c r="C437">
        <v>7.6</v>
      </c>
      <c r="D437">
        <v>25</v>
      </c>
    </row>
    <row r="438" spans="1:4" x14ac:dyDescent="0.25">
      <c r="A438">
        <v>9106</v>
      </c>
      <c r="B438" s="5">
        <v>40615</v>
      </c>
      <c r="C438">
        <v>8.4</v>
      </c>
      <c r="D438">
        <v>25</v>
      </c>
    </row>
    <row r="439" spans="1:4" x14ac:dyDescent="0.25">
      <c r="A439">
        <v>9106</v>
      </c>
      <c r="B439" s="5">
        <v>40616</v>
      </c>
      <c r="C439">
        <v>9.6</v>
      </c>
      <c r="D439">
        <v>25</v>
      </c>
    </row>
    <row r="440" spans="1:4" x14ac:dyDescent="0.25">
      <c r="A440">
        <v>9106</v>
      </c>
      <c r="B440" s="5">
        <v>40617</v>
      </c>
      <c r="C440">
        <v>11.8</v>
      </c>
      <c r="D440">
        <v>25</v>
      </c>
    </row>
    <row r="441" spans="1:4" x14ac:dyDescent="0.25">
      <c r="A441">
        <v>9106</v>
      </c>
      <c r="B441" s="5">
        <v>40618</v>
      </c>
      <c r="C441">
        <v>8.6</v>
      </c>
      <c r="D441">
        <v>25</v>
      </c>
    </row>
    <row r="442" spans="1:4" x14ac:dyDescent="0.25">
      <c r="A442">
        <v>9106</v>
      </c>
      <c r="B442" s="5">
        <v>40619</v>
      </c>
      <c r="C442">
        <v>8</v>
      </c>
      <c r="D442">
        <v>25</v>
      </c>
    </row>
    <row r="443" spans="1:4" x14ac:dyDescent="0.25">
      <c r="A443">
        <v>9106</v>
      </c>
      <c r="B443" s="5">
        <v>40620</v>
      </c>
      <c r="C443">
        <v>6.8</v>
      </c>
      <c r="D443">
        <v>25</v>
      </c>
    </row>
    <row r="444" spans="1:4" x14ac:dyDescent="0.25">
      <c r="A444">
        <v>9106</v>
      </c>
      <c r="B444" s="5">
        <v>40621</v>
      </c>
      <c r="C444">
        <v>8</v>
      </c>
      <c r="D444">
        <v>25</v>
      </c>
    </row>
    <row r="445" spans="1:4" x14ac:dyDescent="0.25">
      <c r="A445">
        <v>9106</v>
      </c>
      <c r="B445" s="5">
        <v>40622</v>
      </c>
      <c r="C445">
        <v>7.6</v>
      </c>
      <c r="D445">
        <v>25</v>
      </c>
    </row>
    <row r="446" spans="1:4" x14ac:dyDescent="0.25">
      <c r="A446">
        <v>9106</v>
      </c>
      <c r="B446" s="5">
        <v>40623</v>
      </c>
      <c r="C446">
        <v>7.4</v>
      </c>
      <c r="D446">
        <v>25</v>
      </c>
    </row>
    <row r="447" spans="1:4" x14ac:dyDescent="0.25">
      <c r="A447">
        <v>9106</v>
      </c>
      <c r="B447" s="5">
        <v>40624</v>
      </c>
      <c r="C447">
        <v>7</v>
      </c>
      <c r="D447">
        <v>25</v>
      </c>
    </row>
    <row r="448" spans="1:4" x14ac:dyDescent="0.25">
      <c r="A448">
        <v>9106</v>
      </c>
      <c r="B448" s="5">
        <v>40625</v>
      </c>
      <c r="C448">
        <v>6.6</v>
      </c>
      <c r="D448">
        <v>25</v>
      </c>
    </row>
    <row r="449" spans="1:4" x14ac:dyDescent="0.25">
      <c r="A449">
        <v>9106</v>
      </c>
      <c r="B449" s="5">
        <v>40626</v>
      </c>
      <c r="C449">
        <v>7.8</v>
      </c>
      <c r="D449">
        <v>25</v>
      </c>
    </row>
    <row r="450" spans="1:4" x14ac:dyDescent="0.25">
      <c r="A450">
        <v>9106</v>
      </c>
      <c r="B450" s="5">
        <v>40627</v>
      </c>
      <c r="C450">
        <v>8.4</v>
      </c>
      <c r="D450">
        <v>25</v>
      </c>
    </row>
    <row r="451" spans="1:4" x14ac:dyDescent="0.25">
      <c r="A451">
        <v>9106</v>
      </c>
      <c r="B451" s="5">
        <v>40628</v>
      </c>
      <c r="C451">
        <v>8</v>
      </c>
      <c r="D451">
        <v>25</v>
      </c>
    </row>
    <row r="452" spans="1:4" x14ac:dyDescent="0.25">
      <c r="A452">
        <v>9106</v>
      </c>
      <c r="B452" s="5">
        <v>40629</v>
      </c>
      <c r="C452">
        <v>7.2</v>
      </c>
      <c r="D452">
        <v>25</v>
      </c>
    </row>
    <row r="453" spans="1:4" x14ac:dyDescent="0.25">
      <c r="A453">
        <v>9106</v>
      </c>
      <c r="B453" s="5">
        <v>40630</v>
      </c>
      <c r="C453">
        <v>7</v>
      </c>
      <c r="D453">
        <v>25</v>
      </c>
    </row>
    <row r="454" spans="1:4" x14ac:dyDescent="0.25">
      <c r="A454">
        <v>9106</v>
      </c>
      <c r="B454" s="5">
        <v>40631</v>
      </c>
      <c r="C454">
        <v>8.4</v>
      </c>
      <c r="D454">
        <v>25</v>
      </c>
    </row>
    <row r="455" spans="1:4" x14ac:dyDescent="0.25">
      <c r="A455">
        <v>9106</v>
      </c>
      <c r="B455" s="5">
        <v>40632</v>
      </c>
      <c r="C455">
        <v>8</v>
      </c>
      <c r="D455">
        <v>25</v>
      </c>
    </row>
    <row r="456" spans="1:4" x14ac:dyDescent="0.25">
      <c r="A456">
        <v>9106</v>
      </c>
      <c r="B456" s="5">
        <v>40633</v>
      </c>
      <c r="C456">
        <v>8</v>
      </c>
      <c r="D456">
        <v>25</v>
      </c>
    </row>
    <row r="457" spans="1:4" x14ac:dyDescent="0.25">
      <c r="A457">
        <v>9106</v>
      </c>
      <c r="B457" s="5">
        <v>40634</v>
      </c>
      <c r="C457">
        <v>8.1999999999999993</v>
      </c>
      <c r="D457">
        <v>25</v>
      </c>
    </row>
    <row r="458" spans="1:4" x14ac:dyDescent="0.25">
      <c r="A458">
        <v>9106</v>
      </c>
      <c r="B458" s="5">
        <v>40635</v>
      </c>
      <c r="C458">
        <v>8.8000000000000007</v>
      </c>
      <c r="D458">
        <v>25</v>
      </c>
    </row>
    <row r="459" spans="1:4" x14ac:dyDescent="0.25">
      <c r="A459">
        <v>9106</v>
      </c>
      <c r="B459" s="5">
        <v>40636</v>
      </c>
      <c r="C459">
        <v>7</v>
      </c>
      <c r="D459">
        <v>25</v>
      </c>
    </row>
    <row r="460" spans="1:4" x14ac:dyDescent="0.25">
      <c r="A460">
        <v>9106</v>
      </c>
      <c r="B460" s="5">
        <v>40637</v>
      </c>
      <c r="C460">
        <v>7.6</v>
      </c>
      <c r="D460">
        <v>25</v>
      </c>
    </row>
    <row r="461" spans="1:4" x14ac:dyDescent="0.25">
      <c r="A461">
        <v>9106</v>
      </c>
      <c r="B461" s="5">
        <v>40638</v>
      </c>
      <c r="C461">
        <v>6.8</v>
      </c>
      <c r="D461">
        <v>25</v>
      </c>
    </row>
    <row r="462" spans="1:4" x14ac:dyDescent="0.25">
      <c r="A462">
        <v>9106</v>
      </c>
      <c r="B462" s="5">
        <v>40639</v>
      </c>
      <c r="C462">
        <v>6</v>
      </c>
      <c r="D462">
        <v>25</v>
      </c>
    </row>
    <row r="463" spans="1:4" x14ac:dyDescent="0.25">
      <c r="A463">
        <v>9106</v>
      </c>
      <c r="B463" s="5">
        <v>40640</v>
      </c>
      <c r="C463">
        <v>5.4</v>
      </c>
      <c r="D463">
        <v>25</v>
      </c>
    </row>
    <row r="464" spans="1:4" x14ac:dyDescent="0.25">
      <c r="A464">
        <v>9106</v>
      </c>
      <c r="B464" s="5">
        <v>40641</v>
      </c>
      <c r="C464">
        <v>5.6</v>
      </c>
      <c r="D464">
        <v>25</v>
      </c>
    </row>
    <row r="465" spans="1:4" x14ac:dyDescent="0.25">
      <c r="A465">
        <v>9106</v>
      </c>
      <c r="B465" s="5">
        <v>40642</v>
      </c>
      <c r="C465">
        <v>7.6</v>
      </c>
      <c r="D465">
        <v>25</v>
      </c>
    </row>
    <row r="466" spans="1:4" x14ac:dyDescent="0.25">
      <c r="A466">
        <v>9106</v>
      </c>
      <c r="B466" s="5">
        <v>40643</v>
      </c>
      <c r="C466">
        <v>6</v>
      </c>
      <c r="D466">
        <v>25</v>
      </c>
    </row>
    <row r="467" spans="1:4" x14ac:dyDescent="0.25">
      <c r="A467">
        <v>9106</v>
      </c>
      <c r="B467" s="5">
        <v>40644</v>
      </c>
      <c r="C467">
        <v>5</v>
      </c>
      <c r="D467">
        <v>25</v>
      </c>
    </row>
    <row r="468" spans="1:4" x14ac:dyDescent="0.25">
      <c r="A468">
        <v>9106</v>
      </c>
      <c r="B468" s="5">
        <v>40645</v>
      </c>
      <c r="C468">
        <v>4.5999999999999996</v>
      </c>
      <c r="D468">
        <v>25</v>
      </c>
    </row>
    <row r="469" spans="1:4" x14ac:dyDescent="0.25">
      <c r="A469">
        <v>9106</v>
      </c>
      <c r="B469" s="5">
        <v>40646</v>
      </c>
      <c r="C469">
        <v>4.5999999999999996</v>
      </c>
      <c r="D469">
        <v>25</v>
      </c>
    </row>
    <row r="470" spans="1:4" x14ac:dyDescent="0.25">
      <c r="A470">
        <v>9106</v>
      </c>
      <c r="B470" s="5">
        <v>40647</v>
      </c>
      <c r="C470">
        <v>4.8</v>
      </c>
      <c r="D470">
        <v>25</v>
      </c>
    </row>
    <row r="471" spans="1:4" x14ac:dyDescent="0.25">
      <c r="A471">
        <v>9106</v>
      </c>
      <c r="B471" s="5">
        <v>40648</v>
      </c>
      <c r="C471">
        <v>6.8</v>
      </c>
      <c r="D471">
        <v>25</v>
      </c>
    </row>
    <row r="472" spans="1:4" x14ac:dyDescent="0.25">
      <c r="A472">
        <v>9106</v>
      </c>
      <c r="B472" s="5">
        <v>40649</v>
      </c>
      <c r="C472">
        <v>5.8</v>
      </c>
      <c r="D472">
        <v>25</v>
      </c>
    </row>
    <row r="473" spans="1:4" x14ac:dyDescent="0.25">
      <c r="A473">
        <v>9106</v>
      </c>
      <c r="B473" s="5">
        <v>40650</v>
      </c>
      <c r="C473">
        <v>3.2</v>
      </c>
      <c r="D473">
        <v>25</v>
      </c>
    </row>
    <row r="474" spans="1:4" x14ac:dyDescent="0.25">
      <c r="A474">
        <v>9106</v>
      </c>
      <c r="B474" s="5">
        <v>40651</v>
      </c>
      <c r="C474">
        <v>4.5999999999999996</v>
      </c>
      <c r="D474">
        <v>25</v>
      </c>
    </row>
    <row r="475" spans="1:4" x14ac:dyDescent="0.25">
      <c r="A475">
        <v>9106</v>
      </c>
      <c r="B475" s="5">
        <v>40652</v>
      </c>
      <c r="C475">
        <v>5</v>
      </c>
      <c r="D475">
        <v>25</v>
      </c>
    </row>
    <row r="476" spans="1:4" x14ac:dyDescent="0.25">
      <c r="A476">
        <v>9106</v>
      </c>
      <c r="B476" s="5">
        <v>40653</v>
      </c>
      <c r="C476">
        <v>4.2</v>
      </c>
      <c r="D476">
        <v>25</v>
      </c>
    </row>
    <row r="477" spans="1:4" x14ac:dyDescent="0.25">
      <c r="A477">
        <v>9106</v>
      </c>
      <c r="B477" s="5">
        <v>40654</v>
      </c>
      <c r="C477">
        <v>6.2</v>
      </c>
      <c r="D477">
        <v>25</v>
      </c>
    </row>
    <row r="478" spans="1:4" x14ac:dyDescent="0.25">
      <c r="A478">
        <v>9106</v>
      </c>
      <c r="B478" s="5">
        <v>40655</v>
      </c>
      <c r="C478">
        <v>3.8</v>
      </c>
      <c r="D478">
        <v>25</v>
      </c>
    </row>
    <row r="479" spans="1:4" x14ac:dyDescent="0.25">
      <c r="A479">
        <v>9106</v>
      </c>
      <c r="B479" s="5">
        <v>40656</v>
      </c>
      <c r="C479">
        <v>4.4000000000000004</v>
      </c>
      <c r="D479">
        <v>25</v>
      </c>
    </row>
    <row r="480" spans="1:4" x14ac:dyDescent="0.25">
      <c r="A480">
        <v>9106</v>
      </c>
      <c r="B480" s="5">
        <v>40657</v>
      </c>
      <c r="C480">
        <v>2.2000000000000002</v>
      </c>
      <c r="D480">
        <v>25</v>
      </c>
    </row>
    <row r="481" spans="1:4" x14ac:dyDescent="0.25">
      <c r="A481">
        <v>9106</v>
      </c>
      <c r="B481" s="5">
        <v>40658</v>
      </c>
      <c r="C481">
        <v>3.4</v>
      </c>
      <c r="D481">
        <v>25</v>
      </c>
    </row>
    <row r="482" spans="1:4" x14ac:dyDescent="0.25">
      <c r="A482">
        <v>9106</v>
      </c>
      <c r="B482" s="5">
        <v>40659</v>
      </c>
      <c r="C482">
        <v>3.8</v>
      </c>
      <c r="D482">
        <v>25</v>
      </c>
    </row>
    <row r="483" spans="1:4" x14ac:dyDescent="0.25">
      <c r="A483">
        <v>9106</v>
      </c>
      <c r="B483" s="5">
        <v>40660</v>
      </c>
      <c r="C483">
        <v>3.4</v>
      </c>
      <c r="D483">
        <v>25</v>
      </c>
    </row>
    <row r="484" spans="1:4" x14ac:dyDescent="0.25">
      <c r="A484">
        <v>9106</v>
      </c>
      <c r="B484" s="5">
        <v>40661</v>
      </c>
      <c r="C484">
        <v>3</v>
      </c>
      <c r="D484">
        <v>25</v>
      </c>
    </row>
    <row r="485" spans="1:4" x14ac:dyDescent="0.25">
      <c r="A485">
        <v>9106</v>
      </c>
      <c r="B485" s="5">
        <v>40662</v>
      </c>
      <c r="C485">
        <v>3.4</v>
      </c>
      <c r="D485">
        <v>25</v>
      </c>
    </row>
    <row r="486" spans="1:4" x14ac:dyDescent="0.25">
      <c r="A486">
        <v>9106</v>
      </c>
      <c r="B486" s="5">
        <v>40663</v>
      </c>
      <c r="C486">
        <v>3.8</v>
      </c>
      <c r="D486">
        <v>25</v>
      </c>
    </row>
    <row r="487" spans="1:4" x14ac:dyDescent="0.25">
      <c r="A487">
        <v>9106</v>
      </c>
      <c r="B487" s="5">
        <v>40664</v>
      </c>
      <c r="C487">
        <v>3.4</v>
      </c>
      <c r="D487">
        <v>25</v>
      </c>
    </row>
    <row r="488" spans="1:4" x14ac:dyDescent="0.25">
      <c r="A488">
        <v>9106</v>
      </c>
      <c r="B488" s="5">
        <v>40665</v>
      </c>
      <c r="C488">
        <v>3.2</v>
      </c>
      <c r="D488">
        <v>25</v>
      </c>
    </row>
    <row r="489" spans="1:4" x14ac:dyDescent="0.25">
      <c r="A489">
        <v>9106</v>
      </c>
      <c r="B489" s="5">
        <v>40666</v>
      </c>
      <c r="C489">
        <v>3.2</v>
      </c>
      <c r="D489">
        <v>25</v>
      </c>
    </row>
    <row r="490" spans="1:4" x14ac:dyDescent="0.25">
      <c r="A490">
        <v>9106</v>
      </c>
      <c r="B490" s="5">
        <v>40667</v>
      </c>
      <c r="C490">
        <v>3.6</v>
      </c>
      <c r="D490">
        <v>25</v>
      </c>
    </row>
    <row r="491" spans="1:4" x14ac:dyDescent="0.25">
      <c r="A491">
        <v>9106</v>
      </c>
      <c r="B491" s="5">
        <v>40668</v>
      </c>
      <c r="C491">
        <v>3.4</v>
      </c>
      <c r="D491">
        <v>25</v>
      </c>
    </row>
    <row r="492" spans="1:4" x14ac:dyDescent="0.25">
      <c r="A492">
        <v>9106</v>
      </c>
      <c r="B492" s="5">
        <v>40669</v>
      </c>
      <c r="C492">
        <v>3.8</v>
      </c>
      <c r="D492">
        <v>25</v>
      </c>
    </row>
    <row r="493" spans="1:4" x14ac:dyDescent="0.25">
      <c r="A493">
        <v>9106</v>
      </c>
      <c r="B493" s="5">
        <v>40670</v>
      </c>
      <c r="C493">
        <v>5.4</v>
      </c>
      <c r="D493">
        <v>25</v>
      </c>
    </row>
    <row r="494" spans="1:4" x14ac:dyDescent="0.25">
      <c r="A494">
        <v>9106</v>
      </c>
      <c r="B494" s="5">
        <v>40671</v>
      </c>
      <c r="C494">
        <v>3</v>
      </c>
      <c r="D494">
        <v>25</v>
      </c>
    </row>
    <row r="495" spans="1:4" x14ac:dyDescent="0.25">
      <c r="A495">
        <v>9106</v>
      </c>
      <c r="B495" s="5">
        <v>40672</v>
      </c>
      <c r="C495">
        <v>4.5999999999999996</v>
      </c>
      <c r="D495">
        <v>25</v>
      </c>
    </row>
    <row r="496" spans="1:4" x14ac:dyDescent="0.25">
      <c r="A496">
        <v>9106</v>
      </c>
      <c r="B496" s="5">
        <v>40673</v>
      </c>
      <c r="C496">
        <v>4.4000000000000004</v>
      </c>
      <c r="D496">
        <v>25</v>
      </c>
    </row>
    <row r="497" spans="1:4" x14ac:dyDescent="0.25">
      <c r="A497">
        <v>9106</v>
      </c>
      <c r="B497" s="5">
        <v>40674</v>
      </c>
      <c r="C497">
        <v>3.8</v>
      </c>
      <c r="D497">
        <v>25</v>
      </c>
    </row>
    <row r="498" spans="1:4" x14ac:dyDescent="0.25">
      <c r="A498">
        <v>9106</v>
      </c>
      <c r="B498" s="5">
        <v>40675</v>
      </c>
      <c r="C498">
        <v>4.2</v>
      </c>
      <c r="D498">
        <v>25</v>
      </c>
    </row>
    <row r="499" spans="1:4" x14ac:dyDescent="0.25">
      <c r="A499">
        <v>9106</v>
      </c>
      <c r="B499" s="5">
        <v>40676</v>
      </c>
      <c r="C499">
        <v>4</v>
      </c>
      <c r="D499">
        <v>25</v>
      </c>
    </row>
    <row r="500" spans="1:4" x14ac:dyDescent="0.25">
      <c r="A500">
        <v>9106</v>
      </c>
      <c r="B500" s="5">
        <v>40677</v>
      </c>
      <c r="C500">
        <v>3.4</v>
      </c>
      <c r="D500">
        <v>25</v>
      </c>
    </row>
    <row r="501" spans="1:4" x14ac:dyDescent="0.25">
      <c r="A501">
        <v>9106</v>
      </c>
      <c r="B501" s="5">
        <v>40678</v>
      </c>
      <c r="C501">
        <v>3</v>
      </c>
      <c r="D501">
        <v>25</v>
      </c>
    </row>
    <row r="502" spans="1:4" x14ac:dyDescent="0.25">
      <c r="A502">
        <v>9106</v>
      </c>
      <c r="B502" s="5">
        <v>40679</v>
      </c>
      <c r="C502">
        <v>1.6</v>
      </c>
      <c r="D502">
        <v>25</v>
      </c>
    </row>
    <row r="503" spans="1:4" x14ac:dyDescent="0.25">
      <c r="A503">
        <v>9106</v>
      </c>
      <c r="B503" s="5">
        <v>40680</v>
      </c>
      <c r="C503">
        <v>1.8</v>
      </c>
      <c r="D503">
        <v>25</v>
      </c>
    </row>
    <row r="504" spans="1:4" x14ac:dyDescent="0.25">
      <c r="A504">
        <v>9106</v>
      </c>
      <c r="B504" s="5">
        <v>40681</v>
      </c>
      <c r="C504">
        <v>2.2000000000000002</v>
      </c>
      <c r="D504">
        <v>25</v>
      </c>
    </row>
    <row r="505" spans="1:4" x14ac:dyDescent="0.25">
      <c r="A505">
        <v>9106</v>
      </c>
      <c r="B505" s="5">
        <v>40682</v>
      </c>
      <c r="C505">
        <v>4.2</v>
      </c>
      <c r="D505">
        <v>25</v>
      </c>
    </row>
    <row r="506" spans="1:4" x14ac:dyDescent="0.25">
      <c r="A506">
        <v>9106</v>
      </c>
      <c r="B506" s="5">
        <v>40683</v>
      </c>
      <c r="C506">
        <v>2.4</v>
      </c>
      <c r="D506">
        <v>25</v>
      </c>
    </row>
    <row r="507" spans="1:4" x14ac:dyDescent="0.25">
      <c r="A507">
        <v>9106</v>
      </c>
      <c r="B507" s="5">
        <v>40684</v>
      </c>
      <c r="C507">
        <v>1.4</v>
      </c>
      <c r="D507">
        <v>25</v>
      </c>
    </row>
    <row r="508" spans="1:4" x14ac:dyDescent="0.25">
      <c r="A508">
        <v>9106</v>
      </c>
      <c r="B508" s="5">
        <v>40685</v>
      </c>
      <c r="C508">
        <v>2.2000000000000002</v>
      </c>
      <c r="D508">
        <v>25</v>
      </c>
    </row>
    <row r="509" spans="1:4" x14ac:dyDescent="0.25">
      <c r="A509">
        <v>9106</v>
      </c>
      <c r="B509" s="5">
        <v>40686</v>
      </c>
      <c r="C509">
        <v>2</v>
      </c>
      <c r="D509">
        <v>25</v>
      </c>
    </row>
    <row r="510" spans="1:4" x14ac:dyDescent="0.25">
      <c r="A510">
        <v>9106</v>
      </c>
      <c r="B510" s="5">
        <v>40687</v>
      </c>
      <c r="C510">
        <v>2</v>
      </c>
      <c r="D510">
        <v>25</v>
      </c>
    </row>
    <row r="511" spans="1:4" x14ac:dyDescent="0.25">
      <c r="A511">
        <v>9106</v>
      </c>
      <c r="B511" s="5">
        <v>40688</v>
      </c>
      <c r="C511">
        <v>2.6</v>
      </c>
      <c r="D511">
        <v>25</v>
      </c>
    </row>
    <row r="512" spans="1:4" x14ac:dyDescent="0.25">
      <c r="A512">
        <v>9106</v>
      </c>
      <c r="B512" s="5">
        <v>40689</v>
      </c>
      <c r="C512">
        <v>3</v>
      </c>
      <c r="D512">
        <v>25</v>
      </c>
    </row>
    <row r="513" spans="1:4" x14ac:dyDescent="0.25">
      <c r="A513">
        <v>9106</v>
      </c>
      <c r="B513" s="5">
        <v>40690</v>
      </c>
      <c r="C513">
        <v>2.2000000000000002</v>
      </c>
      <c r="D513">
        <v>25</v>
      </c>
    </row>
    <row r="514" spans="1:4" x14ac:dyDescent="0.25">
      <c r="A514">
        <v>9106</v>
      </c>
      <c r="B514" s="5">
        <v>40691</v>
      </c>
      <c r="C514">
        <v>2.8</v>
      </c>
      <c r="D514">
        <v>25</v>
      </c>
    </row>
    <row r="515" spans="1:4" x14ac:dyDescent="0.25">
      <c r="A515">
        <v>9106</v>
      </c>
      <c r="B515" s="5">
        <v>40692</v>
      </c>
      <c r="C515">
        <v>3.6</v>
      </c>
      <c r="D515">
        <v>25</v>
      </c>
    </row>
    <row r="516" spans="1:4" x14ac:dyDescent="0.25">
      <c r="A516">
        <v>9106</v>
      </c>
      <c r="B516" s="5">
        <v>40693</v>
      </c>
      <c r="C516">
        <v>2</v>
      </c>
      <c r="D516">
        <v>25</v>
      </c>
    </row>
    <row r="517" spans="1:4" x14ac:dyDescent="0.25">
      <c r="A517">
        <v>9106</v>
      </c>
      <c r="B517" s="5">
        <v>40694</v>
      </c>
      <c r="C517">
        <v>2.2000000000000002</v>
      </c>
      <c r="D517">
        <v>25</v>
      </c>
    </row>
    <row r="518" spans="1:4" x14ac:dyDescent="0.25">
      <c r="A518">
        <v>9106</v>
      </c>
      <c r="B518" s="5">
        <v>40695</v>
      </c>
      <c r="C518">
        <v>2.6</v>
      </c>
      <c r="D518">
        <v>25</v>
      </c>
    </row>
    <row r="519" spans="1:4" x14ac:dyDescent="0.25">
      <c r="A519">
        <v>9106</v>
      </c>
      <c r="B519" s="5">
        <v>40696</v>
      </c>
      <c r="C519">
        <v>2</v>
      </c>
      <c r="D519">
        <v>25</v>
      </c>
    </row>
    <row r="520" spans="1:4" x14ac:dyDescent="0.25">
      <c r="A520">
        <v>9106</v>
      </c>
      <c r="B520" s="5">
        <v>40697</v>
      </c>
      <c r="C520">
        <v>1.6</v>
      </c>
      <c r="D520">
        <v>25</v>
      </c>
    </row>
    <row r="521" spans="1:4" x14ac:dyDescent="0.25">
      <c r="A521">
        <v>9106</v>
      </c>
      <c r="B521" s="5">
        <v>40698</v>
      </c>
      <c r="C521">
        <v>1.6</v>
      </c>
      <c r="D521">
        <v>25</v>
      </c>
    </row>
    <row r="522" spans="1:4" x14ac:dyDescent="0.25">
      <c r="A522">
        <v>9106</v>
      </c>
      <c r="B522" s="5">
        <v>40699</v>
      </c>
      <c r="C522">
        <v>2</v>
      </c>
      <c r="D522">
        <v>25</v>
      </c>
    </row>
    <row r="523" spans="1:4" x14ac:dyDescent="0.25">
      <c r="A523">
        <v>9106</v>
      </c>
      <c r="B523" s="5">
        <v>40700</v>
      </c>
      <c r="C523">
        <v>2</v>
      </c>
      <c r="D523">
        <v>25</v>
      </c>
    </row>
    <row r="524" spans="1:4" x14ac:dyDescent="0.25">
      <c r="A524">
        <v>9106</v>
      </c>
      <c r="B524" s="5">
        <v>40701</v>
      </c>
      <c r="C524">
        <v>2.2000000000000002</v>
      </c>
      <c r="D524">
        <v>25</v>
      </c>
    </row>
    <row r="525" spans="1:4" x14ac:dyDescent="0.25">
      <c r="A525">
        <v>9106</v>
      </c>
      <c r="B525" s="5">
        <v>40702</v>
      </c>
      <c r="C525">
        <v>2.8</v>
      </c>
      <c r="D525">
        <v>25</v>
      </c>
    </row>
    <row r="526" spans="1:4" x14ac:dyDescent="0.25">
      <c r="A526">
        <v>9106</v>
      </c>
      <c r="B526" s="5">
        <v>40703</v>
      </c>
      <c r="C526">
        <v>3</v>
      </c>
      <c r="D526">
        <v>25</v>
      </c>
    </row>
    <row r="527" spans="1:4" x14ac:dyDescent="0.25">
      <c r="A527">
        <v>9106</v>
      </c>
      <c r="B527" s="5">
        <v>40704</v>
      </c>
      <c r="C527">
        <v>3.2</v>
      </c>
      <c r="D527">
        <v>25</v>
      </c>
    </row>
    <row r="528" spans="1:4" x14ac:dyDescent="0.25">
      <c r="A528">
        <v>9106</v>
      </c>
      <c r="B528" s="5">
        <v>40705</v>
      </c>
      <c r="C528">
        <v>3.4</v>
      </c>
      <c r="D528">
        <v>25</v>
      </c>
    </row>
    <row r="529" spans="1:4" x14ac:dyDescent="0.25">
      <c r="A529">
        <v>9106</v>
      </c>
      <c r="B529" s="5">
        <v>40706</v>
      </c>
      <c r="C529">
        <v>3.4</v>
      </c>
      <c r="D529">
        <v>25</v>
      </c>
    </row>
    <row r="530" spans="1:4" x14ac:dyDescent="0.25">
      <c r="A530">
        <v>9106</v>
      </c>
      <c r="B530" s="5">
        <v>40707</v>
      </c>
      <c r="C530">
        <v>3.6</v>
      </c>
      <c r="D530">
        <v>25</v>
      </c>
    </row>
    <row r="531" spans="1:4" x14ac:dyDescent="0.25">
      <c r="A531">
        <v>9106</v>
      </c>
      <c r="B531" s="5">
        <v>40708</v>
      </c>
      <c r="C531">
        <v>1.6</v>
      </c>
      <c r="D531">
        <v>25</v>
      </c>
    </row>
    <row r="532" spans="1:4" x14ac:dyDescent="0.25">
      <c r="A532">
        <v>9106</v>
      </c>
      <c r="B532" s="5">
        <v>40709</v>
      </c>
      <c r="C532">
        <v>2.2000000000000002</v>
      </c>
      <c r="D532">
        <v>25</v>
      </c>
    </row>
    <row r="533" spans="1:4" x14ac:dyDescent="0.25">
      <c r="A533">
        <v>9106</v>
      </c>
      <c r="B533" s="5">
        <v>40710</v>
      </c>
      <c r="C533">
        <v>1.8</v>
      </c>
      <c r="D533">
        <v>25</v>
      </c>
    </row>
    <row r="534" spans="1:4" x14ac:dyDescent="0.25">
      <c r="A534">
        <v>9106</v>
      </c>
      <c r="B534" s="5">
        <v>40711</v>
      </c>
      <c r="C534">
        <v>1.2</v>
      </c>
      <c r="D534">
        <v>25</v>
      </c>
    </row>
    <row r="535" spans="1:4" x14ac:dyDescent="0.25">
      <c r="A535">
        <v>9106</v>
      </c>
      <c r="B535" s="5">
        <v>40712</v>
      </c>
      <c r="C535">
        <v>2.6</v>
      </c>
      <c r="D535">
        <v>25</v>
      </c>
    </row>
    <row r="536" spans="1:4" x14ac:dyDescent="0.25">
      <c r="A536">
        <v>9106</v>
      </c>
      <c r="B536" s="5">
        <v>40713</v>
      </c>
      <c r="C536">
        <v>1.6</v>
      </c>
      <c r="D536">
        <v>25</v>
      </c>
    </row>
    <row r="537" spans="1:4" x14ac:dyDescent="0.25">
      <c r="A537">
        <v>9106</v>
      </c>
      <c r="B537" s="5">
        <v>40714</v>
      </c>
      <c r="C537">
        <v>1.8</v>
      </c>
      <c r="D537">
        <v>25</v>
      </c>
    </row>
    <row r="538" spans="1:4" x14ac:dyDescent="0.25">
      <c r="A538">
        <v>9106</v>
      </c>
      <c r="B538" s="5">
        <v>40715</v>
      </c>
      <c r="C538">
        <v>1.4</v>
      </c>
      <c r="D538">
        <v>25</v>
      </c>
    </row>
    <row r="539" spans="1:4" x14ac:dyDescent="0.25">
      <c r="A539">
        <v>9106</v>
      </c>
      <c r="B539" s="5">
        <v>40716</v>
      </c>
      <c r="C539">
        <v>2.2000000000000002</v>
      </c>
      <c r="D539">
        <v>25</v>
      </c>
    </row>
    <row r="540" spans="1:4" x14ac:dyDescent="0.25">
      <c r="A540">
        <v>9106</v>
      </c>
      <c r="B540" s="5">
        <v>40717</v>
      </c>
      <c r="C540">
        <v>1.8</v>
      </c>
      <c r="D540">
        <v>25</v>
      </c>
    </row>
    <row r="541" spans="1:4" x14ac:dyDescent="0.25">
      <c r="A541">
        <v>9106</v>
      </c>
      <c r="B541" s="5">
        <v>40718</v>
      </c>
      <c r="C541">
        <v>3.6</v>
      </c>
      <c r="D541">
        <v>25</v>
      </c>
    </row>
    <row r="542" spans="1:4" x14ac:dyDescent="0.25">
      <c r="A542">
        <v>9106</v>
      </c>
      <c r="B542" s="5">
        <v>40719</v>
      </c>
      <c r="C542">
        <v>1.6</v>
      </c>
      <c r="D542">
        <v>25</v>
      </c>
    </row>
    <row r="543" spans="1:4" x14ac:dyDescent="0.25">
      <c r="A543">
        <v>9106</v>
      </c>
      <c r="B543" s="5">
        <v>40720</v>
      </c>
      <c r="C543">
        <v>1</v>
      </c>
      <c r="D543">
        <v>25</v>
      </c>
    </row>
    <row r="544" spans="1:4" x14ac:dyDescent="0.25">
      <c r="A544">
        <v>9106</v>
      </c>
      <c r="B544" s="5">
        <v>40721</v>
      </c>
      <c r="C544">
        <v>3</v>
      </c>
      <c r="D544">
        <v>25</v>
      </c>
    </row>
    <row r="545" spans="1:4" x14ac:dyDescent="0.25">
      <c r="A545">
        <v>9106</v>
      </c>
      <c r="B545" s="5">
        <v>40722</v>
      </c>
      <c r="C545">
        <v>1.4</v>
      </c>
      <c r="D545">
        <v>25</v>
      </c>
    </row>
    <row r="546" spans="1:4" x14ac:dyDescent="0.25">
      <c r="A546">
        <v>9106</v>
      </c>
      <c r="B546" s="5">
        <v>40723</v>
      </c>
      <c r="C546">
        <v>1.4</v>
      </c>
      <c r="D546">
        <v>25</v>
      </c>
    </row>
    <row r="547" spans="1:4" x14ac:dyDescent="0.25">
      <c r="A547">
        <v>9106</v>
      </c>
      <c r="B547" s="5">
        <v>40724</v>
      </c>
      <c r="C547">
        <v>2.4</v>
      </c>
      <c r="D547">
        <v>25</v>
      </c>
    </row>
    <row r="548" spans="1:4" x14ac:dyDescent="0.25">
      <c r="A548">
        <v>9106</v>
      </c>
      <c r="B548" s="5">
        <v>40725</v>
      </c>
      <c r="C548">
        <v>1.8</v>
      </c>
      <c r="D548">
        <v>25</v>
      </c>
    </row>
    <row r="549" spans="1:4" x14ac:dyDescent="0.25">
      <c r="A549">
        <v>9106</v>
      </c>
      <c r="B549" s="5">
        <v>40726</v>
      </c>
      <c r="C549">
        <v>2.2000000000000002</v>
      </c>
      <c r="D549">
        <v>25</v>
      </c>
    </row>
    <row r="550" spans="1:4" x14ac:dyDescent="0.25">
      <c r="A550">
        <v>9106</v>
      </c>
      <c r="B550" s="5">
        <v>40727</v>
      </c>
      <c r="C550">
        <v>1.4</v>
      </c>
      <c r="D550">
        <v>25</v>
      </c>
    </row>
    <row r="551" spans="1:4" x14ac:dyDescent="0.25">
      <c r="A551">
        <v>9106</v>
      </c>
      <c r="B551" s="5">
        <v>40728</v>
      </c>
      <c r="C551">
        <v>1.4</v>
      </c>
      <c r="D551">
        <v>25</v>
      </c>
    </row>
    <row r="552" spans="1:4" x14ac:dyDescent="0.25">
      <c r="A552">
        <v>9106</v>
      </c>
      <c r="B552" s="5">
        <v>40729</v>
      </c>
      <c r="C552">
        <v>1.6</v>
      </c>
      <c r="D552">
        <v>25</v>
      </c>
    </row>
    <row r="553" spans="1:4" x14ac:dyDescent="0.25">
      <c r="A553">
        <v>9106</v>
      </c>
      <c r="B553" s="5">
        <v>40730</v>
      </c>
      <c r="C553">
        <v>1.6</v>
      </c>
      <c r="D553">
        <v>25</v>
      </c>
    </row>
    <row r="554" spans="1:4" x14ac:dyDescent="0.25">
      <c r="A554">
        <v>9106</v>
      </c>
      <c r="B554" s="5">
        <v>40731</v>
      </c>
      <c r="C554">
        <v>1.2</v>
      </c>
      <c r="D554">
        <v>25</v>
      </c>
    </row>
    <row r="555" spans="1:4" x14ac:dyDescent="0.25">
      <c r="A555">
        <v>9106</v>
      </c>
      <c r="B555" s="5">
        <v>40732</v>
      </c>
      <c r="C555">
        <v>2</v>
      </c>
      <c r="D555">
        <v>25</v>
      </c>
    </row>
    <row r="556" spans="1:4" x14ac:dyDescent="0.25">
      <c r="A556">
        <v>9106</v>
      </c>
      <c r="B556" s="5">
        <v>40733</v>
      </c>
      <c r="C556">
        <v>2</v>
      </c>
      <c r="D556">
        <v>25</v>
      </c>
    </row>
    <row r="557" spans="1:4" x14ac:dyDescent="0.25">
      <c r="A557">
        <v>9106</v>
      </c>
      <c r="B557" s="5">
        <v>40734</v>
      </c>
      <c r="C557">
        <v>2.8</v>
      </c>
      <c r="D557">
        <v>25</v>
      </c>
    </row>
    <row r="558" spans="1:4" x14ac:dyDescent="0.25">
      <c r="A558">
        <v>9106</v>
      </c>
      <c r="B558" s="5">
        <v>40735</v>
      </c>
      <c r="C558">
        <v>0.8</v>
      </c>
      <c r="D558">
        <v>25</v>
      </c>
    </row>
    <row r="559" spans="1:4" x14ac:dyDescent="0.25">
      <c r="A559">
        <v>9106</v>
      </c>
      <c r="B559" s="5">
        <v>40736</v>
      </c>
      <c r="C559">
        <v>1.8</v>
      </c>
      <c r="D559">
        <v>25</v>
      </c>
    </row>
    <row r="560" spans="1:4" x14ac:dyDescent="0.25">
      <c r="A560">
        <v>9106</v>
      </c>
      <c r="B560" s="5">
        <v>40737</v>
      </c>
      <c r="C560">
        <v>1.4</v>
      </c>
      <c r="D560">
        <v>25</v>
      </c>
    </row>
    <row r="561" spans="1:4" x14ac:dyDescent="0.25">
      <c r="A561">
        <v>9106</v>
      </c>
      <c r="B561" s="5">
        <v>40738</v>
      </c>
      <c r="C561">
        <v>2.6</v>
      </c>
      <c r="D561">
        <v>25</v>
      </c>
    </row>
    <row r="562" spans="1:4" x14ac:dyDescent="0.25">
      <c r="A562">
        <v>9106</v>
      </c>
      <c r="B562" s="5">
        <v>40739</v>
      </c>
      <c r="C562">
        <v>0.6</v>
      </c>
      <c r="D562">
        <v>25</v>
      </c>
    </row>
    <row r="563" spans="1:4" x14ac:dyDescent="0.25">
      <c r="A563">
        <v>9106</v>
      </c>
      <c r="B563" s="5">
        <v>40740</v>
      </c>
      <c r="C563">
        <v>1.4</v>
      </c>
      <c r="D563">
        <v>25</v>
      </c>
    </row>
    <row r="564" spans="1:4" x14ac:dyDescent="0.25">
      <c r="A564">
        <v>9106</v>
      </c>
      <c r="B564" s="5">
        <v>40741</v>
      </c>
      <c r="C564">
        <v>2.8</v>
      </c>
      <c r="D564">
        <v>25</v>
      </c>
    </row>
    <row r="565" spans="1:4" x14ac:dyDescent="0.25">
      <c r="A565">
        <v>9106</v>
      </c>
      <c r="B565" s="5">
        <v>40742</v>
      </c>
      <c r="C565">
        <v>1.6</v>
      </c>
      <c r="D565">
        <v>25</v>
      </c>
    </row>
    <row r="566" spans="1:4" x14ac:dyDescent="0.25">
      <c r="A566">
        <v>9106</v>
      </c>
      <c r="B566" s="5">
        <v>40743</v>
      </c>
      <c r="C566">
        <v>1.8</v>
      </c>
      <c r="D566">
        <v>25</v>
      </c>
    </row>
    <row r="567" spans="1:4" x14ac:dyDescent="0.25">
      <c r="A567">
        <v>9106</v>
      </c>
      <c r="B567" s="5">
        <v>40744</v>
      </c>
      <c r="C567">
        <v>1.2</v>
      </c>
      <c r="D567">
        <v>25</v>
      </c>
    </row>
    <row r="568" spans="1:4" x14ac:dyDescent="0.25">
      <c r="A568">
        <v>9106</v>
      </c>
      <c r="B568" s="5">
        <v>40745</v>
      </c>
      <c r="C568">
        <v>1.6</v>
      </c>
      <c r="D568">
        <v>25</v>
      </c>
    </row>
    <row r="569" spans="1:4" x14ac:dyDescent="0.25">
      <c r="A569">
        <v>9106</v>
      </c>
      <c r="B569" s="5">
        <v>40746</v>
      </c>
      <c r="C569">
        <v>2</v>
      </c>
      <c r="D569">
        <v>25</v>
      </c>
    </row>
    <row r="570" spans="1:4" x14ac:dyDescent="0.25">
      <c r="A570">
        <v>9106</v>
      </c>
      <c r="B570" s="5">
        <v>40747</v>
      </c>
      <c r="C570">
        <v>1.2</v>
      </c>
      <c r="D570">
        <v>25</v>
      </c>
    </row>
    <row r="571" spans="1:4" x14ac:dyDescent="0.25">
      <c r="A571">
        <v>9106</v>
      </c>
      <c r="B571" s="5">
        <v>40748</v>
      </c>
      <c r="C571">
        <v>1.2</v>
      </c>
      <c r="D571">
        <v>25</v>
      </c>
    </row>
    <row r="572" spans="1:4" x14ac:dyDescent="0.25">
      <c r="A572">
        <v>9106</v>
      </c>
      <c r="B572" s="5">
        <v>40749</v>
      </c>
      <c r="C572">
        <v>1</v>
      </c>
      <c r="D572">
        <v>25</v>
      </c>
    </row>
    <row r="573" spans="1:4" x14ac:dyDescent="0.25">
      <c r="A573">
        <v>9106</v>
      </c>
      <c r="B573" s="5">
        <v>40750</v>
      </c>
      <c r="C573">
        <v>1.8</v>
      </c>
      <c r="D573">
        <v>25</v>
      </c>
    </row>
    <row r="574" spans="1:4" x14ac:dyDescent="0.25">
      <c r="A574">
        <v>9106</v>
      </c>
      <c r="B574" s="5">
        <v>40751</v>
      </c>
      <c r="C574">
        <v>3.2</v>
      </c>
      <c r="D574">
        <v>25</v>
      </c>
    </row>
    <row r="575" spans="1:4" x14ac:dyDescent="0.25">
      <c r="A575">
        <v>9106</v>
      </c>
      <c r="B575" s="5">
        <v>40752</v>
      </c>
      <c r="C575">
        <v>3.4</v>
      </c>
      <c r="D575">
        <v>25</v>
      </c>
    </row>
    <row r="576" spans="1:4" x14ac:dyDescent="0.25">
      <c r="A576">
        <v>9106</v>
      </c>
      <c r="B576" s="5">
        <v>40753</v>
      </c>
      <c r="C576">
        <v>3.2</v>
      </c>
      <c r="D576">
        <v>25</v>
      </c>
    </row>
    <row r="577" spans="1:4" x14ac:dyDescent="0.25">
      <c r="A577">
        <v>9106</v>
      </c>
      <c r="B577" s="5">
        <v>40754</v>
      </c>
      <c r="C577">
        <v>3.2</v>
      </c>
      <c r="D577">
        <v>25</v>
      </c>
    </row>
    <row r="578" spans="1:4" x14ac:dyDescent="0.25">
      <c r="A578">
        <v>9106</v>
      </c>
      <c r="B578" s="5">
        <v>40755</v>
      </c>
      <c r="C578">
        <v>2</v>
      </c>
      <c r="D578">
        <v>25</v>
      </c>
    </row>
    <row r="579" spans="1:4" x14ac:dyDescent="0.25">
      <c r="A579">
        <v>9106</v>
      </c>
      <c r="B579" s="5">
        <v>40756</v>
      </c>
      <c r="C579">
        <v>2.6</v>
      </c>
      <c r="D579">
        <v>25</v>
      </c>
    </row>
    <row r="580" spans="1:4" x14ac:dyDescent="0.25">
      <c r="A580">
        <v>9106</v>
      </c>
      <c r="B580" s="5">
        <v>40757</v>
      </c>
      <c r="C580">
        <v>3.4</v>
      </c>
      <c r="D580">
        <v>25</v>
      </c>
    </row>
    <row r="581" spans="1:4" x14ac:dyDescent="0.25">
      <c r="A581">
        <v>9106</v>
      </c>
      <c r="B581" s="5">
        <v>40758</v>
      </c>
      <c r="C581">
        <v>2.2000000000000002</v>
      </c>
      <c r="D581">
        <v>25</v>
      </c>
    </row>
    <row r="582" spans="1:4" x14ac:dyDescent="0.25">
      <c r="A582">
        <v>9106</v>
      </c>
      <c r="B582" s="5">
        <v>40759</v>
      </c>
      <c r="C582">
        <v>1.6</v>
      </c>
      <c r="D582">
        <v>25</v>
      </c>
    </row>
    <row r="583" spans="1:4" x14ac:dyDescent="0.25">
      <c r="A583">
        <v>9106</v>
      </c>
      <c r="B583" s="5">
        <v>40760</v>
      </c>
      <c r="C583">
        <v>2.6</v>
      </c>
      <c r="D583">
        <v>25</v>
      </c>
    </row>
    <row r="584" spans="1:4" x14ac:dyDescent="0.25">
      <c r="A584">
        <v>9106</v>
      </c>
      <c r="B584" s="5">
        <v>40761</v>
      </c>
      <c r="C584">
        <v>3.4</v>
      </c>
      <c r="D584">
        <v>25</v>
      </c>
    </row>
    <row r="585" spans="1:4" x14ac:dyDescent="0.25">
      <c r="A585">
        <v>9106</v>
      </c>
      <c r="B585" s="5">
        <v>40762</v>
      </c>
      <c r="C585">
        <v>1.8</v>
      </c>
      <c r="D585">
        <v>25</v>
      </c>
    </row>
    <row r="586" spans="1:4" x14ac:dyDescent="0.25">
      <c r="A586">
        <v>9106</v>
      </c>
      <c r="B586" s="5">
        <v>40763</v>
      </c>
      <c r="C586">
        <v>2.4</v>
      </c>
      <c r="D586">
        <v>25</v>
      </c>
    </row>
    <row r="587" spans="1:4" x14ac:dyDescent="0.25">
      <c r="A587">
        <v>9106</v>
      </c>
      <c r="B587" s="5">
        <v>40764</v>
      </c>
      <c r="C587">
        <v>2.2000000000000002</v>
      </c>
      <c r="D587">
        <v>25</v>
      </c>
    </row>
    <row r="588" spans="1:4" x14ac:dyDescent="0.25">
      <c r="A588">
        <v>9106</v>
      </c>
      <c r="B588" s="5">
        <v>40765</v>
      </c>
      <c r="C588">
        <v>2.2000000000000002</v>
      </c>
      <c r="D588">
        <v>25</v>
      </c>
    </row>
    <row r="589" spans="1:4" x14ac:dyDescent="0.25">
      <c r="A589">
        <v>9106</v>
      </c>
      <c r="B589" s="5">
        <v>40766</v>
      </c>
      <c r="C589">
        <v>2.2000000000000002</v>
      </c>
      <c r="D589">
        <v>25</v>
      </c>
    </row>
    <row r="590" spans="1:4" x14ac:dyDescent="0.25">
      <c r="A590">
        <v>9106</v>
      </c>
      <c r="B590" s="5">
        <v>40767</v>
      </c>
      <c r="C590">
        <v>2</v>
      </c>
      <c r="D590">
        <v>25</v>
      </c>
    </row>
    <row r="591" spans="1:4" x14ac:dyDescent="0.25">
      <c r="A591">
        <v>9106</v>
      </c>
      <c r="B591" s="5">
        <v>40768</v>
      </c>
      <c r="C591">
        <v>3.4</v>
      </c>
      <c r="D591">
        <v>25</v>
      </c>
    </row>
    <row r="592" spans="1:4" x14ac:dyDescent="0.25">
      <c r="A592">
        <v>9106</v>
      </c>
      <c r="B592" s="5">
        <v>40769</v>
      </c>
      <c r="C592">
        <v>3.8</v>
      </c>
      <c r="D592">
        <v>25</v>
      </c>
    </row>
    <row r="593" spans="1:4" x14ac:dyDescent="0.25">
      <c r="A593">
        <v>9106</v>
      </c>
      <c r="B593" s="5">
        <v>40770</v>
      </c>
      <c r="C593">
        <v>3.6</v>
      </c>
      <c r="D593">
        <v>25</v>
      </c>
    </row>
    <row r="594" spans="1:4" x14ac:dyDescent="0.25">
      <c r="A594">
        <v>9106</v>
      </c>
      <c r="B594" s="5">
        <v>40771</v>
      </c>
      <c r="C594">
        <v>2</v>
      </c>
      <c r="D594">
        <v>25</v>
      </c>
    </row>
    <row r="595" spans="1:4" x14ac:dyDescent="0.25">
      <c r="A595">
        <v>9106</v>
      </c>
      <c r="B595" s="5">
        <v>40772</v>
      </c>
      <c r="C595">
        <v>1.8</v>
      </c>
      <c r="D595">
        <v>25</v>
      </c>
    </row>
    <row r="596" spans="1:4" x14ac:dyDescent="0.25">
      <c r="A596">
        <v>9106</v>
      </c>
      <c r="B596" s="5">
        <v>40773</v>
      </c>
      <c r="C596">
        <v>2.6</v>
      </c>
      <c r="D596">
        <v>25</v>
      </c>
    </row>
    <row r="597" spans="1:4" x14ac:dyDescent="0.25">
      <c r="A597">
        <v>9106</v>
      </c>
      <c r="B597" s="5">
        <v>40774</v>
      </c>
      <c r="C597">
        <v>2.6</v>
      </c>
      <c r="D597">
        <v>25</v>
      </c>
    </row>
    <row r="598" spans="1:4" x14ac:dyDescent="0.25">
      <c r="A598">
        <v>9106</v>
      </c>
      <c r="B598" s="5">
        <v>40775</v>
      </c>
      <c r="C598">
        <v>3.2</v>
      </c>
      <c r="D598">
        <v>25</v>
      </c>
    </row>
    <row r="599" spans="1:4" x14ac:dyDescent="0.25">
      <c r="A599">
        <v>9106</v>
      </c>
      <c r="B599" s="5">
        <v>40776</v>
      </c>
      <c r="C599">
        <v>5</v>
      </c>
      <c r="D599">
        <v>25</v>
      </c>
    </row>
    <row r="600" spans="1:4" x14ac:dyDescent="0.25">
      <c r="A600">
        <v>9106</v>
      </c>
      <c r="B600" s="5">
        <v>40777</v>
      </c>
      <c r="C600">
        <v>2.6</v>
      </c>
      <c r="D600">
        <v>25</v>
      </c>
    </row>
    <row r="601" spans="1:4" x14ac:dyDescent="0.25">
      <c r="A601">
        <v>9106</v>
      </c>
      <c r="B601" s="5">
        <v>40778</v>
      </c>
      <c r="C601">
        <v>3.6</v>
      </c>
      <c r="D601">
        <v>25</v>
      </c>
    </row>
    <row r="602" spans="1:4" x14ac:dyDescent="0.25">
      <c r="A602">
        <v>9106</v>
      </c>
      <c r="B602" s="5">
        <v>40779</v>
      </c>
      <c r="C602">
        <v>3</v>
      </c>
      <c r="D602">
        <v>25</v>
      </c>
    </row>
    <row r="603" spans="1:4" x14ac:dyDescent="0.25">
      <c r="A603">
        <v>9106</v>
      </c>
      <c r="B603" s="5">
        <v>40780</v>
      </c>
      <c r="C603">
        <v>2.4</v>
      </c>
      <c r="D603">
        <v>25</v>
      </c>
    </row>
    <row r="604" spans="1:4" x14ac:dyDescent="0.25">
      <c r="A604">
        <v>9106</v>
      </c>
      <c r="B604" s="5">
        <v>40781</v>
      </c>
      <c r="C604">
        <v>2.6</v>
      </c>
      <c r="D604">
        <v>25</v>
      </c>
    </row>
    <row r="605" spans="1:4" x14ac:dyDescent="0.25">
      <c r="A605">
        <v>9106</v>
      </c>
      <c r="B605" s="5">
        <v>40782</v>
      </c>
      <c r="C605">
        <v>2.8</v>
      </c>
      <c r="D605">
        <v>25</v>
      </c>
    </row>
    <row r="606" spans="1:4" x14ac:dyDescent="0.25">
      <c r="A606">
        <v>9106</v>
      </c>
      <c r="B606" s="5">
        <v>40783</v>
      </c>
      <c r="C606">
        <v>2.2000000000000002</v>
      </c>
      <c r="D606">
        <v>25</v>
      </c>
    </row>
    <row r="607" spans="1:4" x14ac:dyDescent="0.25">
      <c r="A607">
        <v>9106</v>
      </c>
      <c r="B607" s="5">
        <v>40784</v>
      </c>
      <c r="C607">
        <v>2.6</v>
      </c>
      <c r="D607">
        <v>25</v>
      </c>
    </row>
    <row r="608" spans="1:4" x14ac:dyDescent="0.25">
      <c r="A608">
        <v>9106</v>
      </c>
      <c r="B608" s="5">
        <v>40785</v>
      </c>
      <c r="C608">
        <v>2.2000000000000002</v>
      </c>
      <c r="D608">
        <v>25</v>
      </c>
    </row>
    <row r="609" spans="1:4" x14ac:dyDescent="0.25">
      <c r="A609">
        <v>9106</v>
      </c>
      <c r="B609" s="5">
        <v>40786</v>
      </c>
      <c r="C609">
        <v>2.2000000000000002</v>
      </c>
      <c r="D609">
        <v>25</v>
      </c>
    </row>
    <row r="610" spans="1:4" x14ac:dyDescent="0.25">
      <c r="A610">
        <v>9106</v>
      </c>
      <c r="B610" s="5">
        <v>40787</v>
      </c>
      <c r="C610">
        <v>6.4</v>
      </c>
      <c r="D610">
        <v>25</v>
      </c>
    </row>
    <row r="611" spans="1:4" x14ac:dyDescent="0.25">
      <c r="A611">
        <v>9106</v>
      </c>
      <c r="B611" s="5">
        <v>40788</v>
      </c>
      <c r="C611">
        <v>2.4</v>
      </c>
      <c r="D611">
        <v>25</v>
      </c>
    </row>
    <row r="612" spans="1:4" x14ac:dyDescent="0.25">
      <c r="A612">
        <v>9106</v>
      </c>
      <c r="B612" s="5">
        <v>40789</v>
      </c>
      <c r="C612">
        <v>2.6</v>
      </c>
      <c r="D612">
        <v>25</v>
      </c>
    </row>
    <row r="613" spans="1:4" x14ac:dyDescent="0.25">
      <c r="A613">
        <v>9106</v>
      </c>
      <c r="B613" s="5">
        <v>40790</v>
      </c>
      <c r="C613">
        <v>2</v>
      </c>
      <c r="D613">
        <v>25</v>
      </c>
    </row>
    <row r="614" spans="1:4" x14ac:dyDescent="0.25">
      <c r="A614">
        <v>9106</v>
      </c>
      <c r="B614" s="5">
        <v>40791</v>
      </c>
      <c r="C614">
        <v>3</v>
      </c>
      <c r="D614">
        <v>25</v>
      </c>
    </row>
    <row r="615" spans="1:4" x14ac:dyDescent="0.25">
      <c r="A615">
        <v>9106</v>
      </c>
      <c r="B615" s="5">
        <v>40792</v>
      </c>
      <c r="C615">
        <v>3.6</v>
      </c>
      <c r="D615">
        <v>25</v>
      </c>
    </row>
    <row r="616" spans="1:4" x14ac:dyDescent="0.25">
      <c r="A616">
        <v>9106</v>
      </c>
      <c r="B616" s="5">
        <v>40793</v>
      </c>
      <c r="C616">
        <v>3.8</v>
      </c>
      <c r="D616">
        <v>25</v>
      </c>
    </row>
    <row r="617" spans="1:4" x14ac:dyDescent="0.25">
      <c r="A617">
        <v>9106</v>
      </c>
      <c r="B617" s="5">
        <v>40794</v>
      </c>
      <c r="C617">
        <v>3.6</v>
      </c>
      <c r="D617">
        <v>25</v>
      </c>
    </row>
    <row r="618" spans="1:4" x14ac:dyDescent="0.25">
      <c r="A618">
        <v>9106</v>
      </c>
      <c r="B618" s="5">
        <v>40795</v>
      </c>
      <c r="C618">
        <v>4.2</v>
      </c>
      <c r="D618">
        <v>25</v>
      </c>
    </row>
    <row r="619" spans="1:4" x14ac:dyDescent="0.25">
      <c r="A619">
        <v>9106</v>
      </c>
      <c r="B619" s="5">
        <v>40796</v>
      </c>
      <c r="C619">
        <v>3.8</v>
      </c>
      <c r="D619">
        <v>25</v>
      </c>
    </row>
    <row r="620" spans="1:4" x14ac:dyDescent="0.25">
      <c r="A620">
        <v>9106</v>
      </c>
      <c r="B620" s="5">
        <v>40797</v>
      </c>
      <c r="C620">
        <v>3.8</v>
      </c>
      <c r="D620">
        <v>25</v>
      </c>
    </row>
    <row r="621" spans="1:4" x14ac:dyDescent="0.25">
      <c r="A621">
        <v>9106</v>
      </c>
      <c r="B621" s="5">
        <v>40798</v>
      </c>
      <c r="C621">
        <v>4</v>
      </c>
      <c r="D621">
        <v>25</v>
      </c>
    </row>
    <row r="622" spans="1:4" x14ac:dyDescent="0.25">
      <c r="A622">
        <v>9106</v>
      </c>
      <c r="B622" s="5">
        <v>40799</v>
      </c>
      <c r="C622">
        <v>3.2</v>
      </c>
      <c r="D622">
        <v>25</v>
      </c>
    </row>
    <row r="623" spans="1:4" x14ac:dyDescent="0.25">
      <c r="A623">
        <v>9106</v>
      </c>
      <c r="B623" s="5">
        <v>40800</v>
      </c>
      <c r="C623">
        <v>3.2</v>
      </c>
      <c r="D623">
        <v>25</v>
      </c>
    </row>
    <row r="624" spans="1:4" x14ac:dyDescent="0.25">
      <c r="A624">
        <v>9106</v>
      </c>
      <c r="B624" s="5">
        <v>40801</v>
      </c>
      <c r="C624">
        <v>2.6</v>
      </c>
      <c r="D624">
        <v>25</v>
      </c>
    </row>
    <row r="625" spans="1:4" x14ac:dyDescent="0.25">
      <c r="A625">
        <v>9106</v>
      </c>
      <c r="B625" s="5">
        <v>40802</v>
      </c>
      <c r="C625">
        <v>3.2</v>
      </c>
      <c r="D625">
        <v>25</v>
      </c>
    </row>
    <row r="626" spans="1:4" x14ac:dyDescent="0.25">
      <c r="A626">
        <v>9106</v>
      </c>
      <c r="B626" s="5">
        <v>40803</v>
      </c>
      <c r="C626">
        <v>4</v>
      </c>
      <c r="D626">
        <v>25</v>
      </c>
    </row>
    <row r="627" spans="1:4" x14ac:dyDescent="0.25">
      <c r="A627">
        <v>9106</v>
      </c>
      <c r="B627" s="5">
        <v>40804</v>
      </c>
      <c r="C627">
        <v>3.4</v>
      </c>
      <c r="D627">
        <v>25</v>
      </c>
    </row>
    <row r="628" spans="1:4" x14ac:dyDescent="0.25">
      <c r="A628">
        <v>9106</v>
      </c>
      <c r="B628" s="5">
        <v>40805</v>
      </c>
      <c r="C628">
        <v>3</v>
      </c>
      <c r="D628">
        <v>25</v>
      </c>
    </row>
    <row r="629" spans="1:4" x14ac:dyDescent="0.25">
      <c r="A629">
        <v>9106</v>
      </c>
      <c r="B629" s="5">
        <v>40806</v>
      </c>
      <c r="C629">
        <v>3</v>
      </c>
      <c r="D629">
        <v>25</v>
      </c>
    </row>
    <row r="630" spans="1:4" x14ac:dyDescent="0.25">
      <c r="A630">
        <v>9106</v>
      </c>
      <c r="B630" s="5">
        <v>40807</v>
      </c>
      <c r="C630">
        <v>2.8</v>
      </c>
      <c r="D630">
        <v>25</v>
      </c>
    </row>
    <row r="631" spans="1:4" x14ac:dyDescent="0.25">
      <c r="A631">
        <v>9106</v>
      </c>
      <c r="B631" s="5">
        <v>40808</v>
      </c>
      <c r="C631">
        <v>2.6</v>
      </c>
      <c r="D631">
        <v>25</v>
      </c>
    </row>
    <row r="632" spans="1:4" x14ac:dyDescent="0.25">
      <c r="A632">
        <v>9106</v>
      </c>
      <c r="B632" s="5">
        <v>40809</v>
      </c>
      <c r="C632">
        <v>3.6</v>
      </c>
      <c r="D632">
        <v>25</v>
      </c>
    </row>
    <row r="633" spans="1:4" x14ac:dyDescent="0.25">
      <c r="A633">
        <v>9106</v>
      </c>
      <c r="B633" s="5">
        <v>40810</v>
      </c>
      <c r="C633">
        <v>4</v>
      </c>
      <c r="D633">
        <v>25</v>
      </c>
    </row>
    <row r="634" spans="1:4" x14ac:dyDescent="0.25">
      <c r="A634">
        <v>9106</v>
      </c>
      <c r="B634" s="5">
        <v>40811</v>
      </c>
      <c r="C634">
        <v>2.8</v>
      </c>
      <c r="D634">
        <v>25</v>
      </c>
    </row>
    <row r="635" spans="1:4" x14ac:dyDescent="0.25">
      <c r="A635">
        <v>9106</v>
      </c>
      <c r="B635" s="5">
        <v>40812</v>
      </c>
      <c r="C635">
        <v>3.6</v>
      </c>
      <c r="D635">
        <v>25</v>
      </c>
    </row>
    <row r="636" spans="1:4" x14ac:dyDescent="0.25">
      <c r="A636">
        <v>9106</v>
      </c>
      <c r="B636" s="5">
        <v>40813</v>
      </c>
      <c r="C636">
        <v>3.2</v>
      </c>
      <c r="D636">
        <v>25</v>
      </c>
    </row>
    <row r="637" spans="1:4" x14ac:dyDescent="0.25">
      <c r="A637">
        <v>9106</v>
      </c>
      <c r="B637" s="5">
        <v>40814</v>
      </c>
      <c r="C637">
        <v>3</v>
      </c>
      <c r="D637">
        <v>25</v>
      </c>
    </row>
    <row r="638" spans="1:4" x14ac:dyDescent="0.25">
      <c r="A638">
        <v>9106</v>
      </c>
      <c r="B638" s="5">
        <v>40815</v>
      </c>
      <c r="C638">
        <v>5</v>
      </c>
      <c r="D638">
        <v>25</v>
      </c>
    </row>
    <row r="639" spans="1:4" x14ac:dyDescent="0.25">
      <c r="A639">
        <v>9106</v>
      </c>
      <c r="B639" s="5">
        <v>40816</v>
      </c>
      <c r="C639">
        <v>5</v>
      </c>
      <c r="D639">
        <v>25</v>
      </c>
    </row>
    <row r="640" spans="1:4" x14ac:dyDescent="0.25">
      <c r="A640">
        <v>9106</v>
      </c>
      <c r="B640" s="5">
        <v>40817</v>
      </c>
      <c r="C640">
        <v>4</v>
      </c>
      <c r="D640">
        <v>25</v>
      </c>
    </row>
    <row r="641" spans="1:4" x14ac:dyDescent="0.25">
      <c r="A641">
        <v>9106</v>
      </c>
      <c r="B641" s="5">
        <v>40818</v>
      </c>
      <c r="C641">
        <v>3.6</v>
      </c>
      <c r="D641">
        <v>25</v>
      </c>
    </row>
    <row r="642" spans="1:4" x14ac:dyDescent="0.25">
      <c r="A642">
        <v>9106</v>
      </c>
      <c r="B642" s="5">
        <v>40819</v>
      </c>
      <c r="C642">
        <v>3.2</v>
      </c>
      <c r="D642">
        <v>25</v>
      </c>
    </row>
    <row r="643" spans="1:4" x14ac:dyDescent="0.25">
      <c r="A643">
        <v>9106</v>
      </c>
      <c r="B643" s="5">
        <v>40820</v>
      </c>
      <c r="C643">
        <v>3.4</v>
      </c>
      <c r="D643">
        <v>25</v>
      </c>
    </row>
    <row r="644" spans="1:4" x14ac:dyDescent="0.25">
      <c r="A644">
        <v>9106</v>
      </c>
      <c r="B644" s="5">
        <v>40821</v>
      </c>
      <c r="C644">
        <v>4.4000000000000004</v>
      </c>
      <c r="D644">
        <v>25</v>
      </c>
    </row>
    <row r="645" spans="1:4" x14ac:dyDescent="0.25">
      <c r="A645">
        <v>9106</v>
      </c>
      <c r="B645" s="5">
        <v>40822</v>
      </c>
      <c r="C645">
        <v>4.8</v>
      </c>
      <c r="D645">
        <v>25</v>
      </c>
    </row>
    <row r="646" spans="1:4" x14ac:dyDescent="0.25">
      <c r="A646">
        <v>9106</v>
      </c>
      <c r="B646" s="5">
        <v>40823</v>
      </c>
      <c r="C646">
        <v>4.2</v>
      </c>
      <c r="D646">
        <v>25</v>
      </c>
    </row>
    <row r="647" spans="1:4" x14ac:dyDescent="0.25">
      <c r="A647">
        <v>9106</v>
      </c>
      <c r="B647" s="5">
        <v>40824</v>
      </c>
      <c r="C647">
        <v>4.4000000000000004</v>
      </c>
      <c r="D647">
        <v>25</v>
      </c>
    </row>
    <row r="648" spans="1:4" x14ac:dyDescent="0.25">
      <c r="A648">
        <v>9106</v>
      </c>
      <c r="B648" s="5">
        <v>40825</v>
      </c>
      <c r="C648">
        <v>6.2</v>
      </c>
      <c r="D648">
        <v>25</v>
      </c>
    </row>
    <row r="649" spans="1:4" x14ac:dyDescent="0.25">
      <c r="A649">
        <v>9106</v>
      </c>
      <c r="B649" s="5">
        <v>40826</v>
      </c>
      <c r="C649">
        <v>4.4000000000000004</v>
      </c>
      <c r="D649">
        <v>25</v>
      </c>
    </row>
    <row r="650" spans="1:4" x14ac:dyDescent="0.25">
      <c r="A650">
        <v>9106</v>
      </c>
      <c r="B650" s="5">
        <v>40827</v>
      </c>
      <c r="C650">
        <v>5.8</v>
      </c>
      <c r="D650">
        <v>25</v>
      </c>
    </row>
    <row r="651" spans="1:4" x14ac:dyDescent="0.25">
      <c r="A651">
        <v>9106</v>
      </c>
      <c r="B651" s="5">
        <v>40828</v>
      </c>
      <c r="C651">
        <v>4.4000000000000004</v>
      </c>
      <c r="D651">
        <v>25</v>
      </c>
    </row>
    <row r="652" spans="1:4" x14ac:dyDescent="0.25">
      <c r="A652">
        <v>9106</v>
      </c>
      <c r="B652" s="5">
        <v>40829</v>
      </c>
      <c r="C652">
        <v>4.5999999999999996</v>
      </c>
      <c r="D652">
        <v>25</v>
      </c>
    </row>
    <row r="653" spans="1:4" x14ac:dyDescent="0.25">
      <c r="A653">
        <v>9106</v>
      </c>
      <c r="B653" s="5">
        <v>40830</v>
      </c>
      <c r="C653">
        <v>4.8</v>
      </c>
      <c r="D653">
        <v>25</v>
      </c>
    </row>
    <row r="654" spans="1:4" x14ac:dyDescent="0.25">
      <c r="A654">
        <v>9106</v>
      </c>
      <c r="B654" s="5">
        <v>40831</v>
      </c>
      <c r="C654">
        <v>7</v>
      </c>
      <c r="D654">
        <v>25</v>
      </c>
    </row>
    <row r="655" spans="1:4" x14ac:dyDescent="0.25">
      <c r="A655">
        <v>9106</v>
      </c>
      <c r="B655" s="5">
        <v>40832</v>
      </c>
      <c r="C655">
        <v>6.8</v>
      </c>
      <c r="D655">
        <v>25</v>
      </c>
    </row>
    <row r="656" spans="1:4" x14ac:dyDescent="0.25">
      <c r="A656">
        <v>9106</v>
      </c>
      <c r="B656" s="5">
        <v>40833</v>
      </c>
      <c r="C656">
        <v>4.2</v>
      </c>
      <c r="D656">
        <v>25</v>
      </c>
    </row>
    <row r="657" spans="1:4" x14ac:dyDescent="0.25">
      <c r="A657">
        <v>9106</v>
      </c>
      <c r="B657" s="5">
        <v>40834</v>
      </c>
      <c r="C657">
        <v>3.4</v>
      </c>
      <c r="D657">
        <v>25</v>
      </c>
    </row>
    <row r="658" spans="1:4" x14ac:dyDescent="0.25">
      <c r="A658">
        <v>9106</v>
      </c>
      <c r="B658" s="5">
        <v>40835</v>
      </c>
      <c r="C658">
        <v>5.2</v>
      </c>
      <c r="D658">
        <v>25</v>
      </c>
    </row>
    <row r="659" spans="1:4" x14ac:dyDescent="0.25">
      <c r="A659">
        <v>9106</v>
      </c>
      <c r="B659" s="5">
        <v>40836</v>
      </c>
      <c r="C659">
        <v>6.8</v>
      </c>
      <c r="D659">
        <v>25</v>
      </c>
    </row>
    <row r="660" spans="1:4" x14ac:dyDescent="0.25">
      <c r="A660">
        <v>9106</v>
      </c>
      <c r="B660" s="5">
        <v>40837</v>
      </c>
      <c r="C660">
        <v>7.8</v>
      </c>
      <c r="D660">
        <v>25</v>
      </c>
    </row>
    <row r="661" spans="1:4" x14ac:dyDescent="0.25">
      <c r="A661">
        <v>9106</v>
      </c>
      <c r="B661" s="5">
        <v>40838</v>
      </c>
      <c r="C661">
        <v>3</v>
      </c>
      <c r="D661">
        <v>25</v>
      </c>
    </row>
    <row r="662" spans="1:4" x14ac:dyDescent="0.25">
      <c r="A662">
        <v>9106</v>
      </c>
      <c r="B662" s="5">
        <v>40839</v>
      </c>
      <c r="C662">
        <v>5.4</v>
      </c>
      <c r="D662">
        <v>25</v>
      </c>
    </row>
    <row r="663" spans="1:4" x14ac:dyDescent="0.25">
      <c r="A663">
        <v>9106</v>
      </c>
      <c r="B663" s="5">
        <v>40840</v>
      </c>
      <c r="C663">
        <v>6.6</v>
      </c>
      <c r="D663">
        <v>25</v>
      </c>
    </row>
    <row r="664" spans="1:4" x14ac:dyDescent="0.25">
      <c r="A664">
        <v>9106</v>
      </c>
      <c r="B664" s="5">
        <v>40841</v>
      </c>
      <c r="C664">
        <v>1.8</v>
      </c>
      <c r="D664">
        <v>25</v>
      </c>
    </row>
    <row r="665" spans="1:4" x14ac:dyDescent="0.25">
      <c r="A665">
        <v>9106</v>
      </c>
      <c r="B665" s="5">
        <v>40842</v>
      </c>
      <c r="C665">
        <v>1.4</v>
      </c>
      <c r="D665">
        <v>25</v>
      </c>
    </row>
    <row r="666" spans="1:4" x14ac:dyDescent="0.25">
      <c r="A666">
        <v>9106</v>
      </c>
      <c r="B666" s="5">
        <v>40843</v>
      </c>
      <c r="C666">
        <v>5</v>
      </c>
      <c r="D666">
        <v>25</v>
      </c>
    </row>
    <row r="667" spans="1:4" x14ac:dyDescent="0.25">
      <c r="A667">
        <v>9106</v>
      </c>
      <c r="B667" s="5">
        <v>40844</v>
      </c>
      <c r="C667">
        <v>7.2</v>
      </c>
      <c r="D667">
        <v>25</v>
      </c>
    </row>
    <row r="668" spans="1:4" x14ac:dyDescent="0.25">
      <c r="A668">
        <v>9106</v>
      </c>
      <c r="B668" s="5">
        <v>40845</v>
      </c>
      <c r="C668">
        <v>6.6</v>
      </c>
      <c r="D668">
        <v>25</v>
      </c>
    </row>
    <row r="669" spans="1:4" x14ac:dyDescent="0.25">
      <c r="A669">
        <v>9106</v>
      </c>
      <c r="B669" s="5">
        <v>40846</v>
      </c>
      <c r="C669">
        <v>8</v>
      </c>
      <c r="D669">
        <v>25</v>
      </c>
    </row>
    <row r="670" spans="1:4" x14ac:dyDescent="0.25">
      <c r="A670">
        <v>9106</v>
      </c>
      <c r="B670" s="5">
        <v>40847</v>
      </c>
      <c r="C670">
        <v>7.6</v>
      </c>
      <c r="D670">
        <v>25</v>
      </c>
    </row>
    <row r="671" spans="1:4" x14ac:dyDescent="0.25">
      <c r="A671">
        <v>9106</v>
      </c>
      <c r="B671" s="5">
        <v>40848</v>
      </c>
      <c r="C671">
        <v>8.8000000000000007</v>
      </c>
      <c r="D671">
        <v>25</v>
      </c>
    </row>
    <row r="672" spans="1:4" x14ac:dyDescent="0.25">
      <c r="A672">
        <v>9106</v>
      </c>
      <c r="B672" s="5">
        <v>40849</v>
      </c>
      <c r="C672">
        <v>7</v>
      </c>
      <c r="D672">
        <v>25</v>
      </c>
    </row>
    <row r="673" spans="1:4" x14ac:dyDescent="0.25">
      <c r="A673">
        <v>9106</v>
      </c>
      <c r="B673" s="5">
        <v>40850</v>
      </c>
      <c r="C673">
        <v>3</v>
      </c>
      <c r="D673">
        <v>25</v>
      </c>
    </row>
    <row r="674" spans="1:4" x14ac:dyDescent="0.25">
      <c r="A674">
        <v>9106</v>
      </c>
      <c r="B674" s="5">
        <v>40851</v>
      </c>
      <c r="C674">
        <v>5.2</v>
      </c>
      <c r="D674">
        <v>25</v>
      </c>
    </row>
    <row r="675" spans="1:4" x14ac:dyDescent="0.25">
      <c r="A675">
        <v>9106</v>
      </c>
      <c r="B675" s="5">
        <v>40852</v>
      </c>
      <c r="C675">
        <v>3</v>
      </c>
      <c r="D675">
        <v>25</v>
      </c>
    </row>
    <row r="676" spans="1:4" x14ac:dyDescent="0.25">
      <c r="A676">
        <v>9106</v>
      </c>
      <c r="B676" s="5">
        <v>40853</v>
      </c>
      <c r="C676">
        <v>4.2</v>
      </c>
      <c r="D676">
        <v>25</v>
      </c>
    </row>
    <row r="677" spans="1:4" x14ac:dyDescent="0.25">
      <c r="A677">
        <v>9106</v>
      </c>
      <c r="B677" s="5">
        <v>40854</v>
      </c>
      <c r="C677">
        <v>6</v>
      </c>
      <c r="D677">
        <v>25</v>
      </c>
    </row>
    <row r="678" spans="1:4" x14ac:dyDescent="0.25">
      <c r="A678">
        <v>9106</v>
      </c>
      <c r="B678" s="5">
        <v>40855</v>
      </c>
      <c r="C678">
        <v>5</v>
      </c>
      <c r="D678">
        <v>25</v>
      </c>
    </row>
    <row r="679" spans="1:4" x14ac:dyDescent="0.25">
      <c r="A679">
        <v>9106</v>
      </c>
      <c r="B679" s="5">
        <v>40856</v>
      </c>
      <c r="C679">
        <v>4.5999999999999996</v>
      </c>
      <c r="D679">
        <v>25</v>
      </c>
    </row>
    <row r="680" spans="1:4" x14ac:dyDescent="0.25">
      <c r="A680">
        <v>9106</v>
      </c>
      <c r="B680" s="5">
        <v>40857</v>
      </c>
      <c r="C680">
        <v>5.6</v>
      </c>
      <c r="D680">
        <v>25</v>
      </c>
    </row>
    <row r="681" spans="1:4" x14ac:dyDescent="0.25">
      <c r="A681">
        <v>9106</v>
      </c>
      <c r="B681" s="5">
        <v>40858</v>
      </c>
      <c r="C681">
        <v>7</v>
      </c>
      <c r="D681">
        <v>25</v>
      </c>
    </row>
    <row r="682" spans="1:4" x14ac:dyDescent="0.25">
      <c r="A682">
        <v>9106</v>
      </c>
      <c r="B682" s="5">
        <v>40859</v>
      </c>
      <c r="C682">
        <v>7.4</v>
      </c>
      <c r="D682">
        <v>25</v>
      </c>
    </row>
    <row r="683" spans="1:4" x14ac:dyDescent="0.25">
      <c r="A683">
        <v>9106</v>
      </c>
      <c r="B683" s="5">
        <v>40860</v>
      </c>
      <c r="C683">
        <v>5.6</v>
      </c>
      <c r="D683">
        <v>25</v>
      </c>
    </row>
    <row r="684" spans="1:4" x14ac:dyDescent="0.25">
      <c r="A684">
        <v>9106</v>
      </c>
      <c r="B684" s="5">
        <v>40861</v>
      </c>
      <c r="C684">
        <v>6</v>
      </c>
      <c r="D684">
        <v>25</v>
      </c>
    </row>
    <row r="685" spans="1:4" x14ac:dyDescent="0.25">
      <c r="A685">
        <v>9106</v>
      </c>
      <c r="B685" s="5">
        <v>40862</v>
      </c>
      <c r="C685">
        <v>6.8</v>
      </c>
      <c r="D685">
        <v>25</v>
      </c>
    </row>
    <row r="686" spans="1:4" x14ac:dyDescent="0.25">
      <c r="A686">
        <v>9106</v>
      </c>
      <c r="B686" s="5">
        <v>40863</v>
      </c>
      <c r="C686">
        <v>6.6</v>
      </c>
      <c r="D686">
        <v>25</v>
      </c>
    </row>
    <row r="687" spans="1:4" x14ac:dyDescent="0.25">
      <c r="A687">
        <v>9106</v>
      </c>
      <c r="B687" s="5">
        <v>40864</v>
      </c>
      <c r="C687">
        <v>4.4000000000000004</v>
      </c>
      <c r="D687">
        <v>25</v>
      </c>
    </row>
    <row r="688" spans="1:4" x14ac:dyDescent="0.25">
      <c r="A688">
        <v>9106</v>
      </c>
      <c r="B688" s="5">
        <v>40865</v>
      </c>
      <c r="C688">
        <v>7</v>
      </c>
      <c r="D688">
        <v>25</v>
      </c>
    </row>
    <row r="689" spans="1:4" x14ac:dyDescent="0.25">
      <c r="A689">
        <v>9106</v>
      </c>
      <c r="B689" s="5">
        <v>40866</v>
      </c>
      <c r="C689">
        <v>7.6</v>
      </c>
      <c r="D689">
        <v>25</v>
      </c>
    </row>
    <row r="690" spans="1:4" x14ac:dyDescent="0.25">
      <c r="A690">
        <v>9106</v>
      </c>
      <c r="B690" s="5">
        <v>40867</v>
      </c>
      <c r="C690">
        <v>8</v>
      </c>
      <c r="D690">
        <v>25</v>
      </c>
    </row>
    <row r="691" spans="1:4" x14ac:dyDescent="0.25">
      <c r="A691">
        <v>9106</v>
      </c>
      <c r="B691" s="5">
        <v>40868</v>
      </c>
      <c r="C691">
        <v>9.6</v>
      </c>
      <c r="D691">
        <v>25</v>
      </c>
    </row>
    <row r="692" spans="1:4" x14ac:dyDescent="0.25">
      <c r="A692">
        <v>9106</v>
      </c>
      <c r="B692" s="5">
        <v>40869</v>
      </c>
      <c r="C692">
        <v>10.8</v>
      </c>
      <c r="D692">
        <v>25</v>
      </c>
    </row>
    <row r="693" spans="1:4" x14ac:dyDescent="0.25">
      <c r="A693">
        <v>9106</v>
      </c>
      <c r="B693" s="5">
        <v>40870</v>
      </c>
      <c r="C693">
        <v>11.4</v>
      </c>
      <c r="D693">
        <v>25</v>
      </c>
    </row>
    <row r="694" spans="1:4" x14ac:dyDescent="0.25">
      <c r="A694">
        <v>9106</v>
      </c>
      <c r="B694" s="5">
        <v>40871</v>
      </c>
      <c r="C694">
        <v>8.4</v>
      </c>
      <c r="D694">
        <v>25</v>
      </c>
    </row>
    <row r="695" spans="1:4" x14ac:dyDescent="0.25">
      <c r="A695">
        <v>9106</v>
      </c>
      <c r="B695" s="5">
        <v>40872</v>
      </c>
      <c r="C695">
        <v>8.4</v>
      </c>
      <c r="D695">
        <v>25</v>
      </c>
    </row>
    <row r="696" spans="1:4" x14ac:dyDescent="0.25">
      <c r="A696">
        <v>9106</v>
      </c>
      <c r="B696" s="5">
        <v>40873</v>
      </c>
      <c r="C696">
        <v>7.4</v>
      </c>
      <c r="D696">
        <v>25</v>
      </c>
    </row>
    <row r="697" spans="1:4" x14ac:dyDescent="0.25">
      <c r="A697">
        <v>9106</v>
      </c>
      <c r="B697" s="5">
        <v>40874</v>
      </c>
      <c r="C697">
        <v>7.4</v>
      </c>
      <c r="D697">
        <v>25</v>
      </c>
    </row>
    <row r="698" spans="1:4" x14ac:dyDescent="0.25">
      <c r="A698">
        <v>9106</v>
      </c>
      <c r="B698" s="5">
        <v>40875</v>
      </c>
      <c r="C698">
        <v>6</v>
      </c>
      <c r="D698">
        <v>25</v>
      </c>
    </row>
    <row r="699" spans="1:4" x14ac:dyDescent="0.25">
      <c r="A699">
        <v>9106</v>
      </c>
      <c r="B699" s="5">
        <v>40876</v>
      </c>
      <c r="C699">
        <v>8.8000000000000007</v>
      </c>
      <c r="D699">
        <v>25</v>
      </c>
    </row>
    <row r="700" spans="1:4" x14ac:dyDescent="0.25">
      <c r="A700">
        <v>9106</v>
      </c>
      <c r="B700" s="5">
        <v>40877</v>
      </c>
      <c r="C700">
        <v>10.8</v>
      </c>
      <c r="D700">
        <v>25</v>
      </c>
    </row>
    <row r="701" spans="1:4" x14ac:dyDescent="0.25">
      <c r="A701">
        <v>9106</v>
      </c>
      <c r="B701" s="5">
        <v>40878</v>
      </c>
      <c r="C701">
        <v>10.4</v>
      </c>
      <c r="D701">
        <v>25</v>
      </c>
    </row>
    <row r="702" spans="1:4" x14ac:dyDescent="0.25">
      <c r="A702">
        <v>9106</v>
      </c>
      <c r="B702" s="5">
        <v>40879</v>
      </c>
      <c r="C702">
        <v>12.2</v>
      </c>
      <c r="D702">
        <v>25</v>
      </c>
    </row>
    <row r="703" spans="1:4" x14ac:dyDescent="0.25">
      <c r="A703">
        <v>9106</v>
      </c>
      <c r="B703" s="5">
        <v>40880</v>
      </c>
      <c r="C703">
        <v>11.8</v>
      </c>
      <c r="D703">
        <v>25</v>
      </c>
    </row>
    <row r="704" spans="1:4" x14ac:dyDescent="0.25">
      <c r="A704">
        <v>9106</v>
      </c>
      <c r="B704" s="5">
        <v>40881</v>
      </c>
      <c r="C704">
        <v>9.1999999999999993</v>
      </c>
      <c r="D704">
        <v>25</v>
      </c>
    </row>
    <row r="705" spans="1:4" x14ac:dyDescent="0.25">
      <c r="A705">
        <v>9106</v>
      </c>
      <c r="B705" s="5">
        <v>40882</v>
      </c>
      <c r="C705">
        <v>10.199999999999999</v>
      </c>
      <c r="D705">
        <v>25</v>
      </c>
    </row>
    <row r="706" spans="1:4" x14ac:dyDescent="0.25">
      <c r="A706">
        <v>9106</v>
      </c>
      <c r="B706" s="5">
        <v>40883</v>
      </c>
      <c r="C706">
        <v>3.6</v>
      </c>
      <c r="D706">
        <v>25</v>
      </c>
    </row>
    <row r="707" spans="1:4" x14ac:dyDescent="0.25">
      <c r="A707">
        <v>9106</v>
      </c>
      <c r="B707" s="5">
        <v>40884</v>
      </c>
      <c r="C707">
        <v>5</v>
      </c>
      <c r="D707">
        <v>25</v>
      </c>
    </row>
    <row r="708" spans="1:4" x14ac:dyDescent="0.25">
      <c r="A708">
        <v>9106</v>
      </c>
      <c r="B708" s="5">
        <v>40885</v>
      </c>
      <c r="C708">
        <v>4.5999999999999996</v>
      </c>
      <c r="D708">
        <v>25</v>
      </c>
    </row>
    <row r="709" spans="1:4" x14ac:dyDescent="0.25">
      <c r="A709">
        <v>9106</v>
      </c>
      <c r="B709" s="5">
        <v>40886</v>
      </c>
      <c r="C709">
        <v>6</v>
      </c>
      <c r="D709">
        <v>25</v>
      </c>
    </row>
    <row r="710" spans="1:4" x14ac:dyDescent="0.25">
      <c r="A710">
        <v>9106</v>
      </c>
      <c r="B710" s="5">
        <v>40887</v>
      </c>
      <c r="C710">
        <v>8.6</v>
      </c>
      <c r="D710">
        <v>25</v>
      </c>
    </row>
    <row r="711" spans="1:4" x14ac:dyDescent="0.25">
      <c r="A711">
        <v>9106</v>
      </c>
      <c r="B711" s="5">
        <v>40888</v>
      </c>
      <c r="C711">
        <v>7.8</v>
      </c>
      <c r="D711">
        <v>25</v>
      </c>
    </row>
    <row r="712" spans="1:4" x14ac:dyDescent="0.25">
      <c r="A712">
        <v>9106</v>
      </c>
      <c r="B712" s="5">
        <v>40889</v>
      </c>
      <c r="C712">
        <v>7.8</v>
      </c>
      <c r="D712">
        <v>25</v>
      </c>
    </row>
    <row r="713" spans="1:4" x14ac:dyDescent="0.25">
      <c r="A713">
        <v>9106</v>
      </c>
      <c r="B713" s="5">
        <v>40890</v>
      </c>
      <c r="C713">
        <v>4</v>
      </c>
      <c r="D713">
        <v>25</v>
      </c>
    </row>
    <row r="714" spans="1:4" x14ac:dyDescent="0.25">
      <c r="A714">
        <v>9106</v>
      </c>
      <c r="B714" s="5">
        <v>40891</v>
      </c>
      <c r="C714">
        <v>7.4</v>
      </c>
      <c r="D714">
        <v>25</v>
      </c>
    </row>
    <row r="715" spans="1:4" x14ac:dyDescent="0.25">
      <c r="A715">
        <v>9106</v>
      </c>
      <c r="B715" s="5">
        <v>40892</v>
      </c>
      <c r="C715">
        <v>6.8</v>
      </c>
      <c r="D715">
        <v>25</v>
      </c>
    </row>
    <row r="716" spans="1:4" x14ac:dyDescent="0.25">
      <c r="A716">
        <v>9106</v>
      </c>
      <c r="B716" s="5">
        <v>40893</v>
      </c>
      <c r="C716">
        <v>7.2</v>
      </c>
      <c r="D716">
        <v>25</v>
      </c>
    </row>
    <row r="717" spans="1:4" x14ac:dyDescent="0.25">
      <c r="A717">
        <v>9106</v>
      </c>
      <c r="B717" s="5">
        <v>40894</v>
      </c>
      <c r="C717">
        <v>8.1999999999999993</v>
      </c>
      <c r="D717">
        <v>25</v>
      </c>
    </row>
    <row r="718" spans="1:4" x14ac:dyDescent="0.25">
      <c r="A718">
        <v>9106</v>
      </c>
      <c r="B718" s="5">
        <v>40895</v>
      </c>
      <c r="C718">
        <v>8.1999999999999993</v>
      </c>
      <c r="D718">
        <v>25</v>
      </c>
    </row>
    <row r="719" spans="1:4" x14ac:dyDescent="0.25">
      <c r="A719">
        <v>9106</v>
      </c>
      <c r="B719" s="5">
        <v>40896</v>
      </c>
      <c r="C719">
        <v>8</v>
      </c>
      <c r="D719">
        <v>25</v>
      </c>
    </row>
    <row r="720" spans="1:4" x14ac:dyDescent="0.25">
      <c r="A720">
        <v>9106</v>
      </c>
      <c r="B720" s="5">
        <v>40897</v>
      </c>
      <c r="C720">
        <v>8</v>
      </c>
      <c r="D720">
        <v>25</v>
      </c>
    </row>
    <row r="721" spans="1:4" x14ac:dyDescent="0.25">
      <c r="A721">
        <v>9106</v>
      </c>
      <c r="B721" s="5">
        <v>40898</v>
      </c>
      <c r="C721">
        <v>9.8000000000000007</v>
      </c>
      <c r="D721">
        <v>25</v>
      </c>
    </row>
    <row r="722" spans="1:4" x14ac:dyDescent="0.25">
      <c r="A722">
        <v>9106</v>
      </c>
      <c r="B722" s="5">
        <v>40899</v>
      </c>
      <c r="C722">
        <v>8.1999999999999993</v>
      </c>
      <c r="D722">
        <v>25</v>
      </c>
    </row>
    <row r="723" spans="1:4" x14ac:dyDescent="0.25">
      <c r="A723">
        <v>9106</v>
      </c>
      <c r="B723" s="5">
        <v>40900</v>
      </c>
      <c r="C723">
        <v>8.8000000000000007</v>
      </c>
      <c r="D723">
        <v>25</v>
      </c>
    </row>
    <row r="724" spans="1:4" x14ac:dyDescent="0.25">
      <c r="A724">
        <v>9106</v>
      </c>
      <c r="B724" s="5">
        <v>40901</v>
      </c>
      <c r="C724">
        <v>9.4</v>
      </c>
      <c r="D724">
        <v>25</v>
      </c>
    </row>
    <row r="725" spans="1:4" x14ac:dyDescent="0.25">
      <c r="A725">
        <v>9106</v>
      </c>
      <c r="B725" s="5">
        <v>40902</v>
      </c>
      <c r="C725">
        <v>10</v>
      </c>
      <c r="D725">
        <v>25</v>
      </c>
    </row>
    <row r="726" spans="1:4" x14ac:dyDescent="0.25">
      <c r="A726">
        <v>9106</v>
      </c>
      <c r="B726" s="5">
        <v>40903</v>
      </c>
      <c r="C726">
        <v>10.8</v>
      </c>
      <c r="D726">
        <v>25</v>
      </c>
    </row>
    <row r="727" spans="1:4" x14ac:dyDescent="0.25">
      <c r="A727">
        <v>9106</v>
      </c>
      <c r="B727" s="5">
        <v>40904</v>
      </c>
      <c r="C727">
        <v>11.4</v>
      </c>
      <c r="D727">
        <v>25</v>
      </c>
    </row>
    <row r="728" spans="1:4" x14ac:dyDescent="0.25">
      <c r="A728">
        <v>9106</v>
      </c>
      <c r="B728" s="5">
        <v>40905</v>
      </c>
      <c r="C728">
        <v>11.8</v>
      </c>
      <c r="D728">
        <v>25</v>
      </c>
    </row>
    <row r="729" spans="1:4" x14ac:dyDescent="0.25">
      <c r="A729">
        <v>9106</v>
      </c>
      <c r="B729" s="5">
        <v>40906</v>
      </c>
      <c r="C729">
        <v>8.1999999999999993</v>
      </c>
      <c r="D729">
        <v>25</v>
      </c>
    </row>
    <row r="730" spans="1:4" x14ac:dyDescent="0.25">
      <c r="A730">
        <v>9106</v>
      </c>
      <c r="B730" s="5">
        <v>40907</v>
      </c>
      <c r="C730">
        <v>7.6</v>
      </c>
      <c r="D730">
        <v>25</v>
      </c>
    </row>
    <row r="731" spans="1:4" x14ac:dyDescent="0.25">
      <c r="A731">
        <v>9106</v>
      </c>
      <c r="B731" s="5">
        <v>40908</v>
      </c>
      <c r="C731">
        <v>8.4</v>
      </c>
      <c r="D731">
        <v>25</v>
      </c>
    </row>
    <row r="732" spans="1:4" x14ac:dyDescent="0.25">
      <c r="A732">
        <v>9106</v>
      </c>
      <c r="B732" s="5">
        <v>40909</v>
      </c>
      <c r="C732">
        <v>5.6</v>
      </c>
      <c r="D732">
        <v>25</v>
      </c>
    </row>
    <row r="733" spans="1:4" x14ac:dyDescent="0.25">
      <c r="A733">
        <v>9106</v>
      </c>
      <c r="B733" s="5">
        <v>40910</v>
      </c>
      <c r="C733">
        <v>8.6</v>
      </c>
      <c r="D733">
        <v>25</v>
      </c>
    </row>
    <row r="734" spans="1:4" x14ac:dyDescent="0.25">
      <c r="A734">
        <v>9106</v>
      </c>
      <c r="B734" s="5">
        <v>40911</v>
      </c>
      <c r="C734">
        <v>13.4</v>
      </c>
      <c r="D734">
        <v>25</v>
      </c>
    </row>
    <row r="735" spans="1:4" x14ac:dyDescent="0.25">
      <c r="A735">
        <v>9106</v>
      </c>
      <c r="B735" s="5">
        <v>40912</v>
      </c>
      <c r="C735">
        <v>10</v>
      </c>
      <c r="D735">
        <v>25</v>
      </c>
    </row>
    <row r="736" spans="1:4" x14ac:dyDescent="0.25">
      <c r="A736">
        <v>9106</v>
      </c>
      <c r="B736" s="5">
        <v>40913</v>
      </c>
      <c r="C736">
        <v>7.4</v>
      </c>
      <c r="D736">
        <v>25</v>
      </c>
    </row>
    <row r="737" spans="1:4" x14ac:dyDescent="0.25">
      <c r="A737">
        <v>9106</v>
      </c>
      <c r="B737" s="5">
        <v>40914</v>
      </c>
      <c r="C737">
        <v>7</v>
      </c>
      <c r="D737">
        <v>25</v>
      </c>
    </row>
    <row r="738" spans="1:4" x14ac:dyDescent="0.25">
      <c r="A738">
        <v>9106</v>
      </c>
      <c r="B738" s="5">
        <v>40915</v>
      </c>
      <c r="C738">
        <v>8.8000000000000007</v>
      </c>
      <c r="D738">
        <v>25</v>
      </c>
    </row>
    <row r="739" spans="1:4" x14ac:dyDescent="0.25">
      <c r="A739">
        <v>9106</v>
      </c>
      <c r="B739" s="5">
        <v>40916</v>
      </c>
      <c r="C739">
        <v>8.8000000000000007</v>
      </c>
      <c r="D739">
        <v>25</v>
      </c>
    </row>
    <row r="740" spans="1:4" x14ac:dyDescent="0.25">
      <c r="A740">
        <v>9106</v>
      </c>
      <c r="B740" s="5">
        <v>40917</v>
      </c>
      <c r="C740">
        <v>10.199999999999999</v>
      </c>
      <c r="D740">
        <v>25</v>
      </c>
    </row>
    <row r="741" spans="1:4" x14ac:dyDescent="0.25">
      <c r="A741">
        <v>9106</v>
      </c>
      <c r="B741" s="5">
        <v>40918</v>
      </c>
      <c r="C741">
        <v>10.6</v>
      </c>
      <c r="D741">
        <v>25</v>
      </c>
    </row>
    <row r="742" spans="1:4" x14ac:dyDescent="0.25">
      <c r="A742">
        <v>9106</v>
      </c>
      <c r="B742" s="5">
        <v>40919</v>
      </c>
      <c r="C742">
        <v>11</v>
      </c>
      <c r="D742">
        <v>25</v>
      </c>
    </row>
    <row r="743" spans="1:4" x14ac:dyDescent="0.25">
      <c r="A743">
        <v>9106</v>
      </c>
      <c r="B743" s="5">
        <v>40920</v>
      </c>
      <c r="C743">
        <v>12</v>
      </c>
      <c r="D743">
        <v>25</v>
      </c>
    </row>
    <row r="744" spans="1:4" x14ac:dyDescent="0.25">
      <c r="A744">
        <v>9106</v>
      </c>
      <c r="B744" s="5">
        <v>40921</v>
      </c>
      <c r="C744">
        <v>10</v>
      </c>
      <c r="D744">
        <v>25</v>
      </c>
    </row>
    <row r="745" spans="1:4" x14ac:dyDescent="0.25">
      <c r="A745">
        <v>9106</v>
      </c>
      <c r="B745" s="5">
        <v>40922</v>
      </c>
      <c r="C745">
        <v>7.8</v>
      </c>
      <c r="D745">
        <v>25</v>
      </c>
    </row>
    <row r="746" spans="1:4" x14ac:dyDescent="0.25">
      <c r="A746">
        <v>9106</v>
      </c>
      <c r="B746" s="5">
        <v>40923</v>
      </c>
      <c r="C746">
        <v>9.4</v>
      </c>
      <c r="D746">
        <v>25</v>
      </c>
    </row>
    <row r="747" spans="1:4" x14ac:dyDescent="0.25">
      <c r="A747">
        <v>9106</v>
      </c>
      <c r="B747" s="5">
        <v>40924</v>
      </c>
      <c r="C747">
        <v>9.4</v>
      </c>
      <c r="D747">
        <v>25</v>
      </c>
    </row>
    <row r="748" spans="1:4" x14ac:dyDescent="0.25">
      <c r="A748">
        <v>9106</v>
      </c>
      <c r="B748" s="5">
        <v>40925</v>
      </c>
      <c r="C748">
        <v>10.4</v>
      </c>
      <c r="D748">
        <v>25</v>
      </c>
    </row>
    <row r="749" spans="1:4" x14ac:dyDescent="0.25">
      <c r="A749">
        <v>9106</v>
      </c>
      <c r="B749" s="5">
        <v>40926</v>
      </c>
      <c r="C749">
        <v>9.8000000000000007</v>
      </c>
      <c r="D749">
        <v>25</v>
      </c>
    </row>
    <row r="750" spans="1:4" x14ac:dyDescent="0.25">
      <c r="A750">
        <v>9106</v>
      </c>
      <c r="B750" s="5">
        <v>40927</v>
      </c>
      <c r="C750">
        <v>10.199999999999999</v>
      </c>
      <c r="D750">
        <v>25</v>
      </c>
    </row>
    <row r="751" spans="1:4" x14ac:dyDescent="0.25">
      <c r="A751">
        <v>9106</v>
      </c>
      <c r="B751" s="5">
        <v>40928</v>
      </c>
      <c r="C751">
        <v>7.4</v>
      </c>
      <c r="D751">
        <v>25</v>
      </c>
    </row>
    <row r="752" spans="1:4" x14ac:dyDescent="0.25">
      <c r="A752">
        <v>9106</v>
      </c>
      <c r="B752" s="5">
        <v>40929</v>
      </c>
      <c r="C752">
        <v>9</v>
      </c>
      <c r="D752">
        <v>25</v>
      </c>
    </row>
    <row r="753" spans="1:4" x14ac:dyDescent="0.25">
      <c r="A753">
        <v>9106</v>
      </c>
      <c r="B753" s="5">
        <v>40930</v>
      </c>
      <c r="C753">
        <v>7.6</v>
      </c>
      <c r="D753">
        <v>25</v>
      </c>
    </row>
    <row r="754" spans="1:4" x14ac:dyDescent="0.25">
      <c r="A754">
        <v>9106</v>
      </c>
      <c r="B754" s="5">
        <v>40931</v>
      </c>
      <c r="C754">
        <v>10</v>
      </c>
      <c r="D754">
        <v>25</v>
      </c>
    </row>
    <row r="755" spans="1:4" x14ac:dyDescent="0.25">
      <c r="A755">
        <v>9106</v>
      </c>
      <c r="B755" s="5">
        <v>40932</v>
      </c>
      <c r="C755">
        <v>12.8</v>
      </c>
      <c r="D755">
        <v>25</v>
      </c>
    </row>
    <row r="756" spans="1:4" x14ac:dyDescent="0.25">
      <c r="A756">
        <v>9106</v>
      </c>
      <c r="B756" s="5">
        <v>40933</v>
      </c>
      <c r="C756">
        <v>14.4</v>
      </c>
      <c r="D756">
        <v>25</v>
      </c>
    </row>
    <row r="757" spans="1:4" x14ac:dyDescent="0.25">
      <c r="A757">
        <v>9106</v>
      </c>
      <c r="B757" s="5">
        <v>40934</v>
      </c>
      <c r="C757">
        <v>10.8</v>
      </c>
      <c r="D757">
        <v>25</v>
      </c>
    </row>
    <row r="758" spans="1:4" x14ac:dyDescent="0.25">
      <c r="A758">
        <v>9106</v>
      </c>
      <c r="B758" s="5">
        <v>40935</v>
      </c>
      <c r="C758">
        <v>6.4</v>
      </c>
      <c r="D758">
        <v>25</v>
      </c>
    </row>
    <row r="759" spans="1:4" x14ac:dyDescent="0.25">
      <c r="A759">
        <v>9106</v>
      </c>
      <c r="B759" s="5">
        <v>40936</v>
      </c>
      <c r="C759">
        <v>10.8</v>
      </c>
      <c r="D759">
        <v>25</v>
      </c>
    </row>
    <row r="760" spans="1:4" x14ac:dyDescent="0.25">
      <c r="A760">
        <v>9106</v>
      </c>
      <c r="B760" s="5">
        <v>40937</v>
      </c>
      <c r="C760">
        <v>12.8</v>
      </c>
      <c r="D760">
        <v>25</v>
      </c>
    </row>
    <row r="761" spans="1:4" x14ac:dyDescent="0.25">
      <c r="A761">
        <v>9106</v>
      </c>
      <c r="B761" s="5">
        <v>40938</v>
      </c>
      <c r="C761">
        <v>12.6</v>
      </c>
      <c r="D761">
        <v>25</v>
      </c>
    </row>
    <row r="762" spans="1:4" x14ac:dyDescent="0.25">
      <c r="A762">
        <v>9106</v>
      </c>
      <c r="B762" s="5">
        <v>40939</v>
      </c>
      <c r="C762">
        <v>12</v>
      </c>
      <c r="D762">
        <v>25</v>
      </c>
    </row>
    <row r="763" spans="1:4" x14ac:dyDescent="0.25">
      <c r="A763">
        <v>9106</v>
      </c>
      <c r="B763" s="5">
        <v>40940</v>
      </c>
      <c r="C763">
        <v>6.8</v>
      </c>
      <c r="D763">
        <v>25</v>
      </c>
    </row>
    <row r="764" spans="1:4" x14ac:dyDescent="0.25">
      <c r="A764">
        <v>9106</v>
      </c>
      <c r="B764" s="5">
        <v>40941</v>
      </c>
      <c r="C764">
        <v>4.5999999999999996</v>
      </c>
      <c r="D764">
        <v>25</v>
      </c>
    </row>
    <row r="765" spans="1:4" x14ac:dyDescent="0.25">
      <c r="A765">
        <v>9106</v>
      </c>
      <c r="B765" s="5">
        <v>40942</v>
      </c>
      <c r="C765">
        <v>4.4000000000000004</v>
      </c>
      <c r="D765">
        <v>25</v>
      </c>
    </row>
    <row r="766" spans="1:4" x14ac:dyDescent="0.25">
      <c r="A766">
        <v>9106</v>
      </c>
      <c r="B766" s="5">
        <v>40943</v>
      </c>
      <c r="C766">
        <v>7.8</v>
      </c>
      <c r="D766">
        <v>25</v>
      </c>
    </row>
    <row r="767" spans="1:4" x14ac:dyDescent="0.25">
      <c r="A767">
        <v>9106</v>
      </c>
      <c r="B767" s="5">
        <v>40944</v>
      </c>
      <c r="C767">
        <v>8.1999999999999993</v>
      </c>
      <c r="D767">
        <v>25</v>
      </c>
    </row>
    <row r="768" spans="1:4" x14ac:dyDescent="0.25">
      <c r="A768">
        <v>9106</v>
      </c>
      <c r="B768" s="5">
        <v>40945</v>
      </c>
      <c r="C768">
        <v>8.4</v>
      </c>
      <c r="D768">
        <v>25</v>
      </c>
    </row>
    <row r="769" spans="1:4" x14ac:dyDescent="0.25">
      <c r="A769">
        <v>9106</v>
      </c>
      <c r="B769" s="5">
        <v>40946</v>
      </c>
      <c r="C769">
        <v>11.8</v>
      </c>
      <c r="D769">
        <v>25</v>
      </c>
    </row>
    <row r="770" spans="1:4" x14ac:dyDescent="0.25">
      <c r="A770">
        <v>9106</v>
      </c>
      <c r="B770" s="5">
        <v>40947</v>
      </c>
      <c r="C770">
        <v>11.2</v>
      </c>
      <c r="D770">
        <v>25</v>
      </c>
    </row>
    <row r="771" spans="1:4" x14ac:dyDescent="0.25">
      <c r="A771">
        <v>9106</v>
      </c>
      <c r="B771" s="5">
        <v>40948</v>
      </c>
      <c r="C771">
        <v>9</v>
      </c>
      <c r="D771">
        <v>25</v>
      </c>
    </row>
    <row r="772" spans="1:4" x14ac:dyDescent="0.25">
      <c r="A772">
        <v>9106</v>
      </c>
      <c r="B772" s="5">
        <v>40949</v>
      </c>
      <c r="C772">
        <v>9.4</v>
      </c>
      <c r="D772">
        <v>25</v>
      </c>
    </row>
    <row r="773" spans="1:4" x14ac:dyDescent="0.25">
      <c r="A773">
        <v>9106</v>
      </c>
      <c r="B773" s="5">
        <v>40950</v>
      </c>
      <c r="C773">
        <v>7.6</v>
      </c>
      <c r="D773">
        <v>25</v>
      </c>
    </row>
    <row r="774" spans="1:4" x14ac:dyDescent="0.25">
      <c r="A774">
        <v>9106</v>
      </c>
      <c r="B774" s="5">
        <v>40951</v>
      </c>
      <c r="C774">
        <v>5.8</v>
      </c>
      <c r="D774">
        <v>25</v>
      </c>
    </row>
    <row r="775" spans="1:4" x14ac:dyDescent="0.25">
      <c r="A775">
        <v>9106</v>
      </c>
      <c r="B775" s="5">
        <v>40952</v>
      </c>
      <c r="C775">
        <v>6.8</v>
      </c>
      <c r="D775">
        <v>25</v>
      </c>
    </row>
    <row r="776" spans="1:4" x14ac:dyDescent="0.25">
      <c r="A776">
        <v>9106</v>
      </c>
      <c r="B776" s="5">
        <v>40953</v>
      </c>
      <c r="C776">
        <v>7.6</v>
      </c>
      <c r="D776">
        <v>25</v>
      </c>
    </row>
    <row r="777" spans="1:4" x14ac:dyDescent="0.25">
      <c r="A777">
        <v>9106</v>
      </c>
      <c r="B777" s="5">
        <v>40954</v>
      </c>
      <c r="C777">
        <v>7.2</v>
      </c>
      <c r="D777">
        <v>25</v>
      </c>
    </row>
    <row r="778" spans="1:4" x14ac:dyDescent="0.25">
      <c r="A778">
        <v>9106</v>
      </c>
      <c r="B778" s="5">
        <v>40955</v>
      </c>
      <c r="C778">
        <v>8.1999999999999993</v>
      </c>
      <c r="D778">
        <v>25</v>
      </c>
    </row>
    <row r="779" spans="1:4" x14ac:dyDescent="0.25">
      <c r="A779">
        <v>9106</v>
      </c>
      <c r="B779" s="5">
        <v>40956</v>
      </c>
      <c r="C779">
        <v>8.4</v>
      </c>
      <c r="D779">
        <v>25</v>
      </c>
    </row>
    <row r="780" spans="1:4" x14ac:dyDescent="0.25">
      <c r="A780">
        <v>9106</v>
      </c>
      <c r="B780" s="5">
        <v>40957</v>
      </c>
      <c r="C780">
        <v>8.4</v>
      </c>
      <c r="D780">
        <v>25</v>
      </c>
    </row>
    <row r="781" spans="1:4" x14ac:dyDescent="0.25">
      <c r="A781">
        <v>9106</v>
      </c>
      <c r="B781" s="5">
        <v>40958</v>
      </c>
      <c r="C781">
        <v>9.1999999999999993</v>
      </c>
      <c r="D781">
        <v>25</v>
      </c>
    </row>
    <row r="782" spans="1:4" x14ac:dyDescent="0.25">
      <c r="A782">
        <v>9106</v>
      </c>
      <c r="B782" s="5">
        <v>40959</v>
      </c>
      <c r="C782">
        <v>8.8000000000000007</v>
      </c>
      <c r="D782">
        <v>25</v>
      </c>
    </row>
    <row r="783" spans="1:4" x14ac:dyDescent="0.25">
      <c r="A783">
        <v>9106</v>
      </c>
      <c r="B783" s="5">
        <v>40960</v>
      </c>
      <c r="C783">
        <v>9.4</v>
      </c>
      <c r="D783">
        <v>25</v>
      </c>
    </row>
    <row r="784" spans="1:4" x14ac:dyDescent="0.25">
      <c r="A784">
        <v>9106</v>
      </c>
      <c r="B784" s="5">
        <v>40961</v>
      </c>
      <c r="C784">
        <v>8.8000000000000007</v>
      </c>
      <c r="D784">
        <v>25</v>
      </c>
    </row>
    <row r="785" spans="1:4" x14ac:dyDescent="0.25">
      <c r="A785">
        <v>9106</v>
      </c>
      <c r="B785" s="5">
        <v>40962</v>
      </c>
      <c r="C785">
        <v>8.4</v>
      </c>
      <c r="D785">
        <v>25</v>
      </c>
    </row>
    <row r="786" spans="1:4" x14ac:dyDescent="0.25">
      <c r="A786">
        <v>9106</v>
      </c>
      <c r="B786" s="5">
        <v>40963</v>
      </c>
      <c r="C786">
        <v>8.1999999999999993</v>
      </c>
      <c r="D786">
        <v>25</v>
      </c>
    </row>
    <row r="787" spans="1:4" x14ac:dyDescent="0.25">
      <c r="A787">
        <v>9106</v>
      </c>
      <c r="B787" s="5">
        <v>40964</v>
      </c>
      <c r="C787">
        <v>6.8</v>
      </c>
      <c r="D787">
        <v>25</v>
      </c>
    </row>
    <row r="788" spans="1:4" x14ac:dyDescent="0.25">
      <c r="A788">
        <v>9106</v>
      </c>
      <c r="B788" s="5">
        <v>40965</v>
      </c>
      <c r="C788">
        <v>7.4</v>
      </c>
      <c r="D788">
        <v>25</v>
      </c>
    </row>
    <row r="789" spans="1:4" x14ac:dyDescent="0.25">
      <c r="A789">
        <v>9106</v>
      </c>
      <c r="B789" s="5">
        <v>40966</v>
      </c>
      <c r="C789">
        <v>8.4</v>
      </c>
      <c r="D789">
        <v>25</v>
      </c>
    </row>
    <row r="790" spans="1:4" x14ac:dyDescent="0.25">
      <c r="A790">
        <v>9106</v>
      </c>
      <c r="B790" s="5">
        <v>40967</v>
      </c>
      <c r="C790">
        <v>8.6</v>
      </c>
      <c r="D790">
        <v>25</v>
      </c>
    </row>
    <row r="791" spans="1:4" x14ac:dyDescent="0.25">
      <c r="A791">
        <v>9106</v>
      </c>
      <c r="B791" s="5">
        <v>40968</v>
      </c>
      <c r="C791">
        <v>10</v>
      </c>
      <c r="D791">
        <v>25</v>
      </c>
    </row>
    <row r="792" spans="1:4" x14ac:dyDescent="0.25">
      <c r="A792">
        <v>9106</v>
      </c>
      <c r="B792" s="5">
        <v>40969</v>
      </c>
      <c r="C792">
        <v>10</v>
      </c>
      <c r="D792">
        <v>25</v>
      </c>
    </row>
    <row r="793" spans="1:4" x14ac:dyDescent="0.25">
      <c r="A793">
        <v>9106</v>
      </c>
      <c r="B793" s="5">
        <v>40970</v>
      </c>
      <c r="C793">
        <v>8.6</v>
      </c>
      <c r="D793">
        <v>25</v>
      </c>
    </row>
    <row r="794" spans="1:4" x14ac:dyDescent="0.25">
      <c r="A794">
        <v>9106</v>
      </c>
      <c r="B794" s="5">
        <v>40971</v>
      </c>
      <c r="C794">
        <v>8.8000000000000007</v>
      </c>
      <c r="D794">
        <v>25</v>
      </c>
    </row>
    <row r="795" spans="1:4" x14ac:dyDescent="0.25">
      <c r="A795">
        <v>9106</v>
      </c>
      <c r="B795" s="5">
        <v>40972</v>
      </c>
      <c r="C795">
        <v>8.4</v>
      </c>
      <c r="D795">
        <v>25</v>
      </c>
    </row>
    <row r="796" spans="1:4" x14ac:dyDescent="0.25">
      <c r="A796">
        <v>9106</v>
      </c>
      <c r="B796" s="5">
        <v>40973</v>
      </c>
      <c r="C796">
        <v>10.8</v>
      </c>
      <c r="D796">
        <v>25</v>
      </c>
    </row>
    <row r="797" spans="1:4" x14ac:dyDescent="0.25">
      <c r="A797">
        <v>9106</v>
      </c>
      <c r="B797" s="5">
        <v>40974</v>
      </c>
      <c r="C797">
        <v>9.4</v>
      </c>
      <c r="D797">
        <v>25</v>
      </c>
    </row>
    <row r="798" spans="1:4" x14ac:dyDescent="0.25">
      <c r="A798">
        <v>9106</v>
      </c>
      <c r="B798" s="5">
        <v>40975</v>
      </c>
      <c r="C798">
        <v>8.8000000000000007</v>
      </c>
      <c r="D798">
        <v>25</v>
      </c>
    </row>
    <row r="799" spans="1:4" x14ac:dyDescent="0.25">
      <c r="A799">
        <v>9106</v>
      </c>
      <c r="B799" s="5">
        <v>40976</v>
      </c>
      <c r="C799">
        <v>8.4</v>
      </c>
      <c r="D799">
        <v>25</v>
      </c>
    </row>
    <row r="800" spans="1:4" x14ac:dyDescent="0.25">
      <c r="A800">
        <v>9106</v>
      </c>
      <c r="B800" s="5">
        <v>40977</v>
      </c>
      <c r="C800">
        <v>8</v>
      </c>
      <c r="D800">
        <v>25</v>
      </c>
    </row>
    <row r="801" spans="1:4" x14ac:dyDescent="0.25">
      <c r="A801">
        <v>9106</v>
      </c>
      <c r="B801" s="5">
        <v>40978</v>
      </c>
      <c r="C801">
        <v>10.4</v>
      </c>
      <c r="D801">
        <v>25</v>
      </c>
    </row>
    <row r="802" spans="1:4" x14ac:dyDescent="0.25">
      <c r="A802">
        <v>9106</v>
      </c>
      <c r="B802" s="5">
        <v>40979</v>
      </c>
      <c r="C802">
        <v>8.8000000000000007</v>
      </c>
      <c r="D802">
        <v>25</v>
      </c>
    </row>
    <row r="803" spans="1:4" x14ac:dyDescent="0.25">
      <c r="A803">
        <v>9106</v>
      </c>
      <c r="B803" s="5">
        <v>40980</v>
      </c>
      <c r="C803">
        <v>8.8000000000000007</v>
      </c>
      <c r="D803">
        <v>25</v>
      </c>
    </row>
    <row r="804" spans="1:4" x14ac:dyDescent="0.25">
      <c r="A804">
        <v>9106</v>
      </c>
      <c r="B804" s="5">
        <v>40981</v>
      </c>
      <c r="C804">
        <v>9</v>
      </c>
      <c r="D804">
        <v>25</v>
      </c>
    </row>
    <row r="805" spans="1:4" x14ac:dyDescent="0.25">
      <c r="A805">
        <v>9106</v>
      </c>
      <c r="B805" s="5">
        <v>40982</v>
      </c>
      <c r="C805">
        <v>7.6</v>
      </c>
      <c r="D805">
        <v>25</v>
      </c>
    </row>
    <row r="806" spans="1:4" x14ac:dyDescent="0.25">
      <c r="A806">
        <v>9106</v>
      </c>
      <c r="B806" s="5">
        <v>40983</v>
      </c>
      <c r="C806">
        <v>9.1999999999999993</v>
      </c>
      <c r="D806">
        <v>25</v>
      </c>
    </row>
    <row r="807" spans="1:4" x14ac:dyDescent="0.25">
      <c r="A807">
        <v>9106</v>
      </c>
      <c r="B807" s="5">
        <v>40984</v>
      </c>
      <c r="C807">
        <v>7.8</v>
      </c>
      <c r="D807">
        <v>25</v>
      </c>
    </row>
    <row r="808" spans="1:4" x14ac:dyDescent="0.25">
      <c r="A808">
        <v>9106</v>
      </c>
      <c r="B808" s="5">
        <v>40985</v>
      </c>
      <c r="C808">
        <v>9.4</v>
      </c>
      <c r="D808">
        <v>25</v>
      </c>
    </row>
    <row r="809" spans="1:4" x14ac:dyDescent="0.25">
      <c r="A809">
        <v>9106</v>
      </c>
      <c r="B809" s="5">
        <v>40986</v>
      </c>
      <c r="C809">
        <v>7.4</v>
      </c>
      <c r="D809">
        <v>25</v>
      </c>
    </row>
    <row r="810" spans="1:4" x14ac:dyDescent="0.25">
      <c r="A810">
        <v>9106</v>
      </c>
      <c r="B810" s="5">
        <v>40987</v>
      </c>
      <c r="C810">
        <v>8</v>
      </c>
      <c r="D810">
        <v>25</v>
      </c>
    </row>
    <row r="811" spans="1:4" x14ac:dyDescent="0.25">
      <c r="A811">
        <v>9106</v>
      </c>
      <c r="B811" s="5">
        <v>40988</v>
      </c>
      <c r="C811">
        <v>7</v>
      </c>
      <c r="D811">
        <v>25</v>
      </c>
    </row>
    <row r="812" spans="1:4" x14ac:dyDescent="0.25">
      <c r="A812">
        <v>9106</v>
      </c>
      <c r="B812" s="5">
        <v>40989</v>
      </c>
      <c r="C812">
        <v>6.6</v>
      </c>
      <c r="D812">
        <v>25</v>
      </c>
    </row>
    <row r="813" spans="1:4" x14ac:dyDescent="0.25">
      <c r="A813">
        <v>9106</v>
      </c>
      <c r="B813" s="5">
        <v>40990</v>
      </c>
      <c r="C813">
        <v>7.6</v>
      </c>
      <c r="D813">
        <v>25</v>
      </c>
    </row>
    <row r="814" spans="1:4" x14ac:dyDescent="0.25">
      <c r="A814">
        <v>9106</v>
      </c>
      <c r="B814" s="5">
        <v>40991</v>
      </c>
      <c r="C814">
        <v>7.8</v>
      </c>
      <c r="D814">
        <v>25</v>
      </c>
    </row>
    <row r="815" spans="1:4" x14ac:dyDescent="0.25">
      <c r="A815">
        <v>9106</v>
      </c>
      <c r="B815" s="5">
        <v>40992</v>
      </c>
      <c r="C815">
        <v>5.6</v>
      </c>
      <c r="D815">
        <v>25</v>
      </c>
    </row>
    <row r="816" spans="1:4" x14ac:dyDescent="0.25">
      <c r="A816">
        <v>9106</v>
      </c>
      <c r="B816" s="5">
        <v>40993</v>
      </c>
      <c r="C816">
        <v>4.5999999999999996</v>
      </c>
      <c r="D816">
        <v>25</v>
      </c>
    </row>
    <row r="817" spans="1:4" x14ac:dyDescent="0.25">
      <c r="A817">
        <v>9106</v>
      </c>
      <c r="B817" s="5">
        <v>40994</v>
      </c>
      <c r="C817">
        <v>5.4</v>
      </c>
      <c r="D817">
        <v>25</v>
      </c>
    </row>
    <row r="818" spans="1:4" x14ac:dyDescent="0.25">
      <c r="A818">
        <v>9106</v>
      </c>
      <c r="B818" s="5">
        <v>40995</v>
      </c>
      <c r="C818">
        <v>6</v>
      </c>
      <c r="D818">
        <v>25</v>
      </c>
    </row>
    <row r="819" spans="1:4" x14ac:dyDescent="0.25">
      <c r="A819">
        <v>9106</v>
      </c>
      <c r="B819" s="5">
        <v>40996</v>
      </c>
      <c r="C819">
        <v>6.6</v>
      </c>
      <c r="D819">
        <v>25</v>
      </c>
    </row>
    <row r="820" spans="1:4" x14ac:dyDescent="0.25">
      <c r="A820">
        <v>9106</v>
      </c>
      <c r="B820" s="5">
        <v>40997</v>
      </c>
      <c r="C820">
        <v>7.2</v>
      </c>
      <c r="D820">
        <v>25</v>
      </c>
    </row>
    <row r="821" spans="1:4" x14ac:dyDescent="0.25">
      <c r="A821">
        <v>9106</v>
      </c>
      <c r="B821" s="5">
        <v>40998</v>
      </c>
      <c r="C821">
        <v>5.8</v>
      </c>
      <c r="D821">
        <v>25</v>
      </c>
    </row>
    <row r="822" spans="1:4" x14ac:dyDescent="0.25">
      <c r="A822">
        <v>9106</v>
      </c>
      <c r="B822" s="5">
        <v>40999</v>
      </c>
      <c r="C822">
        <v>4.2</v>
      </c>
      <c r="D822">
        <v>25</v>
      </c>
    </row>
    <row r="823" spans="1:4" x14ac:dyDescent="0.25">
      <c r="A823">
        <v>9106</v>
      </c>
      <c r="B823" s="5">
        <v>41000</v>
      </c>
      <c r="C823">
        <v>4.2</v>
      </c>
      <c r="D823">
        <v>25</v>
      </c>
    </row>
    <row r="824" spans="1:4" x14ac:dyDescent="0.25">
      <c r="A824">
        <v>9106</v>
      </c>
      <c r="B824" s="5">
        <v>41001</v>
      </c>
      <c r="C824">
        <v>4</v>
      </c>
      <c r="D824">
        <v>25</v>
      </c>
    </row>
    <row r="825" spans="1:4" x14ac:dyDescent="0.25">
      <c r="A825">
        <v>9106</v>
      </c>
      <c r="B825" s="5">
        <v>41002</v>
      </c>
      <c r="C825">
        <v>4.4000000000000004</v>
      </c>
      <c r="D825">
        <v>25</v>
      </c>
    </row>
    <row r="826" spans="1:4" x14ac:dyDescent="0.25">
      <c r="A826">
        <v>9106</v>
      </c>
      <c r="B826" s="5">
        <v>41003</v>
      </c>
      <c r="C826">
        <v>3.2</v>
      </c>
      <c r="D826">
        <v>25</v>
      </c>
    </row>
    <row r="827" spans="1:4" x14ac:dyDescent="0.25">
      <c r="A827">
        <v>9106</v>
      </c>
      <c r="B827" s="5">
        <v>41004</v>
      </c>
      <c r="C827">
        <v>5.4</v>
      </c>
      <c r="D827">
        <v>25</v>
      </c>
    </row>
    <row r="828" spans="1:4" x14ac:dyDescent="0.25">
      <c r="A828">
        <v>9106</v>
      </c>
      <c r="B828" s="5">
        <v>41005</v>
      </c>
      <c r="C828">
        <v>4.8</v>
      </c>
      <c r="D828">
        <v>25</v>
      </c>
    </row>
    <row r="829" spans="1:4" x14ac:dyDescent="0.25">
      <c r="A829">
        <v>9106</v>
      </c>
      <c r="B829" s="5">
        <v>41006</v>
      </c>
      <c r="C829">
        <v>5.6</v>
      </c>
      <c r="D829">
        <v>25</v>
      </c>
    </row>
    <row r="830" spans="1:4" x14ac:dyDescent="0.25">
      <c r="A830">
        <v>9106</v>
      </c>
      <c r="B830" s="5">
        <v>41007</v>
      </c>
      <c r="C830">
        <v>4.4000000000000004</v>
      </c>
      <c r="D830">
        <v>25</v>
      </c>
    </row>
    <row r="831" spans="1:4" x14ac:dyDescent="0.25">
      <c r="A831">
        <v>9106</v>
      </c>
      <c r="B831" s="5">
        <v>41008</v>
      </c>
      <c r="C831">
        <v>3.8</v>
      </c>
      <c r="D831">
        <v>25</v>
      </c>
    </row>
    <row r="832" spans="1:4" x14ac:dyDescent="0.25">
      <c r="A832">
        <v>9106</v>
      </c>
      <c r="B832" s="5">
        <v>41009</v>
      </c>
      <c r="C832">
        <v>6.8</v>
      </c>
      <c r="D832">
        <v>25</v>
      </c>
    </row>
    <row r="833" spans="1:4" x14ac:dyDescent="0.25">
      <c r="A833">
        <v>9106</v>
      </c>
      <c r="B833" s="5">
        <v>41010</v>
      </c>
      <c r="C833">
        <v>5.6</v>
      </c>
      <c r="D833">
        <v>25</v>
      </c>
    </row>
    <row r="834" spans="1:4" x14ac:dyDescent="0.25">
      <c r="A834">
        <v>9106</v>
      </c>
      <c r="B834" s="5">
        <v>41011</v>
      </c>
      <c r="C834">
        <v>3.4</v>
      </c>
      <c r="D834">
        <v>25</v>
      </c>
    </row>
    <row r="835" spans="1:4" x14ac:dyDescent="0.25">
      <c r="A835">
        <v>9106</v>
      </c>
      <c r="B835" s="5">
        <v>41012</v>
      </c>
      <c r="C835">
        <v>4.8</v>
      </c>
      <c r="D835">
        <v>25</v>
      </c>
    </row>
    <row r="836" spans="1:4" x14ac:dyDescent="0.25">
      <c r="A836">
        <v>9106</v>
      </c>
      <c r="B836" s="5">
        <v>41013</v>
      </c>
      <c r="C836">
        <v>4</v>
      </c>
      <c r="D836">
        <v>25</v>
      </c>
    </row>
    <row r="837" spans="1:4" x14ac:dyDescent="0.25">
      <c r="A837">
        <v>9106</v>
      </c>
      <c r="B837" s="5">
        <v>41014</v>
      </c>
      <c r="C837">
        <v>4.5999999999999996</v>
      </c>
      <c r="D837">
        <v>25</v>
      </c>
    </row>
    <row r="838" spans="1:4" x14ac:dyDescent="0.25">
      <c r="A838">
        <v>9106</v>
      </c>
      <c r="B838" s="5">
        <v>41015</v>
      </c>
      <c r="C838">
        <v>3.2</v>
      </c>
      <c r="D838">
        <v>25</v>
      </c>
    </row>
    <row r="839" spans="1:4" x14ac:dyDescent="0.25">
      <c r="A839">
        <v>9106</v>
      </c>
      <c r="B839" s="5">
        <v>41016</v>
      </c>
      <c r="C839">
        <v>3.6</v>
      </c>
      <c r="D839">
        <v>25</v>
      </c>
    </row>
    <row r="840" spans="1:4" x14ac:dyDescent="0.25">
      <c r="A840">
        <v>9106</v>
      </c>
      <c r="B840" s="5">
        <v>41017</v>
      </c>
      <c r="C840">
        <v>4</v>
      </c>
      <c r="D840">
        <v>25</v>
      </c>
    </row>
    <row r="841" spans="1:4" x14ac:dyDescent="0.25">
      <c r="A841">
        <v>9106</v>
      </c>
      <c r="B841" s="5">
        <v>41018</v>
      </c>
      <c r="C841">
        <v>2</v>
      </c>
      <c r="D841">
        <v>25</v>
      </c>
    </row>
    <row r="842" spans="1:4" x14ac:dyDescent="0.25">
      <c r="A842">
        <v>9106</v>
      </c>
      <c r="B842" s="5">
        <v>41019</v>
      </c>
      <c r="C842">
        <v>4.2</v>
      </c>
      <c r="D842">
        <v>25</v>
      </c>
    </row>
    <row r="843" spans="1:4" x14ac:dyDescent="0.25">
      <c r="A843">
        <v>9106</v>
      </c>
      <c r="B843" s="5">
        <v>41020</v>
      </c>
      <c r="C843">
        <v>2.8</v>
      </c>
      <c r="D843">
        <v>25</v>
      </c>
    </row>
    <row r="844" spans="1:4" x14ac:dyDescent="0.25">
      <c r="A844">
        <v>9106</v>
      </c>
      <c r="B844" s="5">
        <v>41021</v>
      </c>
      <c r="C844">
        <v>4.5999999999999996</v>
      </c>
      <c r="D844">
        <v>25</v>
      </c>
    </row>
    <row r="845" spans="1:4" x14ac:dyDescent="0.25">
      <c r="A845">
        <v>9106</v>
      </c>
      <c r="B845" s="5">
        <v>41022</v>
      </c>
      <c r="C845">
        <v>5</v>
      </c>
      <c r="D845">
        <v>25</v>
      </c>
    </row>
    <row r="846" spans="1:4" x14ac:dyDescent="0.25">
      <c r="A846">
        <v>9106</v>
      </c>
      <c r="B846" s="5">
        <v>41023</v>
      </c>
      <c r="C846">
        <v>4.2</v>
      </c>
      <c r="D846">
        <v>25</v>
      </c>
    </row>
    <row r="847" spans="1:4" x14ac:dyDescent="0.25">
      <c r="A847">
        <v>9106</v>
      </c>
      <c r="B847" s="5">
        <v>41024</v>
      </c>
      <c r="C847">
        <v>3.6</v>
      </c>
      <c r="D847">
        <v>25</v>
      </c>
    </row>
    <row r="848" spans="1:4" x14ac:dyDescent="0.25">
      <c r="A848">
        <v>9106</v>
      </c>
      <c r="B848" s="5">
        <v>41025</v>
      </c>
      <c r="C848">
        <v>5.8</v>
      </c>
      <c r="D848">
        <v>25</v>
      </c>
    </row>
    <row r="849" spans="1:4" x14ac:dyDescent="0.25">
      <c r="A849">
        <v>9106</v>
      </c>
      <c r="B849" s="5">
        <v>41026</v>
      </c>
      <c r="C849">
        <v>5.8</v>
      </c>
      <c r="D849">
        <v>25</v>
      </c>
    </row>
    <row r="850" spans="1:4" x14ac:dyDescent="0.25">
      <c r="A850">
        <v>9106</v>
      </c>
      <c r="B850" s="5">
        <v>41027</v>
      </c>
      <c r="C850">
        <v>2.2000000000000002</v>
      </c>
      <c r="D850">
        <v>25</v>
      </c>
    </row>
    <row r="851" spans="1:4" x14ac:dyDescent="0.25">
      <c r="A851">
        <v>9106</v>
      </c>
      <c r="B851" s="5">
        <v>41028</v>
      </c>
      <c r="C851">
        <v>2.4</v>
      </c>
      <c r="D851">
        <v>25</v>
      </c>
    </row>
    <row r="852" spans="1:4" x14ac:dyDescent="0.25">
      <c r="A852">
        <v>9106</v>
      </c>
      <c r="B852" s="5">
        <v>41029</v>
      </c>
      <c r="C852">
        <v>3.2</v>
      </c>
      <c r="D852">
        <v>25</v>
      </c>
    </row>
    <row r="853" spans="1:4" x14ac:dyDescent="0.25">
      <c r="A853">
        <v>9106</v>
      </c>
      <c r="B853" s="5">
        <v>41030</v>
      </c>
      <c r="C853">
        <v>4.2</v>
      </c>
      <c r="D853">
        <v>25</v>
      </c>
    </row>
    <row r="854" spans="1:4" x14ac:dyDescent="0.25">
      <c r="A854">
        <v>9106</v>
      </c>
      <c r="B854" s="5">
        <v>41031</v>
      </c>
      <c r="C854">
        <v>4.8</v>
      </c>
      <c r="D854">
        <v>25</v>
      </c>
    </row>
    <row r="855" spans="1:4" x14ac:dyDescent="0.25">
      <c r="A855">
        <v>9106</v>
      </c>
      <c r="B855" s="5">
        <v>41032</v>
      </c>
      <c r="C855">
        <v>2.8</v>
      </c>
      <c r="D855">
        <v>25</v>
      </c>
    </row>
    <row r="856" spans="1:4" x14ac:dyDescent="0.25">
      <c r="A856">
        <v>9106</v>
      </c>
      <c r="B856" s="5">
        <v>41033</v>
      </c>
      <c r="C856">
        <v>1.8</v>
      </c>
      <c r="D856">
        <v>25</v>
      </c>
    </row>
    <row r="857" spans="1:4" x14ac:dyDescent="0.25">
      <c r="A857">
        <v>9106</v>
      </c>
      <c r="B857" s="5">
        <v>41034</v>
      </c>
      <c r="C857">
        <v>2</v>
      </c>
      <c r="D857">
        <v>25</v>
      </c>
    </row>
    <row r="858" spans="1:4" x14ac:dyDescent="0.25">
      <c r="A858">
        <v>9106</v>
      </c>
      <c r="B858" s="5">
        <v>41035</v>
      </c>
      <c r="C858">
        <v>2.6</v>
      </c>
      <c r="D858">
        <v>25</v>
      </c>
    </row>
    <row r="859" spans="1:4" x14ac:dyDescent="0.25">
      <c r="A859">
        <v>9106</v>
      </c>
      <c r="B859" s="5">
        <v>41036</v>
      </c>
      <c r="C859">
        <v>4.4000000000000004</v>
      </c>
      <c r="D859">
        <v>25</v>
      </c>
    </row>
    <row r="860" spans="1:4" x14ac:dyDescent="0.25">
      <c r="A860">
        <v>9106</v>
      </c>
      <c r="B860" s="5">
        <v>41037</v>
      </c>
      <c r="C860">
        <v>2.4</v>
      </c>
      <c r="D860">
        <v>25</v>
      </c>
    </row>
    <row r="861" spans="1:4" x14ac:dyDescent="0.25">
      <c r="A861">
        <v>9106</v>
      </c>
      <c r="B861" s="5">
        <v>41038</v>
      </c>
      <c r="C861">
        <v>1.6</v>
      </c>
      <c r="D861">
        <v>25</v>
      </c>
    </row>
    <row r="862" spans="1:4" x14ac:dyDescent="0.25">
      <c r="A862">
        <v>9106</v>
      </c>
      <c r="B862" s="5">
        <v>41039</v>
      </c>
      <c r="C862">
        <v>2</v>
      </c>
      <c r="D862">
        <v>25</v>
      </c>
    </row>
    <row r="863" spans="1:4" x14ac:dyDescent="0.25">
      <c r="A863">
        <v>9106</v>
      </c>
      <c r="B863" s="5">
        <v>41040</v>
      </c>
      <c r="C863">
        <v>3</v>
      </c>
      <c r="D863">
        <v>25</v>
      </c>
    </row>
    <row r="864" spans="1:4" x14ac:dyDescent="0.25">
      <c r="A864">
        <v>9106</v>
      </c>
      <c r="B864" s="5">
        <v>41041</v>
      </c>
      <c r="C864">
        <v>3.6</v>
      </c>
      <c r="D864">
        <v>25</v>
      </c>
    </row>
    <row r="865" spans="1:4" x14ac:dyDescent="0.25">
      <c r="A865">
        <v>9106</v>
      </c>
      <c r="B865" s="5">
        <v>41042</v>
      </c>
      <c r="C865">
        <v>2.2000000000000002</v>
      </c>
      <c r="D865">
        <v>25</v>
      </c>
    </row>
    <row r="866" spans="1:4" x14ac:dyDescent="0.25">
      <c r="A866">
        <v>9106</v>
      </c>
      <c r="B866" s="5">
        <v>41043</v>
      </c>
      <c r="C866">
        <v>0.8</v>
      </c>
      <c r="D866">
        <v>25</v>
      </c>
    </row>
    <row r="867" spans="1:4" x14ac:dyDescent="0.25">
      <c r="A867">
        <v>9106</v>
      </c>
      <c r="B867" s="5">
        <v>41044</v>
      </c>
      <c r="C867">
        <v>1.2</v>
      </c>
      <c r="D867">
        <v>25</v>
      </c>
    </row>
    <row r="868" spans="1:4" x14ac:dyDescent="0.25">
      <c r="A868">
        <v>9106</v>
      </c>
      <c r="B868" s="5">
        <v>41045</v>
      </c>
      <c r="C868">
        <v>2</v>
      </c>
      <c r="D868">
        <v>25</v>
      </c>
    </row>
    <row r="869" spans="1:4" x14ac:dyDescent="0.25">
      <c r="A869">
        <v>9106</v>
      </c>
      <c r="B869" s="5">
        <v>41046</v>
      </c>
      <c r="C869">
        <v>1.6</v>
      </c>
      <c r="D869">
        <v>25</v>
      </c>
    </row>
    <row r="870" spans="1:4" x14ac:dyDescent="0.25">
      <c r="A870">
        <v>9106</v>
      </c>
      <c r="B870" s="5">
        <v>41047</v>
      </c>
      <c r="C870">
        <v>2.2000000000000002</v>
      </c>
      <c r="D870">
        <v>25</v>
      </c>
    </row>
    <row r="871" spans="1:4" x14ac:dyDescent="0.25">
      <c r="A871">
        <v>9106</v>
      </c>
      <c r="B871" s="5">
        <v>41048</v>
      </c>
      <c r="C871">
        <v>2.8</v>
      </c>
      <c r="D871">
        <v>25</v>
      </c>
    </row>
    <row r="872" spans="1:4" x14ac:dyDescent="0.25">
      <c r="A872">
        <v>9106</v>
      </c>
      <c r="B872" s="5">
        <v>41049</v>
      </c>
      <c r="C872">
        <v>3</v>
      </c>
      <c r="D872">
        <v>25</v>
      </c>
    </row>
    <row r="873" spans="1:4" x14ac:dyDescent="0.25">
      <c r="A873">
        <v>9106</v>
      </c>
      <c r="B873" s="5">
        <v>41050</v>
      </c>
      <c r="C873">
        <v>2.8</v>
      </c>
      <c r="D873">
        <v>25</v>
      </c>
    </row>
    <row r="874" spans="1:4" x14ac:dyDescent="0.25">
      <c r="A874">
        <v>9106</v>
      </c>
      <c r="B874" s="5">
        <v>41051</v>
      </c>
      <c r="C874">
        <v>2</v>
      </c>
      <c r="D874">
        <v>25</v>
      </c>
    </row>
    <row r="875" spans="1:4" x14ac:dyDescent="0.25">
      <c r="A875">
        <v>9106</v>
      </c>
      <c r="B875" s="5">
        <v>41052</v>
      </c>
      <c r="C875">
        <v>3.4</v>
      </c>
      <c r="D875">
        <v>25</v>
      </c>
    </row>
    <row r="876" spans="1:4" x14ac:dyDescent="0.25">
      <c r="A876">
        <v>9106</v>
      </c>
      <c r="B876" s="5">
        <v>41053</v>
      </c>
      <c r="C876">
        <v>3</v>
      </c>
      <c r="D876">
        <v>25</v>
      </c>
    </row>
    <row r="877" spans="1:4" x14ac:dyDescent="0.25">
      <c r="A877">
        <v>9106</v>
      </c>
      <c r="B877" s="5">
        <v>41054</v>
      </c>
      <c r="C877">
        <v>1.2</v>
      </c>
      <c r="D877">
        <v>25</v>
      </c>
    </row>
    <row r="878" spans="1:4" x14ac:dyDescent="0.25">
      <c r="A878">
        <v>9106</v>
      </c>
      <c r="B878" s="5">
        <v>41055</v>
      </c>
      <c r="C878">
        <v>2.4</v>
      </c>
      <c r="D878">
        <v>25</v>
      </c>
    </row>
    <row r="879" spans="1:4" x14ac:dyDescent="0.25">
      <c r="A879">
        <v>9106</v>
      </c>
      <c r="B879" s="5">
        <v>41056</v>
      </c>
      <c r="C879">
        <v>2.4</v>
      </c>
      <c r="D879">
        <v>25</v>
      </c>
    </row>
    <row r="880" spans="1:4" x14ac:dyDescent="0.25">
      <c r="A880">
        <v>9106</v>
      </c>
      <c r="B880" s="5">
        <v>41057</v>
      </c>
      <c r="C880">
        <v>2.8</v>
      </c>
      <c r="D880">
        <v>25</v>
      </c>
    </row>
    <row r="881" spans="1:4" x14ac:dyDescent="0.25">
      <c r="A881">
        <v>9106</v>
      </c>
      <c r="B881" s="5">
        <v>41058</v>
      </c>
      <c r="C881">
        <v>3</v>
      </c>
      <c r="D881">
        <v>25</v>
      </c>
    </row>
    <row r="882" spans="1:4" x14ac:dyDescent="0.25">
      <c r="A882">
        <v>9106</v>
      </c>
      <c r="B882" s="5">
        <v>41059</v>
      </c>
      <c r="C882">
        <v>3</v>
      </c>
      <c r="D882">
        <v>25</v>
      </c>
    </row>
    <row r="883" spans="1:4" x14ac:dyDescent="0.25">
      <c r="A883">
        <v>9106</v>
      </c>
      <c r="B883" s="5">
        <v>41060</v>
      </c>
      <c r="C883">
        <v>2.6</v>
      </c>
      <c r="D883">
        <v>25</v>
      </c>
    </row>
    <row r="884" spans="1:4" x14ac:dyDescent="0.25">
      <c r="A884">
        <v>9106</v>
      </c>
      <c r="B884" s="5">
        <v>41061</v>
      </c>
      <c r="C884">
        <v>1.2</v>
      </c>
      <c r="D884">
        <v>25</v>
      </c>
    </row>
    <row r="885" spans="1:4" x14ac:dyDescent="0.25">
      <c r="A885">
        <v>9106</v>
      </c>
      <c r="B885" s="5">
        <v>41062</v>
      </c>
      <c r="C885">
        <v>2.8</v>
      </c>
      <c r="D885">
        <v>25</v>
      </c>
    </row>
    <row r="886" spans="1:4" x14ac:dyDescent="0.25">
      <c r="A886">
        <v>9106</v>
      </c>
      <c r="B886" s="5">
        <v>41063</v>
      </c>
      <c r="C886">
        <v>4.2</v>
      </c>
      <c r="D886">
        <v>25</v>
      </c>
    </row>
    <row r="887" spans="1:4" x14ac:dyDescent="0.25">
      <c r="A887">
        <v>9106</v>
      </c>
      <c r="B887" s="5">
        <v>41064</v>
      </c>
      <c r="C887">
        <v>3.8</v>
      </c>
      <c r="D887">
        <v>25</v>
      </c>
    </row>
    <row r="888" spans="1:4" x14ac:dyDescent="0.25">
      <c r="A888">
        <v>9106</v>
      </c>
      <c r="B888" s="5">
        <v>41065</v>
      </c>
      <c r="C888">
        <v>4.5999999999999996</v>
      </c>
      <c r="D888">
        <v>25</v>
      </c>
    </row>
    <row r="889" spans="1:4" x14ac:dyDescent="0.25">
      <c r="A889">
        <v>9106</v>
      </c>
      <c r="B889" s="5">
        <v>41066</v>
      </c>
      <c r="C889">
        <v>1.6</v>
      </c>
      <c r="D889">
        <v>25</v>
      </c>
    </row>
    <row r="890" spans="1:4" x14ac:dyDescent="0.25">
      <c r="A890">
        <v>9106</v>
      </c>
      <c r="B890" s="5">
        <v>41067</v>
      </c>
      <c r="C890">
        <v>1.4</v>
      </c>
      <c r="D890">
        <v>25</v>
      </c>
    </row>
    <row r="891" spans="1:4" x14ac:dyDescent="0.25">
      <c r="A891">
        <v>9106</v>
      </c>
      <c r="B891" s="5">
        <v>41068</v>
      </c>
      <c r="C891">
        <v>0.6</v>
      </c>
      <c r="D891">
        <v>25</v>
      </c>
    </row>
    <row r="892" spans="1:4" x14ac:dyDescent="0.25">
      <c r="A892">
        <v>9106</v>
      </c>
      <c r="B892" s="5">
        <v>41069</v>
      </c>
      <c r="C892">
        <v>1.8</v>
      </c>
      <c r="D892">
        <v>25</v>
      </c>
    </row>
    <row r="893" spans="1:4" x14ac:dyDescent="0.25">
      <c r="A893">
        <v>9106</v>
      </c>
      <c r="B893" s="5">
        <v>41070</v>
      </c>
      <c r="C893">
        <v>1.4</v>
      </c>
      <c r="D893">
        <v>25</v>
      </c>
    </row>
    <row r="894" spans="1:4" x14ac:dyDescent="0.25">
      <c r="A894">
        <v>9106</v>
      </c>
      <c r="B894" s="5">
        <v>41071</v>
      </c>
      <c r="C894">
        <v>2.2000000000000002</v>
      </c>
      <c r="D894">
        <v>25</v>
      </c>
    </row>
    <row r="895" spans="1:4" x14ac:dyDescent="0.25">
      <c r="A895">
        <v>9106</v>
      </c>
      <c r="B895" s="5">
        <v>41072</v>
      </c>
      <c r="C895">
        <v>3.8</v>
      </c>
      <c r="D895">
        <v>25</v>
      </c>
    </row>
    <row r="896" spans="1:4" x14ac:dyDescent="0.25">
      <c r="A896">
        <v>9106</v>
      </c>
      <c r="B896" s="5">
        <v>41073</v>
      </c>
      <c r="C896">
        <v>1.2</v>
      </c>
      <c r="D896">
        <v>25</v>
      </c>
    </row>
    <row r="897" spans="1:4" x14ac:dyDescent="0.25">
      <c r="A897">
        <v>9106</v>
      </c>
      <c r="B897" s="5">
        <v>41074</v>
      </c>
      <c r="C897">
        <v>2.2000000000000002</v>
      </c>
      <c r="D897">
        <v>25</v>
      </c>
    </row>
    <row r="898" spans="1:4" x14ac:dyDescent="0.25">
      <c r="A898">
        <v>9106</v>
      </c>
      <c r="B898" s="5">
        <v>41075</v>
      </c>
      <c r="C898">
        <v>0.2</v>
      </c>
      <c r="D898">
        <v>25</v>
      </c>
    </row>
    <row r="899" spans="1:4" x14ac:dyDescent="0.25">
      <c r="A899">
        <v>9106</v>
      </c>
      <c r="B899" s="5">
        <v>41076</v>
      </c>
      <c r="C899">
        <v>1</v>
      </c>
      <c r="D899">
        <v>25</v>
      </c>
    </row>
    <row r="900" spans="1:4" x14ac:dyDescent="0.25">
      <c r="A900">
        <v>9106</v>
      </c>
      <c r="B900" s="5">
        <v>41077</v>
      </c>
      <c r="C900">
        <v>1.4</v>
      </c>
      <c r="D900">
        <v>25</v>
      </c>
    </row>
    <row r="901" spans="1:4" x14ac:dyDescent="0.25">
      <c r="A901">
        <v>9106</v>
      </c>
      <c r="B901" s="5">
        <v>41078</v>
      </c>
      <c r="C901">
        <v>3.2</v>
      </c>
      <c r="D901">
        <v>25</v>
      </c>
    </row>
    <row r="902" spans="1:4" x14ac:dyDescent="0.25">
      <c r="A902">
        <v>9106</v>
      </c>
      <c r="B902" s="5">
        <v>41079</v>
      </c>
      <c r="C902">
        <v>2.4</v>
      </c>
      <c r="D902">
        <v>25</v>
      </c>
    </row>
    <row r="903" spans="1:4" x14ac:dyDescent="0.25">
      <c r="A903">
        <v>9106</v>
      </c>
      <c r="B903" s="5">
        <v>41080</v>
      </c>
      <c r="C903">
        <v>1.6</v>
      </c>
      <c r="D903">
        <v>25</v>
      </c>
    </row>
    <row r="904" spans="1:4" x14ac:dyDescent="0.25">
      <c r="A904">
        <v>9106</v>
      </c>
      <c r="B904" s="5">
        <v>41081</v>
      </c>
      <c r="C904">
        <v>1</v>
      </c>
      <c r="D904">
        <v>25</v>
      </c>
    </row>
    <row r="905" spans="1:4" x14ac:dyDescent="0.25">
      <c r="A905">
        <v>9106</v>
      </c>
      <c r="B905" s="5">
        <v>41082</v>
      </c>
      <c r="C905">
        <v>1.6</v>
      </c>
      <c r="D905">
        <v>25</v>
      </c>
    </row>
    <row r="906" spans="1:4" x14ac:dyDescent="0.25">
      <c r="A906">
        <v>9106</v>
      </c>
      <c r="B906" s="5">
        <v>41083</v>
      </c>
      <c r="C906">
        <v>1.6</v>
      </c>
      <c r="D906">
        <v>25</v>
      </c>
    </row>
    <row r="907" spans="1:4" x14ac:dyDescent="0.25">
      <c r="A907">
        <v>9106</v>
      </c>
      <c r="B907" s="5">
        <v>41084</v>
      </c>
      <c r="C907">
        <v>2</v>
      </c>
      <c r="D907">
        <v>25</v>
      </c>
    </row>
    <row r="908" spans="1:4" x14ac:dyDescent="0.25">
      <c r="A908">
        <v>9106</v>
      </c>
      <c r="B908" s="5">
        <v>41085</v>
      </c>
      <c r="C908">
        <v>2</v>
      </c>
      <c r="D908">
        <v>25</v>
      </c>
    </row>
    <row r="909" spans="1:4" x14ac:dyDescent="0.25">
      <c r="A909">
        <v>9106</v>
      </c>
      <c r="B909" s="5">
        <v>41086</v>
      </c>
      <c r="C909">
        <v>1.8</v>
      </c>
      <c r="D909">
        <v>25</v>
      </c>
    </row>
    <row r="910" spans="1:4" x14ac:dyDescent="0.25">
      <c r="A910">
        <v>9106</v>
      </c>
      <c r="B910" s="5">
        <v>41087</v>
      </c>
      <c r="C910">
        <v>2.6</v>
      </c>
      <c r="D910">
        <v>25</v>
      </c>
    </row>
    <row r="911" spans="1:4" x14ac:dyDescent="0.25">
      <c r="A911">
        <v>9106</v>
      </c>
      <c r="B911" s="5">
        <v>41088</v>
      </c>
      <c r="C911">
        <v>1.6</v>
      </c>
      <c r="D911">
        <v>25</v>
      </c>
    </row>
    <row r="912" spans="1:4" x14ac:dyDescent="0.25">
      <c r="A912">
        <v>9106</v>
      </c>
      <c r="B912" s="5">
        <v>41089</v>
      </c>
      <c r="C912">
        <v>1.4</v>
      </c>
      <c r="D912">
        <v>25</v>
      </c>
    </row>
    <row r="913" spans="1:4" x14ac:dyDescent="0.25">
      <c r="A913">
        <v>9106</v>
      </c>
      <c r="B913" s="5">
        <v>41090</v>
      </c>
      <c r="C913">
        <v>1.6</v>
      </c>
      <c r="D913">
        <v>25</v>
      </c>
    </row>
    <row r="914" spans="1:4" x14ac:dyDescent="0.25">
      <c r="A914">
        <v>9106</v>
      </c>
      <c r="B914" s="5">
        <v>41091</v>
      </c>
      <c r="C914">
        <v>1.6</v>
      </c>
      <c r="D914">
        <v>25</v>
      </c>
    </row>
    <row r="915" spans="1:4" x14ac:dyDescent="0.25">
      <c r="A915">
        <v>9106</v>
      </c>
      <c r="B915" s="5">
        <v>41092</v>
      </c>
      <c r="C915">
        <v>1.8</v>
      </c>
      <c r="D915">
        <v>25</v>
      </c>
    </row>
    <row r="916" spans="1:4" x14ac:dyDescent="0.25">
      <c r="A916">
        <v>9106</v>
      </c>
      <c r="B916" s="5">
        <v>41093</v>
      </c>
      <c r="C916">
        <v>2.2000000000000002</v>
      </c>
      <c r="D916">
        <v>25</v>
      </c>
    </row>
    <row r="917" spans="1:4" x14ac:dyDescent="0.25">
      <c r="A917">
        <v>9106</v>
      </c>
      <c r="B917" s="5">
        <v>41094</v>
      </c>
      <c r="C917">
        <v>2.8</v>
      </c>
      <c r="D917">
        <v>25</v>
      </c>
    </row>
    <row r="918" spans="1:4" x14ac:dyDescent="0.25">
      <c r="A918">
        <v>9106</v>
      </c>
      <c r="B918" s="5">
        <v>41095</v>
      </c>
      <c r="C918">
        <v>2.4</v>
      </c>
      <c r="D918">
        <v>25</v>
      </c>
    </row>
    <row r="919" spans="1:4" x14ac:dyDescent="0.25">
      <c r="A919">
        <v>9106</v>
      </c>
      <c r="B919" s="5">
        <v>41096</v>
      </c>
      <c r="C919">
        <v>2.2000000000000002</v>
      </c>
      <c r="D919">
        <v>25</v>
      </c>
    </row>
    <row r="920" spans="1:4" x14ac:dyDescent="0.25">
      <c r="A920">
        <v>9106</v>
      </c>
      <c r="B920" s="5">
        <v>41097</v>
      </c>
      <c r="C920">
        <v>1.4</v>
      </c>
      <c r="D920">
        <v>25</v>
      </c>
    </row>
    <row r="921" spans="1:4" x14ac:dyDescent="0.25">
      <c r="A921">
        <v>9106</v>
      </c>
      <c r="B921" s="5">
        <v>41098</v>
      </c>
      <c r="C921">
        <v>2</v>
      </c>
      <c r="D921">
        <v>25</v>
      </c>
    </row>
    <row r="922" spans="1:4" x14ac:dyDescent="0.25">
      <c r="A922">
        <v>9106</v>
      </c>
      <c r="B922" s="5">
        <v>41099</v>
      </c>
      <c r="C922">
        <v>2.4</v>
      </c>
      <c r="D922">
        <v>25</v>
      </c>
    </row>
    <row r="923" spans="1:4" x14ac:dyDescent="0.25">
      <c r="A923">
        <v>9106</v>
      </c>
      <c r="B923" s="5">
        <v>41100</v>
      </c>
      <c r="C923">
        <v>1.8</v>
      </c>
      <c r="D923">
        <v>25</v>
      </c>
    </row>
    <row r="924" spans="1:4" x14ac:dyDescent="0.25">
      <c r="A924">
        <v>9106</v>
      </c>
      <c r="B924" s="5">
        <v>41101</v>
      </c>
      <c r="C924">
        <v>0.6</v>
      </c>
      <c r="D924">
        <v>25</v>
      </c>
    </row>
    <row r="925" spans="1:4" x14ac:dyDescent="0.25">
      <c r="A925">
        <v>9106</v>
      </c>
      <c r="B925" s="5">
        <v>41102</v>
      </c>
      <c r="C925">
        <v>1.4</v>
      </c>
      <c r="D925">
        <v>25</v>
      </c>
    </row>
    <row r="926" spans="1:4" x14ac:dyDescent="0.25">
      <c r="A926">
        <v>9106</v>
      </c>
      <c r="B926" s="5">
        <v>41103</v>
      </c>
      <c r="C926">
        <v>2</v>
      </c>
      <c r="D926">
        <v>25</v>
      </c>
    </row>
    <row r="927" spans="1:4" x14ac:dyDescent="0.25">
      <c r="A927">
        <v>9106</v>
      </c>
      <c r="B927" s="5">
        <v>41104</v>
      </c>
      <c r="C927">
        <v>1.2</v>
      </c>
      <c r="D927">
        <v>25</v>
      </c>
    </row>
    <row r="928" spans="1:4" x14ac:dyDescent="0.25">
      <c r="A928">
        <v>9106</v>
      </c>
      <c r="B928" s="5">
        <v>41105</v>
      </c>
      <c r="C928">
        <v>1.2</v>
      </c>
      <c r="D928">
        <v>25</v>
      </c>
    </row>
    <row r="929" spans="1:4" x14ac:dyDescent="0.25">
      <c r="A929">
        <v>9106</v>
      </c>
      <c r="B929" s="5">
        <v>41106</v>
      </c>
      <c r="C929">
        <v>2</v>
      </c>
      <c r="D929">
        <v>25</v>
      </c>
    </row>
    <row r="930" spans="1:4" x14ac:dyDescent="0.25">
      <c r="A930">
        <v>9106</v>
      </c>
      <c r="B930" s="5">
        <v>41107</v>
      </c>
      <c r="C930">
        <v>1</v>
      </c>
      <c r="D930">
        <v>25</v>
      </c>
    </row>
    <row r="931" spans="1:4" x14ac:dyDescent="0.25">
      <c r="A931">
        <v>9106</v>
      </c>
      <c r="B931" s="5">
        <v>41108</v>
      </c>
      <c r="C931">
        <v>1.6</v>
      </c>
      <c r="D931">
        <v>25</v>
      </c>
    </row>
    <row r="932" spans="1:4" x14ac:dyDescent="0.25">
      <c r="A932">
        <v>9106</v>
      </c>
      <c r="B932" s="5">
        <v>41109</v>
      </c>
      <c r="C932">
        <v>1.8</v>
      </c>
      <c r="D932">
        <v>25</v>
      </c>
    </row>
    <row r="933" spans="1:4" x14ac:dyDescent="0.25">
      <c r="A933">
        <v>9106</v>
      </c>
      <c r="B933" s="5">
        <v>41110</v>
      </c>
      <c r="C933">
        <v>2</v>
      </c>
      <c r="D933">
        <v>25</v>
      </c>
    </row>
    <row r="934" spans="1:4" x14ac:dyDescent="0.25">
      <c r="A934">
        <v>9106</v>
      </c>
      <c r="B934" s="5">
        <v>41111</v>
      </c>
      <c r="C934">
        <v>2.8</v>
      </c>
      <c r="D934">
        <v>25</v>
      </c>
    </row>
    <row r="935" spans="1:4" x14ac:dyDescent="0.25">
      <c r="A935">
        <v>9106</v>
      </c>
      <c r="B935" s="5">
        <v>41112</v>
      </c>
      <c r="C935">
        <v>1.8</v>
      </c>
      <c r="D935">
        <v>25</v>
      </c>
    </row>
    <row r="936" spans="1:4" x14ac:dyDescent="0.25">
      <c r="A936">
        <v>9106</v>
      </c>
      <c r="B936" s="5">
        <v>41113</v>
      </c>
      <c r="C936">
        <v>1.6</v>
      </c>
      <c r="D936">
        <v>25</v>
      </c>
    </row>
    <row r="937" spans="1:4" x14ac:dyDescent="0.25">
      <c r="A937">
        <v>9106</v>
      </c>
      <c r="B937" s="5">
        <v>41114</v>
      </c>
      <c r="C937">
        <v>2.2000000000000002</v>
      </c>
      <c r="D937">
        <v>25</v>
      </c>
    </row>
    <row r="938" spans="1:4" x14ac:dyDescent="0.25">
      <c r="A938">
        <v>9106</v>
      </c>
      <c r="B938" s="5">
        <v>41115</v>
      </c>
      <c r="C938">
        <v>1.4</v>
      </c>
      <c r="D938">
        <v>25</v>
      </c>
    </row>
    <row r="939" spans="1:4" x14ac:dyDescent="0.25">
      <c r="A939">
        <v>9106</v>
      </c>
      <c r="B939" s="5">
        <v>41116</v>
      </c>
      <c r="C939">
        <v>1.8</v>
      </c>
      <c r="D939">
        <v>25</v>
      </c>
    </row>
    <row r="940" spans="1:4" x14ac:dyDescent="0.25">
      <c r="A940">
        <v>9106</v>
      </c>
      <c r="B940" s="5">
        <v>41117</v>
      </c>
      <c r="C940">
        <v>1.8</v>
      </c>
      <c r="D940">
        <v>25</v>
      </c>
    </row>
    <row r="941" spans="1:4" x14ac:dyDescent="0.25">
      <c r="A941">
        <v>9106</v>
      </c>
      <c r="B941" s="5">
        <v>41118</v>
      </c>
      <c r="C941">
        <v>2.4</v>
      </c>
      <c r="D941">
        <v>25</v>
      </c>
    </row>
    <row r="942" spans="1:4" x14ac:dyDescent="0.25">
      <c r="A942">
        <v>9106</v>
      </c>
      <c r="B942" s="5">
        <v>41119</v>
      </c>
      <c r="C942">
        <v>3</v>
      </c>
      <c r="D942">
        <v>25</v>
      </c>
    </row>
    <row r="943" spans="1:4" x14ac:dyDescent="0.25">
      <c r="A943">
        <v>9106</v>
      </c>
      <c r="B943" s="5">
        <v>41120</v>
      </c>
      <c r="C943">
        <v>4.4000000000000004</v>
      </c>
      <c r="D943">
        <v>25</v>
      </c>
    </row>
    <row r="944" spans="1:4" x14ac:dyDescent="0.25">
      <c r="A944">
        <v>9106</v>
      </c>
      <c r="B944" s="5">
        <v>41121</v>
      </c>
      <c r="C944">
        <v>2.2000000000000002</v>
      </c>
      <c r="D944">
        <v>25</v>
      </c>
    </row>
    <row r="945" spans="1:4" x14ac:dyDescent="0.25">
      <c r="A945">
        <v>9106</v>
      </c>
      <c r="B945" s="5">
        <v>41122</v>
      </c>
      <c r="C945">
        <v>2.6</v>
      </c>
      <c r="D945">
        <v>25</v>
      </c>
    </row>
    <row r="946" spans="1:4" x14ac:dyDescent="0.25">
      <c r="A946">
        <v>9106</v>
      </c>
      <c r="B946" s="5">
        <v>41123</v>
      </c>
      <c r="C946">
        <v>1.8</v>
      </c>
      <c r="D946">
        <v>25</v>
      </c>
    </row>
    <row r="947" spans="1:4" x14ac:dyDescent="0.25">
      <c r="A947">
        <v>9106</v>
      </c>
      <c r="B947" s="5">
        <v>41124</v>
      </c>
      <c r="C947">
        <v>2.4</v>
      </c>
      <c r="D947">
        <v>25</v>
      </c>
    </row>
    <row r="948" spans="1:4" x14ac:dyDescent="0.25">
      <c r="A948">
        <v>9106</v>
      </c>
      <c r="B948" s="5">
        <v>41125</v>
      </c>
      <c r="C948">
        <v>2</v>
      </c>
      <c r="D948">
        <v>25</v>
      </c>
    </row>
    <row r="949" spans="1:4" x14ac:dyDescent="0.25">
      <c r="A949">
        <v>9106</v>
      </c>
      <c r="B949" s="5">
        <v>41126</v>
      </c>
      <c r="C949">
        <v>2.4</v>
      </c>
      <c r="D949">
        <v>25</v>
      </c>
    </row>
    <row r="950" spans="1:4" x14ac:dyDescent="0.25">
      <c r="A950">
        <v>9106</v>
      </c>
      <c r="B950" s="5">
        <v>41127</v>
      </c>
      <c r="C950">
        <v>2.2000000000000002</v>
      </c>
      <c r="D950">
        <v>25</v>
      </c>
    </row>
    <row r="951" spans="1:4" x14ac:dyDescent="0.25">
      <c r="A951">
        <v>9106</v>
      </c>
      <c r="B951" s="5">
        <v>41128</v>
      </c>
      <c r="C951">
        <v>2.6</v>
      </c>
      <c r="D951">
        <v>25</v>
      </c>
    </row>
    <row r="952" spans="1:4" x14ac:dyDescent="0.25">
      <c r="A952">
        <v>9106</v>
      </c>
      <c r="B952" s="5">
        <v>41129</v>
      </c>
      <c r="C952">
        <v>2</v>
      </c>
      <c r="D952">
        <v>25</v>
      </c>
    </row>
    <row r="953" spans="1:4" x14ac:dyDescent="0.25">
      <c r="A953">
        <v>9106</v>
      </c>
      <c r="B953" s="5">
        <v>41130</v>
      </c>
      <c r="C953">
        <v>2.2000000000000002</v>
      </c>
      <c r="D953">
        <v>25</v>
      </c>
    </row>
    <row r="954" spans="1:4" x14ac:dyDescent="0.25">
      <c r="A954">
        <v>9106</v>
      </c>
      <c r="B954" s="5">
        <v>41131</v>
      </c>
      <c r="C954">
        <v>2.8</v>
      </c>
      <c r="D954">
        <v>25</v>
      </c>
    </row>
    <row r="955" spans="1:4" x14ac:dyDescent="0.25">
      <c r="A955">
        <v>9106</v>
      </c>
      <c r="B955" s="5">
        <v>41132</v>
      </c>
      <c r="C955">
        <v>2</v>
      </c>
      <c r="D955">
        <v>25</v>
      </c>
    </row>
    <row r="956" spans="1:4" x14ac:dyDescent="0.25">
      <c r="A956">
        <v>9106</v>
      </c>
      <c r="B956" s="5">
        <v>41133</v>
      </c>
      <c r="C956">
        <v>2.8</v>
      </c>
      <c r="D956">
        <v>25</v>
      </c>
    </row>
    <row r="957" spans="1:4" x14ac:dyDescent="0.25">
      <c r="A957">
        <v>9106</v>
      </c>
      <c r="B957" s="5">
        <v>41134</v>
      </c>
      <c r="C957">
        <v>2.4</v>
      </c>
      <c r="D957">
        <v>25</v>
      </c>
    </row>
    <row r="958" spans="1:4" x14ac:dyDescent="0.25">
      <c r="A958">
        <v>9106</v>
      </c>
      <c r="B958" s="5">
        <v>41135</v>
      </c>
      <c r="C958">
        <v>2.4</v>
      </c>
      <c r="D958">
        <v>25</v>
      </c>
    </row>
    <row r="959" spans="1:4" x14ac:dyDescent="0.25">
      <c r="A959">
        <v>9106</v>
      </c>
      <c r="B959" s="5">
        <v>41136</v>
      </c>
      <c r="C959">
        <v>1.8</v>
      </c>
      <c r="D959">
        <v>25</v>
      </c>
    </row>
    <row r="960" spans="1:4" x14ac:dyDescent="0.25">
      <c r="A960">
        <v>9106</v>
      </c>
      <c r="B960" s="5">
        <v>41137</v>
      </c>
      <c r="C960">
        <v>2.2000000000000002</v>
      </c>
      <c r="D960">
        <v>25</v>
      </c>
    </row>
    <row r="961" spans="1:4" x14ac:dyDescent="0.25">
      <c r="A961">
        <v>9106</v>
      </c>
      <c r="B961" s="5">
        <v>41138</v>
      </c>
      <c r="C961">
        <v>2.2000000000000002</v>
      </c>
      <c r="D961">
        <v>25</v>
      </c>
    </row>
    <row r="962" spans="1:4" x14ac:dyDescent="0.25">
      <c r="A962">
        <v>9106</v>
      </c>
      <c r="B962" s="5">
        <v>41139</v>
      </c>
      <c r="C962">
        <v>2.6</v>
      </c>
      <c r="D962">
        <v>25</v>
      </c>
    </row>
    <row r="963" spans="1:4" x14ac:dyDescent="0.25">
      <c r="A963">
        <v>9106</v>
      </c>
      <c r="B963" s="5">
        <v>41140</v>
      </c>
      <c r="C963">
        <v>2</v>
      </c>
      <c r="D963">
        <v>25</v>
      </c>
    </row>
    <row r="964" spans="1:4" x14ac:dyDescent="0.25">
      <c r="A964">
        <v>9106</v>
      </c>
      <c r="B964" s="5">
        <v>41141</v>
      </c>
      <c r="C964">
        <v>2.4</v>
      </c>
      <c r="D964">
        <v>25</v>
      </c>
    </row>
    <row r="965" spans="1:4" x14ac:dyDescent="0.25">
      <c r="A965">
        <v>9106</v>
      </c>
      <c r="B965" s="5">
        <v>41142</v>
      </c>
      <c r="C965">
        <v>3.4</v>
      </c>
      <c r="D965">
        <v>25</v>
      </c>
    </row>
    <row r="966" spans="1:4" x14ac:dyDescent="0.25">
      <c r="A966">
        <v>9106</v>
      </c>
      <c r="B966" s="5">
        <v>41143</v>
      </c>
      <c r="C966">
        <v>2.2000000000000002</v>
      </c>
      <c r="D966">
        <v>25</v>
      </c>
    </row>
    <row r="967" spans="1:4" x14ac:dyDescent="0.25">
      <c r="A967">
        <v>9106</v>
      </c>
      <c r="B967" s="5">
        <v>41144</v>
      </c>
      <c r="C967">
        <v>1.8</v>
      </c>
      <c r="D967">
        <v>25</v>
      </c>
    </row>
    <row r="968" spans="1:4" x14ac:dyDescent="0.25">
      <c r="A968">
        <v>9106</v>
      </c>
      <c r="B968" s="5">
        <v>41145</v>
      </c>
      <c r="C968">
        <v>2.6</v>
      </c>
      <c r="D968">
        <v>25</v>
      </c>
    </row>
    <row r="969" spans="1:4" x14ac:dyDescent="0.25">
      <c r="A969">
        <v>9106</v>
      </c>
      <c r="B969" s="5">
        <v>41146</v>
      </c>
      <c r="C969">
        <v>2.8</v>
      </c>
      <c r="D969">
        <v>25</v>
      </c>
    </row>
    <row r="970" spans="1:4" x14ac:dyDescent="0.25">
      <c r="A970">
        <v>9106</v>
      </c>
      <c r="B970" s="5">
        <v>41147</v>
      </c>
      <c r="C970">
        <v>3.2</v>
      </c>
      <c r="D970">
        <v>25</v>
      </c>
    </row>
    <row r="971" spans="1:4" x14ac:dyDescent="0.25">
      <c r="A971">
        <v>9106</v>
      </c>
      <c r="B971" s="5">
        <v>41148</v>
      </c>
      <c r="C971">
        <v>2.2000000000000002</v>
      </c>
      <c r="D971">
        <v>25</v>
      </c>
    </row>
    <row r="972" spans="1:4" x14ac:dyDescent="0.25">
      <c r="A972">
        <v>9106</v>
      </c>
      <c r="B972" s="5">
        <v>41149</v>
      </c>
      <c r="C972">
        <v>2.8</v>
      </c>
      <c r="D972">
        <v>25</v>
      </c>
    </row>
    <row r="973" spans="1:4" x14ac:dyDescent="0.25">
      <c r="A973">
        <v>9106</v>
      </c>
      <c r="B973" s="5">
        <v>41150</v>
      </c>
      <c r="C973">
        <v>2</v>
      </c>
      <c r="D973">
        <v>25</v>
      </c>
    </row>
    <row r="974" spans="1:4" x14ac:dyDescent="0.25">
      <c r="A974">
        <v>9106</v>
      </c>
      <c r="B974" s="5">
        <v>41151</v>
      </c>
      <c r="C974">
        <v>3.2</v>
      </c>
      <c r="D974">
        <v>25</v>
      </c>
    </row>
    <row r="975" spans="1:4" x14ac:dyDescent="0.25">
      <c r="A975">
        <v>9106</v>
      </c>
      <c r="B975" s="5">
        <v>41152</v>
      </c>
      <c r="C975">
        <v>3.2</v>
      </c>
      <c r="D975">
        <v>25</v>
      </c>
    </row>
    <row r="976" spans="1:4" x14ac:dyDescent="0.25">
      <c r="A976">
        <v>9106</v>
      </c>
      <c r="B976" s="5">
        <v>41153</v>
      </c>
      <c r="C976">
        <v>2.6</v>
      </c>
      <c r="D976">
        <v>25</v>
      </c>
    </row>
    <row r="977" spans="1:4" x14ac:dyDescent="0.25">
      <c r="A977">
        <v>9106</v>
      </c>
      <c r="B977" s="5">
        <v>41154</v>
      </c>
      <c r="C977">
        <v>2.4</v>
      </c>
      <c r="D977">
        <v>25</v>
      </c>
    </row>
    <row r="978" spans="1:4" x14ac:dyDescent="0.25">
      <c r="A978">
        <v>9106</v>
      </c>
      <c r="B978" s="5">
        <v>41155</v>
      </c>
      <c r="C978">
        <v>3.6</v>
      </c>
      <c r="D978">
        <v>25</v>
      </c>
    </row>
    <row r="979" spans="1:4" x14ac:dyDescent="0.25">
      <c r="A979">
        <v>9106</v>
      </c>
      <c r="B979" s="5">
        <v>41156</v>
      </c>
      <c r="C979">
        <v>3</v>
      </c>
      <c r="D979">
        <v>25</v>
      </c>
    </row>
    <row r="980" spans="1:4" x14ac:dyDescent="0.25">
      <c r="A980">
        <v>9106</v>
      </c>
      <c r="B980" s="5">
        <v>41157</v>
      </c>
      <c r="C980">
        <v>2</v>
      </c>
      <c r="D980">
        <v>25</v>
      </c>
    </row>
    <row r="981" spans="1:4" x14ac:dyDescent="0.25">
      <c r="A981">
        <v>9106</v>
      </c>
      <c r="B981" s="5">
        <v>41158</v>
      </c>
      <c r="C981">
        <v>3</v>
      </c>
      <c r="D981">
        <v>25</v>
      </c>
    </row>
    <row r="982" spans="1:4" x14ac:dyDescent="0.25">
      <c r="A982">
        <v>9106</v>
      </c>
      <c r="B982" s="5">
        <v>41159</v>
      </c>
      <c r="C982">
        <v>4</v>
      </c>
      <c r="D982">
        <v>25</v>
      </c>
    </row>
    <row r="983" spans="1:4" x14ac:dyDescent="0.25">
      <c r="A983">
        <v>9106</v>
      </c>
      <c r="B983" s="5">
        <v>41160</v>
      </c>
      <c r="C983">
        <v>4.4000000000000004</v>
      </c>
      <c r="D983">
        <v>25</v>
      </c>
    </row>
    <row r="984" spans="1:4" x14ac:dyDescent="0.25">
      <c r="A984">
        <v>9106</v>
      </c>
      <c r="B984" s="5">
        <v>41161</v>
      </c>
      <c r="C984">
        <v>3.8</v>
      </c>
      <c r="D984">
        <v>25</v>
      </c>
    </row>
    <row r="985" spans="1:4" x14ac:dyDescent="0.25">
      <c r="A985">
        <v>9106</v>
      </c>
      <c r="B985" s="5">
        <v>41162</v>
      </c>
      <c r="C985">
        <v>2.6</v>
      </c>
      <c r="D985">
        <v>25</v>
      </c>
    </row>
    <row r="986" spans="1:4" x14ac:dyDescent="0.25">
      <c r="A986">
        <v>9106</v>
      </c>
      <c r="B986" s="5">
        <v>41163</v>
      </c>
      <c r="C986">
        <v>4.4000000000000004</v>
      </c>
      <c r="D986">
        <v>25</v>
      </c>
    </row>
    <row r="987" spans="1:4" x14ac:dyDescent="0.25">
      <c r="A987">
        <v>9106</v>
      </c>
      <c r="B987" s="5">
        <v>41164</v>
      </c>
      <c r="C987">
        <v>3.8</v>
      </c>
      <c r="D987">
        <v>25</v>
      </c>
    </row>
    <row r="988" spans="1:4" x14ac:dyDescent="0.25">
      <c r="A988">
        <v>9106</v>
      </c>
      <c r="B988" s="5">
        <v>41165</v>
      </c>
      <c r="C988">
        <v>4.4000000000000004</v>
      </c>
      <c r="D988">
        <v>25</v>
      </c>
    </row>
    <row r="989" spans="1:4" x14ac:dyDescent="0.25">
      <c r="A989">
        <v>9106</v>
      </c>
      <c r="B989" s="5">
        <v>41166</v>
      </c>
      <c r="C989">
        <v>4.2</v>
      </c>
      <c r="D989">
        <v>25</v>
      </c>
    </row>
    <row r="990" spans="1:4" x14ac:dyDescent="0.25">
      <c r="A990">
        <v>9106</v>
      </c>
      <c r="B990" s="5">
        <v>41167</v>
      </c>
      <c r="C990">
        <v>5.4</v>
      </c>
      <c r="D990">
        <v>25</v>
      </c>
    </row>
    <row r="991" spans="1:4" x14ac:dyDescent="0.25">
      <c r="A991">
        <v>9106</v>
      </c>
      <c r="B991" s="5">
        <v>41168</v>
      </c>
      <c r="C991">
        <v>6.4</v>
      </c>
      <c r="D991">
        <v>25</v>
      </c>
    </row>
    <row r="992" spans="1:4" x14ac:dyDescent="0.25">
      <c r="A992">
        <v>9106</v>
      </c>
      <c r="B992" s="5">
        <v>41169</v>
      </c>
      <c r="C992">
        <v>4.5999999999999996</v>
      </c>
      <c r="D992">
        <v>25</v>
      </c>
    </row>
    <row r="993" spans="1:4" x14ac:dyDescent="0.25">
      <c r="A993">
        <v>9106</v>
      </c>
      <c r="B993" s="5">
        <v>41170</v>
      </c>
      <c r="C993">
        <v>2.8</v>
      </c>
      <c r="D993">
        <v>25</v>
      </c>
    </row>
    <row r="994" spans="1:4" x14ac:dyDescent="0.25">
      <c r="A994">
        <v>9106</v>
      </c>
      <c r="B994" s="5">
        <v>41171</v>
      </c>
      <c r="C994">
        <v>3.8</v>
      </c>
      <c r="D994">
        <v>25</v>
      </c>
    </row>
    <row r="995" spans="1:4" x14ac:dyDescent="0.25">
      <c r="A995">
        <v>9106</v>
      </c>
      <c r="B995" s="5">
        <v>41172</v>
      </c>
      <c r="C995">
        <v>4</v>
      </c>
      <c r="D995">
        <v>25</v>
      </c>
    </row>
    <row r="996" spans="1:4" x14ac:dyDescent="0.25">
      <c r="A996">
        <v>9106</v>
      </c>
      <c r="B996" s="5">
        <v>41173</v>
      </c>
      <c r="C996">
        <v>3.2</v>
      </c>
      <c r="D996">
        <v>25</v>
      </c>
    </row>
    <row r="997" spans="1:4" x14ac:dyDescent="0.25">
      <c r="A997">
        <v>9106</v>
      </c>
      <c r="B997" s="5">
        <v>41174</v>
      </c>
      <c r="C997">
        <v>3.2</v>
      </c>
      <c r="D997">
        <v>25</v>
      </c>
    </row>
    <row r="998" spans="1:4" x14ac:dyDescent="0.25">
      <c r="A998">
        <v>9106</v>
      </c>
      <c r="B998" s="5">
        <v>41175</v>
      </c>
      <c r="C998">
        <v>3.8</v>
      </c>
      <c r="D998">
        <v>25</v>
      </c>
    </row>
    <row r="999" spans="1:4" x14ac:dyDescent="0.25">
      <c r="A999">
        <v>9106</v>
      </c>
      <c r="B999" s="5">
        <v>41176</v>
      </c>
      <c r="C999">
        <v>3.8</v>
      </c>
      <c r="D999">
        <v>25</v>
      </c>
    </row>
    <row r="1000" spans="1:4" x14ac:dyDescent="0.25">
      <c r="A1000">
        <v>9106</v>
      </c>
      <c r="B1000" s="5">
        <v>41177</v>
      </c>
      <c r="C1000">
        <v>3.2</v>
      </c>
      <c r="D1000">
        <v>25</v>
      </c>
    </row>
    <row r="1001" spans="1:4" x14ac:dyDescent="0.25">
      <c r="A1001">
        <v>9106</v>
      </c>
      <c r="B1001" s="5">
        <v>41178</v>
      </c>
      <c r="C1001">
        <v>4.5999999999999996</v>
      </c>
      <c r="D1001">
        <v>25</v>
      </c>
    </row>
    <row r="1002" spans="1:4" x14ac:dyDescent="0.25">
      <c r="A1002">
        <v>9106</v>
      </c>
      <c r="B1002" s="5">
        <v>41179</v>
      </c>
      <c r="C1002">
        <v>3</v>
      </c>
      <c r="D1002">
        <v>25</v>
      </c>
    </row>
    <row r="1003" spans="1:4" x14ac:dyDescent="0.25">
      <c r="A1003">
        <v>9106</v>
      </c>
      <c r="B1003" s="5">
        <v>41180</v>
      </c>
      <c r="C1003">
        <v>3</v>
      </c>
      <c r="D1003">
        <v>25</v>
      </c>
    </row>
    <row r="1004" spans="1:4" x14ac:dyDescent="0.25">
      <c r="A1004">
        <v>9106</v>
      </c>
      <c r="B1004" s="5">
        <v>41181</v>
      </c>
      <c r="C1004">
        <v>4.2</v>
      </c>
      <c r="D1004">
        <v>25</v>
      </c>
    </row>
    <row r="1005" spans="1:4" x14ac:dyDescent="0.25">
      <c r="A1005">
        <v>9106</v>
      </c>
      <c r="B1005" s="5">
        <v>41182</v>
      </c>
      <c r="C1005">
        <v>5.2</v>
      </c>
      <c r="D1005">
        <v>25</v>
      </c>
    </row>
    <row r="1006" spans="1:4" x14ac:dyDescent="0.25">
      <c r="A1006">
        <v>9106</v>
      </c>
      <c r="B1006" s="5">
        <v>41183</v>
      </c>
      <c r="C1006">
        <v>6.2</v>
      </c>
      <c r="D1006">
        <v>25</v>
      </c>
    </row>
    <row r="1007" spans="1:4" x14ac:dyDescent="0.25">
      <c r="A1007">
        <v>9106</v>
      </c>
      <c r="B1007" s="5">
        <v>41184</v>
      </c>
      <c r="C1007">
        <v>4.2</v>
      </c>
      <c r="D1007">
        <v>25</v>
      </c>
    </row>
    <row r="1008" spans="1:4" x14ac:dyDescent="0.25">
      <c r="A1008">
        <v>9106</v>
      </c>
      <c r="B1008" s="5">
        <v>41185</v>
      </c>
      <c r="C1008">
        <v>4.8</v>
      </c>
      <c r="D1008">
        <v>25</v>
      </c>
    </row>
    <row r="1009" spans="1:4" x14ac:dyDescent="0.25">
      <c r="A1009">
        <v>9106</v>
      </c>
      <c r="B1009" s="5">
        <v>41186</v>
      </c>
      <c r="C1009">
        <v>3.4</v>
      </c>
      <c r="D1009">
        <v>25</v>
      </c>
    </row>
    <row r="1010" spans="1:4" x14ac:dyDescent="0.25">
      <c r="A1010">
        <v>9106</v>
      </c>
      <c r="B1010" s="5">
        <v>41187</v>
      </c>
      <c r="C1010">
        <v>5.4</v>
      </c>
      <c r="D1010">
        <v>25</v>
      </c>
    </row>
    <row r="1011" spans="1:4" x14ac:dyDescent="0.25">
      <c r="A1011">
        <v>9106</v>
      </c>
      <c r="B1011" s="5">
        <v>41188</v>
      </c>
      <c r="C1011">
        <v>5.2</v>
      </c>
      <c r="D1011">
        <v>25</v>
      </c>
    </row>
    <row r="1012" spans="1:4" x14ac:dyDescent="0.25">
      <c r="A1012">
        <v>9106</v>
      </c>
      <c r="B1012" s="5">
        <v>41189</v>
      </c>
      <c r="C1012">
        <v>3.6</v>
      </c>
      <c r="D1012">
        <v>25</v>
      </c>
    </row>
    <row r="1013" spans="1:4" x14ac:dyDescent="0.25">
      <c r="A1013">
        <v>9106</v>
      </c>
      <c r="B1013" s="5">
        <v>41190</v>
      </c>
      <c r="C1013">
        <v>5.2</v>
      </c>
      <c r="D1013">
        <v>25</v>
      </c>
    </row>
    <row r="1014" spans="1:4" x14ac:dyDescent="0.25">
      <c r="A1014">
        <v>9106</v>
      </c>
      <c r="B1014" s="5">
        <v>41191</v>
      </c>
      <c r="C1014">
        <v>6.6</v>
      </c>
      <c r="D1014">
        <v>25</v>
      </c>
    </row>
    <row r="1015" spans="1:4" x14ac:dyDescent="0.25">
      <c r="A1015">
        <v>9106</v>
      </c>
      <c r="B1015" s="5">
        <v>41192</v>
      </c>
      <c r="C1015">
        <v>7.8</v>
      </c>
      <c r="D1015">
        <v>25</v>
      </c>
    </row>
    <row r="1016" spans="1:4" x14ac:dyDescent="0.25">
      <c r="A1016">
        <v>9106</v>
      </c>
      <c r="B1016" s="5">
        <v>41193</v>
      </c>
      <c r="C1016">
        <v>6.4</v>
      </c>
      <c r="D1016">
        <v>25</v>
      </c>
    </row>
    <row r="1017" spans="1:4" x14ac:dyDescent="0.25">
      <c r="A1017">
        <v>9106</v>
      </c>
      <c r="B1017" s="5">
        <v>41194</v>
      </c>
      <c r="C1017">
        <v>7.2</v>
      </c>
      <c r="D1017">
        <v>25</v>
      </c>
    </row>
    <row r="1018" spans="1:4" x14ac:dyDescent="0.25">
      <c r="A1018">
        <v>9106</v>
      </c>
      <c r="B1018" s="5">
        <v>41195</v>
      </c>
      <c r="C1018">
        <v>4</v>
      </c>
      <c r="D1018">
        <v>25</v>
      </c>
    </row>
    <row r="1019" spans="1:4" x14ac:dyDescent="0.25">
      <c r="A1019">
        <v>9106</v>
      </c>
      <c r="B1019" s="5">
        <v>41196</v>
      </c>
      <c r="C1019">
        <v>3.4</v>
      </c>
      <c r="D1019">
        <v>25</v>
      </c>
    </row>
    <row r="1020" spans="1:4" x14ac:dyDescent="0.25">
      <c r="A1020">
        <v>9106</v>
      </c>
      <c r="B1020" s="5">
        <v>41197</v>
      </c>
      <c r="C1020">
        <v>4</v>
      </c>
      <c r="D1020">
        <v>25</v>
      </c>
    </row>
    <row r="1021" spans="1:4" x14ac:dyDescent="0.25">
      <c r="A1021">
        <v>9106</v>
      </c>
      <c r="B1021" s="5">
        <v>41198</v>
      </c>
      <c r="C1021">
        <v>4.4000000000000004</v>
      </c>
      <c r="D1021">
        <v>25</v>
      </c>
    </row>
    <row r="1022" spans="1:4" x14ac:dyDescent="0.25">
      <c r="A1022">
        <v>9106</v>
      </c>
      <c r="B1022" s="5">
        <v>41199</v>
      </c>
      <c r="C1022">
        <v>5.2</v>
      </c>
      <c r="D1022">
        <v>25</v>
      </c>
    </row>
    <row r="1023" spans="1:4" x14ac:dyDescent="0.25">
      <c r="A1023">
        <v>9106</v>
      </c>
      <c r="B1023" s="5">
        <v>41200</v>
      </c>
      <c r="C1023">
        <v>4.8</v>
      </c>
      <c r="D1023">
        <v>25</v>
      </c>
    </row>
    <row r="1024" spans="1:4" x14ac:dyDescent="0.25">
      <c r="A1024">
        <v>9106</v>
      </c>
      <c r="B1024" s="5">
        <v>41201</v>
      </c>
      <c r="C1024">
        <v>4.2</v>
      </c>
      <c r="D1024">
        <v>25</v>
      </c>
    </row>
    <row r="1025" spans="1:4" x14ac:dyDescent="0.25">
      <c r="A1025">
        <v>9106</v>
      </c>
      <c r="B1025" s="5">
        <v>41202</v>
      </c>
      <c r="C1025">
        <v>6.2</v>
      </c>
      <c r="D1025">
        <v>25</v>
      </c>
    </row>
    <row r="1026" spans="1:4" x14ac:dyDescent="0.25">
      <c r="A1026">
        <v>9106</v>
      </c>
      <c r="B1026" s="5">
        <v>41203</v>
      </c>
      <c r="C1026">
        <v>5.6</v>
      </c>
      <c r="D1026">
        <v>25</v>
      </c>
    </row>
    <row r="1027" spans="1:4" x14ac:dyDescent="0.25">
      <c r="A1027">
        <v>9106</v>
      </c>
      <c r="B1027" s="5">
        <v>41204</v>
      </c>
      <c r="C1027">
        <v>4</v>
      </c>
      <c r="D1027">
        <v>25</v>
      </c>
    </row>
    <row r="1028" spans="1:4" x14ac:dyDescent="0.25">
      <c r="A1028">
        <v>9106</v>
      </c>
      <c r="B1028" s="5">
        <v>41205</v>
      </c>
      <c r="C1028">
        <v>5.8</v>
      </c>
      <c r="D1028">
        <v>25</v>
      </c>
    </row>
    <row r="1029" spans="1:4" x14ac:dyDescent="0.25">
      <c r="A1029">
        <v>9106</v>
      </c>
      <c r="B1029" s="5">
        <v>41206</v>
      </c>
      <c r="C1029">
        <v>7.2</v>
      </c>
      <c r="D1029">
        <v>25</v>
      </c>
    </row>
    <row r="1030" spans="1:4" x14ac:dyDescent="0.25">
      <c r="A1030">
        <v>9106</v>
      </c>
      <c r="B1030" s="5">
        <v>41207</v>
      </c>
      <c r="C1030">
        <v>8</v>
      </c>
      <c r="D1030">
        <v>25</v>
      </c>
    </row>
    <row r="1031" spans="1:4" x14ac:dyDescent="0.25">
      <c r="A1031">
        <v>9106</v>
      </c>
      <c r="B1031" s="5">
        <v>41208</v>
      </c>
      <c r="C1031">
        <v>7.8</v>
      </c>
      <c r="D1031">
        <v>25</v>
      </c>
    </row>
    <row r="1032" spans="1:4" x14ac:dyDescent="0.25">
      <c r="A1032">
        <v>9106</v>
      </c>
      <c r="B1032" s="5">
        <v>41209</v>
      </c>
      <c r="C1032">
        <v>8</v>
      </c>
      <c r="D1032">
        <v>25</v>
      </c>
    </row>
    <row r="1033" spans="1:4" x14ac:dyDescent="0.25">
      <c r="A1033">
        <v>9106</v>
      </c>
      <c r="B1033" s="5">
        <v>41210</v>
      </c>
      <c r="C1033">
        <v>5.6</v>
      </c>
      <c r="D1033">
        <v>25</v>
      </c>
    </row>
    <row r="1034" spans="1:4" x14ac:dyDescent="0.25">
      <c r="A1034">
        <v>9106</v>
      </c>
      <c r="B1034" s="5">
        <v>41211</v>
      </c>
      <c r="C1034">
        <v>5.8</v>
      </c>
      <c r="D1034">
        <v>25</v>
      </c>
    </row>
    <row r="1035" spans="1:4" x14ac:dyDescent="0.25">
      <c r="A1035">
        <v>9106</v>
      </c>
      <c r="B1035" s="5">
        <v>41212</v>
      </c>
      <c r="C1035">
        <v>6.4</v>
      </c>
      <c r="D1035">
        <v>25</v>
      </c>
    </row>
    <row r="1036" spans="1:4" x14ac:dyDescent="0.25">
      <c r="A1036">
        <v>9106</v>
      </c>
      <c r="B1036" s="5">
        <v>41213</v>
      </c>
      <c r="C1036">
        <v>4.5999999999999996</v>
      </c>
      <c r="D1036">
        <v>25</v>
      </c>
    </row>
    <row r="1037" spans="1:4" x14ac:dyDescent="0.25">
      <c r="A1037">
        <v>9106</v>
      </c>
      <c r="B1037" s="5">
        <v>41214</v>
      </c>
      <c r="C1037">
        <v>3.8</v>
      </c>
      <c r="D1037">
        <v>25</v>
      </c>
    </row>
    <row r="1038" spans="1:4" x14ac:dyDescent="0.25">
      <c r="A1038">
        <v>9106</v>
      </c>
      <c r="B1038" s="5">
        <v>41215</v>
      </c>
      <c r="C1038">
        <v>6.2</v>
      </c>
      <c r="D1038">
        <v>25</v>
      </c>
    </row>
    <row r="1039" spans="1:4" x14ac:dyDescent="0.25">
      <c r="A1039">
        <v>9106</v>
      </c>
      <c r="B1039" s="5">
        <v>41216</v>
      </c>
      <c r="C1039">
        <v>3.4</v>
      </c>
      <c r="D1039">
        <v>25</v>
      </c>
    </row>
    <row r="1040" spans="1:4" x14ac:dyDescent="0.25">
      <c r="A1040">
        <v>9106</v>
      </c>
      <c r="B1040" s="5">
        <v>41217</v>
      </c>
      <c r="C1040">
        <v>4.5999999999999996</v>
      </c>
      <c r="D1040">
        <v>25</v>
      </c>
    </row>
    <row r="1041" spans="1:4" x14ac:dyDescent="0.25">
      <c r="A1041">
        <v>9106</v>
      </c>
      <c r="B1041" s="5">
        <v>41218</v>
      </c>
      <c r="C1041">
        <v>4.2</v>
      </c>
      <c r="D1041">
        <v>25</v>
      </c>
    </row>
    <row r="1042" spans="1:4" x14ac:dyDescent="0.25">
      <c r="A1042">
        <v>9106</v>
      </c>
      <c r="B1042" s="5">
        <v>41219</v>
      </c>
      <c r="C1042">
        <v>5</v>
      </c>
      <c r="D1042">
        <v>25</v>
      </c>
    </row>
    <row r="1043" spans="1:4" x14ac:dyDescent="0.25">
      <c r="A1043">
        <v>9106</v>
      </c>
      <c r="B1043" s="5">
        <v>41220</v>
      </c>
      <c r="C1043">
        <v>6.8</v>
      </c>
      <c r="D1043">
        <v>25</v>
      </c>
    </row>
    <row r="1044" spans="1:4" x14ac:dyDescent="0.25">
      <c r="A1044">
        <v>9106</v>
      </c>
      <c r="B1044" s="5">
        <v>41221</v>
      </c>
      <c r="C1044">
        <v>6.8</v>
      </c>
      <c r="D1044">
        <v>25</v>
      </c>
    </row>
    <row r="1045" spans="1:4" x14ac:dyDescent="0.25">
      <c r="A1045">
        <v>9106</v>
      </c>
      <c r="B1045" s="5">
        <v>41222</v>
      </c>
      <c r="C1045">
        <v>7.4</v>
      </c>
      <c r="D1045">
        <v>25</v>
      </c>
    </row>
    <row r="1046" spans="1:4" x14ac:dyDescent="0.25">
      <c r="A1046">
        <v>9106</v>
      </c>
      <c r="B1046" s="5">
        <v>41223</v>
      </c>
      <c r="C1046">
        <v>6.4</v>
      </c>
      <c r="D1046">
        <v>25</v>
      </c>
    </row>
    <row r="1047" spans="1:4" x14ac:dyDescent="0.25">
      <c r="A1047">
        <v>9106</v>
      </c>
      <c r="B1047" s="5">
        <v>41224</v>
      </c>
      <c r="C1047">
        <v>7.4</v>
      </c>
      <c r="D1047">
        <v>25</v>
      </c>
    </row>
    <row r="1048" spans="1:4" x14ac:dyDescent="0.25">
      <c r="A1048">
        <v>9106</v>
      </c>
      <c r="B1048" s="5">
        <v>41225</v>
      </c>
      <c r="C1048">
        <v>7.2</v>
      </c>
      <c r="D1048">
        <v>25</v>
      </c>
    </row>
    <row r="1049" spans="1:4" x14ac:dyDescent="0.25">
      <c r="A1049">
        <v>9106</v>
      </c>
      <c r="B1049" s="5">
        <v>41226</v>
      </c>
      <c r="C1049">
        <v>6.6</v>
      </c>
      <c r="D1049">
        <v>25</v>
      </c>
    </row>
    <row r="1050" spans="1:4" x14ac:dyDescent="0.25">
      <c r="A1050">
        <v>9106</v>
      </c>
      <c r="B1050" s="5">
        <v>41227</v>
      </c>
      <c r="C1050">
        <v>7</v>
      </c>
      <c r="D1050">
        <v>25</v>
      </c>
    </row>
    <row r="1051" spans="1:4" x14ac:dyDescent="0.25">
      <c r="A1051">
        <v>9106</v>
      </c>
      <c r="B1051" s="5">
        <v>41228</v>
      </c>
      <c r="C1051">
        <v>7.6</v>
      </c>
      <c r="D1051">
        <v>25</v>
      </c>
    </row>
    <row r="1052" spans="1:4" x14ac:dyDescent="0.25">
      <c r="A1052">
        <v>9106</v>
      </c>
      <c r="B1052" s="5">
        <v>41229</v>
      </c>
      <c r="C1052">
        <v>10.6</v>
      </c>
      <c r="D1052">
        <v>25</v>
      </c>
    </row>
    <row r="1053" spans="1:4" x14ac:dyDescent="0.25">
      <c r="A1053">
        <v>9106</v>
      </c>
      <c r="B1053" s="5">
        <v>41230</v>
      </c>
      <c r="C1053">
        <v>8.8000000000000007</v>
      </c>
      <c r="D1053">
        <v>25</v>
      </c>
    </row>
    <row r="1054" spans="1:4" x14ac:dyDescent="0.25">
      <c r="A1054">
        <v>9106</v>
      </c>
      <c r="B1054" s="5">
        <v>41231</v>
      </c>
      <c r="C1054">
        <v>7.8</v>
      </c>
      <c r="D1054">
        <v>25</v>
      </c>
    </row>
    <row r="1055" spans="1:4" x14ac:dyDescent="0.25">
      <c r="A1055">
        <v>9106</v>
      </c>
      <c r="B1055" s="5">
        <v>41232</v>
      </c>
      <c r="C1055">
        <v>7.4</v>
      </c>
      <c r="D1055">
        <v>25</v>
      </c>
    </row>
    <row r="1056" spans="1:4" x14ac:dyDescent="0.25">
      <c r="A1056">
        <v>9106</v>
      </c>
      <c r="B1056" s="5">
        <v>41233</v>
      </c>
      <c r="C1056">
        <v>7.8</v>
      </c>
      <c r="D1056">
        <v>25</v>
      </c>
    </row>
    <row r="1057" spans="1:4" x14ac:dyDescent="0.25">
      <c r="A1057">
        <v>9106</v>
      </c>
      <c r="B1057" s="5">
        <v>41234</v>
      </c>
      <c r="C1057">
        <v>7.4</v>
      </c>
      <c r="D1057">
        <v>25</v>
      </c>
    </row>
    <row r="1058" spans="1:4" x14ac:dyDescent="0.25">
      <c r="A1058">
        <v>9106</v>
      </c>
      <c r="B1058" s="5">
        <v>41235</v>
      </c>
      <c r="C1058">
        <v>7.8</v>
      </c>
      <c r="D1058">
        <v>25</v>
      </c>
    </row>
    <row r="1059" spans="1:4" x14ac:dyDescent="0.25">
      <c r="A1059">
        <v>9106</v>
      </c>
      <c r="B1059" s="5">
        <v>41236</v>
      </c>
      <c r="C1059">
        <v>7.2</v>
      </c>
      <c r="D1059">
        <v>25</v>
      </c>
    </row>
    <row r="1060" spans="1:4" x14ac:dyDescent="0.25">
      <c r="A1060">
        <v>9106</v>
      </c>
      <c r="B1060" s="5">
        <v>41237</v>
      </c>
      <c r="C1060">
        <v>9</v>
      </c>
      <c r="D1060">
        <v>25</v>
      </c>
    </row>
    <row r="1061" spans="1:4" x14ac:dyDescent="0.25">
      <c r="A1061">
        <v>9106</v>
      </c>
      <c r="B1061" s="5">
        <v>41238</v>
      </c>
      <c r="C1061">
        <v>7</v>
      </c>
      <c r="D1061">
        <v>25</v>
      </c>
    </row>
    <row r="1062" spans="1:4" x14ac:dyDescent="0.25">
      <c r="A1062">
        <v>9106</v>
      </c>
      <c r="B1062" s="5">
        <v>41239</v>
      </c>
      <c r="C1062">
        <v>7.2</v>
      </c>
      <c r="D1062">
        <v>25</v>
      </c>
    </row>
    <row r="1063" spans="1:4" x14ac:dyDescent="0.25">
      <c r="A1063">
        <v>9106</v>
      </c>
      <c r="B1063" s="5">
        <v>41240</v>
      </c>
      <c r="C1063">
        <v>6.4</v>
      </c>
      <c r="D1063">
        <v>25</v>
      </c>
    </row>
    <row r="1064" spans="1:4" x14ac:dyDescent="0.25">
      <c r="A1064">
        <v>9106</v>
      </c>
      <c r="B1064" s="5">
        <v>41241</v>
      </c>
      <c r="C1064">
        <v>6</v>
      </c>
      <c r="D1064">
        <v>25</v>
      </c>
    </row>
    <row r="1065" spans="1:4" x14ac:dyDescent="0.25">
      <c r="A1065">
        <v>9106</v>
      </c>
      <c r="B1065" s="5">
        <v>41242</v>
      </c>
      <c r="C1065">
        <v>5.6</v>
      </c>
      <c r="D1065">
        <v>25</v>
      </c>
    </row>
    <row r="1066" spans="1:4" x14ac:dyDescent="0.25">
      <c r="A1066">
        <v>9106</v>
      </c>
      <c r="B1066" s="5">
        <v>41243</v>
      </c>
      <c r="C1066">
        <v>5.6</v>
      </c>
      <c r="D1066">
        <v>25</v>
      </c>
    </row>
    <row r="1067" spans="1:4" x14ac:dyDescent="0.25">
      <c r="A1067">
        <v>9106</v>
      </c>
      <c r="B1067" s="5">
        <v>41244</v>
      </c>
      <c r="C1067">
        <v>7.4</v>
      </c>
      <c r="D1067">
        <v>25</v>
      </c>
    </row>
    <row r="1068" spans="1:4" x14ac:dyDescent="0.25">
      <c r="A1068">
        <v>9106</v>
      </c>
      <c r="B1068" s="5">
        <v>41245</v>
      </c>
      <c r="C1068">
        <v>8.8000000000000007</v>
      </c>
      <c r="D1068">
        <v>25</v>
      </c>
    </row>
    <row r="1069" spans="1:4" x14ac:dyDescent="0.25">
      <c r="A1069">
        <v>9106</v>
      </c>
      <c r="B1069" s="5">
        <v>41246</v>
      </c>
      <c r="C1069">
        <v>10.6</v>
      </c>
      <c r="D1069">
        <v>25</v>
      </c>
    </row>
    <row r="1070" spans="1:4" x14ac:dyDescent="0.25">
      <c r="A1070">
        <v>9106</v>
      </c>
      <c r="B1070" s="5">
        <v>41247</v>
      </c>
      <c r="C1070">
        <v>8.6</v>
      </c>
      <c r="D1070">
        <v>25</v>
      </c>
    </row>
    <row r="1071" spans="1:4" x14ac:dyDescent="0.25">
      <c r="A1071">
        <v>9106</v>
      </c>
      <c r="B1071" s="5">
        <v>41248</v>
      </c>
      <c r="C1071">
        <v>1.8</v>
      </c>
      <c r="D1071">
        <v>25</v>
      </c>
    </row>
    <row r="1072" spans="1:4" x14ac:dyDescent="0.25">
      <c r="A1072">
        <v>9106</v>
      </c>
      <c r="B1072" s="5">
        <v>41249</v>
      </c>
      <c r="C1072">
        <v>5.8</v>
      </c>
      <c r="D1072">
        <v>25</v>
      </c>
    </row>
    <row r="1073" spans="1:4" x14ac:dyDescent="0.25">
      <c r="A1073">
        <v>9106</v>
      </c>
      <c r="B1073" s="5">
        <v>41250</v>
      </c>
      <c r="C1073">
        <v>7.6</v>
      </c>
      <c r="D1073">
        <v>25</v>
      </c>
    </row>
    <row r="1074" spans="1:4" x14ac:dyDescent="0.25">
      <c r="A1074">
        <v>9106</v>
      </c>
      <c r="B1074" s="5">
        <v>41251</v>
      </c>
      <c r="C1074">
        <v>7.8</v>
      </c>
      <c r="D1074">
        <v>25</v>
      </c>
    </row>
    <row r="1075" spans="1:4" x14ac:dyDescent="0.25">
      <c r="A1075">
        <v>9106</v>
      </c>
      <c r="B1075" s="5">
        <v>41252</v>
      </c>
      <c r="C1075">
        <v>8.1999999999999993</v>
      </c>
      <c r="D1075">
        <v>25</v>
      </c>
    </row>
    <row r="1076" spans="1:4" x14ac:dyDescent="0.25">
      <c r="A1076">
        <v>9106</v>
      </c>
      <c r="B1076" s="5">
        <v>41253</v>
      </c>
      <c r="C1076">
        <v>9.1999999999999993</v>
      </c>
      <c r="D1076">
        <v>25</v>
      </c>
    </row>
    <row r="1077" spans="1:4" x14ac:dyDescent="0.25">
      <c r="A1077">
        <v>9106</v>
      </c>
      <c r="B1077" s="5">
        <v>41254</v>
      </c>
      <c r="C1077">
        <v>8.4</v>
      </c>
      <c r="D1077">
        <v>25</v>
      </c>
    </row>
    <row r="1078" spans="1:4" x14ac:dyDescent="0.25">
      <c r="A1078">
        <v>9106</v>
      </c>
      <c r="B1078" s="5">
        <v>41255</v>
      </c>
      <c r="C1078">
        <v>5.4</v>
      </c>
      <c r="D1078">
        <v>25</v>
      </c>
    </row>
    <row r="1079" spans="1:4" x14ac:dyDescent="0.25">
      <c r="A1079">
        <v>9106</v>
      </c>
      <c r="B1079" s="5">
        <v>41256</v>
      </c>
      <c r="C1079">
        <v>4.5999999999999996</v>
      </c>
      <c r="D1079">
        <v>25</v>
      </c>
    </row>
    <row r="1080" spans="1:4" x14ac:dyDescent="0.25">
      <c r="A1080">
        <v>9106</v>
      </c>
      <c r="B1080" s="5">
        <v>41257</v>
      </c>
      <c r="C1080">
        <v>6.2</v>
      </c>
      <c r="D1080">
        <v>25</v>
      </c>
    </row>
    <row r="1081" spans="1:4" x14ac:dyDescent="0.25">
      <c r="A1081">
        <v>9106</v>
      </c>
      <c r="B1081" s="5">
        <v>41258</v>
      </c>
      <c r="C1081">
        <v>7.8</v>
      </c>
      <c r="D1081">
        <v>25</v>
      </c>
    </row>
    <row r="1082" spans="1:4" x14ac:dyDescent="0.25">
      <c r="A1082">
        <v>9106</v>
      </c>
      <c r="B1082" s="5">
        <v>41259</v>
      </c>
      <c r="C1082">
        <v>8</v>
      </c>
      <c r="D1082">
        <v>25</v>
      </c>
    </row>
    <row r="1083" spans="1:4" x14ac:dyDescent="0.25">
      <c r="A1083">
        <v>9106</v>
      </c>
      <c r="B1083" s="5">
        <v>41260</v>
      </c>
      <c r="C1083">
        <v>7.4</v>
      </c>
      <c r="D1083">
        <v>25</v>
      </c>
    </row>
    <row r="1084" spans="1:4" x14ac:dyDescent="0.25">
      <c r="A1084">
        <v>9106</v>
      </c>
      <c r="B1084" s="5">
        <v>41261</v>
      </c>
      <c r="C1084">
        <v>7</v>
      </c>
      <c r="D1084">
        <v>25</v>
      </c>
    </row>
    <row r="1085" spans="1:4" x14ac:dyDescent="0.25">
      <c r="A1085">
        <v>9106</v>
      </c>
      <c r="B1085" s="5">
        <v>41262</v>
      </c>
      <c r="C1085">
        <v>8.1999999999999993</v>
      </c>
      <c r="D1085">
        <v>25</v>
      </c>
    </row>
    <row r="1086" spans="1:4" x14ac:dyDescent="0.25">
      <c r="A1086">
        <v>9106</v>
      </c>
      <c r="B1086" s="5">
        <v>41263</v>
      </c>
      <c r="C1086">
        <v>9.8000000000000007</v>
      </c>
      <c r="D1086">
        <v>25</v>
      </c>
    </row>
    <row r="1087" spans="1:4" x14ac:dyDescent="0.25">
      <c r="A1087">
        <v>9106</v>
      </c>
      <c r="B1087" s="5">
        <v>41264</v>
      </c>
      <c r="C1087">
        <v>8.8000000000000007</v>
      </c>
      <c r="D1087">
        <v>25</v>
      </c>
    </row>
    <row r="1088" spans="1:4" x14ac:dyDescent="0.25">
      <c r="A1088">
        <v>9106</v>
      </c>
      <c r="B1088" s="5">
        <v>41265</v>
      </c>
      <c r="C1088">
        <v>8</v>
      </c>
      <c r="D1088">
        <v>25</v>
      </c>
    </row>
    <row r="1089" spans="1:4" x14ac:dyDescent="0.25">
      <c r="A1089">
        <v>9106</v>
      </c>
      <c r="B1089" s="5">
        <v>41266</v>
      </c>
      <c r="C1089">
        <v>8.8000000000000007</v>
      </c>
      <c r="D1089">
        <v>25</v>
      </c>
    </row>
    <row r="1090" spans="1:4" x14ac:dyDescent="0.25">
      <c r="A1090">
        <v>9106</v>
      </c>
      <c r="B1090" s="5">
        <v>41267</v>
      </c>
      <c r="C1090">
        <v>9.8000000000000007</v>
      </c>
      <c r="D1090">
        <v>25</v>
      </c>
    </row>
    <row r="1091" spans="1:4" x14ac:dyDescent="0.25">
      <c r="A1091">
        <v>9106</v>
      </c>
      <c r="B1091" s="5">
        <v>41268</v>
      </c>
      <c r="C1091">
        <v>12</v>
      </c>
      <c r="D1091">
        <v>25</v>
      </c>
    </row>
    <row r="1092" spans="1:4" x14ac:dyDescent="0.25">
      <c r="A1092">
        <v>9106</v>
      </c>
      <c r="B1092" s="5">
        <v>41269</v>
      </c>
      <c r="C1092">
        <v>12.8</v>
      </c>
      <c r="D1092">
        <v>25</v>
      </c>
    </row>
    <row r="1093" spans="1:4" x14ac:dyDescent="0.25">
      <c r="A1093">
        <v>9106</v>
      </c>
      <c r="B1093" s="5">
        <v>41270</v>
      </c>
      <c r="C1093">
        <v>9.6</v>
      </c>
      <c r="D1093">
        <v>25</v>
      </c>
    </row>
    <row r="1094" spans="1:4" x14ac:dyDescent="0.25">
      <c r="A1094">
        <v>9106</v>
      </c>
      <c r="B1094" s="5">
        <v>41271</v>
      </c>
      <c r="C1094">
        <v>10.4</v>
      </c>
      <c r="D1094">
        <v>25</v>
      </c>
    </row>
    <row r="1095" spans="1:4" x14ac:dyDescent="0.25">
      <c r="A1095">
        <v>9106</v>
      </c>
      <c r="B1095" s="5">
        <v>41272</v>
      </c>
      <c r="C1095">
        <v>11.2</v>
      </c>
      <c r="D1095">
        <v>25</v>
      </c>
    </row>
    <row r="1096" spans="1:4" x14ac:dyDescent="0.25">
      <c r="A1096">
        <v>9106</v>
      </c>
      <c r="B1096" s="5">
        <v>41273</v>
      </c>
      <c r="C1096">
        <v>10.8</v>
      </c>
      <c r="D1096">
        <v>25</v>
      </c>
    </row>
    <row r="1097" spans="1:4" x14ac:dyDescent="0.25">
      <c r="A1097">
        <v>9106</v>
      </c>
      <c r="B1097" s="5">
        <v>41274</v>
      </c>
      <c r="C1097">
        <v>10.199999999999999</v>
      </c>
      <c r="D1097">
        <v>25</v>
      </c>
    </row>
    <row r="1098" spans="1:4" x14ac:dyDescent="0.25">
      <c r="A1098">
        <v>9106</v>
      </c>
      <c r="B1098" s="5">
        <v>41275</v>
      </c>
      <c r="C1098">
        <v>7.8</v>
      </c>
      <c r="D1098">
        <v>25</v>
      </c>
    </row>
    <row r="1099" spans="1:4" x14ac:dyDescent="0.25">
      <c r="A1099">
        <v>9106</v>
      </c>
      <c r="B1099" s="5">
        <v>41276</v>
      </c>
      <c r="C1099">
        <v>8.8000000000000007</v>
      </c>
      <c r="D1099">
        <v>25</v>
      </c>
    </row>
    <row r="1100" spans="1:4" x14ac:dyDescent="0.25">
      <c r="A1100">
        <v>9106</v>
      </c>
      <c r="B1100" s="5">
        <v>41277</v>
      </c>
      <c r="C1100">
        <v>8.1999999999999993</v>
      </c>
      <c r="D1100">
        <v>25</v>
      </c>
    </row>
    <row r="1101" spans="1:4" x14ac:dyDescent="0.25">
      <c r="A1101">
        <v>9106</v>
      </c>
      <c r="B1101" s="5">
        <v>41278</v>
      </c>
      <c r="C1101">
        <v>8</v>
      </c>
      <c r="D1101">
        <v>25</v>
      </c>
    </row>
    <row r="1102" spans="1:4" x14ac:dyDescent="0.25">
      <c r="A1102">
        <v>9106</v>
      </c>
      <c r="B1102" s="5">
        <v>41279</v>
      </c>
      <c r="C1102">
        <v>10.4</v>
      </c>
      <c r="D1102">
        <v>25</v>
      </c>
    </row>
    <row r="1103" spans="1:4" x14ac:dyDescent="0.25">
      <c r="A1103">
        <v>9106</v>
      </c>
      <c r="B1103" s="5">
        <v>41280</v>
      </c>
      <c r="C1103">
        <v>5.4</v>
      </c>
      <c r="D1103">
        <v>25</v>
      </c>
    </row>
    <row r="1104" spans="1:4" x14ac:dyDescent="0.25">
      <c r="A1104">
        <v>9106</v>
      </c>
      <c r="B1104" s="5">
        <v>41281</v>
      </c>
      <c r="C1104">
        <v>6</v>
      </c>
      <c r="D1104">
        <v>25</v>
      </c>
    </row>
    <row r="1105" spans="1:4" x14ac:dyDescent="0.25">
      <c r="A1105">
        <v>9106</v>
      </c>
      <c r="B1105" s="5">
        <v>41282</v>
      </c>
      <c r="C1105">
        <v>9.6</v>
      </c>
      <c r="D1105">
        <v>25</v>
      </c>
    </row>
    <row r="1106" spans="1:4" x14ac:dyDescent="0.25">
      <c r="A1106">
        <v>9106</v>
      </c>
      <c r="B1106" s="5">
        <v>41283</v>
      </c>
      <c r="C1106">
        <v>8.8000000000000007</v>
      </c>
      <c r="D1106">
        <v>25</v>
      </c>
    </row>
    <row r="1107" spans="1:4" x14ac:dyDescent="0.25">
      <c r="A1107">
        <v>9106</v>
      </c>
      <c r="B1107" s="5">
        <v>41284</v>
      </c>
      <c r="C1107">
        <v>8.8000000000000007</v>
      </c>
      <c r="D1107">
        <v>25</v>
      </c>
    </row>
    <row r="1108" spans="1:4" x14ac:dyDescent="0.25">
      <c r="A1108">
        <v>9106</v>
      </c>
      <c r="B1108" s="5">
        <v>41285</v>
      </c>
      <c r="C1108">
        <v>9</v>
      </c>
      <c r="D1108">
        <v>25</v>
      </c>
    </row>
    <row r="1109" spans="1:4" x14ac:dyDescent="0.25">
      <c r="A1109">
        <v>9106</v>
      </c>
      <c r="B1109" s="5">
        <v>41286</v>
      </c>
      <c r="C1109">
        <v>10.199999999999999</v>
      </c>
      <c r="D1109">
        <v>25</v>
      </c>
    </row>
    <row r="1110" spans="1:4" x14ac:dyDescent="0.25">
      <c r="A1110">
        <v>9106</v>
      </c>
      <c r="B1110" s="5">
        <v>41287</v>
      </c>
      <c r="C1110">
        <v>4</v>
      </c>
      <c r="D1110">
        <v>25</v>
      </c>
    </row>
    <row r="1111" spans="1:4" x14ac:dyDescent="0.25">
      <c r="A1111">
        <v>9106</v>
      </c>
      <c r="B1111" s="5">
        <v>41288</v>
      </c>
      <c r="C1111">
        <v>8.4</v>
      </c>
      <c r="D1111">
        <v>25</v>
      </c>
    </row>
    <row r="1112" spans="1:4" x14ac:dyDescent="0.25">
      <c r="A1112">
        <v>9106</v>
      </c>
      <c r="B1112" s="5">
        <v>41289</v>
      </c>
      <c r="C1112">
        <v>8.8000000000000007</v>
      </c>
      <c r="D1112">
        <v>25</v>
      </c>
    </row>
    <row r="1113" spans="1:4" x14ac:dyDescent="0.25">
      <c r="A1113">
        <v>9106</v>
      </c>
      <c r="B1113" s="5">
        <v>41290</v>
      </c>
      <c r="C1113">
        <v>6.6</v>
      </c>
      <c r="D1113">
        <v>25</v>
      </c>
    </row>
    <row r="1114" spans="1:4" x14ac:dyDescent="0.25">
      <c r="A1114">
        <v>9106</v>
      </c>
      <c r="B1114" s="5">
        <v>41291</v>
      </c>
      <c r="C1114">
        <v>10</v>
      </c>
      <c r="D1114">
        <v>25</v>
      </c>
    </row>
    <row r="1115" spans="1:4" x14ac:dyDescent="0.25">
      <c r="A1115">
        <v>9106</v>
      </c>
      <c r="B1115" s="5">
        <v>41292</v>
      </c>
      <c r="C1115">
        <v>9.1999999999999993</v>
      </c>
      <c r="D1115">
        <v>25</v>
      </c>
    </row>
    <row r="1116" spans="1:4" x14ac:dyDescent="0.25">
      <c r="A1116">
        <v>9106</v>
      </c>
      <c r="B1116" s="5">
        <v>41293</v>
      </c>
      <c r="C1116">
        <v>9.8000000000000007</v>
      </c>
      <c r="D1116">
        <v>25</v>
      </c>
    </row>
    <row r="1117" spans="1:4" x14ac:dyDescent="0.25">
      <c r="A1117">
        <v>9106</v>
      </c>
      <c r="B1117" s="5">
        <v>41294</v>
      </c>
      <c r="C1117">
        <v>10.8</v>
      </c>
      <c r="D1117">
        <v>25</v>
      </c>
    </row>
    <row r="1118" spans="1:4" x14ac:dyDescent="0.25">
      <c r="A1118">
        <v>9106</v>
      </c>
      <c r="B1118" s="5">
        <v>41295</v>
      </c>
      <c r="C1118">
        <v>10.4</v>
      </c>
      <c r="D1118">
        <v>25</v>
      </c>
    </row>
    <row r="1119" spans="1:4" x14ac:dyDescent="0.25">
      <c r="A1119">
        <v>9106</v>
      </c>
      <c r="B1119" s="5">
        <v>41296</v>
      </c>
      <c r="C1119">
        <v>9.8000000000000007</v>
      </c>
      <c r="D1119">
        <v>25</v>
      </c>
    </row>
    <row r="1120" spans="1:4" x14ac:dyDescent="0.25">
      <c r="A1120">
        <v>9106</v>
      </c>
      <c r="B1120" s="5">
        <v>41297</v>
      </c>
      <c r="C1120">
        <v>9.1999999999999993</v>
      </c>
      <c r="D1120">
        <v>25</v>
      </c>
    </row>
    <row r="1121" spans="1:4" x14ac:dyDescent="0.25">
      <c r="A1121">
        <v>9106</v>
      </c>
      <c r="B1121" s="5">
        <v>41298</v>
      </c>
      <c r="C1121">
        <v>10.4</v>
      </c>
      <c r="D1121">
        <v>25</v>
      </c>
    </row>
    <row r="1122" spans="1:4" x14ac:dyDescent="0.25">
      <c r="A1122">
        <v>9106</v>
      </c>
      <c r="B1122" s="5">
        <v>41299</v>
      </c>
      <c r="C1122">
        <v>10.4</v>
      </c>
      <c r="D1122">
        <v>25</v>
      </c>
    </row>
    <row r="1123" spans="1:4" x14ac:dyDescent="0.25">
      <c r="A1123">
        <v>9106</v>
      </c>
      <c r="B1123" s="5">
        <v>41300</v>
      </c>
      <c r="C1123">
        <v>10.8</v>
      </c>
      <c r="D1123">
        <v>25</v>
      </c>
    </row>
    <row r="1124" spans="1:4" x14ac:dyDescent="0.25">
      <c r="A1124">
        <v>9106</v>
      </c>
      <c r="B1124" s="5">
        <v>41301</v>
      </c>
      <c r="C1124">
        <v>11.6</v>
      </c>
      <c r="D1124">
        <v>25</v>
      </c>
    </row>
    <row r="1125" spans="1:4" x14ac:dyDescent="0.25">
      <c r="A1125">
        <v>9106</v>
      </c>
      <c r="B1125" s="5">
        <v>41302</v>
      </c>
      <c r="C1125">
        <v>9.8000000000000007</v>
      </c>
      <c r="D1125">
        <v>25</v>
      </c>
    </row>
    <row r="1126" spans="1:4" x14ac:dyDescent="0.25">
      <c r="A1126">
        <v>9106</v>
      </c>
      <c r="B1126" s="5">
        <v>41303</v>
      </c>
      <c r="C1126">
        <v>10.4</v>
      </c>
      <c r="D1126">
        <v>25</v>
      </c>
    </row>
    <row r="1127" spans="1:4" x14ac:dyDescent="0.25">
      <c r="A1127">
        <v>9106</v>
      </c>
      <c r="B1127" s="5">
        <v>41304</v>
      </c>
      <c r="C1127">
        <v>10.6</v>
      </c>
      <c r="D1127">
        <v>25</v>
      </c>
    </row>
    <row r="1128" spans="1:4" x14ac:dyDescent="0.25">
      <c r="A1128">
        <v>9106</v>
      </c>
      <c r="B1128" s="5">
        <v>41305</v>
      </c>
      <c r="C1128">
        <v>12.2</v>
      </c>
      <c r="D1128">
        <v>25</v>
      </c>
    </row>
    <row r="1129" spans="1:4" x14ac:dyDescent="0.25">
      <c r="A1129">
        <v>9106</v>
      </c>
      <c r="B1129" s="5">
        <v>41306</v>
      </c>
      <c r="C1129">
        <v>11</v>
      </c>
      <c r="D1129">
        <v>25</v>
      </c>
    </row>
    <row r="1130" spans="1:4" x14ac:dyDescent="0.25">
      <c r="A1130">
        <v>9106</v>
      </c>
      <c r="B1130" s="5">
        <v>41307</v>
      </c>
      <c r="C1130">
        <v>11.4</v>
      </c>
      <c r="D1130">
        <v>25</v>
      </c>
    </row>
    <row r="1131" spans="1:4" x14ac:dyDescent="0.25">
      <c r="A1131">
        <v>9106</v>
      </c>
      <c r="B1131" s="5">
        <v>41308</v>
      </c>
      <c r="C1131">
        <v>9.8000000000000007</v>
      </c>
      <c r="D1131">
        <v>25</v>
      </c>
    </row>
    <row r="1132" spans="1:4" x14ac:dyDescent="0.25">
      <c r="A1132">
        <v>9106</v>
      </c>
      <c r="B1132" s="5">
        <v>41309</v>
      </c>
      <c r="C1132">
        <v>8.4</v>
      </c>
      <c r="D1132">
        <v>25</v>
      </c>
    </row>
    <row r="1133" spans="1:4" x14ac:dyDescent="0.25">
      <c r="A1133">
        <v>9106</v>
      </c>
      <c r="B1133" s="5">
        <v>41310</v>
      </c>
      <c r="C1133">
        <v>7.6</v>
      </c>
      <c r="D1133">
        <v>25</v>
      </c>
    </row>
    <row r="1134" spans="1:4" x14ac:dyDescent="0.25">
      <c r="A1134">
        <v>9106</v>
      </c>
      <c r="B1134" s="5">
        <v>41311</v>
      </c>
      <c r="C1134">
        <v>8.4</v>
      </c>
      <c r="D1134">
        <v>25</v>
      </c>
    </row>
    <row r="1135" spans="1:4" x14ac:dyDescent="0.25">
      <c r="A1135">
        <v>9106</v>
      </c>
      <c r="B1135" s="5">
        <v>41312</v>
      </c>
      <c r="C1135">
        <v>8.8000000000000007</v>
      </c>
      <c r="D1135">
        <v>25</v>
      </c>
    </row>
    <row r="1136" spans="1:4" x14ac:dyDescent="0.25">
      <c r="A1136">
        <v>9106</v>
      </c>
      <c r="B1136" s="5">
        <v>41313</v>
      </c>
      <c r="C1136">
        <v>10.4</v>
      </c>
      <c r="D1136">
        <v>25</v>
      </c>
    </row>
    <row r="1137" spans="1:4" x14ac:dyDescent="0.25">
      <c r="A1137">
        <v>9106</v>
      </c>
      <c r="B1137" s="5">
        <v>41314</v>
      </c>
      <c r="C1137">
        <v>13.2</v>
      </c>
      <c r="D1137">
        <v>25</v>
      </c>
    </row>
    <row r="1138" spans="1:4" x14ac:dyDescent="0.25">
      <c r="A1138">
        <v>9106</v>
      </c>
      <c r="B1138" s="5">
        <v>41315</v>
      </c>
      <c r="C1138">
        <v>11.4</v>
      </c>
      <c r="D1138">
        <v>25</v>
      </c>
    </row>
    <row r="1139" spans="1:4" x14ac:dyDescent="0.25">
      <c r="A1139">
        <v>9106</v>
      </c>
      <c r="B1139" s="5">
        <v>41316</v>
      </c>
      <c r="C1139">
        <v>10</v>
      </c>
      <c r="D1139">
        <v>25</v>
      </c>
    </row>
    <row r="1140" spans="1:4" x14ac:dyDescent="0.25">
      <c r="A1140">
        <v>9106</v>
      </c>
      <c r="B1140" s="5">
        <v>41317</v>
      </c>
      <c r="C1140">
        <v>11.4</v>
      </c>
      <c r="D1140">
        <v>25</v>
      </c>
    </row>
    <row r="1141" spans="1:4" x14ac:dyDescent="0.25">
      <c r="A1141">
        <v>9106</v>
      </c>
      <c r="B1141" s="5">
        <v>41318</v>
      </c>
      <c r="C1141">
        <v>9.4</v>
      </c>
      <c r="D1141">
        <v>25</v>
      </c>
    </row>
    <row r="1142" spans="1:4" x14ac:dyDescent="0.25">
      <c r="A1142">
        <v>9106</v>
      </c>
      <c r="B1142" s="5">
        <v>41319</v>
      </c>
      <c r="C1142">
        <v>7.2</v>
      </c>
      <c r="D1142">
        <v>25</v>
      </c>
    </row>
    <row r="1143" spans="1:4" x14ac:dyDescent="0.25">
      <c r="A1143">
        <v>9106</v>
      </c>
      <c r="B1143" s="5">
        <v>41320</v>
      </c>
      <c r="C1143">
        <v>8.4</v>
      </c>
      <c r="D1143">
        <v>25</v>
      </c>
    </row>
    <row r="1144" spans="1:4" x14ac:dyDescent="0.25">
      <c r="A1144">
        <v>9106</v>
      </c>
      <c r="B1144" s="5">
        <v>41321</v>
      </c>
      <c r="C1144">
        <v>8.6</v>
      </c>
      <c r="D1144">
        <v>25</v>
      </c>
    </row>
    <row r="1145" spans="1:4" x14ac:dyDescent="0.25">
      <c r="A1145">
        <v>9106</v>
      </c>
      <c r="B1145" s="5">
        <v>41322</v>
      </c>
      <c r="C1145">
        <v>8.4</v>
      </c>
      <c r="D1145">
        <v>25</v>
      </c>
    </row>
    <row r="1146" spans="1:4" x14ac:dyDescent="0.25">
      <c r="A1146">
        <v>9106</v>
      </c>
      <c r="B1146" s="5">
        <v>41323</v>
      </c>
      <c r="C1146">
        <v>9.6</v>
      </c>
      <c r="D1146">
        <v>25</v>
      </c>
    </row>
    <row r="1147" spans="1:4" x14ac:dyDescent="0.25">
      <c r="A1147">
        <v>9106</v>
      </c>
      <c r="B1147" s="5">
        <v>41324</v>
      </c>
      <c r="C1147">
        <v>10.8</v>
      </c>
      <c r="D1147">
        <v>25</v>
      </c>
    </row>
    <row r="1148" spans="1:4" x14ac:dyDescent="0.25">
      <c r="A1148">
        <v>9106</v>
      </c>
      <c r="B1148" s="5">
        <v>41325</v>
      </c>
      <c r="C1148">
        <v>9</v>
      </c>
      <c r="D1148">
        <v>25</v>
      </c>
    </row>
    <row r="1149" spans="1:4" x14ac:dyDescent="0.25">
      <c r="A1149">
        <v>9106</v>
      </c>
      <c r="B1149" s="5">
        <v>41326</v>
      </c>
      <c r="C1149">
        <v>8</v>
      </c>
      <c r="D1149">
        <v>25</v>
      </c>
    </row>
    <row r="1150" spans="1:4" x14ac:dyDescent="0.25">
      <c r="A1150">
        <v>9106</v>
      </c>
      <c r="B1150" s="5">
        <v>41327</v>
      </c>
      <c r="C1150">
        <v>7.4</v>
      </c>
      <c r="D1150">
        <v>25</v>
      </c>
    </row>
    <row r="1151" spans="1:4" x14ac:dyDescent="0.25">
      <c r="A1151">
        <v>9106</v>
      </c>
      <c r="B1151" s="5">
        <v>41328</v>
      </c>
      <c r="C1151">
        <v>6.6</v>
      </c>
      <c r="D1151">
        <v>25</v>
      </c>
    </row>
    <row r="1152" spans="1:4" x14ac:dyDescent="0.25">
      <c r="A1152">
        <v>9106</v>
      </c>
      <c r="B1152" s="5">
        <v>41329</v>
      </c>
      <c r="C1152">
        <v>8.1999999999999993</v>
      </c>
      <c r="D1152">
        <v>25</v>
      </c>
    </row>
    <row r="1153" spans="1:4" x14ac:dyDescent="0.25">
      <c r="A1153">
        <v>9106</v>
      </c>
      <c r="B1153" s="5">
        <v>41330</v>
      </c>
      <c r="C1153">
        <v>10</v>
      </c>
      <c r="D1153">
        <v>25</v>
      </c>
    </row>
    <row r="1154" spans="1:4" x14ac:dyDescent="0.25">
      <c r="A1154">
        <v>9106</v>
      </c>
      <c r="B1154" s="5">
        <v>41331</v>
      </c>
      <c r="C1154">
        <v>11</v>
      </c>
      <c r="D1154">
        <v>25</v>
      </c>
    </row>
    <row r="1155" spans="1:4" x14ac:dyDescent="0.25">
      <c r="A1155">
        <v>9106</v>
      </c>
      <c r="B1155" s="5">
        <v>41332</v>
      </c>
      <c r="C1155">
        <v>11</v>
      </c>
      <c r="D1155">
        <v>25</v>
      </c>
    </row>
    <row r="1156" spans="1:4" x14ac:dyDescent="0.25">
      <c r="A1156">
        <v>9106</v>
      </c>
      <c r="B1156" s="5">
        <v>41333</v>
      </c>
      <c r="C1156">
        <v>9.8000000000000007</v>
      </c>
      <c r="D1156">
        <v>25</v>
      </c>
    </row>
    <row r="1157" spans="1:4" x14ac:dyDescent="0.25">
      <c r="A1157">
        <v>9106</v>
      </c>
      <c r="B1157" s="5">
        <v>41334</v>
      </c>
      <c r="C1157">
        <v>10.199999999999999</v>
      </c>
      <c r="D1157">
        <v>25</v>
      </c>
    </row>
    <row r="1158" spans="1:4" x14ac:dyDescent="0.25">
      <c r="A1158">
        <v>9106</v>
      </c>
      <c r="B1158" s="5">
        <v>41335</v>
      </c>
      <c r="C1158">
        <v>7</v>
      </c>
      <c r="D1158">
        <v>25</v>
      </c>
    </row>
    <row r="1159" spans="1:4" x14ac:dyDescent="0.25">
      <c r="A1159">
        <v>9106</v>
      </c>
      <c r="B1159" s="5">
        <v>41336</v>
      </c>
      <c r="C1159">
        <v>6.2</v>
      </c>
      <c r="D1159">
        <v>25</v>
      </c>
    </row>
    <row r="1160" spans="1:4" x14ac:dyDescent="0.25">
      <c r="A1160">
        <v>9106</v>
      </c>
      <c r="B1160" s="5">
        <v>41337</v>
      </c>
      <c r="C1160">
        <v>5.6</v>
      </c>
      <c r="D1160">
        <v>25</v>
      </c>
    </row>
    <row r="1161" spans="1:4" x14ac:dyDescent="0.25">
      <c r="A1161">
        <v>9106</v>
      </c>
      <c r="B1161" s="5">
        <v>41338</v>
      </c>
      <c r="C1161">
        <v>6</v>
      </c>
      <c r="D1161">
        <v>25</v>
      </c>
    </row>
    <row r="1162" spans="1:4" x14ac:dyDescent="0.25">
      <c r="A1162">
        <v>9106</v>
      </c>
      <c r="B1162" s="5">
        <v>41339</v>
      </c>
      <c r="C1162">
        <v>8.1999999999999993</v>
      </c>
      <c r="D1162">
        <v>25</v>
      </c>
    </row>
    <row r="1163" spans="1:4" x14ac:dyDescent="0.25">
      <c r="A1163">
        <v>9106</v>
      </c>
      <c r="B1163" s="5">
        <v>41340</v>
      </c>
      <c r="C1163">
        <v>8.6</v>
      </c>
      <c r="D1163">
        <v>25</v>
      </c>
    </row>
    <row r="1164" spans="1:4" x14ac:dyDescent="0.25">
      <c r="A1164">
        <v>9106</v>
      </c>
      <c r="B1164" s="5">
        <v>41341</v>
      </c>
      <c r="C1164">
        <v>8.4</v>
      </c>
      <c r="D1164">
        <v>25</v>
      </c>
    </row>
    <row r="1165" spans="1:4" x14ac:dyDescent="0.25">
      <c r="A1165">
        <v>9106</v>
      </c>
      <c r="B1165" s="5">
        <v>41342</v>
      </c>
      <c r="C1165">
        <v>8.1999999999999993</v>
      </c>
      <c r="D1165">
        <v>25</v>
      </c>
    </row>
    <row r="1166" spans="1:4" x14ac:dyDescent="0.25">
      <c r="A1166">
        <v>9106</v>
      </c>
      <c r="B1166" s="5">
        <v>41343</v>
      </c>
      <c r="C1166">
        <v>4</v>
      </c>
      <c r="D1166">
        <v>25</v>
      </c>
    </row>
    <row r="1167" spans="1:4" x14ac:dyDescent="0.25">
      <c r="A1167">
        <v>9106</v>
      </c>
      <c r="B1167" s="5">
        <v>41344</v>
      </c>
      <c r="C1167">
        <v>6.2</v>
      </c>
      <c r="D1167">
        <v>25</v>
      </c>
    </row>
    <row r="1168" spans="1:4" x14ac:dyDescent="0.25">
      <c r="A1168">
        <v>9106</v>
      </c>
      <c r="B1168" s="5">
        <v>41345</v>
      </c>
      <c r="C1168">
        <v>7.2</v>
      </c>
      <c r="D1168">
        <v>25</v>
      </c>
    </row>
    <row r="1169" spans="1:4" x14ac:dyDescent="0.25">
      <c r="A1169">
        <v>9106</v>
      </c>
      <c r="B1169" s="5">
        <v>41346</v>
      </c>
      <c r="C1169">
        <v>7.6</v>
      </c>
      <c r="D1169">
        <v>25</v>
      </c>
    </row>
    <row r="1170" spans="1:4" x14ac:dyDescent="0.25">
      <c r="A1170">
        <v>9106</v>
      </c>
      <c r="B1170" s="5">
        <v>41347</v>
      </c>
      <c r="C1170">
        <v>2.6</v>
      </c>
      <c r="D1170">
        <v>25</v>
      </c>
    </row>
    <row r="1171" spans="1:4" x14ac:dyDescent="0.25">
      <c r="A1171">
        <v>9106</v>
      </c>
      <c r="B1171" s="5">
        <v>41348</v>
      </c>
      <c r="C1171">
        <v>5</v>
      </c>
      <c r="D1171">
        <v>25</v>
      </c>
    </row>
    <row r="1172" spans="1:4" x14ac:dyDescent="0.25">
      <c r="A1172">
        <v>9106</v>
      </c>
      <c r="B1172" s="5">
        <v>41349</v>
      </c>
      <c r="C1172">
        <v>6.6</v>
      </c>
      <c r="D1172">
        <v>25</v>
      </c>
    </row>
    <row r="1173" spans="1:4" x14ac:dyDescent="0.25">
      <c r="A1173">
        <v>9106</v>
      </c>
      <c r="B1173" s="5">
        <v>41350</v>
      </c>
      <c r="C1173">
        <v>5.6</v>
      </c>
      <c r="D1173">
        <v>25</v>
      </c>
    </row>
    <row r="1174" spans="1:4" x14ac:dyDescent="0.25">
      <c r="A1174">
        <v>9106</v>
      </c>
      <c r="B1174" s="5">
        <v>41351</v>
      </c>
      <c r="C1174">
        <v>5</v>
      </c>
      <c r="D1174">
        <v>25</v>
      </c>
    </row>
    <row r="1175" spans="1:4" x14ac:dyDescent="0.25">
      <c r="A1175">
        <v>9106</v>
      </c>
      <c r="B1175" s="5">
        <v>41352</v>
      </c>
      <c r="C1175">
        <v>6.2</v>
      </c>
      <c r="D1175">
        <v>25</v>
      </c>
    </row>
    <row r="1176" spans="1:4" x14ac:dyDescent="0.25">
      <c r="A1176">
        <v>9106</v>
      </c>
      <c r="B1176" s="5">
        <v>41353</v>
      </c>
      <c r="C1176">
        <v>4.5999999999999996</v>
      </c>
      <c r="D1176">
        <v>25</v>
      </c>
    </row>
    <row r="1177" spans="1:4" x14ac:dyDescent="0.25">
      <c r="A1177">
        <v>9106</v>
      </c>
      <c r="B1177" s="5">
        <v>41354</v>
      </c>
      <c r="C1177">
        <v>5.8</v>
      </c>
      <c r="D1177">
        <v>25</v>
      </c>
    </row>
    <row r="1178" spans="1:4" x14ac:dyDescent="0.25">
      <c r="A1178">
        <v>9106</v>
      </c>
      <c r="B1178" s="5">
        <v>41355</v>
      </c>
      <c r="C1178">
        <v>5.6</v>
      </c>
      <c r="D1178">
        <v>25</v>
      </c>
    </row>
    <row r="1179" spans="1:4" x14ac:dyDescent="0.25">
      <c r="A1179">
        <v>9106</v>
      </c>
      <c r="B1179" s="5">
        <v>41356</v>
      </c>
      <c r="C1179">
        <v>6.2</v>
      </c>
      <c r="D1179">
        <v>25</v>
      </c>
    </row>
    <row r="1180" spans="1:4" x14ac:dyDescent="0.25">
      <c r="A1180">
        <v>9106</v>
      </c>
      <c r="B1180" s="5">
        <v>41357</v>
      </c>
      <c r="C1180">
        <v>5.2</v>
      </c>
      <c r="D1180">
        <v>25</v>
      </c>
    </row>
    <row r="1181" spans="1:4" x14ac:dyDescent="0.25">
      <c r="A1181">
        <v>9106</v>
      </c>
      <c r="B1181" s="5">
        <v>41358</v>
      </c>
      <c r="C1181">
        <v>3.6</v>
      </c>
      <c r="D1181">
        <v>25</v>
      </c>
    </row>
    <row r="1182" spans="1:4" x14ac:dyDescent="0.25">
      <c r="A1182">
        <v>9106</v>
      </c>
      <c r="B1182" s="5">
        <v>41359</v>
      </c>
      <c r="C1182">
        <v>3.6</v>
      </c>
      <c r="D1182">
        <v>25</v>
      </c>
    </row>
    <row r="1183" spans="1:4" x14ac:dyDescent="0.25">
      <c r="A1183">
        <v>9106</v>
      </c>
      <c r="B1183" s="5">
        <v>41360</v>
      </c>
      <c r="C1183">
        <v>4.2</v>
      </c>
      <c r="D1183">
        <v>25</v>
      </c>
    </row>
    <row r="1184" spans="1:4" x14ac:dyDescent="0.25">
      <c r="A1184">
        <v>9106</v>
      </c>
      <c r="B1184" s="5">
        <v>41361</v>
      </c>
      <c r="C1184">
        <v>5.4</v>
      </c>
      <c r="D1184">
        <v>25</v>
      </c>
    </row>
    <row r="1185" spans="1:4" x14ac:dyDescent="0.25">
      <c r="A1185">
        <v>9106</v>
      </c>
      <c r="B1185" s="5">
        <v>41362</v>
      </c>
      <c r="C1185">
        <v>5.6</v>
      </c>
      <c r="D1185">
        <v>25</v>
      </c>
    </row>
    <row r="1186" spans="1:4" x14ac:dyDescent="0.25">
      <c r="A1186">
        <v>9106</v>
      </c>
      <c r="B1186" s="5">
        <v>41363</v>
      </c>
      <c r="C1186">
        <v>5</v>
      </c>
      <c r="D1186">
        <v>25</v>
      </c>
    </row>
    <row r="1187" spans="1:4" x14ac:dyDescent="0.25">
      <c r="A1187">
        <v>9106</v>
      </c>
      <c r="B1187" s="5">
        <v>41364</v>
      </c>
      <c r="C1187">
        <v>6</v>
      </c>
      <c r="D1187">
        <v>25</v>
      </c>
    </row>
    <row r="1188" spans="1:4" x14ac:dyDescent="0.25">
      <c r="A1188">
        <v>9106</v>
      </c>
      <c r="B1188" s="5">
        <v>41365</v>
      </c>
      <c r="C1188">
        <v>7</v>
      </c>
      <c r="D1188">
        <v>25</v>
      </c>
    </row>
    <row r="1189" spans="1:4" x14ac:dyDescent="0.25">
      <c r="A1189">
        <v>9106</v>
      </c>
      <c r="B1189" s="5">
        <v>41366</v>
      </c>
      <c r="C1189">
        <v>7.4</v>
      </c>
      <c r="D1189">
        <v>25</v>
      </c>
    </row>
    <row r="1190" spans="1:4" x14ac:dyDescent="0.25">
      <c r="A1190">
        <v>9106</v>
      </c>
      <c r="B1190" s="5">
        <v>41367</v>
      </c>
      <c r="C1190">
        <v>6.2</v>
      </c>
      <c r="D1190">
        <v>25</v>
      </c>
    </row>
    <row r="1191" spans="1:4" x14ac:dyDescent="0.25">
      <c r="A1191">
        <v>9106</v>
      </c>
      <c r="B1191" s="5">
        <v>41368</v>
      </c>
      <c r="C1191">
        <v>5.4</v>
      </c>
      <c r="D1191">
        <v>25</v>
      </c>
    </row>
    <row r="1192" spans="1:4" x14ac:dyDescent="0.25">
      <c r="A1192">
        <v>9106</v>
      </c>
      <c r="B1192" s="5">
        <v>41369</v>
      </c>
      <c r="C1192">
        <v>6.2</v>
      </c>
      <c r="D1192">
        <v>25</v>
      </c>
    </row>
    <row r="1193" spans="1:4" x14ac:dyDescent="0.25">
      <c r="A1193">
        <v>9106</v>
      </c>
      <c r="B1193" s="5">
        <v>41370</v>
      </c>
      <c r="C1193">
        <v>5.8</v>
      </c>
      <c r="D1193">
        <v>25</v>
      </c>
    </row>
    <row r="1194" spans="1:4" x14ac:dyDescent="0.25">
      <c r="A1194">
        <v>9106</v>
      </c>
      <c r="B1194" s="5">
        <v>41371</v>
      </c>
      <c r="C1194">
        <v>5.2</v>
      </c>
      <c r="D1194">
        <v>25</v>
      </c>
    </row>
    <row r="1195" spans="1:4" x14ac:dyDescent="0.25">
      <c r="A1195">
        <v>9106</v>
      </c>
      <c r="B1195" s="5">
        <v>41372</v>
      </c>
      <c r="C1195">
        <v>6.8</v>
      </c>
      <c r="D1195">
        <v>25</v>
      </c>
    </row>
    <row r="1196" spans="1:4" x14ac:dyDescent="0.25">
      <c r="A1196">
        <v>9106</v>
      </c>
      <c r="B1196" s="5">
        <v>41373</v>
      </c>
      <c r="C1196">
        <v>5.2</v>
      </c>
      <c r="D1196">
        <v>25</v>
      </c>
    </row>
    <row r="1197" spans="1:4" x14ac:dyDescent="0.25">
      <c r="A1197">
        <v>9106</v>
      </c>
      <c r="B1197" s="5">
        <v>41374</v>
      </c>
      <c r="C1197">
        <v>5</v>
      </c>
      <c r="D1197">
        <v>25</v>
      </c>
    </row>
    <row r="1198" spans="1:4" x14ac:dyDescent="0.25">
      <c r="A1198">
        <v>9106</v>
      </c>
      <c r="B1198" s="5">
        <v>41375</v>
      </c>
      <c r="C1198">
        <v>4.5999999999999996</v>
      </c>
      <c r="D1198">
        <v>25</v>
      </c>
    </row>
    <row r="1199" spans="1:4" x14ac:dyDescent="0.25">
      <c r="A1199">
        <v>9106</v>
      </c>
      <c r="B1199" s="5">
        <v>41376</v>
      </c>
      <c r="C1199">
        <v>2</v>
      </c>
      <c r="D1199">
        <v>25</v>
      </c>
    </row>
    <row r="1200" spans="1:4" x14ac:dyDescent="0.25">
      <c r="A1200">
        <v>9106</v>
      </c>
      <c r="B1200" s="5">
        <v>41377</v>
      </c>
      <c r="C1200">
        <v>2</v>
      </c>
      <c r="D1200">
        <v>25</v>
      </c>
    </row>
    <row r="1201" spans="1:4" x14ac:dyDescent="0.25">
      <c r="A1201">
        <v>9106</v>
      </c>
      <c r="B1201" s="5">
        <v>41378</v>
      </c>
      <c r="C1201">
        <v>2</v>
      </c>
      <c r="D1201">
        <v>25</v>
      </c>
    </row>
    <row r="1202" spans="1:4" x14ac:dyDescent="0.25">
      <c r="A1202">
        <v>9106</v>
      </c>
      <c r="B1202" s="5">
        <v>41379</v>
      </c>
      <c r="C1202">
        <v>3.6</v>
      </c>
      <c r="D1202">
        <v>25</v>
      </c>
    </row>
    <row r="1203" spans="1:4" x14ac:dyDescent="0.25">
      <c r="A1203">
        <v>9106</v>
      </c>
      <c r="B1203" s="5">
        <v>41380</v>
      </c>
      <c r="C1203">
        <v>2.4</v>
      </c>
      <c r="D1203">
        <v>25</v>
      </c>
    </row>
    <row r="1204" spans="1:4" x14ac:dyDescent="0.25">
      <c r="A1204">
        <v>9106</v>
      </c>
      <c r="B1204" s="5">
        <v>41381</v>
      </c>
      <c r="C1204">
        <v>2.2000000000000002</v>
      </c>
      <c r="D1204">
        <v>25</v>
      </c>
    </row>
    <row r="1205" spans="1:4" x14ac:dyDescent="0.25">
      <c r="A1205">
        <v>9106</v>
      </c>
      <c r="B1205" s="5">
        <v>41382</v>
      </c>
      <c r="C1205">
        <v>1.8</v>
      </c>
      <c r="D1205">
        <v>25</v>
      </c>
    </row>
    <row r="1206" spans="1:4" x14ac:dyDescent="0.25">
      <c r="A1206">
        <v>9106</v>
      </c>
      <c r="B1206" s="5">
        <v>41383</v>
      </c>
      <c r="C1206">
        <v>3</v>
      </c>
      <c r="D1206">
        <v>25</v>
      </c>
    </row>
    <row r="1207" spans="1:4" x14ac:dyDescent="0.25">
      <c r="A1207">
        <v>9106</v>
      </c>
      <c r="B1207" s="5">
        <v>41384</v>
      </c>
      <c r="C1207">
        <v>4.8</v>
      </c>
      <c r="D1207">
        <v>25</v>
      </c>
    </row>
    <row r="1208" spans="1:4" x14ac:dyDescent="0.25">
      <c r="A1208">
        <v>9106</v>
      </c>
      <c r="B1208" s="5">
        <v>41385</v>
      </c>
      <c r="C1208">
        <v>5.6</v>
      </c>
      <c r="D1208">
        <v>25</v>
      </c>
    </row>
    <row r="1209" spans="1:4" x14ac:dyDescent="0.25">
      <c r="A1209">
        <v>9106</v>
      </c>
      <c r="B1209" s="5">
        <v>41386</v>
      </c>
      <c r="C1209">
        <v>2.2000000000000002</v>
      </c>
      <c r="D1209">
        <v>25</v>
      </c>
    </row>
    <row r="1210" spans="1:4" x14ac:dyDescent="0.25">
      <c r="A1210">
        <v>9106</v>
      </c>
      <c r="B1210" s="5">
        <v>41387</v>
      </c>
      <c r="C1210">
        <v>2.6</v>
      </c>
      <c r="D1210">
        <v>25</v>
      </c>
    </row>
    <row r="1211" spans="1:4" x14ac:dyDescent="0.25">
      <c r="A1211">
        <v>9106</v>
      </c>
      <c r="B1211" s="5">
        <v>41388</v>
      </c>
      <c r="C1211">
        <v>4</v>
      </c>
      <c r="D1211">
        <v>25</v>
      </c>
    </row>
    <row r="1212" spans="1:4" x14ac:dyDescent="0.25">
      <c r="A1212">
        <v>9106</v>
      </c>
      <c r="B1212" s="5">
        <v>41389</v>
      </c>
      <c r="C1212">
        <v>2.4</v>
      </c>
      <c r="D1212">
        <v>25</v>
      </c>
    </row>
    <row r="1213" spans="1:4" x14ac:dyDescent="0.25">
      <c r="A1213">
        <v>9106</v>
      </c>
      <c r="B1213" s="5">
        <v>41390</v>
      </c>
      <c r="C1213">
        <v>3.4</v>
      </c>
      <c r="D1213">
        <v>25</v>
      </c>
    </row>
    <row r="1214" spans="1:4" x14ac:dyDescent="0.25">
      <c r="A1214">
        <v>9106</v>
      </c>
      <c r="B1214" s="5">
        <v>41391</v>
      </c>
      <c r="C1214">
        <v>2.4</v>
      </c>
      <c r="D1214">
        <v>25</v>
      </c>
    </row>
    <row r="1215" spans="1:4" x14ac:dyDescent="0.25">
      <c r="A1215">
        <v>9106</v>
      </c>
      <c r="B1215" s="5">
        <v>41392</v>
      </c>
      <c r="C1215">
        <v>4.4000000000000004</v>
      </c>
      <c r="D1215">
        <v>25</v>
      </c>
    </row>
    <row r="1216" spans="1:4" x14ac:dyDescent="0.25">
      <c r="A1216">
        <v>9106</v>
      </c>
      <c r="B1216" s="5">
        <v>41393</v>
      </c>
      <c r="C1216">
        <v>4.2</v>
      </c>
      <c r="D1216">
        <v>25</v>
      </c>
    </row>
    <row r="1217" spans="1:4" x14ac:dyDescent="0.25">
      <c r="A1217">
        <v>9106</v>
      </c>
      <c r="B1217" s="5">
        <v>41394</v>
      </c>
      <c r="C1217">
        <v>2.4</v>
      </c>
      <c r="D1217">
        <v>25</v>
      </c>
    </row>
    <row r="1218" spans="1:4" x14ac:dyDescent="0.25">
      <c r="A1218">
        <v>9106</v>
      </c>
      <c r="B1218" s="5">
        <v>41395</v>
      </c>
      <c r="C1218">
        <v>4.2</v>
      </c>
      <c r="D1218">
        <v>25</v>
      </c>
    </row>
    <row r="1219" spans="1:4" x14ac:dyDescent="0.25">
      <c r="A1219">
        <v>9106</v>
      </c>
      <c r="B1219" s="5">
        <v>41396</v>
      </c>
      <c r="C1219">
        <v>3.2</v>
      </c>
      <c r="D1219">
        <v>25</v>
      </c>
    </row>
    <row r="1220" spans="1:4" x14ac:dyDescent="0.25">
      <c r="A1220">
        <v>9106</v>
      </c>
      <c r="B1220" s="5">
        <v>41397</v>
      </c>
      <c r="C1220">
        <v>1.2</v>
      </c>
      <c r="D1220">
        <v>25</v>
      </c>
    </row>
    <row r="1221" spans="1:4" x14ac:dyDescent="0.25">
      <c r="A1221">
        <v>9106</v>
      </c>
      <c r="B1221" s="5">
        <v>41398</v>
      </c>
      <c r="C1221">
        <v>3</v>
      </c>
      <c r="D1221">
        <v>25</v>
      </c>
    </row>
    <row r="1222" spans="1:4" x14ac:dyDescent="0.25">
      <c r="A1222">
        <v>9106</v>
      </c>
      <c r="B1222" s="5">
        <v>41399</v>
      </c>
      <c r="C1222">
        <v>1.8</v>
      </c>
      <c r="D1222">
        <v>25</v>
      </c>
    </row>
    <row r="1223" spans="1:4" x14ac:dyDescent="0.25">
      <c r="A1223">
        <v>9106</v>
      </c>
      <c r="B1223" s="5">
        <v>41400</v>
      </c>
      <c r="C1223">
        <v>2.2000000000000002</v>
      </c>
      <c r="D1223">
        <v>25</v>
      </c>
    </row>
    <row r="1224" spans="1:4" x14ac:dyDescent="0.25">
      <c r="A1224">
        <v>9106</v>
      </c>
      <c r="B1224" s="5">
        <v>41401</v>
      </c>
      <c r="C1224">
        <v>3.6</v>
      </c>
      <c r="D1224">
        <v>25</v>
      </c>
    </row>
    <row r="1225" spans="1:4" x14ac:dyDescent="0.25">
      <c r="A1225">
        <v>9106</v>
      </c>
      <c r="B1225" s="5">
        <v>41402</v>
      </c>
      <c r="C1225">
        <v>3.8</v>
      </c>
      <c r="D1225">
        <v>25</v>
      </c>
    </row>
    <row r="1226" spans="1:4" x14ac:dyDescent="0.25">
      <c r="A1226">
        <v>9106</v>
      </c>
      <c r="B1226" s="5">
        <v>41403</v>
      </c>
      <c r="C1226">
        <v>3.8</v>
      </c>
      <c r="D1226">
        <v>25</v>
      </c>
    </row>
    <row r="1227" spans="1:4" x14ac:dyDescent="0.25">
      <c r="A1227">
        <v>9106</v>
      </c>
      <c r="B1227" s="5">
        <v>41404</v>
      </c>
      <c r="C1227">
        <v>2.2000000000000002</v>
      </c>
      <c r="D1227">
        <v>25</v>
      </c>
    </row>
    <row r="1228" spans="1:4" x14ac:dyDescent="0.25">
      <c r="A1228">
        <v>9106</v>
      </c>
      <c r="B1228" s="5">
        <v>41405</v>
      </c>
      <c r="C1228">
        <v>1.8</v>
      </c>
      <c r="D1228">
        <v>25</v>
      </c>
    </row>
    <row r="1229" spans="1:4" x14ac:dyDescent="0.25">
      <c r="A1229">
        <v>9106</v>
      </c>
      <c r="B1229" s="5">
        <v>41406</v>
      </c>
      <c r="C1229">
        <v>2</v>
      </c>
      <c r="D1229">
        <v>25</v>
      </c>
    </row>
    <row r="1230" spans="1:4" x14ac:dyDescent="0.25">
      <c r="A1230">
        <v>9106</v>
      </c>
      <c r="B1230" s="5">
        <v>41407</v>
      </c>
      <c r="C1230">
        <v>2.6</v>
      </c>
      <c r="D1230">
        <v>25</v>
      </c>
    </row>
    <row r="1231" spans="1:4" x14ac:dyDescent="0.25">
      <c r="A1231">
        <v>9106</v>
      </c>
      <c r="B1231" s="5">
        <v>41408</v>
      </c>
      <c r="C1231">
        <v>2.2000000000000002</v>
      </c>
      <c r="D1231">
        <v>25</v>
      </c>
    </row>
    <row r="1232" spans="1:4" x14ac:dyDescent="0.25">
      <c r="A1232">
        <v>9106</v>
      </c>
      <c r="B1232" s="5">
        <v>41409</v>
      </c>
      <c r="C1232">
        <v>2.8</v>
      </c>
      <c r="D1232">
        <v>25</v>
      </c>
    </row>
    <row r="1233" spans="1:4" x14ac:dyDescent="0.25">
      <c r="A1233">
        <v>9106</v>
      </c>
      <c r="B1233" s="5">
        <v>41410</v>
      </c>
      <c r="C1233">
        <v>2.4</v>
      </c>
      <c r="D1233">
        <v>25</v>
      </c>
    </row>
    <row r="1234" spans="1:4" x14ac:dyDescent="0.25">
      <c r="A1234">
        <v>9106</v>
      </c>
      <c r="B1234" s="5">
        <v>41411</v>
      </c>
      <c r="C1234">
        <v>2.4</v>
      </c>
      <c r="D1234">
        <v>25</v>
      </c>
    </row>
    <row r="1235" spans="1:4" x14ac:dyDescent="0.25">
      <c r="A1235">
        <v>9106</v>
      </c>
      <c r="B1235" s="5">
        <v>41412</v>
      </c>
      <c r="C1235">
        <v>1.2</v>
      </c>
      <c r="D1235">
        <v>25</v>
      </c>
    </row>
    <row r="1236" spans="1:4" x14ac:dyDescent="0.25">
      <c r="A1236">
        <v>9106</v>
      </c>
      <c r="B1236" s="5">
        <v>41413</v>
      </c>
      <c r="C1236">
        <v>2</v>
      </c>
      <c r="D1236">
        <v>25</v>
      </c>
    </row>
    <row r="1237" spans="1:4" x14ac:dyDescent="0.25">
      <c r="A1237">
        <v>9106</v>
      </c>
      <c r="B1237" s="5">
        <v>41414</v>
      </c>
      <c r="C1237">
        <v>1.6</v>
      </c>
      <c r="D1237">
        <v>25</v>
      </c>
    </row>
    <row r="1238" spans="1:4" x14ac:dyDescent="0.25">
      <c r="A1238">
        <v>9106</v>
      </c>
      <c r="B1238" s="5">
        <v>41415</v>
      </c>
      <c r="C1238">
        <v>2.2000000000000002</v>
      </c>
      <c r="D1238">
        <v>25</v>
      </c>
    </row>
    <row r="1239" spans="1:4" x14ac:dyDescent="0.25">
      <c r="A1239">
        <v>9106</v>
      </c>
      <c r="B1239" s="5">
        <v>41416</v>
      </c>
      <c r="C1239">
        <v>2</v>
      </c>
      <c r="D1239">
        <v>25</v>
      </c>
    </row>
    <row r="1240" spans="1:4" x14ac:dyDescent="0.25">
      <c r="A1240">
        <v>9106</v>
      </c>
      <c r="B1240" s="5">
        <v>41417</v>
      </c>
      <c r="C1240">
        <v>2.2000000000000002</v>
      </c>
      <c r="D1240">
        <v>25</v>
      </c>
    </row>
    <row r="1241" spans="1:4" x14ac:dyDescent="0.25">
      <c r="A1241">
        <v>9106</v>
      </c>
      <c r="B1241" s="5">
        <v>41418</v>
      </c>
      <c r="C1241">
        <v>3.2</v>
      </c>
      <c r="D1241">
        <v>25</v>
      </c>
    </row>
    <row r="1242" spans="1:4" x14ac:dyDescent="0.25">
      <c r="A1242">
        <v>9106</v>
      </c>
      <c r="B1242" s="5">
        <v>41419</v>
      </c>
      <c r="C1242">
        <v>3.2</v>
      </c>
      <c r="D1242">
        <v>25</v>
      </c>
    </row>
    <row r="1243" spans="1:4" x14ac:dyDescent="0.25">
      <c r="A1243">
        <v>9106</v>
      </c>
      <c r="B1243" s="5">
        <v>41420</v>
      </c>
      <c r="C1243">
        <v>2.6</v>
      </c>
      <c r="D1243">
        <v>25</v>
      </c>
    </row>
    <row r="1244" spans="1:4" x14ac:dyDescent="0.25">
      <c r="A1244">
        <v>9106</v>
      </c>
      <c r="B1244" s="5">
        <v>41421</v>
      </c>
      <c r="C1244">
        <v>2.4</v>
      </c>
      <c r="D1244">
        <v>25</v>
      </c>
    </row>
    <row r="1245" spans="1:4" x14ac:dyDescent="0.25">
      <c r="A1245">
        <v>9106</v>
      </c>
      <c r="B1245" s="5">
        <v>41422</v>
      </c>
      <c r="C1245">
        <v>2</v>
      </c>
      <c r="D1245">
        <v>25</v>
      </c>
    </row>
    <row r="1246" spans="1:4" x14ac:dyDescent="0.25">
      <c r="A1246">
        <v>9106</v>
      </c>
      <c r="B1246" s="5">
        <v>41423</v>
      </c>
      <c r="C1246">
        <v>2.8</v>
      </c>
      <c r="D1246">
        <v>25</v>
      </c>
    </row>
    <row r="1247" spans="1:4" x14ac:dyDescent="0.25">
      <c r="A1247">
        <v>9106</v>
      </c>
      <c r="B1247" s="5">
        <v>41424</v>
      </c>
      <c r="C1247">
        <v>1.6</v>
      </c>
      <c r="D1247">
        <v>25</v>
      </c>
    </row>
    <row r="1248" spans="1:4" x14ac:dyDescent="0.25">
      <c r="A1248">
        <v>9106</v>
      </c>
      <c r="B1248" s="5">
        <v>41425</v>
      </c>
      <c r="C1248">
        <v>1.6</v>
      </c>
      <c r="D1248">
        <v>25</v>
      </c>
    </row>
    <row r="1249" spans="1:4" x14ac:dyDescent="0.25">
      <c r="A1249">
        <v>9106</v>
      </c>
      <c r="B1249" s="5">
        <v>41426</v>
      </c>
      <c r="C1249">
        <v>1.4</v>
      </c>
      <c r="D1249">
        <v>25</v>
      </c>
    </row>
    <row r="1250" spans="1:4" x14ac:dyDescent="0.25">
      <c r="A1250">
        <v>9106</v>
      </c>
      <c r="B1250" s="5">
        <v>41427</v>
      </c>
      <c r="C1250">
        <v>2.4</v>
      </c>
      <c r="D1250">
        <v>25</v>
      </c>
    </row>
    <row r="1251" spans="1:4" x14ac:dyDescent="0.25">
      <c r="A1251">
        <v>9106</v>
      </c>
      <c r="B1251" s="5">
        <v>41428</v>
      </c>
      <c r="C1251">
        <v>2.6</v>
      </c>
      <c r="D1251">
        <v>25</v>
      </c>
    </row>
    <row r="1252" spans="1:4" x14ac:dyDescent="0.25">
      <c r="A1252">
        <v>9106</v>
      </c>
      <c r="B1252" s="5">
        <v>41429</v>
      </c>
      <c r="C1252">
        <v>1.8</v>
      </c>
      <c r="D1252">
        <v>25</v>
      </c>
    </row>
    <row r="1253" spans="1:4" x14ac:dyDescent="0.25">
      <c r="A1253">
        <v>9106</v>
      </c>
      <c r="B1253" s="5">
        <v>41430</v>
      </c>
      <c r="C1253">
        <v>1.8</v>
      </c>
      <c r="D1253">
        <v>25</v>
      </c>
    </row>
    <row r="1254" spans="1:4" x14ac:dyDescent="0.25">
      <c r="A1254">
        <v>9106</v>
      </c>
      <c r="B1254" s="5">
        <v>41431</v>
      </c>
      <c r="C1254">
        <v>1.4</v>
      </c>
      <c r="D1254">
        <v>25</v>
      </c>
    </row>
    <row r="1255" spans="1:4" x14ac:dyDescent="0.25">
      <c r="A1255">
        <v>9106</v>
      </c>
      <c r="B1255" s="5">
        <v>41432</v>
      </c>
      <c r="C1255">
        <v>2.4</v>
      </c>
      <c r="D1255">
        <v>25</v>
      </c>
    </row>
    <row r="1256" spans="1:4" x14ac:dyDescent="0.25">
      <c r="A1256">
        <v>9106</v>
      </c>
      <c r="B1256" s="5">
        <v>41433</v>
      </c>
      <c r="C1256">
        <v>1.2</v>
      </c>
      <c r="D1256">
        <v>25</v>
      </c>
    </row>
    <row r="1257" spans="1:4" x14ac:dyDescent="0.25">
      <c r="A1257">
        <v>9106</v>
      </c>
      <c r="B1257" s="5">
        <v>41434</v>
      </c>
      <c r="C1257">
        <v>1.4</v>
      </c>
      <c r="D1257">
        <v>25</v>
      </c>
    </row>
    <row r="1258" spans="1:4" x14ac:dyDescent="0.25">
      <c r="A1258">
        <v>9106</v>
      </c>
      <c r="B1258" s="5">
        <v>41435</v>
      </c>
      <c r="C1258">
        <v>2</v>
      </c>
      <c r="D1258">
        <v>25</v>
      </c>
    </row>
    <row r="1259" spans="1:4" x14ac:dyDescent="0.25">
      <c r="A1259">
        <v>9106</v>
      </c>
      <c r="B1259" s="5">
        <v>41436</v>
      </c>
      <c r="C1259">
        <v>2.8</v>
      </c>
      <c r="D1259">
        <v>25</v>
      </c>
    </row>
    <row r="1260" spans="1:4" x14ac:dyDescent="0.25">
      <c r="A1260">
        <v>9106</v>
      </c>
      <c r="B1260" s="5">
        <v>41437</v>
      </c>
      <c r="C1260">
        <v>2.8</v>
      </c>
      <c r="D1260">
        <v>25</v>
      </c>
    </row>
    <row r="1261" spans="1:4" x14ac:dyDescent="0.25">
      <c r="A1261">
        <v>9106</v>
      </c>
      <c r="B1261" s="5">
        <v>41438</v>
      </c>
      <c r="C1261">
        <v>2.6</v>
      </c>
      <c r="D1261">
        <v>25</v>
      </c>
    </row>
    <row r="1262" spans="1:4" x14ac:dyDescent="0.25">
      <c r="A1262">
        <v>9106</v>
      </c>
      <c r="B1262" s="5">
        <v>41439</v>
      </c>
      <c r="C1262">
        <v>2.6</v>
      </c>
      <c r="D1262">
        <v>25</v>
      </c>
    </row>
    <row r="1263" spans="1:4" x14ac:dyDescent="0.25">
      <c r="A1263">
        <v>9106</v>
      </c>
      <c r="B1263" s="5">
        <v>41440</v>
      </c>
      <c r="C1263">
        <v>1</v>
      </c>
      <c r="D1263">
        <v>25</v>
      </c>
    </row>
    <row r="1264" spans="1:4" x14ac:dyDescent="0.25">
      <c r="A1264">
        <v>9106</v>
      </c>
      <c r="B1264" s="5">
        <v>41441</v>
      </c>
      <c r="C1264">
        <v>1.8</v>
      </c>
      <c r="D1264">
        <v>25</v>
      </c>
    </row>
    <row r="1265" spans="1:4" x14ac:dyDescent="0.25">
      <c r="A1265">
        <v>9106</v>
      </c>
      <c r="B1265" s="5">
        <v>41442</v>
      </c>
      <c r="C1265">
        <v>2.2000000000000002</v>
      </c>
      <c r="D1265">
        <v>25</v>
      </c>
    </row>
    <row r="1266" spans="1:4" x14ac:dyDescent="0.25">
      <c r="A1266">
        <v>9106</v>
      </c>
      <c r="B1266" s="5">
        <v>41443</v>
      </c>
      <c r="C1266">
        <v>1.6</v>
      </c>
      <c r="D1266">
        <v>25</v>
      </c>
    </row>
    <row r="1267" spans="1:4" x14ac:dyDescent="0.25">
      <c r="A1267">
        <v>9106</v>
      </c>
      <c r="B1267" s="5">
        <v>41444</v>
      </c>
      <c r="C1267">
        <v>1.6</v>
      </c>
      <c r="D1267">
        <v>25</v>
      </c>
    </row>
    <row r="1268" spans="1:4" x14ac:dyDescent="0.25">
      <c r="A1268">
        <v>9106</v>
      </c>
      <c r="B1268" s="5">
        <v>41445</v>
      </c>
      <c r="C1268">
        <v>1.4</v>
      </c>
      <c r="D1268">
        <v>25</v>
      </c>
    </row>
    <row r="1269" spans="1:4" x14ac:dyDescent="0.25">
      <c r="A1269">
        <v>9106</v>
      </c>
      <c r="B1269" s="5">
        <v>41446</v>
      </c>
      <c r="C1269">
        <v>2</v>
      </c>
      <c r="D1269">
        <v>25</v>
      </c>
    </row>
    <row r="1270" spans="1:4" x14ac:dyDescent="0.25">
      <c r="A1270">
        <v>9106</v>
      </c>
      <c r="B1270" s="5">
        <v>41447</v>
      </c>
      <c r="C1270">
        <v>2.6</v>
      </c>
      <c r="D1270">
        <v>25</v>
      </c>
    </row>
    <row r="1271" spans="1:4" x14ac:dyDescent="0.25">
      <c r="A1271">
        <v>9106</v>
      </c>
      <c r="B1271" s="5">
        <v>41448</v>
      </c>
      <c r="C1271">
        <v>2.6</v>
      </c>
      <c r="D1271">
        <v>25</v>
      </c>
    </row>
    <row r="1272" spans="1:4" x14ac:dyDescent="0.25">
      <c r="A1272">
        <v>9106</v>
      </c>
      <c r="B1272" s="5">
        <v>41449</v>
      </c>
      <c r="C1272">
        <v>1.8</v>
      </c>
      <c r="D1272">
        <v>25</v>
      </c>
    </row>
    <row r="1273" spans="1:4" x14ac:dyDescent="0.25">
      <c r="A1273">
        <v>9106</v>
      </c>
      <c r="B1273" s="5">
        <v>41450</v>
      </c>
      <c r="C1273">
        <v>2</v>
      </c>
      <c r="D1273">
        <v>25</v>
      </c>
    </row>
    <row r="1274" spans="1:4" x14ac:dyDescent="0.25">
      <c r="A1274">
        <v>9106</v>
      </c>
      <c r="B1274" s="5">
        <v>41451</v>
      </c>
      <c r="C1274">
        <v>1.2</v>
      </c>
      <c r="D1274">
        <v>25</v>
      </c>
    </row>
    <row r="1275" spans="1:4" x14ac:dyDescent="0.25">
      <c r="A1275">
        <v>9106</v>
      </c>
      <c r="B1275" s="5">
        <v>41452</v>
      </c>
      <c r="C1275">
        <v>1.8</v>
      </c>
      <c r="D1275">
        <v>25</v>
      </c>
    </row>
    <row r="1276" spans="1:4" x14ac:dyDescent="0.25">
      <c r="A1276">
        <v>9106</v>
      </c>
      <c r="B1276" s="5">
        <v>41453</v>
      </c>
      <c r="C1276">
        <v>1.6</v>
      </c>
      <c r="D1276">
        <v>25</v>
      </c>
    </row>
    <row r="1277" spans="1:4" x14ac:dyDescent="0.25">
      <c r="A1277">
        <v>9106</v>
      </c>
      <c r="B1277" s="5">
        <v>41454</v>
      </c>
      <c r="C1277">
        <v>1.8</v>
      </c>
      <c r="D1277">
        <v>25</v>
      </c>
    </row>
    <row r="1278" spans="1:4" x14ac:dyDescent="0.25">
      <c r="A1278">
        <v>9106</v>
      </c>
      <c r="B1278" s="5">
        <v>41455</v>
      </c>
      <c r="C1278">
        <v>2.2000000000000002</v>
      </c>
      <c r="D1278">
        <v>25</v>
      </c>
    </row>
    <row r="1279" spans="1:4" x14ac:dyDescent="0.25">
      <c r="A1279">
        <v>9106</v>
      </c>
      <c r="B1279" s="5">
        <v>41456</v>
      </c>
      <c r="C1279">
        <v>2.2000000000000002</v>
      </c>
      <c r="D1279">
        <v>25</v>
      </c>
    </row>
    <row r="1280" spans="1:4" x14ac:dyDescent="0.25">
      <c r="A1280">
        <v>9106</v>
      </c>
      <c r="B1280" s="5">
        <v>41457</v>
      </c>
      <c r="C1280">
        <v>2.4</v>
      </c>
      <c r="D1280">
        <v>25</v>
      </c>
    </row>
    <row r="1281" spans="1:4" x14ac:dyDescent="0.25">
      <c r="A1281">
        <v>9106</v>
      </c>
      <c r="B1281" s="5">
        <v>41458</v>
      </c>
      <c r="C1281">
        <v>1.8</v>
      </c>
      <c r="D1281">
        <v>25</v>
      </c>
    </row>
    <row r="1282" spans="1:4" x14ac:dyDescent="0.25">
      <c r="A1282">
        <v>9106</v>
      </c>
      <c r="B1282" s="5">
        <v>41459</v>
      </c>
      <c r="C1282">
        <v>1.8</v>
      </c>
      <c r="D1282">
        <v>25</v>
      </c>
    </row>
    <row r="1283" spans="1:4" x14ac:dyDescent="0.25">
      <c r="A1283">
        <v>9106</v>
      </c>
      <c r="B1283" s="5">
        <v>41460</v>
      </c>
      <c r="C1283">
        <v>1.8</v>
      </c>
      <c r="D1283">
        <v>25</v>
      </c>
    </row>
    <row r="1284" spans="1:4" x14ac:dyDescent="0.25">
      <c r="A1284">
        <v>9106</v>
      </c>
      <c r="B1284" s="5">
        <v>41461</v>
      </c>
      <c r="C1284">
        <v>2.2000000000000002</v>
      </c>
      <c r="D1284">
        <v>25</v>
      </c>
    </row>
    <row r="1285" spans="1:4" x14ac:dyDescent="0.25">
      <c r="A1285">
        <v>9106</v>
      </c>
      <c r="B1285" s="5">
        <v>41462</v>
      </c>
      <c r="C1285">
        <v>2</v>
      </c>
      <c r="D1285">
        <v>25</v>
      </c>
    </row>
    <row r="1286" spans="1:4" x14ac:dyDescent="0.25">
      <c r="A1286">
        <v>9106</v>
      </c>
      <c r="B1286" s="5">
        <v>41463</v>
      </c>
      <c r="C1286">
        <v>2</v>
      </c>
      <c r="D1286">
        <v>25</v>
      </c>
    </row>
    <row r="1287" spans="1:4" x14ac:dyDescent="0.25">
      <c r="A1287">
        <v>9106</v>
      </c>
      <c r="B1287" s="5">
        <v>41464</v>
      </c>
      <c r="C1287">
        <v>2.2000000000000002</v>
      </c>
      <c r="D1287">
        <v>25</v>
      </c>
    </row>
    <row r="1288" spans="1:4" x14ac:dyDescent="0.25">
      <c r="A1288">
        <v>9106</v>
      </c>
      <c r="B1288" s="5">
        <v>41465</v>
      </c>
      <c r="C1288">
        <v>1.4</v>
      </c>
      <c r="D1288">
        <v>25</v>
      </c>
    </row>
    <row r="1289" spans="1:4" x14ac:dyDescent="0.25">
      <c r="A1289">
        <v>9106</v>
      </c>
      <c r="B1289" s="5">
        <v>41466</v>
      </c>
      <c r="C1289">
        <v>1.2</v>
      </c>
      <c r="D1289">
        <v>25</v>
      </c>
    </row>
    <row r="1290" spans="1:4" x14ac:dyDescent="0.25">
      <c r="A1290">
        <v>9106</v>
      </c>
      <c r="B1290" s="5">
        <v>41467</v>
      </c>
      <c r="C1290">
        <v>1.2</v>
      </c>
      <c r="D1290">
        <v>25</v>
      </c>
    </row>
    <row r="1291" spans="1:4" x14ac:dyDescent="0.25">
      <c r="A1291">
        <v>9106</v>
      </c>
      <c r="B1291" s="5">
        <v>41468</v>
      </c>
      <c r="C1291">
        <v>1.4</v>
      </c>
      <c r="D1291">
        <v>25</v>
      </c>
    </row>
    <row r="1292" spans="1:4" x14ac:dyDescent="0.25">
      <c r="A1292">
        <v>9106</v>
      </c>
      <c r="B1292" s="5">
        <v>41469</v>
      </c>
      <c r="C1292">
        <v>1.2</v>
      </c>
      <c r="D1292">
        <v>25</v>
      </c>
    </row>
    <row r="1293" spans="1:4" x14ac:dyDescent="0.25">
      <c r="A1293">
        <v>9106</v>
      </c>
      <c r="B1293" s="5">
        <v>41470</v>
      </c>
      <c r="C1293">
        <v>2</v>
      </c>
      <c r="D1293">
        <v>25</v>
      </c>
    </row>
    <row r="1294" spans="1:4" x14ac:dyDescent="0.25">
      <c r="A1294">
        <v>9106</v>
      </c>
      <c r="B1294" s="5">
        <v>41471</v>
      </c>
      <c r="C1294">
        <v>3</v>
      </c>
      <c r="D1294">
        <v>25</v>
      </c>
    </row>
    <row r="1295" spans="1:4" x14ac:dyDescent="0.25">
      <c r="A1295">
        <v>9106</v>
      </c>
      <c r="B1295" s="5">
        <v>41472</v>
      </c>
      <c r="C1295">
        <v>2.4</v>
      </c>
      <c r="D1295">
        <v>25</v>
      </c>
    </row>
    <row r="1296" spans="1:4" x14ac:dyDescent="0.25">
      <c r="A1296">
        <v>9106</v>
      </c>
      <c r="B1296" s="5">
        <v>41473</v>
      </c>
      <c r="C1296">
        <v>1.6</v>
      </c>
      <c r="D1296">
        <v>25</v>
      </c>
    </row>
    <row r="1297" spans="1:4" x14ac:dyDescent="0.25">
      <c r="A1297">
        <v>9106</v>
      </c>
      <c r="B1297" s="5">
        <v>41474</v>
      </c>
      <c r="C1297">
        <v>2.2000000000000002</v>
      </c>
      <c r="D1297">
        <v>25</v>
      </c>
    </row>
    <row r="1298" spans="1:4" x14ac:dyDescent="0.25">
      <c r="A1298">
        <v>9106</v>
      </c>
      <c r="B1298" s="5">
        <v>41475</v>
      </c>
      <c r="C1298">
        <v>2.2000000000000002</v>
      </c>
      <c r="D1298">
        <v>25</v>
      </c>
    </row>
    <row r="1299" spans="1:4" x14ac:dyDescent="0.25">
      <c r="A1299">
        <v>9106</v>
      </c>
      <c r="B1299" s="5">
        <v>41476</v>
      </c>
      <c r="C1299">
        <v>1.6</v>
      </c>
      <c r="D1299">
        <v>25</v>
      </c>
    </row>
    <row r="1300" spans="1:4" x14ac:dyDescent="0.25">
      <c r="A1300">
        <v>9106</v>
      </c>
      <c r="B1300" s="5">
        <v>41477</v>
      </c>
      <c r="C1300">
        <v>2.4</v>
      </c>
      <c r="D1300">
        <v>25</v>
      </c>
    </row>
    <row r="1301" spans="1:4" x14ac:dyDescent="0.25">
      <c r="A1301">
        <v>9106</v>
      </c>
      <c r="B1301" s="5">
        <v>41478</v>
      </c>
      <c r="C1301">
        <v>3.4</v>
      </c>
      <c r="D1301">
        <v>25</v>
      </c>
    </row>
    <row r="1302" spans="1:4" x14ac:dyDescent="0.25">
      <c r="A1302">
        <v>9106</v>
      </c>
      <c r="B1302" s="5">
        <v>41479</v>
      </c>
      <c r="C1302">
        <v>3</v>
      </c>
      <c r="D1302">
        <v>25</v>
      </c>
    </row>
    <row r="1303" spans="1:4" x14ac:dyDescent="0.25">
      <c r="A1303">
        <v>9106</v>
      </c>
      <c r="B1303" s="5">
        <v>41480</v>
      </c>
      <c r="C1303">
        <v>3.2</v>
      </c>
      <c r="D1303">
        <v>25</v>
      </c>
    </row>
    <row r="1304" spans="1:4" x14ac:dyDescent="0.25">
      <c r="A1304">
        <v>9106</v>
      </c>
      <c r="B1304" s="5">
        <v>41481</v>
      </c>
      <c r="C1304">
        <v>3.6</v>
      </c>
      <c r="D1304">
        <v>25</v>
      </c>
    </row>
    <row r="1305" spans="1:4" x14ac:dyDescent="0.25">
      <c r="A1305">
        <v>9106</v>
      </c>
      <c r="B1305" s="5">
        <v>41482</v>
      </c>
      <c r="C1305">
        <v>2.2000000000000002</v>
      </c>
      <c r="D1305">
        <v>25</v>
      </c>
    </row>
    <row r="1306" spans="1:4" x14ac:dyDescent="0.25">
      <c r="A1306">
        <v>9106</v>
      </c>
      <c r="B1306" s="5">
        <v>41483</v>
      </c>
      <c r="C1306">
        <v>2</v>
      </c>
      <c r="D1306">
        <v>25</v>
      </c>
    </row>
    <row r="1307" spans="1:4" x14ac:dyDescent="0.25">
      <c r="A1307">
        <v>9106</v>
      </c>
      <c r="B1307" s="5">
        <v>41484</v>
      </c>
      <c r="C1307">
        <v>1.6</v>
      </c>
      <c r="D1307">
        <v>25</v>
      </c>
    </row>
    <row r="1308" spans="1:4" x14ac:dyDescent="0.25">
      <c r="A1308">
        <v>9106</v>
      </c>
      <c r="B1308" s="5">
        <v>41485</v>
      </c>
      <c r="C1308">
        <v>2</v>
      </c>
      <c r="D1308">
        <v>25</v>
      </c>
    </row>
    <row r="1309" spans="1:4" x14ac:dyDescent="0.25">
      <c r="A1309">
        <v>9106</v>
      </c>
      <c r="B1309" s="5">
        <v>41486</v>
      </c>
      <c r="C1309">
        <v>1.8</v>
      </c>
      <c r="D1309">
        <v>25</v>
      </c>
    </row>
    <row r="1310" spans="1:4" x14ac:dyDescent="0.25">
      <c r="A1310">
        <v>9106</v>
      </c>
      <c r="B1310" s="5">
        <v>41487</v>
      </c>
      <c r="C1310">
        <v>2</v>
      </c>
      <c r="D1310">
        <v>25</v>
      </c>
    </row>
    <row r="1311" spans="1:4" x14ac:dyDescent="0.25">
      <c r="A1311">
        <v>9106</v>
      </c>
      <c r="B1311" s="5">
        <v>41488</v>
      </c>
      <c r="C1311">
        <v>2.6</v>
      </c>
      <c r="D1311">
        <v>25</v>
      </c>
    </row>
    <row r="1312" spans="1:4" x14ac:dyDescent="0.25">
      <c r="A1312">
        <v>9106</v>
      </c>
      <c r="B1312" s="5">
        <v>41489</v>
      </c>
      <c r="C1312">
        <v>2.2000000000000002</v>
      </c>
      <c r="D1312">
        <v>25</v>
      </c>
    </row>
    <row r="1313" spans="1:4" x14ac:dyDescent="0.25">
      <c r="A1313">
        <v>9106</v>
      </c>
      <c r="B1313" s="5">
        <v>41490</v>
      </c>
      <c r="C1313">
        <v>2.6</v>
      </c>
      <c r="D1313">
        <v>25</v>
      </c>
    </row>
    <row r="1314" spans="1:4" x14ac:dyDescent="0.25">
      <c r="A1314">
        <v>9106</v>
      </c>
      <c r="B1314" s="5">
        <v>41491</v>
      </c>
      <c r="C1314">
        <v>2.2000000000000002</v>
      </c>
      <c r="D1314">
        <v>25</v>
      </c>
    </row>
    <row r="1315" spans="1:4" x14ac:dyDescent="0.25">
      <c r="A1315">
        <v>9106</v>
      </c>
      <c r="B1315" s="5">
        <v>41492</v>
      </c>
      <c r="C1315">
        <v>2</v>
      </c>
      <c r="D1315">
        <v>25</v>
      </c>
    </row>
    <row r="1316" spans="1:4" x14ac:dyDescent="0.25">
      <c r="A1316">
        <v>9106</v>
      </c>
      <c r="B1316" s="5">
        <v>41493</v>
      </c>
      <c r="C1316">
        <v>2</v>
      </c>
      <c r="D1316">
        <v>25</v>
      </c>
    </row>
    <row r="1317" spans="1:4" x14ac:dyDescent="0.25">
      <c r="A1317">
        <v>9106</v>
      </c>
      <c r="B1317" s="5">
        <v>41494</v>
      </c>
      <c r="C1317">
        <v>1.4</v>
      </c>
      <c r="D1317">
        <v>25</v>
      </c>
    </row>
    <row r="1318" spans="1:4" x14ac:dyDescent="0.25">
      <c r="A1318">
        <v>9106</v>
      </c>
      <c r="B1318" s="5">
        <v>41495</v>
      </c>
      <c r="C1318">
        <v>2</v>
      </c>
      <c r="D1318">
        <v>25</v>
      </c>
    </row>
    <row r="1319" spans="1:4" x14ac:dyDescent="0.25">
      <c r="A1319">
        <v>9106</v>
      </c>
      <c r="B1319" s="5">
        <v>41496</v>
      </c>
      <c r="C1319">
        <v>2</v>
      </c>
      <c r="D1319">
        <v>25</v>
      </c>
    </row>
    <row r="1320" spans="1:4" x14ac:dyDescent="0.25">
      <c r="A1320">
        <v>9106</v>
      </c>
      <c r="B1320" s="5">
        <v>41497</v>
      </c>
      <c r="C1320">
        <v>3.8</v>
      </c>
      <c r="D1320">
        <v>25</v>
      </c>
    </row>
    <row r="1321" spans="1:4" x14ac:dyDescent="0.25">
      <c r="A1321">
        <v>9106</v>
      </c>
      <c r="B1321" s="5">
        <v>41498</v>
      </c>
      <c r="C1321">
        <v>3</v>
      </c>
      <c r="D1321">
        <v>25</v>
      </c>
    </row>
    <row r="1322" spans="1:4" x14ac:dyDescent="0.25">
      <c r="A1322">
        <v>9106</v>
      </c>
      <c r="B1322" s="5">
        <v>41499</v>
      </c>
      <c r="C1322">
        <v>2.6</v>
      </c>
      <c r="D1322">
        <v>25</v>
      </c>
    </row>
    <row r="1323" spans="1:4" x14ac:dyDescent="0.25">
      <c r="A1323">
        <v>9106</v>
      </c>
      <c r="B1323" s="5">
        <v>41500</v>
      </c>
      <c r="C1323">
        <v>2.2000000000000002</v>
      </c>
      <c r="D1323">
        <v>25</v>
      </c>
    </row>
    <row r="1324" spans="1:4" x14ac:dyDescent="0.25">
      <c r="A1324">
        <v>9106</v>
      </c>
      <c r="B1324" s="5">
        <v>41501</v>
      </c>
      <c r="C1324">
        <v>3.2</v>
      </c>
      <c r="D1324">
        <v>25</v>
      </c>
    </row>
    <row r="1325" spans="1:4" x14ac:dyDescent="0.25">
      <c r="A1325">
        <v>9106</v>
      </c>
      <c r="B1325" s="5">
        <v>41502</v>
      </c>
      <c r="C1325">
        <v>2.2000000000000002</v>
      </c>
      <c r="D1325">
        <v>25</v>
      </c>
    </row>
    <row r="1326" spans="1:4" x14ac:dyDescent="0.25">
      <c r="A1326">
        <v>9106</v>
      </c>
      <c r="B1326" s="5">
        <v>41503</v>
      </c>
      <c r="C1326">
        <v>2.8</v>
      </c>
      <c r="D1326">
        <v>25</v>
      </c>
    </row>
    <row r="1327" spans="1:4" x14ac:dyDescent="0.25">
      <c r="A1327">
        <v>9106</v>
      </c>
      <c r="B1327" s="5">
        <v>41504</v>
      </c>
      <c r="C1327">
        <v>1.8</v>
      </c>
      <c r="D1327">
        <v>25</v>
      </c>
    </row>
    <row r="1328" spans="1:4" x14ac:dyDescent="0.25">
      <c r="A1328">
        <v>9106</v>
      </c>
      <c r="B1328" s="5">
        <v>41505</v>
      </c>
      <c r="C1328">
        <v>2.4</v>
      </c>
      <c r="D1328">
        <v>25</v>
      </c>
    </row>
    <row r="1329" spans="1:4" x14ac:dyDescent="0.25">
      <c r="A1329">
        <v>9106</v>
      </c>
      <c r="B1329" s="5">
        <v>41506</v>
      </c>
      <c r="C1329">
        <v>2.2000000000000002</v>
      </c>
      <c r="D1329">
        <v>25</v>
      </c>
    </row>
    <row r="1330" spans="1:4" x14ac:dyDescent="0.25">
      <c r="A1330">
        <v>9106</v>
      </c>
      <c r="B1330" s="5">
        <v>41507</v>
      </c>
      <c r="C1330">
        <v>2.8</v>
      </c>
      <c r="D1330">
        <v>25</v>
      </c>
    </row>
    <row r="1331" spans="1:4" x14ac:dyDescent="0.25">
      <c r="A1331">
        <v>9106</v>
      </c>
      <c r="B1331" s="5">
        <v>41508</v>
      </c>
      <c r="C1331">
        <v>3</v>
      </c>
      <c r="D1331">
        <v>25</v>
      </c>
    </row>
    <row r="1332" spans="1:4" x14ac:dyDescent="0.25">
      <c r="A1332">
        <v>9106</v>
      </c>
      <c r="B1332" s="5">
        <v>41509</v>
      </c>
      <c r="C1332">
        <v>3.4</v>
      </c>
      <c r="D1332">
        <v>25</v>
      </c>
    </row>
    <row r="1333" spans="1:4" x14ac:dyDescent="0.25">
      <c r="A1333">
        <v>9106</v>
      </c>
      <c r="B1333" s="5">
        <v>41510</v>
      </c>
      <c r="C1333">
        <v>3</v>
      </c>
      <c r="D1333">
        <v>25</v>
      </c>
    </row>
    <row r="1334" spans="1:4" x14ac:dyDescent="0.25">
      <c r="A1334">
        <v>9106</v>
      </c>
      <c r="B1334" s="5">
        <v>41511</v>
      </c>
      <c r="C1334">
        <v>1.6</v>
      </c>
      <c r="D1334">
        <v>25</v>
      </c>
    </row>
    <row r="1335" spans="1:4" x14ac:dyDescent="0.25">
      <c r="A1335">
        <v>9106</v>
      </c>
      <c r="B1335" s="5">
        <v>41512</v>
      </c>
      <c r="C1335">
        <v>2.6</v>
      </c>
      <c r="D1335">
        <v>25</v>
      </c>
    </row>
    <row r="1336" spans="1:4" x14ac:dyDescent="0.25">
      <c r="A1336">
        <v>9106</v>
      </c>
      <c r="B1336" s="5">
        <v>41513</v>
      </c>
      <c r="C1336">
        <v>2</v>
      </c>
      <c r="D1336">
        <v>25</v>
      </c>
    </row>
    <row r="1337" spans="1:4" x14ac:dyDescent="0.25">
      <c r="A1337">
        <v>9106</v>
      </c>
      <c r="B1337" s="5">
        <v>41514</v>
      </c>
      <c r="C1337">
        <v>3</v>
      </c>
      <c r="D1337">
        <v>25</v>
      </c>
    </row>
    <row r="1338" spans="1:4" x14ac:dyDescent="0.25">
      <c r="A1338">
        <v>9106</v>
      </c>
      <c r="B1338" s="5">
        <v>41515</v>
      </c>
      <c r="C1338">
        <v>3</v>
      </c>
      <c r="D1338">
        <v>25</v>
      </c>
    </row>
    <row r="1339" spans="1:4" x14ac:dyDescent="0.25">
      <c r="A1339">
        <v>9106</v>
      </c>
      <c r="B1339" s="5">
        <v>41516</v>
      </c>
      <c r="C1339">
        <v>4.2</v>
      </c>
      <c r="D1339">
        <v>25</v>
      </c>
    </row>
    <row r="1340" spans="1:4" x14ac:dyDescent="0.25">
      <c r="A1340">
        <v>9106</v>
      </c>
      <c r="B1340" s="5">
        <v>41517</v>
      </c>
      <c r="C1340">
        <v>2</v>
      </c>
      <c r="D1340">
        <v>25</v>
      </c>
    </row>
    <row r="1341" spans="1:4" x14ac:dyDescent="0.25">
      <c r="A1341">
        <v>9106</v>
      </c>
      <c r="B1341" s="5">
        <v>41518</v>
      </c>
      <c r="C1341">
        <v>2.6</v>
      </c>
      <c r="D1341">
        <v>25</v>
      </c>
    </row>
    <row r="1342" spans="1:4" x14ac:dyDescent="0.25">
      <c r="A1342">
        <v>9106</v>
      </c>
      <c r="B1342" s="5">
        <v>41519</v>
      </c>
      <c r="C1342">
        <v>1.8</v>
      </c>
      <c r="D1342">
        <v>25</v>
      </c>
    </row>
    <row r="1343" spans="1:4" x14ac:dyDescent="0.25">
      <c r="A1343">
        <v>9106</v>
      </c>
      <c r="B1343" s="5">
        <v>41520</v>
      </c>
      <c r="C1343">
        <v>3.6</v>
      </c>
      <c r="D1343">
        <v>25</v>
      </c>
    </row>
    <row r="1344" spans="1:4" x14ac:dyDescent="0.25">
      <c r="A1344">
        <v>9106</v>
      </c>
      <c r="B1344" s="5">
        <v>41521</v>
      </c>
      <c r="C1344">
        <v>3.4</v>
      </c>
      <c r="D1344">
        <v>25</v>
      </c>
    </row>
    <row r="1345" spans="1:4" x14ac:dyDescent="0.25">
      <c r="A1345">
        <v>9106</v>
      </c>
      <c r="B1345" s="5">
        <v>41522</v>
      </c>
      <c r="C1345">
        <v>3</v>
      </c>
      <c r="D1345">
        <v>25</v>
      </c>
    </row>
    <row r="1346" spans="1:4" x14ac:dyDescent="0.25">
      <c r="A1346">
        <v>9106</v>
      </c>
      <c r="B1346" s="5">
        <v>41523</v>
      </c>
      <c r="C1346">
        <v>4.5999999999999996</v>
      </c>
      <c r="D1346">
        <v>25</v>
      </c>
    </row>
    <row r="1347" spans="1:4" x14ac:dyDescent="0.25">
      <c r="A1347">
        <v>9106</v>
      </c>
      <c r="B1347" s="5">
        <v>41524</v>
      </c>
      <c r="C1347">
        <v>1.6</v>
      </c>
      <c r="D1347">
        <v>25</v>
      </c>
    </row>
    <row r="1348" spans="1:4" x14ac:dyDescent="0.25">
      <c r="A1348">
        <v>9106</v>
      </c>
      <c r="B1348" s="5">
        <v>41525</v>
      </c>
      <c r="C1348">
        <v>3.8</v>
      </c>
      <c r="D1348">
        <v>25</v>
      </c>
    </row>
    <row r="1349" spans="1:4" x14ac:dyDescent="0.25">
      <c r="A1349">
        <v>9106</v>
      </c>
      <c r="B1349" s="5">
        <v>41526</v>
      </c>
      <c r="C1349">
        <v>3.4</v>
      </c>
      <c r="D1349">
        <v>25</v>
      </c>
    </row>
    <row r="1350" spans="1:4" x14ac:dyDescent="0.25">
      <c r="A1350">
        <v>9106</v>
      </c>
      <c r="B1350" s="5">
        <v>41527</v>
      </c>
      <c r="C1350">
        <v>3</v>
      </c>
      <c r="D1350">
        <v>25</v>
      </c>
    </row>
    <row r="1351" spans="1:4" x14ac:dyDescent="0.25">
      <c r="A1351">
        <v>9106</v>
      </c>
      <c r="B1351" s="5">
        <v>41528</v>
      </c>
      <c r="C1351">
        <v>2.8</v>
      </c>
      <c r="D1351">
        <v>25</v>
      </c>
    </row>
    <row r="1352" spans="1:4" x14ac:dyDescent="0.25">
      <c r="A1352">
        <v>9106</v>
      </c>
      <c r="B1352" s="5">
        <v>41529</v>
      </c>
      <c r="C1352">
        <v>3.2</v>
      </c>
      <c r="D1352">
        <v>25</v>
      </c>
    </row>
    <row r="1353" spans="1:4" x14ac:dyDescent="0.25">
      <c r="A1353">
        <v>9106</v>
      </c>
      <c r="B1353" s="5">
        <v>41530</v>
      </c>
      <c r="C1353">
        <v>3.2</v>
      </c>
      <c r="D1353">
        <v>25</v>
      </c>
    </row>
    <row r="1354" spans="1:4" x14ac:dyDescent="0.25">
      <c r="A1354">
        <v>9106</v>
      </c>
      <c r="B1354" s="5">
        <v>41531</v>
      </c>
      <c r="C1354">
        <v>2.4</v>
      </c>
      <c r="D1354">
        <v>25</v>
      </c>
    </row>
    <row r="1355" spans="1:4" x14ac:dyDescent="0.25">
      <c r="A1355">
        <v>9106</v>
      </c>
      <c r="B1355" s="5">
        <v>41532</v>
      </c>
      <c r="C1355">
        <v>2</v>
      </c>
      <c r="D1355">
        <v>25</v>
      </c>
    </row>
    <row r="1356" spans="1:4" x14ac:dyDescent="0.25">
      <c r="A1356">
        <v>9106</v>
      </c>
      <c r="B1356" s="5">
        <v>41533</v>
      </c>
      <c r="C1356">
        <v>4.2</v>
      </c>
      <c r="D1356">
        <v>25</v>
      </c>
    </row>
    <row r="1357" spans="1:4" x14ac:dyDescent="0.25">
      <c r="A1357">
        <v>9106</v>
      </c>
      <c r="B1357" s="5">
        <v>41534</v>
      </c>
      <c r="C1357">
        <v>2.8</v>
      </c>
      <c r="D1357">
        <v>25</v>
      </c>
    </row>
    <row r="1358" spans="1:4" x14ac:dyDescent="0.25">
      <c r="A1358">
        <v>9106</v>
      </c>
      <c r="B1358" s="5">
        <v>41535</v>
      </c>
      <c r="C1358">
        <v>4.2</v>
      </c>
      <c r="D1358">
        <v>25</v>
      </c>
    </row>
    <row r="1359" spans="1:4" x14ac:dyDescent="0.25">
      <c r="A1359">
        <v>9106</v>
      </c>
      <c r="B1359" s="5">
        <v>41536</v>
      </c>
      <c r="C1359">
        <v>2.4</v>
      </c>
      <c r="D1359">
        <v>25</v>
      </c>
    </row>
    <row r="1360" spans="1:4" x14ac:dyDescent="0.25">
      <c r="A1360">
        <v>9106</v>
      </c>
      <c r="B1360" s="5">
        <v>41537</v>
      </c>
      <c r="C1360">
        <v>3.2</v>
      </c>
      <c r="D1360">
        <v>25</v>
      </c>
    </row>
    <row r="1361" spans="1:4" x14ac:dyDescent="0.25">
      <c r="A1361">
        <v>9106</v>
      </c>
      <c r="B1361" s="5">
        <v>41538</v>
      </c>
      <c r="C1361">
        <v>4.5999999999999996</v>
      </c>
      <c r="D1361">
        <v>25</v>
      </c>
    </row>
    <row r="1362" spans="1:4" x14ac:dyDescent="0.25">
      <c r="A1362">
        <v>9106</v>
      </c>
      <c r="B1362" s="5">
        <v>41539</v>
      </c>
      <c r="C1362">
        <v>4</v>
      </c>
      <c r="D1362">
        <v>25</v>
      </c>
    </row>
    <row r="1363" spans="1:4" x14ac:dyDescent="0.25">
      <c r="A1363">
        <v>9106</v>
      </c>
      <c r="B1363" s="5">
        <v>41540</v>
      </c>
      <c r="C1363">
        <v>3.4</v>
      </c>
      <c r="D1363">
        <v>25</v>
      </c>
    </row>
    <row r="1364" spans="1:4" x14ac:dyDescent="0.25">
      <c r="A1364">
        <v>9106</v>
      </c>
      <c r="B1364" s="5">
        <v>41541</v>
      </c>
      <c r="C1364">
        <v>4.4000000000000004</v>
      </c>
      <c r="D1364">
        <v>25</v>
      </c>
    </row>
    <row r="1365" spans="1:4" x14ac:dyDescent="0.25">
      <c r="A1365">
        <v>9106</v>
      </c>
      <c r="B1365" s="5">
        <v>41542</v>
      </c>
      <c r="C1365">
        <v>4</v>
      </c>
      <c r="D1365">
        <v>25</v>
      </c>
    </row>
    <row r="1366" spans="1:4" x14ac:dyDescent="0.25">
      <c r="A1366">
        <v>9106</v>
      </c>
      <c r="B1366" s="5">
        <v>41543</v>
      </c>
      <c r="C1366">
        <v>4</v>
      </c>
      <c r="D1366">
        <v>25</v>
      </c>
    </row>
    <row r="1367" spans="1:4" x14ac:dyDescent="0.25">
      <c r="A1367">
        <v>9106</v>
      </c>
      <c r="B1367" s="5">
        <v>41544</v>
      </c>
      <c r="C1367">
        <v>3.6</v>
      </c>
      <c r="D1367">
        <v>25</v>
      </c>
    </row>
    <row r="1368" spans="1:4" x14ac:dyDescent="0.25">
      <c r="A1368">
        <v>9106</v>
      </c>
      <c r="B1368" s="5">
        <v>41545</v>
      </c>
      <c r="C1368">
        <v>3.8</v>
      </c>
      <c r="D1368">
        <v>25</v>
      </c>
    </row>
    <row r="1369" spans="1:4" x14ac:dyDescent="0.25">
      <c r="A1369">
        <v>9106</v>
      </c>
      <c r="B1369" s="5">
        <v>41546</v>
      </c>
      <c r="C1369">
        <v>3.4</v>
      </c>
      <c r="D1369">
        <v>25</v>
      </c>
    </row>
    <row r="1370" spans="1:4" x14ac:dyDescent="0.25">
      <c r="A1370">
        <v>9106</v>
      </c>
      <c r="B1370" s="5">
        <v>41547</v>
      </c>
      <c r="C1370">
        <v>2.8</v>
      </c>
      <c r="D1370">
        <v>25</v>
      </c>
    </row>
    <row r="1371" spans="1:4" x14ac:dyDescent="0.25">
      <c r="A1371">
        <v>9106</v>
      </c>
      <c r="B1371" s="5">
        <v>41548</v>
      </c>
      <c r="C1371">
        <v>3.8</v>
      </c>
      <c r="D1371">
        <v>25</v>
      </c>
    </row>
    <row r="1372" spans="1:4" x14ac:dyDescent="0.25">
      <c r="A1372">
        <v>9106</v>
      </c>
      <c r="B1372" s="5">
        <v>41549</v>
      </c>
      <c r="C1372">
        <v>4.5999999999999996</v>
      </c>
      <c r="D1372">
        <v>25</v>
      </c>
    </row>
    <row r="1373" spans="1:4" x14ac:dyDescent="0.25">
      <c r="A1373">
        <v>9106</v>
      </c>
      <c r="B1373" s="5">
        <v>41550</v>
      </c>
      <c r="C1373">
        <v>5.6</v>
      </c>
      <c r="D1373">
        <v>25</v>
      </c>
    </row>
    <row r="1374" spans="1:4" x14ac:dyDescent="0.25">
      <c r="A1374">
        <v>9106</v>
      </c>
      <c r="B1374" s="5">
        <v>41551</v>
      </c>
      <c r="C1374">
        <v>4.2</v>
      </c>
      <c r="D1374">
        <v>25</v>
      </c>
    </row>
    <row r="1375" spans="1:4" x14ac:dyDescent="0.25">
      <c r="A1375">
        <v>9106</v>
      </c>
      <c r="B1375" s="5">
        <v>41552</v>
      </c>
      <c r="C1375">
        <v>3</v>
      </c>
      <c r="D1375">
        <v>25</v>
      </c>
    </row>
    <row r="1376" spans="1:4" x14ac:dyDescent="0.25">
      <c r="A1376">
        <v>9106</v>
      </c>
      <c r="B1376" s="5">
        <v>41553</v>
      </c>
      <c r="C1376">
        <v>4</v>
      </c>
      <c r="D1376">
        <v>25</v>
      </c>
    </row>
    <row r="1377" spans="1:4" x14ac:dyDescent="0.25">
      <c r="A1377">
        <v>9106</v>
      </c>
      <c r="B1377" s="5">
        <v>41554</v>
      </c>
      <c r="C1377">
        <v>4.4000000000000004</v>
      </c>
      <c r="D1377">
        <v>25</v>
      </c>
    </row>
    <row r="1378" spans="1:4" x14ac:dyDescent="0.25">
      <c r="A1378">
        <v>9106</v>
      </c>
      <c r="B1378" s="5">
        <v>41555</v>
      </c>
      <c r="C1378">
        <v>3.6</v>
      </c>
      <c r="D1378">
        <v>25</v>
      </c>
    </row>
    <row r="1379" spans="1:4" x14ac:dyDescent="0.25">
      <c r="A1379">
        <v>9106</v>
      </c>
      <c r="B1379" s="5">
        <v>41556</v>
      </c>
      <c r="C1379">
        <v>4</v>
      </c>
      <c r="D1379">
        <v>25</v>
      </c>
    </row>
    <row r="1380" spans="1:4" x14ac:dyDescent="0.25">
      <c r="A1380">
        <v>9106</v>
      </c>
      <c r="B1380" s="5">
        <v>41557</v>
      </c>
      <c r="C1380">
        <v>4</v>
      </c>
      <c r="D1380">
        <v>25</v>
      </c>
    </row>
    <row r="1381" spans="1:4" x14ac:dyDescent="0.25">
      <c r="A1381">
        <v>9106</v>
      </c>
      <c r="B1381" s="5">
        <v>41558</v>
      </c>
      <c r="C1381">
        <v>4.4000000000000004</v>
      </c>
      <c r="D1381">
        <v>25</v>
      </c>
    </row>
    <row r="1382" spans="1:4" x14ac:dyDescent="0.25">
      <c r="A1382">
        <v>9106</v>
      </c>
      <c r="B1382" s="5">
        <v>41559</v>
      </c>
      <c r="C1382">
        <v>4.8</v>
      </c>
      <c r="D1382">
        <v>25</v>
      </c>
    </row>
    <row r="1383" spans="1:4" x14ac:dyDescent="0.25">
      <c r="A1383">
        <v>9106</v>
      </c>
      <c r="B1383" s="5">
        <v>41560</v>
      </c>
      <c r="C1383">
        <v>5.6</v>
      </c>
      <c r="D1383">
        <v>25</v>
      </c>
    </row>
    <row r="1384" spans="1:4" x14ac:dyDescent="0.25">
      <c r="A1384">
        <v>9106</v>
      </c>
      <c r="B1384" s="5">
        <v>41561</v>
      </c>
      <c r="C1384">
        <v>5.2</v>
      </c>
      <c r="D1384">
        <v>25</v>
      </c>
    </row>
    <row r="1385" spans="1:4" x14ac:dyDescent="0.25">
      <c r="A1385">
        <v>9106</v>
      </c>
      <c r="B1385" s="5">
        <v>41562</v>
      </c>
      <c r="C1385">
        <v>4</v>
      </c>
      <c r="D1385">
        <v>25</v>
      </c>
    </row>
    <row r="1386" spans="1:4" x14ac:dyDescent="0.25">
      <c r="A1386">
        <v>9106</v>
      </c>
      <c r="B1386" s="5">
        <v>41563</v>
      </c>
      <c r="C1386">
        <v>3.6</v>
      </c>
      <c r="D1386">
        <v>25</v>
      </c>
    </row>
    <row r="1387" spans="1:4" x14ac:dyDescent="0.25">
      <c r="A1387">
        <v>9106</v>
      </c>
      <c r="B1387" s="5">
        <v>41564</v>
      </c>
      <c r="C1387">
        <v>5</v>
      </c>
      <c r="D1387">
        <v>25</v>
      </c>
    </row>
    <row r="1388" spans="1:4" x14ac:dyDescent="0.25">
      <c r="A1388">
        <v>9106</v>
      </c>
      <c r="B1388" s="5">
        <v>41565</v>
      </c>
      <c r="C1388">
        <v>5.2</v>
      </c>
      <c r="D1388">
        <v>25</v>
      </c>
    </row>
    <row r="1389" spans="1:4" x14ac:dyDescent="0.25">
      <c r="A1389">
        <v>9106</v>
      </c>
      <c r="B1389" s="5">
        <v>41566</v>
      </c>
      <c r="C1389">
        <v>2.4</v>
      </c>
      <c r="D1389">
        <v>25</v>
      </c>
    </row>
    <row r="1390" spans="1:4" x14ac:dyDescent="0.25">
      <c r="A1390">
        <v>9106</v>
      </c>
      <c r="B1390" s="5">
        <v>41567</v>
      </c>
      <c r="C1390">
        <v>4.4000000000000004</v>
      </c>
      <c r="D1390">
        <v>25</v>
      </c>
    </row>
    <row r="1391" spans="1:4" x14ac:dyDescent="0.25">
      <c r="A1391">
        <v>9106</v>
      </c>
      <c r="B1391" s="5">
        <v>41568</v>
      </c>
      <c r="C1391">
        <v>5.6</v>
      </c>
      <c r="D1391">
        <v>25</v>
      </c>
    </row>
    <row r="1392" spans="1:4" x14ac:dyDescent="0.25">
      <c r="A1392">
        <v>9106</v>
      </c>
      <c r="B1392" s="5">
        <v>41569</v>
      </c>
      <c r="C1392">
        <v>6.6</v>
      </c>
      <c r="D1392">
        <v>25</v>
      </c>
    </row>
    <row r="1393" spans="1:4" x14ac:dyDescent="0.25">
      <c r="A1393">
        <v>9106</v>
      </c>
      <c r="B1393" s="5">
        <v>41570</v>
      </c>
      <c r="C1393">
        <v>9.4</v>
      </c>
      <c r="D1393">
        <v>25</v>
      </c>
    </row>
    <row r="1394" spans="1:4" x14ac:dyDescent="0.25">
      <c r="A1394">
        <v>9106</v>
      </c>
      <c r="B1394" s="5">
        <v>41571</v>
      </c>
      <c r="C1394">
        <v>8.6</v>
      </c>
      <c r="D1394">
        <v>25</v>
      </c>
    </row>
    <row r="1395" spans="1:4" x14ac:dyDescent="0.25">
      <c r="A1395">
        <v>9106</v>
      </c>
      <c r="B1395" s="5">
        <v>41572</v>
      </c>
      <c r="C1395">
        <v>5.8</v>
      </c>
      <c r="D1395">
        <v>25</v>
      </c>
    </row>
    <row r="1396" spans="1:4" x14ac:dyDescent="0.25">
      <c r="A1396">
        <v>9106</v>
      </c>
      <c r="B1396" s="5">
        <v>41573</v>
      </c>
      <c r="C1396">
        <v>6</v>
      </c>
      <c r="D1396">
        <v>25</v>
      </c>
    </row>
    <row r="1397" spans="1:4" x14ac:dyDescent="0.25">
      <c r="A1397">
        <v>9106</v>
      </c>
      <c r="B1397" s="5">
        <v>41574</v>
      </c>
      <c r="C1397">
        <v>6.6</v>
      </c>
      <c r="D1397">
        <v>25</v>
      </c>
    </row>
    <row r="1398" spans="1:4" x14ac:dyDescent="0.25">
      <c r="A1398">
        <v>9106</v>
      </c>
      <c r="B1398" s="5">
        <v>41575</v>
      </c>
      <c r="C1398">
        <v>7.8</v>
      </c>
      <c r="D1398">
        <v>25</v>
      </c>
    </row>
    <row r="1399" spans="1:4" x14ac:dyDescent="0.25">
      <c r="A1399">
        <v>9106</v>
      </c>
      <c r="B1399" s="5">
        <v>41576</v>
      </c>
      <c r="C1399">
        <v>7.6</v>
      </c>
      <c r="D1399">
        <v>25</v>
      </c>
    </row>
    <row r="1400" spans="1:4" x14ac:dyDescent="0.25">
      <c r="A1400">
        <v>9106</v>
      </c>
      <c r="B1400" s="5">
        <v>41577</v>
      </c>
      <c r="C1400">
        <v>8</v>
      </c>
      <c r="D1400">
        <v>25</v>
      </c>
    </row>
    <row r="1401" spans="1:4" x14ac:dyDescent="0.25">
      <c r="A1401">
        <v>9106</v>
      </c>
      <c r="B1401" s="5">
        <v>41578</v>
      </c>
      <c r="C1401">
        <v>6.2</v>
      </c>
      <c r="D1401">
        <v>25</v>
      </c>
    </row>
    <row r="1402" spans="1:4" x14ac:dyDescent="0.25">
      <c r="A1402">
        <v>9106</v>
      </c>
      <c r="B1402" s="5">
        <v>41579</v>
      </c>
      <c r="C1402">
        <v>7</v>
      </c>
      <c r="D1402">
        <v>25</v>
      </c>
    </row>
    <row r="1403" spans="1:4" x14ac:dyDescent="0.25">
      <c r="A1403">
        <v>9106</v>
      </c>
      <c r="B1403" s="5">
        <v>41580</v>
      </c>
      <c r="C1403">
        <v>9.6</v>
      </c>
      <c r="D1403">
        <v>25</v>
      </c>
    </row>
    <row r="1404" spans="1:4" x14ac:dyDescent="0.25">
      <c r="A1404">
        <v>9106</v>
      </c>
      <c r="B1404" s="5">
        <v>41581</v>
      </c>
      <c r="C1404">
        <v>7.8</v>
      </c>
      <c r="D1404">
        <v>25</v>
      </c>
    </row>
    <row r="1405" spans="1:4" x14ac:dyDescent="0.25">
      <c r="A1405">
        <v>9106</v>
      </c>
      <c r="B1405" s="5">
        <v>41582</v>
      </c>
      <c r="C1405">
        <v>6.4</v>
      </c>
      <c r="D1405">
        <v>25</v>
      </c>
    </row>
    <row r="1406" spans="1:4" x14ac:dyDescent="0.25">
      <c r="A1406">
        <v>9106</v>
      </c>
      <c r="B1406" s="5">
        <v>41583</v>
      </c>
      <c r="C1406">
        <v>6</v>
      </c>
      <c r="D1406">
        <v>25</v>
      </c>
    </row>
    <row r="1407" spans="1:4" x14ac:dyDescent="0.25">
      <c r="A1407">
        <v>9106</v>
      </c>
      <c r="B1407" s="5">
        <v>41584</v>
      </c>
      <c r="C1407">
        <v>5</v>
      </c>
      <c r="D1407">
        <v>25</v>
      </c>
    </row>
    <row r="1408" spans="1:4" x14ac:dyDescent="0.25">
      <c r="A1408">
        <v>9106</v>
      </c>
      <c r="B1408" s="5">
        <v>41585</v>
      </c>
      <c r="C1408">
        <v>7.6</v>
      </c>
      <c r="D1408">
        <v>25</v>
      </c>
    </row>
    <row r="1409" spans="1:4" x14ac:dyDescent="0.25">
      <c r="A1409">
        <v>9106</v>
      </c>
      <c r="B1409" s="5">
        <v>41586</v>
      </c>
      <c r="C1409">
        <v>8.8000000000000007</v>
      </c>
      <c r="D1409">
        <v>25</v>
      </c>
    </row>
    <row r="1410" spans="1:4" x14ac:dyDescent="0.25">
      <c r="A1410">
        <v>9106</v>
      </c>
      <c r="B1410" s="5">
        <v>41587</v>
      </c>
      <c r="C1410">
        <v>9.8000000000000007</v>
      </c>
      <c r="D1410">
        <v>25</v>
      </c>
    </row>
    <row r="1411" spans="1:4" x14ac:dyDescent="0.25">
      <c r="A1411">
        <v>9106</v>
      </c>
      <c r="B1411" s="5">
        <v>41588</v>
      </c>
      <c r="C1411">
        <v>9.1999999999999993</v>
      </c>
      <c r="D1411">
        <v>25</v>
      </c>
    </row>
    <row r="1412" spans="1:4" x14ac:dyDescent="0.25">
      <c r="A1412">
        <v>9106</v>
      </c>
      <c r="B1412" s="5">
        <v>41589</v>
      </c>
      <c r="C1412">
        <v>9</v>
      </c>
      <c r="D1412">
        <v>25</v>
      </c>
    </row>
    <row r="1413" spans="1:4" x14ac:dyDescent="0.25">
      <c r="A1413">
        <v>9106</v>
      </c>
      <c r="B1413" s="5">
        <v>41590</v>
      </c>
      <c r="C1413">
        <v>9</v>
      </c>
      <c r="D1413">
        <v>25</v>
      </c>
    </row>
    <row r="1414" spans="1:4" x14ac:dyDescent="0.25">
      <c r="A1414">
        <v>9106</v>
      </c>
      <c r="B1414" s="5">
        <v>41591</v>
      </c>
      <c r="C1414">
        <v>8</v>
      </c>
      <c r="D1414">
        <v>25</v>
      </c>
    </row>
    <row r="1415" spans="1:4" x14ac:dyDescent="0.25">
      <c r="A1415">
        <v>9106</v>
      </c>
      <c r="B1415" s="5">
        <v>41592</v>
      </c>
      <c r="C1415">
        <v>11</v>
      </c>
      <c r="D1415">
        <v>25</v>
      </c>
    </row>
    <row r="1416" spans="1:4" x14ac:dyDescent="0.25">
      <c r="A1416">
        <v>9106</v>
      </c>
      <c r="B1416" s="5">
        <v>41593</v>
      </c>
      <c r="C1416">
        <v>11.6</v>
      </c>
      <c r="D1416">
        <v>25</v>
      </c>
    </row>
    <row r="1417" spans="1:4" x14ac:dyDescent="0.25">
      <c r="A1417">
        <v>9106</v>
      </c>
      <c r="B1417" s="5">
        <v>41594</v>
      </c>
      <c r="C1417">
        <v>8.1999999999999993</v>
      </c>
      <c r="D1417">
        <v>25</v>
      </c>
    </row>
    <row r="1418" spans="1:4" x14ac:dyDescent="0.25">
      <c r="A1418">
        <v>9106</v>
      </c>
      <c r="B1418" s="5">
        <v>41595</v>
      </c>
      <c r="C1418">
        <v>7.4</v>
      </c>
      <c r="D1418">
        <v>25</v>
      </c>
    </row>
    <row r="1419" spans="1:4" x14ac:dyDescent="0.25">
      <c r="A1419">
        <v>9106</v>
      </c>
      <c r="B1419" s="5">
        <v>41596</v>
      </c>
      <c r="C1419">
        <v>8.4</v>
      </c>
      <c r="D1419">
        <v>25</v>
      </c>
    </row>
    <row r="1420" spans="1:4" x14ac:dyDescent="0.25">
      <c r="A1420">
        <v>9106</v>
      </c>
      <c r="B1420" s="5">
        <v>41597</v>
      </c>
      <c r="C1420">
        <v>10.6</v>
      </c>
      <c r="D1420">
        <v>25</v>
      </c>
    </row>
    <row r="1421" spans="1:4" x14ac:dyDescent="0.25">
      <c r="A1421">
        <v>9106</v>
      </c>
      <c r="B1421" s="5">
        <v>41598</v>
      </c>
      <c r="C1421">
        <v>10.199999999999999</v>
      </c>
      <c r="D1421">
        <v>25</v>
      </c>
    </row>
    <row r="1422" spans="1:4" x14ac:dyDescent="0.25">
      <c r="A1422">
        <v>9106</v>
      </c>
      <c r="B1422" s="5">
        <v>41599</v>
      </c>
      <c r="C1422">
        <v>9.4</v>
      </c>
      <c r="D1422">
        <v>25</v>
      </c>
    </row>
    <row r="1423" spans="1:4" x14ac:dyDescent="0.25">
      <c r="A1423">
        <v>9106</v>
      </c>
      <c r="B1423" s="5">
        <v>41600</v>
      </c>
      <c r="C1423">
        <v>7</v>
      </c>
      <c r="D1423">
        <v>25</v>
      </c>
    </row>
    <row r="1424" spans="1:4" x14ac:dyDescent="0.25">
      <c r="A1424">
        <v>9106</v>
      </c>
      <c r="B1424" s="5">
        <v>41601</v>
      </c>
      <c r="C1424">
        <v>7.8</v>
      </c>
      <c r="D1424">
        <v>25</v>
      </c>
    </row>
    <row r="1425" spans="1:4" x14ac:dyDescent="0.25">
      <c r="A1425">
        <v>9106</v>
      </c>
      <c r="B1425" s="5">
        <v>41602</v>
      </c>
      <c r="C1425">
        <v>5.8</v>
      </c>
      <c r="D1425">
        <v>25</v>
      </c>
    </row>
    <row r="1426" spans="1:4" x14ac:dyDescent="0.25">
      <c r="A1426">
        <v>9106</v>
      </c>
      <c r="B1426" s="5">
        <v>41603</v>
      </c>
      <c r="C1426">
        <v>7.6</v>
      </c>
      <c r="D1426">
        <v>25</v>
      </c>
    </row>
    <row r="1427" spans="1:4" x14ac:dyDescent="0.25">
      <c r="A1427">
        <v>9106</v>
      </c>
      <c r="B1427" s="5">
        <v>41604</v>
      </c>
      <c r="C1427">
        <v>8.1999999999999993</v>
      </c>
      <c r="D1427">
        <v>25</v>
      </c>
    </row>
    <row r="1428" spans="1:4" x14ac:dyDescent="0.25">
      <c r="A1428">
        <v>9106</v>
      </c>
      <c r="B1428" s="5">
        <v>41605</v>
      </c>
      <c r="C1428">
        <v>9.1999999999999993</v>
      </c>
      <c r="D1428">
        <v>25</v>
      </c>
    </row>
    <row r="1429" spans="1:4" x14ac:dyDescent="0.25">
      <c r="A1429">
        <v>9106</v>
      </c>
      <c r="B1429" s="5">
        <v>41606</v>
      </c>
      <c r="C1429">
        <v>8</v>
      </c>
      <c r="D1429">
        <v>25</v>
      </c>
    </row>
    <row r="1430" spans="1:4" x14ac:dyDescent="0.25">
      <c r="A1430">
        <v>9106</v>
      </c>
      <c r="B1430" s="5">
        <v>41607</v>
      </c>
      <c r="C1430">
        <v>5.6</v>
      </c>
      <c r="D1430">
        <v>25</v>
      </c>
    </row>
    <row r="1431" spans="1:4" x14ac:dyDescent="0.25">
      <c r="A1431">
        <v>9106</v>
      </c>
      <c r="B1431" s="5">
        <v>41608</v>
      </c>
      <c r="C1431">
        <v>6</v>
      </c>
      <c r="D1431">
        <v>25</v>
      </c>
    </row>
    <row r="1432" spans="1:4" x14ac:dyDescent="0.25">
      <c r="A1432">
        <v>9106</v>
      </c>
      <c r="B1432" s="5">
        <v>41609</v>
      </c>
      <c r="C1432">
        <v>6.6</v>
      </c>
      <c r="D1432">
        <v>25</v>
      </c>
    </row>
    <row r="1433" spans="1:4" x14ac:dyDescent="0.25">
      <c r="A1433">
        <v>9106</v>
      </c>
      <c r="B1433" s="5">
        <v>41610</v>
      </c>
      <c r="C1433">
        <v>8.4</v>
      </c>
      <c r="D1433">
        <v>25</v>
      </c>
    </row>
    <row r="1434" spans="1:4" x14ac:dyDescent="0.25">
      <c r="A1434">
        <v>9106</v>
      </c>
      <c r="B1434" s="5">
        <v>41611</v>
      </c>
      <c r="C1434">
        <v>9.1999999999999993</v>
      </c>
      <c r="D1434">
        <v>25</v>
      </c>
    </row>
    <row r="1435" spans="1:4" x14ac:dyDescent="0.25">
      <c r="A1435">
        <v>9106</v>
      </c>
      <c r="B1435" s="5">
        <v>41612</v>
      </c>
      <c r="C1435">
        <v>10</v>
      </c>
      <c r="D1435">
        <v>25</v>
      </c>
    </row>
    <row r="1436" spans="1:4" x14ac:dyDescent="0.25">
      <c r="A1436">
        <v>9106</v>
      </c>
      <c r="B1436" s="5">
        <v>41613</v>
      </c>
      <c r="C1436">
        <v>9.8000000000000007</v>
      </c>
      <c r="D1436">
        <v>25</v>
      </c>
    </row>
    <row r="1437" spans="1:4" x14ac:dyDescent="0.25">
      <c r="A1437">
        <v>9106</v>
      </c>
      <c r="B1437" s="5">
        <v>41614</v>
      </c>
      <c r="C1437">
        <v>8.1999999999999993</v>
      </c>
      <c r="D1437">
        <v>25</v>
      </c>
    </row>
    <row r="1438" spans="1:4" x14ac:dyDescent="0.25">
      <c r="A1438">
        <v>9106</v>
      </c>
      <c r="B1438" s="5">
        <v>41615</v>
      </c>
      <c r="C1438">
        <v>7.8</v>
      </c>
      <c r="D1438">
        <v>25</v>
      </c>
    </row>
    <row r="1439" spans="1:4" x14ac:dyDescent="0.25">
      <c r="A1439">
        <v>9106</v>
      </c>
      <c r="B1439" s="5">
        <v>41616</v>
      </c>
      <c r="C1439">
        <v>7.6</v>
      </c>
      <c r="D1439">
        <v>25</v>
      </c>
    </row>
    <row r="1440" spans="1:4" x14ac:dyDescent="0.25">
      <c r="A1440">
        <v>9106</v>
      </c>
      <c r="B1440" s="5">
        <v>41617</v>
      </c>
      <c r="C1440">
        <v>9</v>
      </c>
      <c r="D1440">
        <v>25</v>
      </c>
    </row>
    <row r="1441" spans="1:4" x14ac:dyDescent="0.25">
      <c r="A1441">
        <v>9106</v>
      </c>
      <c r="B1441" s="5">
        <v>41618</v>
      </c>
      <c r="C1441">
        <v>11.6</v>
      </c>
      <c r="D1441">
        <v>25</v>
      </c>
    </row>
    <row r="1442" spans="1:4" x14ac:dyDescent="0.25">
      <c r="A1442">
        <v>9106</v>
      </c>
      <c r="B1442" s="5">
        <v>41619</v>
      </c>
      <c r="C1442">
        <v>10.6</v>
      </c>
      <c r="D1442">
        <v>25</v>
      </c>
    </row>
    <row r="1443" spans="1:4" x14ac:dyDescent="0.25">
      <c r="A1443">
        <v>9106</v>
      </c>
      <c r="B1443" s="5">
        <v>41620</v>
      </c>
      <c r="C1443">
        <v>12.6</v>
      </c>
      <c r="D1443">
        <v>25</v>
      </c>
    </row>
    <row r="1444" spans="1:4" x14ac:dyDescent="0.25">
      <c r="A1444">
        <v>9106</v>
      </c>
      <c r="B1444" s="5">
        <v>41621</v>
      </c>
      <c r="C1444">
        <v>10.6</v>
      </c>
      <c r="D1444">
        <v>25</v>
      </c>
    </row>
    <row r="1445" spans="1:4" x14ac:dyDescent="0.25">
      <c r="A1445">
        <v>9106</v>
      </c>
      <c r="B1445" s="5">
        <v>41622</v>
      </c>
      <c r="C1445">
        <v>11.2</v>
      </c>
      <c r="D1445">
        <v>25</v>
      </c>
    </row>
    <row r="1446" spans="1:4" x14ac:dyDescent="0.25">
      <c r="A1446">
        <v>9106</v>
      </c>
      <c r="B1446" s="5">
        <v>41623</v>
      </c>
      <c r="C1446">
        <v>13.8</v>
      </c>
      <c r="D1446">
        <v>25</v>
      </c>
    </row>
    <row r="1447" spans="1:4" x14ac:dyDescent="0.25">
      <c r="A1447">
        <v>9106</v>
      </c>
      <c r="B1447" s="5">
        <v>41624</v>
      </c>
      <c r="C1447">
        <v>9</v>
      </c>
      <c r="D1447">
        <v>25</v>
      </c>
    </row>
    <row r="1448" spans="1:4" x14ac:dyDescent="0.25">
      <c r="A1448">
        <v>9106</v>
      </c>
      <c r="B1448" s="5">
        <v>41625</v>
      </c>
      <c r="C1448">
        <v>8.4</v>
      </c>
      <c r="D1448">
        <v>25</v>
      </c>
    </row>
    <row r="1449" spans="1:4" x14ac:dyDescent="0.25">
      <c r="A1449">
        <v>9106</v>
      </c>
      <c r="B1449" s="5">
        <v>41626</v>
      </c>
      <c r="C1449">
        <v>8.4</v>
      </c>
      <c r="D1449">
        <v>25</v>
      </c>
    </row>
    <row r="1450" spans="1:4" x14ac:dyDescent="0.25">
      <c r="A1450">
        <v>9106</v>
      </c>
      <c r="B1450" s="5">
        <v>41627</v>
      </c>
      <c r="C1450">
        <v>7.8</v>
      </c>
      <c r="D1450">
        <v>25</v>
      </c>
    </row>
    <row r="1451" spans="1:4" x14ac:dyDescent="0.25">
      <c r="A1451">
        <v>9106</v>
      </c>
      <c r="B1451" s="5">
        <v>41628</v>
      </c>
      <c r="C1451">
        <v>10.4</v>
      </c>
      <c r="D1451">
        <v>25</v>
      </c>
    </row>
    <row r="1452" spans="1:4" x14ac:dyDescent="0.25">
      <c r="A1452">
        <v>9106</v>
      </c>
      <c r="B1452" s="5">
        <v>41629</v>
      </c>
      <c r="C1452">
        <v>9.8000000000000007</v>
      </c>
      <c r="D1452">
        <v>25</v>
      </c>
    </row>
    <row r="1453" spans="1:4" x14ac:dyDescent="0.25">
      <c r="A1453">
        <v>9106</v>
      </c>
      <c r="B1453" s="5">
        <v>41630</v>
      </c>
      <c r="C1453">
        <v>8.6</v>
      </c>
      <c r="D1453">
        <v>25</v>
      </c>
    </row>
    <row r="1454" spans="1:4" x14ac:dyDescent="0.25">
      <c r="A1454">
        <v>9106</v>
      </c>
      <c r="B1454" s="5">
        <v>41631</v>
      </c>
      <c r="C1454">
        <v>9.6</v>
      </c>
      <c r="D1454">
        <v>25</v>
      </c>
    </row>
    <row r="1455" spans="1:4" x14ac:dyDescent="0.25">
      <c r="A1455">
        <v>9106</v>
      </c>
      <c r="B1455" s="5">
        <v>41632</v>
      </c>
      <c r="C1455">
        <v>8.1999999999999993</v>
      </c>
      <c r="D1455">
        <v>25</v>
      </c>
    </row>
    <row r="1456" spans="1:4" x14ac:dyDescent="0.25">
      <c r="A1456">
        <v>9106</v>
      </c>
      <c r="B1456" s="5">
        <v>41633</v>
      </c>
      <c r="C1456">
        <v>8.8000000000000007</v>
      </c>
      <c r="D1456">
        <v>25</v>
      </c>
    </row>
    <row r="1457" spans="1:4" x14ac:dyDescent="0.25">
      <c r="A1457">
        <v>9106</v>
      </c>
      <c r="B1457" s="5">
        <v>41634</v>
      </c>
      <c r="C1457">
        <v>9.8000000000000007</v>
      </c>
      <c r="D1457">
        <v>25</v>
      </c>
    </row>
    <row r="1458" spans="1:4" x14ac:dyDescent="0.25">
      <c r="A1458">
        <v>9106</v>
      </c>
      <c r="B1458" s="5">
        <v>41635</v>
      </c>
      <c r="C1458">
        <v>8.4</v>
      </c>
      <c r="D1458">
        <v>25</v>
      </c>
    </row>
    <row r="1459" spans="1:4" x14ac:dyDescent="0.25">
      <c r="A1459">
        <v>9106</v>
      </c>
      <c r="B1459" s="5">
        <v>41636</v>
      </c>
      <c r="C1459">
        <v>10.199999999999999</v>
      </c>
      <c r="D1459">
        <v>25</v>
      </c>
    </row>
    <row r="1460" spans="1:4" x14ac:dyDescent="0.25">
      <c r="A1460">
        <v>9106</v>
      </c>
      <c r="B1460" s="5">
        <v>41637</v>
      </c>
      <c r="C1460">
        <v>10.199999999999999</v>
      </c>
      <c r="D1460">
        <v>25</v>
      </c>
    </row>
    <row r="1461" spans="1:4" x14ac:dyDescent="0.25">
      <c r="A1461">
        <v>9106</v>
      </c>
      <c r="B1461" s="5">
        <v>41638</v>
      </c>
      <c r="C1461">
        <v>8.6</v>
      </c>
      <c r="D1461">
        <v>25</v>
      </c>
    </row>
    <row r="1462" spans="1:4" x14ac:dyDescent="0.25">
      <c r="A1462">
        <v>9106</v>
      </c>
      <c r="B1462" s="5">
        <v>41639</v>
      </c>
      <c r="C1462">
        <v>9.4</v>
      </c>
      <c r="D1462">
        <v>25</v>
      </c>
    </row>
    <row r="1463" spans="1:4" x14ac:dyDescent="0.25">
      <c r="A1463">
        <v>9106</v>
      </c>
      <c r="B1463" s="5">
        <v>41640</v>
      </c>
      <c r="C1463">
        <v>8.1999999999999993</v>
      </c>
      <c r="D1463">
        <v>25</v>
      </c>
    </row>
    <row r="1464" spans="1:4" x14ac:dyDescent="0.25">
      <c r="A1464">
        <v>9106</v>
      </c>
      <c r="B1464" s="5">
        <v>41641</v>
      </c>
      <c r="C1464">
        <v>7</v>
      </c>
      <c r="D1464">
        <v>25</v>
      </c>
    </row>
    <row r="1465" spans="1:4" x14ac:dyDescent="0.25">
      <c r="A1465">
        <v>9106</v>
      </c>
      <c r="B1465" s="5">
        <v>41642</v>
      </c>
      <c r="C1465">
        <v>8.6</v>
      </c>
      <c r="D1465">
        <v>25</v>
      </c>
    </row>
    <row r="1466" spans="1:4" x14ac:dyDescent="0.25">
      <c r="A1466">
        <v>9106</v>
      </c>
      <c r="B1466" s="5">
        <v>41643</v>
      </c>
      <c r="C1466">
        <v>9.4</v>
      </c>
      <c r="D1466">
        <v>25</v>
      </c>
    </row>
    <row r="1467" spans="1:4" x14ac:dyDescent="0.25">
      <c r="A1467">
        <v>9106</v>
      </c>
      <c r="B1467" s="5">
        <v>41644</v>
      </c>
      <c r="C1467">
        <v>10</v>
      </c>
      <c r="D1467">
        <v>25</v>
      </c>
    </row>
    <row r="1468" spans="1:4" x14ac:dyDescent="0.25">
      <c r="A1468">
        <v>9106</v>
      </c>
      <c r="B1468" s="5">
        <v>41645</v>
      </c>
      <c r="C1468">
        <v>10.199999999999999</v>
      </c>
      <c r="D1468">
        <v>25</v>
      </c>
    </row>
    <row r="1469" spans="1:4" x14ac:dyDescent="0.25">
      <c r="A1469">
        <v>9106</v>
      </c>
      <c r="B1469" s="5">
        <v>41646</v>
      </c>
      <c r="C1469">
        <v>8.8000000000000007</v>
      </c>
      <c r="D1469">
        <v>25</v>
      </c>
    </row>
    <row r="1470" spans="1:4" x14ac:dyDescent="0.25">
      <c r="A1470">
        <v>9106</v>
      </c>
      <c r="B1470" s="5">
        <v>41647</v>
      </c>
      <c r="C1470">
        <v>8</v>
      </c>
      <c r="D1470">
        <v>25</v>
      </c>
    </row>
    <row r="1471" spans="1:4" x14ac:dyDescent="0.25">
      <c r="A1471">
        <v>9106</v>
      </c>
      <c r="B1471" s="5">
        <v>41648</v>
      </c>
      <c r="C1471">
        <v>9.1999999999999993</v>
      </c>
      <c r="D1471">
        <v>25</v>
      </c>
    </row>
    <row r="1472" spans="1:4" x14ac:dyDescent="0.25">
      <c r="A1472">
        <v>9106</v>
      </c>
      <c r="B1472" s="5">
        <v>41649</v>
      </c>
      <c r="C1472">
        <v>11.2</v>
      </c>
      <c r="D1472">
        <v>25</v>
      </c>
    </row>
    <row r="1473" spans="1:4" x14ac:dyDescent="0.25">
      <c r="A1473">
        <v>9106</v>
      </c>
      <c r="B1473" s="5">
        <v>41650</v>
      </c>
      <c r="C1473">
        <v>14</v>
      </c>
      <c r="D1473">
        <v>25</v>
      </c>
    </row>
    <row r="1474" spans="1:4" x14ac:dyDescent="0.25">
      <c r="A1474">
        <v>9106</v>
      </c>
      <c r="B1474" s="5">
        <v>41651</v>
      </c>
      <c r="C1474">
        <v>12.4</v>
      </c>
      <c r="D1474">
        <v>25</v>
      </c>
    </row>
    <row r="1475" spans="1:4" x14ac:dyDescent="0.25">
      <c r="A1475">
        <v>9106</v>
      </c>
      <c r="B1475" s="5">
        <v>41652</v>
      </c>
      <c r="C1475">
        <v>9.4</v>
      </c>
      <c r="D1475">
        <v>25</v>
      </c>
    </row>
    <row r="1476" spans="1:4" x14ac:dyDescent="0.25">
      <c r="A1476">
        <v>9106</v>
      </c>
      <c r="B1476" s="5">
        <v>41653</v>
      </c>
      <c r="C1476">
        <v>8.8000000000000007</v>
      </c>
      <c r="D1476">
        <v>25</v>
      </c>
    </row>
    <row r="1477" spans="1:4" x14ac:dyDescent="0.25">
      <c r="A1477">
        <v>9106</v>
      </c>
      <c r="B1477" s="5">
        <v>41654</v>
      </c>
      <c r="C1477">
        <v>8.6</v>
      </c>
      <c r="D1477">
        <v>25</v>
      </c>
    </row>
    <row r="1478" spans="1:4" x14ac:dyDescent="0.25">
      <c r="A1478">
        <v>9106</v>
      </c>
      <c r="B1478" s="5">
        <v>41655</v>
      </c>
      <c r="C1478">
        <v>9.6</v>
      </c>
      <c r="D1478">
        <v>25</v>
      </c>
    </row>
    <row r="1479" spans="1:4" x14ac:dyDescent="0.25">
      <c r="A1479">
        <v>9106</v>
      </c>
      <c r="B1479" s="5">
        <v>41656</v>
      </c>
      <c r="C1479">
        <v>9.4</v>
      </c>
      <c r="D1479">
        <v>25</v>
      </c>
    </row>
    <row r="1480" spans="1:4" x14ac:dyDescent="0.25">
      <c r="A1480">
        <v>9106</v>
      </c>
      <c r="B1480" s="5">
        <v>41657</v>
      </c>
      <c r="C1480">
        <v>12.2</v>
      </c>
      <c r="D1480">
        <v>25</v>
      </c>
    </row>
    <row r="1481" spans="1:4" x14ac:dyDescent="0.25">
      <c r="A1481">
        <v>9106</v>
      </c>
      <c r="B1481" s="5">
        <v>41658</v>
      </c>
      <c r="C1481">
        <v>12.8</v>
      </c>
      <c r="D1481">
        <v>25</v>
      </c>
    </row>
    <row r="1482" spans="1:4" x14ac:dyDescent="0.25">
      <c r="A1482">
        <v>9106</v>
      </c>
      <c r="B1482" s="5">
        <v>41659</v>
      </c>
      <c r="C1482">
        <v>13.2</v>
      </c>
      <c r="D1482">
        <v>25</v>
      </c>
    </row>
    <row r="1483" spans="1:4" x14ac:dyDescent="0.25">
      <c r="A1483">
        <v>9106</v>
      </c>
      <c r="B1483" s="5">
        <v>41660</v>
      </c>
      <c r="C1483">
        <v>11.6</v>
      </c>
      <c r="D1483">
        <v>25</v>
      </c>
    </row>
    <row r="1484" spans="1:4" x14ac:dyDescent="0.25">
      <c r="A1484">
        <v>9106</v>
      </c>
      <c r="B1484" s="5">
        <v>41661</v>
      </c>
      <c r="C1484">
        <v>11.4</v>
      </c>
      <c r="D1484">
        <v>25</v>
      </c>
    </row>
    <row r="1485" spans="1:4" x14ac:dyDescent="0.25">
      <c r="A1485">
        <v>9106</v>
      </c>
      <c r="B1485" s="5">
        <v>41662</v>
      </c>
      <c r="C1485">
        <v>12.2</v>
      </c>
      <c r="D1485">
        <v>25</v>
      </c>
    </row>
    <row r="1486" spans="1:4" x14ac:dyDescent="0.25">
      <c r="A1486">
        <v>9106</v>
      </c>
      <c r="B1486" s="5">
        <v>41663</v>
      </c>
      <c r="C1486">
        <v>10.6</v>
      </c>
      <c r="D1486">
        <v>25</v>
      </c>
    </row>
    <row r="1487" spans="1:4" x14ac:dyDescent="0.25">
      <c r="A1487">
        <v>9106</v>
      </c>
      <c r="B1487" s="5">
        <v>41664</v>
      </c>
      <c r="C1487">
        <v>9.6</v>
      </c>
      <c r="D1487">
        <v>25</v>
      </c>
    </row>
    <row r="1488" spans="1:4" x14ac:dyDescent="0.25">
      <c r="A1488">
        <v>9106</v>
      </c>
      <c r="B1488" s="5">
        <v>41665</v>
      </c>
      <c r="C1488">
        <v>9.8000000000000007</v>
      </c>
      <c r="D1488">
        <v>25</v>
      </c>
    </row>
    <row r="1489" spans="1:4" x14ac:dyDescent="0.25">
      <c r="A1489">
        <v>9106</v>
      </c>
      <c r="B1489" s="5">
        <v>41666</v>
      </c>
      <c r="C1489">
        <v>9.4</v>
      </c>
      <c r="D1489">
        <v>25</v>
      </c>
    </row>
    <row r="1490" spans="1:4" x14ac:dyDescent="0.25">
      <c r="A1490">
        <v>9106</v>
      </c>
      <c r="B1490" s="5">
        <v>41667</v>
      </c>
      <c r="C1490">
        <v>10.8</v>
      </c>
      <c r="D1490">
        <v>25</v>
      </c>
    </row>
    <row r="1491" spans="1:4" x14ac:dyDescent="0.25">
      <c r="A1491">
        <v>9106</v>
      </c>
      <c r="B1491" s="5">
        <v>41668</v>
      </c>
      <c r="C1491">
        <v>9.4</v>
      </c>
      <c r="D1491">
        <v>25</v>
      </c>
    </row>
    <row r="1492" spans="1:4" x14ac:dyDescent="0.25">
      <c r="A1492">
        <v>9106</v>
      </c>
      <c r="B1492" s="5">
        <v>41669</v>
      </c>
      <c r="C1492">
        <v>9.4</v>
      </c>
      <c r="D1492">
        <v>25</v>
      </c>
    </row>
    <row r="1493" spans="1:4" x14ac:dyDescent="0.25">
      <c r="A1493">
        <v>9106</v>
      </c>
      <c r="B1493" s="5">
        <v>41670</v>
      </c>
      <c r="C1493">
        <v>9</v>
      </c>
      <c r="D1493">
        <v>25</v>
      </c>
    </row>
    <row r="1494" spans="1:4" x14ac:dyDescent="0.25">
      <c r="A1494">
        <v>9106</v>
      </c>
      <c r="B1494" s="5">
        <v>41671</v>
      </c>
      <c r="C1494">
        <v>9.1999999999999993</v>
      </c>
      <c r="D1494">
        <v>25</v>
      </c>
    </row>
    <row r="1495" spans="1:4" x14ac:dyDescent="0.25">
      <c r="A1495">
        <v>9106</v>
      </c>
      <c r="B1495" s="5">
        <v>41672</v>
      </c>
      <c r="C1495">
        <v>10.6</v>
      </c>
      <c r="D1495">
        <v>25</v>
      </c>
    </row>
    <row r="1496" spans="1:4" x14ac:dyDescent="0.25">
      <c r="A1496">
        <v>9106</v>
      </c>
      <c r="B1496" s="5">
        <v>41673</v>
      </c>
      <c r="C1496">
        <v>11.6</v>
      </c>
      <c r="D1496">
        <v>25</v>
      </c>
    </row>
    <row r="1497" spans="1:4" x14ac:dyDescent="0.25">
      <c r="A1497">
        <v>9106</v>
      </c>
      <c r="B1497" s="5">
        <v>41674</v>
      </c>
      <c r="C1497">
        <v>11</v>
      </c>
      <c r="D1497">
        <v>25</v>
      </c>
    </row>
    <row r="1498" spans="1:4" x14ac:dyDescent="0.25">
      <c r="A1498">
        <v>9106</v>
      </c>
      <c r="B1498" s="5">
        <v>41675</v>
      </c>
      <c r="C1498">
        <v>9.1999999999999993</v>
      </c>
      <c r="D1498">
        <v>25</v>
      </c>
    </row>
    <row r="1499" spans="1:4" x14ac:dyDescent="0.25">
      <c r="A1499">
        <v>9106</v>
      </c>
      <c r="B1499" s="5">
        <v>41676</v>
      </c>
      <c r="C1499">
        <v>10.199999999999999</v>
      </c>
      <c r="D1499">
        <v>25</v>
      </c>
    </row>
    <row r="1500" spans="1:4" x14ac:dyDescent="0.25">
      <c r="A1500">
        <v>9106</v>
      </c>
      <c r="B1500" s="5">
        <v>41677</v>
      </c>
      <c r="C1500">
        <v>9.4</v>
      </c>
      <c r="D1500">
        <v>25</v>
      </c>
    </row>
    <row r="1501" spans="1:4" x14ac:dyDescent="0.25">
      <c r="A1501">
        <v>9106</v>
      </c>
      <c r="B1501" s="5">
        <v>41678</v>
      </c>
      <c r="C1501">
        <v>9.4</v>
      </c>
      <c r="D1501">
        <v>25</v>
      </c>
    </row>
    <row r="1502" spans="1:4" x14ac:dyDescent="0.25">
      <c r="A1502">
        <v>9106</v>
      </c>
      <c r="B1502" s="5">
        <v>41679</v>
      </c>
      <c r="C1502">
        <v>8.8000000000000007</v>
      </c>
      <c r="D1502">
        <v>25</v>
      </c>
    </row>
    <row r="1503" spans="1:4" x14ac:dyDescent="0.25">
      <c r="A1503">
        <v>9106</v>
      </c>
      <c r="B1503" s="5">
        <v>41680</v>
      </c>
      <c r="C1503">
        <v>9.4</v>
      </c>
      <c r="D1503">
        <v>25</v>
      </c>
    </row>
    <row r="1504" spans="1:4" x14ac:dyDescent="0.25">
      <c r="A1504">
        <v>9106</v>
      </c>
      <c r="B1504" s="5">
        <v>41681</v>
      </c>
      <c r="C1504">
        <v>10</v>
      </c>
      <c r="D1504">
        <v>25</v>
      </c>
    </row>
    <row r="1505" spans="1:4" x14ac:dyDescent="0.25">
      <c r="A1505">
        <v>9106</v>
      </c>
      <c r="B1505" s="5">
        <v>41682</v>
      </c>
      <c r="C1505">
        <v>9.4</v>
      </c>
      <c r="D1505">
        <v>25</v>
      </c>
    </row>
    <row r="1506" spans="1:4" x14ac:dyDescent="0.25">
      <c r="A1506">
        <v>9106</v>
      </c>
      <c r="B1506" s="5">
        <v>41683</v>
      </c>
      <c r="C1506">
        <v>9.1999999999999993</v>
      </c>
      <c r="D1506">
        <v>25</v>
      </c>
    </row>
    <row r="1507" spans="1:4" x14ac:dyDescent="0.25">
      <c r="A1507">
        <v>9106</v>
      </c>
      <c r="B1507" s="5">
        <v>41684</v>
      </c>
      <c r="C1507">
        <v>8.8000000000000007</v>
      </c>
      <c r="D1507">
        <v>25</v>
      </c>
    </row>
    <row r="1508" spans="1:4" x14ac:dyDescent="0.25">
      <c r="A1508">
        <v>9106</v>
      </c>
      <c r="B1508" s="5">
        <v>41685</v>
      </c>
      <c r="C1508">
        <v>9.1999999999999993</v>
      </c>
      <c r="D1508">
        <v>25</v>
      </c>
    </row>
    <row r="1509" spans="1:4" x14ac:dyDescent="0.25">
      <c r="A1509">
        <v>9106</v>
      </c>
      <c r="B1509" s="5">
        <v>41686</v>
      </c>
      <c r="C1509">
        <v>7.8</v>
      </c>
      <c r="D1509">
        <v>25</v>
      </c>
    </row>
    <row r="1510" spans="1:4" x14ac:dyDescent="0.25">
      <c r="A1510">
        <v>9106</v>
      </c>
      <c r="B1510" s="5">
        <v>41687</v>
      </c>
      <c r="C1510">
        <v>9.6</v>
      </c>
      <c r="D1510">
        <v>25</v>
      </c>
    </row>
    <row r="1511" spans="1:4" x14ac:dyDescent="0.25">
      <c r="A1511">
        <v>9106</v>
      </c>
      <c r="B1511" s="5">
        <v>41688</v>
      </c>
      <c r="C1511">
        <v>11</v>
      </c>
      <c r="D1511">
        <v>25</v>
      </c>
    </row>
    <row r="1512" spans="1:4" x14ac:dyDescent="0.25">
      <c r="A1512">
        <v>9106</v>
      </c>
      <c r="B1512" s="5">
        <v>41689</v>
      </c>
      <c r="C1512">
        <v>12</v>
      </c>
      <c r="D1512">
        <v>25</v>
      </c>
    </row>
    <row r="1513" spans="1:4" x14ac:dyDescent="0.25">
      <c r="A1513">
        <v>9106</v>
      </c>
      <c r="B1513" s="5">
        <v>41690</v>
      </c>
      <c r="C1513">
        <v>12.4</v>
      </c>
      <c r="D1513">
        <v>25</v>
      </c>
    </row>
    <row r="1514" spans="1:4" x14ac:dyDescent="0.25">
      <c r="A1514">
        <v>9106</v>
      </c>
      <c r="B1514" s="5">
        <v>41691</v>
      </c>
      <c r="C1514">
        <v>11.4</v>
      </c>
      <c r="D1514">
        <v>25</v>
      </c>
    </row>
    <row r="1515" spans="1:4" x14ac:dyDescent="0.25">
      <c r="A1515">
        <v>9106</v>
      </c>
      <c r="B1515" s="5">
        <v>41692</v>
      </c>
      <c r="C1515">
        <v>9.8000000000000007</v>
      </c>
      <c r="D1515">
        <v>25</v>
      </c>
    </row>
    <row r="1516" spans="1:4" x14ac:dyDescent="0.25">
      <c r="A1516">
        <v>9106</v>
      </c>
      <c r="B1516" s="5">
        <v>41693</v>
      </c>
      <c r="C1516">
        <v>10.4</v>
      </c>
      <c r="D1516">
        <v>25</v>
      </c>
    </row>
    <row r="1517" spans="1:4" x14ac:dyDescent="0.25">
      <c r="A1517">
        <v>9106</v>
      </c>
      <c r="B1517" s="5">
        <v>41694</v>
      </c>
      <c r="C1517">
        <v>11</v>
      </c>
      <c r="D1517">
        <v>25</v>
      </c>
    </row>
    <row r="1518" spans="1:4" x14ac:dyDescent="0.25">
      <c r="A1518">
        <v>9106</v>
      </c>
      <c r="B1518" s="5">
        <v>41695</v>
      </c>
      <c r="C1518">
        <v>9.8000000000000007</v>
      </c>
      <c r="D1518">
        <v>25</v>
      </c>
    </row>
    <row r="1519" spans="1:4" x14ac:dyDescent="0.25">
      <c r="A1519">
        <v>9106</v>
      </c>
      <c r="B1519" s="5">
        <v>41696</v>
      </c>
      <c r="C1519">
        <v>10.6</v>
      </c>
      <c r="D1519">
        <v>25</v>
      </c>
    </row>
    <row r="1520" spans="1:4" x14ac:dyDescent="0.25">
      <c r="A1520">
        <v>9106</v>
      </c>
      <c r="B1520" s="5">
        <v>41697</v>
      </c>
      <c r="C1520">
        <v>9.1999999999999993</v>
      </c>
      <c r="D1520">
        <v>25</v>
      </c>
    </row>
    <row r="1521" spans="1:4" x14ac:dyDescent="0.25">
      <c r="A1521">
        <v>9106</v>
      </c>
      <c r="B1521" s="5">
        <v>41698</v>
      </c>
      <c r="C1521">
        <v>10.6</v>
      </c>
      <c r="D1521">
        <v>25</v>
      </c>
    </row>
    <row r="1522" spans="1:4" x14ac:dyDescent="0.25">
      <c r="A1522">
        <v>9106</v>
      </c>
      <c r="B1522" s="5">
        <v>41699</v>
      </c>
      <c r="C1522">
        <v>10.6</v>
      </c>
      <c r="D1522">
        <v>25</v>
      </c>
    </row>
    <row r="1523" spans="1:4" x14ac:dyDescent="0.25">
      <c r="A1523">
        <v>9106</v>
      </c>
      <c r="B1523" s="5">
        <v>41700</v>
      </c>
      <c r="C1523">
        <v>9.6</v>
      </c>
      <c r="D1523">
        <v>25</v>
      </c>
    </row>
    <row r="1524" spans="1:4" x14ac:dyDescent="0.25">
      <c r="A1524">
        <v>9106</v>
      </c>
      <c r="B1524" s="5">
        <v>41701</v>
      </c>
      <c r="C1524">
        <v>8.6</v>
      </c>
      <c r="D1524">
        <v>25</v>
      </c>
    </row>
    <row r="1525" spans="1:4" x14ac:dyDescent="0.25">
      <c r="A1525">
        <v>9106</v>
      </c>
      <c r="B1525" s="5">
        <v>41702</v>
      </c>
      <c r="C1525">
        <v>8.8000000000000007</v>
      </c>
      <c r="D1525">
        <v>25</v>
      </c>
    </row>
    <row r="1526" spans="1:4" x14ac:dyDescent="0.25">
      <c r="A1526">
        <v>9106</v>
      </c>
      <c r="B1526" s="5">
        <v>41703</v>
      </c>
      <c r="C1526">
        <v>8.4</v>
      </c>
      <c r="D1526">
        <v>25</v>
      </c>
    </row>
    <row r="1527" spans="1:4" x14ac:dyDescent="0.25">
      <c r="A1527">
        <v>9106</v>
      </c>
      <c r="B1527" s="5">
        <v>41704</v>
      </c>
      <c r="C1527">
        <v>10</v>
      </c>
      <c r="D1527">
        <v>25</v>
      </c>
    </row>
    <row r="1528" spans="1:4" x14ac:dyDescent="0.25">
      <c r="A1528">
        <v>9106</v>
      </c>
      <c r="B1528" s="5">
        <v>41705</v>
      </c>
      <c r="C1528">
        <v>9.6</v>
      </c>
      <c r="D1528">
        <v>25</v>
      </c>
    </row>
    <row r="1529" spans="1:4" x14ac:dyDescent="0.25">
      <c r="A1529">
        <v>9106</v>
      </c>
      <c r="B1529" s="5">
        <v>41706</v>
      </c>
      <c r="C1529">
        <v>6</v>
      </c>
      <c r="D1529">
        <v>25</v>
      </c>
    </row>
    <row r="1530" spans="1:4" x14ac:dyDescent="0.25">
      <c r="A1530">
        <v>9106</v>
      </c>
      <c r="B1530" s="5">
        <v>41707</v>
      </c>
      <c r="C1530">
        <v>7.4</v>
      </c>
      <c r="D1530">
        <v>25</v>
      </c>
    </row>
    <row r="1531" spans="1:4" x14ac:dyDescent="0.25">
      <c r="A1531">
        <v>9106</v>
      </c>
      <c r="B1531" s="5">
        <v>41708</v>
      </c>
      <c r="C1531">
        <v>7.8</v>
      </c>
      <c r="D1531">
        <v>25</v>
      </c>
    </row>
    <row r="1532" spans="1:4" x14ac:dyDescent="0.25">
      <c r="A1532">
        <v>9106</v>
      </c>
      <c r="B1532" s="5">
        <v>41709</v>
      </c>
      <c r="C1532">
        <v>9</v>
      </c>
      <c r="D1532">
        <v>25</v>
      </c>
    </row>
    <row r="1533" spans="1:4" x14ac:dyDescent="0.25">
      <c r="A1533">
        <v>9106</v>
      </c>
      <c r="B1533" s="5">
        <v>41710</v>
      </c>
      <c r="C1533">
        <v>7.8</v>
      </c>
      <c r="D1533">
        <v>25</v>
      </c>
    </row>
    <row r="1534" spans="1:4" x14ac:dyDescent="0.25">
      <c r="A1534">
        <v>9106</v>
      </c>
      <c r="B1534" s="5">
        <v>41711</v>
      </c>
      <c r="C1534">
        <v>5</v>
      </c>
      <c r="D1534">
        <v>25</v>
      </c>
    </row>
    <row r="1535" spans="1:4" x14ac:dyDescent="0.25">
      <c r="A1535">
        <v>9106</v>
      </c>
      <c r="B1535" s="5">
        <v>41712</v>
      </c>
      <c r="C1535">
        <v>6.6</v>
      </c>
      <c r="D1535">
        <v>25</v>
      </c>
    </row>
    <row r="1536" spans="1:4" x14ac:dyDescent="0.25">
      <c r="A1536">
        <v>9106</v>
      </c>
      <c r="B1536" s="5">
        <v>41713</v>
      </c>
      <c r="C1536">
        <v>5.8</v>
      </c>
      <c r="D1536">
        <v>25</v>
      </c>
    </row>
    <row r="1537" spans="1:4" x14ac:dyDescent="0.25">
      <c r="A1537">
        <v>9106</v>
      </c>
      <c r="B1537" s="5">
        <v>41714</v>
      </c>
      <c r="C1537">
        <v>6.2</v>
      </c>
      <c r="D1537">
        <v>25</v>
      </c>
    </row>
    <row r="1538" spans="1:4" x14ac:dyDescent="0.25">
      <c r="A1538">
        <v>9106</v>
      </c>
      <c r="B1538" s="5">
        <v>41715</v>
      </c>
      <c r="C1538">
        <v>6.4</v>
      </c>
      <c r="D1538">
        <v>25</v>
      </c>
    </row>
    <row r="1539" spans="1:4" x14ac:dyDescent="0.25">
      <c r="A1539">
        <v>9106</v>
      </c>
      <c r="B1539" s="5">
        <v>41716</v>
      </c>
      <c r="C1539">
        <v>6</v>
      </c>
      <c r="D1539">
        <v>25</v>
      </c>
    </row>
    <row r="1540" spans="1:4" x14ac:dyDescent="0.25">
      <c r="A1540">
        <v>9106</v>
      </c>
      <c r="B1540" s="5">
        <v>41717</v>
      </c>
      <c r="C1540">
        <v>7.6</v>
      </c>
      <c r="D1540">
        <v>25</v>
      </c>
    </row>
    <row r="1541" spans="1:4" x14ac:dyDescent="0.25">
      <c r="A1541">
        <v>9106</v>
      </c>
      <c r="B1541" s="5">
        <v>41718</v>
      </c>
      <c r="C1541">
        <v>9</v>
      </c>
      <c r="D1541">
        <v>25</v>
      </c>
    </row>
    <row r="1542" spans="1:4" x14ac:dyDescent="0.25">
      <c r="A1542">
        <v>9106</v>
      </c>
      <c r="B1542" s="5">
        <v>41719</v>
      </c>
      <c r="C1542">
        <v>7</v>
      </c>
      <c r="D1542">
        <v>25</v>
      </c>
    </row>
    <row r="1543" spans="1:4" x14ac:dyDescent="0.25">
      <c r="A1543">
        <v>9106</v>
      </c>
      <c r="B1543" s="5">
        <v>41720</v>
      </c>
      <c r="C1543">
        <v>8.6</v>
      </c>
      <c r="D1543">
        <v>25</v>
      </c>
    </row>
    <row r="1544" spans="1:4" x14ac:dyDescent="0.25">
      <c r="A1544">
        <v>9106</v>
      </c>
      <c r="B1544" s="5">
        <v>41721</v>
      </c>
      <c r="C1544">
        <v>7.8</v>
      </c>
      <c r="D1544">
        <v>25</v>
      </c>
    </row>
    <row r="1545" spans="1:4" x14ac:dyDescent="0.25">
      <c r="A1545">
        <v>9106</v>
      </c>
      <c r="B1545" s="5">
        <v>41722</v>
      </c>
      <c r="C1545">
        <v>6.6</v>
      </c>
      <c r="D1545">
        <v>25</v>
      </c>
    </row>
    <row r="1546" spans="1:4" x14ac:dyDescent="0.25">
      <c r="A1546">
        <v>9106</v>
      </c>
      <c r="B1546" s="5">
        <v>41723</v>
      </c>
      <c r="C1546">
        <v>4.4000000000000004</v>
      </c>
      <c r="D1546">
        <v>25</v>
      </c>
    </row>
    <row r="1547" spans="1:4" x14ac:dyDescent="0.25">
      <c r="A1547">
        <v>9106</v>
      </c>
      <c r="B1547" s="5">
        <v>41724</v>
      </c>
      <c r="C1547">
        <v>4</v>
      </c>
      <c r="D1547">
        <v>25</v>
      </c>
    </row>
    <row r="1548" spans="1:4" x14ac:dyDescent="0.25">
      <c r="A1548">
        <v>9106</v>
      </c>
      <c r="B1548" s="5">
        <v>41725</v>
      </c>
      <c r="C1548">
        <v>6.6</v>
      </c>
      <c r="D1548">
        <v>25</v>
      </c>
    </row>
    <row r="1549" spans="1:4" x14ac:dyDescent="0.25">
      <c r="A1549">
        <v>9106</v>
      </c>
      <c r="B1549" s="5">
        <v>41726</v>
      </c>
      <c r="C1549">
        <v>6</v>
      </c>
      <c r="D1549">
        <v>25</v>
      </c>
    </row>
    <row r="1550" spans="1:4" x14ac:dyDescent="0.25">
      <c r="A1550">
        <v>9106</v>
      </c>
      <c r="B1550" s="5">
        <v>41727</v>
      </c>
      <c r="C1550">
        <v>3.2</v>
      </c>
      <c r="D1550">
        <v>25</v>
      </c>
    </row>
    <row r="1551" spans="1:4" x14ac:dyDescent="0.25">
      <c r="A1551">
        <v>9106</v>
      </c>
      <c r="B1551" s="5">
        <v>41728</v>
      </c>
      <c r="C1551">
        <v>2.8</v>
      </c>
      <c r="D1551">
        <v>25</v>
      </c>
    </row>
    <row r="1552" spans="1:4" x14ac:dyDescent="0.25">
      <c r="A1552">
        <v>9106</v>
      </c>
      <c r="B1552" s="5">
        <v>41729</v>
      </c>
      <c r="C1552">
        <v>3.4</v>
      </c>
      <c r="D1552">
        <v>25</v>
      </c>
    </row>
    <row r="1553" spans="1:4" x14ac:dyDescent="0.25">
      <c r="A1553">
        <v>9106</v>
      </c>
      <c r="B1553" s="5">
        <v>41730</v>
      </c>
      <c r="C1553">
        <v>5</v>
      </c>
      <c r="D1553">
        <v>25</v>
      </c>
    </row>
    <row r="1554" spans="1:4" x14ac:dyDescent="0.25">
      <c r="A1554">
        <v>9106</v>
      </c>
      <c r="B1554" s="5">
        <v>41731</v>
      </c>
      <c r="C1554">
        <v>5.2</v>
      </c>
      <c r="D1554">
        <v>25</v>
      </c>
    </row>
    <row r="1555" spans="1:4" x14ac:dyDescent="0.25">
      <c r="A1555">
        <v>9106</v>
      </c>
      <c r="B1555" s="5">
        <v>41732</v>
      </c>
      <c r="C1555">
        <v>5.4</v>
      </c>
      <c r="D1555">
        <v>25</v>
      </c>
    </row>
    <row r="1556" spans="1:4" x14ac:dyDescent="0.25">
      <c r="A1556">
        <v>9106</v>
      </c>
      <c r="B1556" s="5">
        <v>41733</v>
      </c>
      <c r="C1556">
        <v>4.2</v>
      </c>
      <c r="D1556">
        <v>25</v>
      </c>
    </row>
    <row r="1557" spans="1:4" x14ac:dyDescent="0.25">
      <c r="A1557">
        <v>9106</v>
      </c>
      <c r="B1557" s="5">
        <v>41734</v>
      </c>
      <c r="C1557">
        <v>4.4000000000000004</v>
      </c>
      <c r="D1557">
        <v>25</v>
      </c>
    </row>
    <row r="1558" spans="1:4" x14ac:dyDescent="0.25">
      <c r="A1558">
        <v>9106</v>
      </c>
      <c r="B1558" s="5">
        <v>41735</v>
      </c>
      <c r="C1558">
        <v>5</v>
      </c>
      <c r="D1558">
        <v>25</v>
      </c>
    </row>
    <row r="1559" spans="1:4" x14ac:dyDescent="0.25">
      <c r="A1559">
        <v>9106</v>
      </c>
      <c r="B1559" s="5">
        <v>41736</v>
      </c>
      <c r="C1559">
        <v>4.5999999999999996</v>
      </c>
      <c r="D1559">
        <v>25</v>
      </c>
    </row>
    <row r="1560" spans="1:4" x14ac:dyDescent="0.25">
      <c r="A1560">
        <v>9106</v>
      </c>
      <c r="B1560" s="5">
        <v>41737</v>
      </c>
      <c r="C1560">
        <v>5</v>
      </c>
      <c r="D1560">
        <v>25</v>
      </c>
    </row>
    <row r="1561" spans="1:4" x14ac:dyDescent="0.25">
      <c r="A1561">
        <v>9106</v>
      </c>
      <c r="B1561" s="5">
        <v>41738</v>
      </c>
      <c r="C1561">
        <v>7</v>
      </c>
      <c r="D1561">
        <v>25</v>
      </c>
    </row>
    <row r="1562" spans="1:4" x14ac:dyDescent="0.25">
      <c r="A1562">
        <v>9106</v>
      </c>
      <c r="B1562" s="5">
        <v>41739</v>
      </c>
      <c r="C1562">
        <v>7</v>
      </c>
      <c r="D1562">
        <v>25</v>
      </c>
    </row>
    <row r="1563" spans="1:4" x14ac:dyDescent="0.25">
      <c r="A1563">
        <v>9106</v>
      </c>
      <c r="B1563" s="5">
        <v>41740</v>
      </c>
      <c r="C1563">
        <v>6.8</v>
      </c>
      <c r="D1563">
        <v>25</v>
      </c>
    </row>
    <row r="1564" spans="1:4" x14ac:dyDescent="0.25">
      <c r="A1564">
        <v>9106</v>
      </c>
      <c r="B1564" s="5">
        <v>41741</v>
      </c>
      <c r="C1564">
        <v>6.4</v>
      </c>
      <c r="D1564">
        <v>25</v>
      </c>
    </row>
    <row r="1565" spans="1:4" x14ac:dyDescent="0.25">
      <c r="A1565">
        <v>9106</v>
      </c>
      <c r="B1565" s="5">
        <v>41742</v>
      </c>
      <c r="C1565">
        <v>5</v>
      </c>
      <c r="D1565">
        <v>25</v>
      </c>
    </row>
    <row r="1566" spans="1:4" x14ac:dyDescent="0.25">
      <c r="A1566">
        <v>9106</v>
      </c>
      <c r="B1566" s="5">
        <v>41743</v>
      </c>
      <c r="C1566">
        <v>5.4</v>
      </c>
      <c r="D1566">
        <v>25</v>
      </c>
    </row>
    <row r="1567" spans="1:4" x14ac:dyDescent="0.25">
      <c r="A1567">
        <v>9106</v>
      </c>
      <c r="B1567" s="5">
        <v>41744</v>
      </c>
      <c r="C1567">
        <v>5</v>
      </c>
      <c r="D1567">
        <v>25</v>
      </c>
    </row>
    <row r="1568" spans="1:4" x14ac:dyDescent="0.25">
      <c r="A1568">
        <v>9106</v>
      </c>
      <c r="B1568" s="5">
        <v>41745</v>
      </c>
      <c r="C1568">
        <v>3.2</v>
      </c>
      <c r="D1568">
        <v>25</v>
      </c>
    </row>
    <row r="1569" spans="1:4" x14ac:dyDescent="0.25">
      <c r="A1569">
        <v>9106</v>
      </c>
      <c r="B1569" s="5">
        <v>41746</v>
      </c>
      <c r="C1569">
        <v>4</v>
      </c>
      <c r="D1569">
        <v>25</v>
      </c>
    </row>
    <row r="1570" spans="1:4" x14ac:dyDescent="0.25">
      <c r="A1570">
        <v>9106</v>
      </c>
      <c r="B1570" s="5">
        <v>41747</v>
      </c>
      <c r="C1570">
        <v>5.6</v>
      </c>
      <c r="D1570">
        <v>25</v>
      </c>
    </row>
    <row r="1571" spans="1:4" x14ac:dyDescent="0.25">
      <c r="A1571">
        <v>9106</v>
      </c>
      <c r="B1571" s="5">
        <v>41748</v>
      </c>
      <c r="C1571">
        <v>4.2</v>
      </c>
      <c r="D1571">
        <v>25</v>
      </c>
    </row>
    <row r="1572" spans="1:4" x14ac:dyDescent="0.25">
      <c r="A1572">
        <v>9106</v>
      </c>
      <c r="B1572" s="5">
        <v>41749</v>
      </c>
      <c r="C1572">
        <v>4.2</v>
      </c>
      <c r="D1572">
        <v>25</v>
      </c>
    </row>
    <row r="1573" spans="1:4" x14ac:dyDescent="0.25">
      <c r="A1573">
        <v>9106</v>
      </c>
      <c r="B1573" s="5">
        <v>41750</v>
      </c>
      <c r="C1573">
        <v>3.8</v>
      </c>
      <c r="D1573">
        <v>25</v>
      </c>
    </row>
    <row r="1574" spans="1:4" x14ac:dyDescent="0.25">
      <c r="A1574">
        <v>9106</v>
      </c>
      <c r="B1574" s="5">
        <v>41751</v>
      </c>
      <c r="C1574">
        <v>4.4000000000000004</v>
      </c>
      <c r="D1574">
        <v>25</v>
      </c>
    </row>
    <row r="1575" spans="1:4" x14ac:dyDescent="0.25">
      <c r="A1575">
        <v>9106</v>
      </c>
      <c r="B1575" s="5">
        <v>41752</v>
      </c>
      <c r="C1575">
        <v>4.8</v>
      </c>
      <c r="D1575">
        <v>25</v>
      </c>
    </row>
    <row r="1576" spans="1:4" x14ac:dyDescent="0.25">
      <c r="A1576">
        <v>9106</v>
      </c>
      <c r="B1576" s="5">
        <v>41753</v>
      </c>
      <c r="C1576">
        <v>2.2000000000000002</v>
      </c>
      <c r="D1576">
        <v>25</v>
      </c>
    </row>
    <row r="1577" spans="1:4" x14ac:dyDescent="0.25">
      <c r="A1577">
        <v>9106</v>
      </c>
      <c r="B1577" s="5">
        <v>41754</v>
      </c>
      <c r="C1577">
        <v>2.4</v>
      </c>
      <c r="D1577">
        <v>25</v>
      </c>
    </row>
    <row r="1578" spans="1:4" x14ac:dyDescent="0.25">
      <c r="A1578">
        <v>9106</v>
      </c>
      <c r="B1578" s="5">
        <v>41755</v>
      </c>
      <c r="C1578">
        <v>2.4</v>
      </c>
      <c r="D1578">
        <v>25</v>
      </c>
    </row>
    <row r="1579" spans="1:4" x14ac:dyDescent="0.25">
      <c r="A1579">
        <v>9106</v>
      </c>
      <c r="B1579" s="5">
        <v>41756</v>
      </c>
      <c r="C1579">
        <v>3</v>
      </c>
      <c r="D1579">
        <v>25</v>
      </c>
    </row>
    <row r="1580" spans="1:4" x14ac:dyDescent="0.25">
      <c r="A1580">
        <v>9106</v>
      </c>
      <c r="B1580" s="5">
        <v>41757</v>
      </c>
      <c r="C1580">
        <v>3.2</v>
      </c>
      <c r="D1580">
        <v>25</v>
      </c>
    </row>
    <row r="1581" spans="1:4" x14ac:dyDescent="0.25">
      <c r="A1581">
        <v>9106</v>
      </c>
      <c r="B1581" s="5">
        <v>41758</v>
      </c>
      <c r="C1581">
        <v>2.2000000000000002</v>
      </c>
      <c r="D1581">
        <v>25</v>
      </c>
    </row>
    <row r="1582" spans="1:4" x14ac:dyDescent="0.25">
      <c r="A1582">
        <v>9106</v>
      </c>
      <c r="B1582" s="5">
        <v>41759</v>
      </c>
      <c r="C1582">
        <v>3.4</v>
      </c>
      <c r="D1582">
        <v>25</v>
      </c>
    </row>
    <row r="1583" spans="1:4" x14ac:dyDescent="0.25">
      <c r="A1583">
        <v>9106</v>
      </c>
      <c r="B1583" s="5">
        <v>41760</v>
      </c>
      <c r="C1583">
        <v>2.8</v>
      </c>
      <c r="D1583">
        <v>25</v>
      </c>
    </row>
    <row r="1584" spans="1:4" x14ac:dyDescent="0.25">
      <c r="A1584">
        <v>9106</v>
      </c>
      <c r="B1584" s="5">
        <v>41761</v>
      </c>
      <c r="C1584">
        <v>3.4</v>
      </c>
      <c r="D1584">
        <v>25</v>
      </c>
    </row>
    <row r="1585" spans="1:4" x14ac:dyDescent="0.25">
      <c r="A1585">
        <v>9106</v>
      </c>
      <c r="B1585" s="5">
        <v>41762</v>
      </c>
      <c r="C1585">
        <v>2.4</v>
      </c>
      <c r="D1585">
        <v>25</v>
      </c>
    </row>
    <row r="1586" spans="1:4" x14ac:dyDescent="0.25">
      <c r="A1586">
        <v>9106</v>
      </c>
      <c r="B1586" s="5">
        <v>41763</v>
      </c>
      <c r="C1586">
        <v>2.2000000000000002</v>
      </c>
      <c r="D1586">
        <v>25</v>
      </c>
    </row>
    <row r="1587" spans="1:4" x14ac:dyDescent="0.25">
      <c r="A1587">
        <v>9106</v>
      </c>
      <c r="B1587" s="5">
        <v>41764</v>
      </c>
      <c r="C1587">
        <v>1.6</v>
      </c>
      <c r="D1587">
        <v>25</v>
      </c>
    </row>
    <row r="1588" spans="1:4" x14ac:dyDescent="0.25">
      <c r="A1588">
        <v>9106</v>
      </c>
      <c r="B1588" s="5">
        <v>41765</v>
      </c>
      <c r="C1588">
        <v>2</v>
      </c>
      <c r="D1588">
        <v>25</v>
      </c>
    </row>
    <row r="1589" spans="1:4" x14ac:dyDescent="0.25">
      <c r="A1589">
        <v>9106</v>
      </c>
      <c r="B1589" s="5">
        <v>41766</v>
      </c>
      <c r="C1589">
        <v>2.8</v>
      </c>
      <c r="D1589">
        <v>25</v>
      </c>
    </row>
    <row r="1590" spans="1:4" x14ac:dyDescent="0.25">
      <c r="A1590">
        <v>9106</v>
      </c>
      <c r="B1590" s="5">
        <v>41767</v>
      </c>
      <c r="C1590">
        <v>2.6</v>
      </c>
      <c r="D1590">
        <v>25</v>
      </c>
    </row>
    <row r="1591" spans="1:4" x14ac:dyDescent="0.25">
      <c r="A1591">
        <v>9106</v>
      </c>
      <c r="B1591" s="5">
        <v>41768</v>
      </c>
      <c r="C1591">
        <v>2.8</v>
      </c>
      <c r="D1591">
        <v>25</v>
      </c>
    </row>
    <row r="1592" spans="1:4" x14ac:dyDescent="0.25">
      <c r="A1592">
        <v>9106</v>
      </c>
      <c r="B1592" s="5">
        <v>41769</v>
      </c>
      <c r="C1592">
        <v>1.8</v>
      </c>
      <c r="D1592">
        <v>25</v>
      </c>
    </row>
    <row r="1593" spans="1:4" x14ac:dyDescent="0.25">
      <c r="A1593">
        <v>9106</v>
      </c>
      <c r="B1593" s="5">
        <v>41770</v>
      </c>
      <c r="C1593">
        <v>2.4</v>
      </c>
      <c r="D1593">
        <v>25</v>
      </c>
    </row>
    <row r="1594" spans="1:4" x14ac:dyDescent="0.25">
      <c r="A1594">
        <v>9106</v>
      </c>
      <c r="B1594" s="5">
        <v>41771</v>
      </c>
      <c r="C1594">
        <v>2</v>
      </c>
      <c r="D1594">
        <v>25</v>
      </c>
    </row>
    <row r="1595" spans="1:4" x14ac:dyDescent="0.25">
      <c r="A1595">
        <v>9106</v>
      </c>
      <c r="B1595" s="5">
        <v>41772</v>
      </c>
      <c r="C1595">
        <v>3.4</v>
      </c>
      <c r="D1595">
        <v>25</v>
      </c>
    </row>
    <row r="1596" spans="1:4" x14ac:dyDescent="0.25">
      <c r="A1596">
        <v>9106</v>
      </c>
      <c r="B1596" s="5">
        <v>41773</v>
      </c>
      <c r="C1596">
        <v>1.8</v>
      </c>
      <c r="D1596">
        <v>25</v>
      </c>
    </row>
    <row r="1597" spans="1:4" x14ac:dyDescent="0.25">
      <c r="A1597">
        <v>9106</v>
      </c>
      <c r="B1597" s="5">
        <v>41774</v>
      </c>
      <c r="C1597">
        <v>2</v>
      </c>
      <c r="D1597">
        <v>25</v>
      </c>
    </row>
    <row r="1598" spans="1:4" x14ac:dyDescent="0.25">
      <c r="A1598">
        <v>9106</v>
      </c>
      <c r="B1598" s="5">
        <v>41775</v>
      </c>
      <c r="C1598">
        <v>2.4</v>
      </c>
      <c r="D1598">
        <v>25</v>
      </c>
    </row>
    <row r="1599" spans="1:4" x14ac:dyDescent="0.25">
      <c r="A1599">
        <v>9106</v>
      </c>
      <c r="B1599" s="5">
        <v>41776</v>
      </c>
      <c r="C1599">
        <v>1.8</v>
      </c>
      <c r="D1599">
        <v>25</v>
      </c>
    </row>
    <row r="1600" spans="1:4" x14ac:dyDescent="0.25">
      <c r="A1600">
        <v>9106</v>
      </c>
      <c r="B1600" s="5">
        <v>41777</v>
      </c>
      <c r="C1600">
        <v>1.8</v>
      </c>
      <c r="D1600">
        <v>25</v>
      </c>
    </row>
    <row r="1601" spans="1:4" x14ac:dyDescent="0.25">
      <c r="A1601">
        <v>9106</v>
      </c>
      <c r="B1601" s="5">
        <v>41778</v>
      </c>
      <c r="C1601">
        <v>1.4</v>
      </c>
      <c r="D1601">
        <v>25</v>
      </c>
    </row>
    <row r="1602" spans="1:4" x14ac:dyDescent="0.25">
      <c r="A1602">
        <v>9106</v>
      </c>
      <c r="B1602" s="5">
        <v>41779</v>
      </c>
      <c r="C1602">
        <v>3</v>
      </c>
      <c r="D1602">
        <v>25</v>
      </c>
    </row>
    <row r="1603" spans="1:4" x14ac:dyDescent="0.25">
      <c r="A1603">
        <v>9106</v>
      </c>
      <c r="B1603" s="5">
        <v>41780</v>
      </c>
      <c r="C1603">
        <v>0.4</v>
      </c>
      <c r="D1603">
        <v>25</v>
      </c>
    </row>
    <row r="1604" spans="1:4" x14ac:dyDescent="0.25">
      <c r="A1604">
        <v>9106</v>
      </c>
      <c r="B1604" s="5">
        <v>41781</v>
      </c>
      <c r="C1604">
        <v>2.2000000000000002</v>
      </c>
      <c r="D1604">
        <v>25</v>
      </c>
    </row>
    <row r="1605" spans="1:4" x14ac:dyDescent="0.25">
      <c r="A1605">
        <v>9106</v>
      </c>
      <c r="B1605" s="5">
        <v>41782</v>
      </c>
      <c r="C1605">
        <v>3.4</v>
      </c>
      <c r="D1605">
        <v>25</v>
      </c>
    </row>
    <row r="1606" spans="1:4" x14ac:dyDescent="0.25">
      <c r="A1606">
        <v>9106</v>
      </c>
      <c r="B1606" s="5">
        <v>41783</v>
      </c>
      <c r="C1606">
        <v>2.6</v>
      </c>
      <c r="D1606">
        <v>25</v>
      </c>
    </row>
    <row r="1607" spans="1:4" x14ac:dyDescent="0.25">
      <c r="A1607">
        <v>9106</v>
      </c>
      <c r="B1607" s="5">
        <v>41784</v>
      </c>
      <c r="C1607">
        <v>2.2000000000000002</v>
      </c>
      <c r="D1607">
        <v>25</v>
      </c>
    </row>
    <row r="1608" spans="1:4" x14ac:dyDescent="0.25">
      <c r="A1608">
        <v>9106</v>
      </c>
      <c r="B1608" s="5">
        <v>41785</v>
      </c>
      <c r="C1608">
        <v>1.4</v>
      </c>
      <c r="D1608">
        <v>25</v>
      </c>
    </row>
    <row r="1609" spans="1:4" x14ac:dyDescent="0.25">
      <c r="A1609">
        <v>9106</v>
      </c>
      <c r="B1609" s="5">
        <v>41786</v>
      </c>
      <c r="C1609">
        <v>1.6</v>
      </c>
      <c r="D1609">
        <v>25</v>
      </c>
    </row>
    <row r="1610" spans="1:4" x14ac:dyDescent="0.25">
      <c r="A1610">
        <v>9106</v>
      </c>
      <c r="B1610" s="5">
        <v>41787</v>
      </c>
      <c r="C1610">
        <v>1.8</v>
      </c>
      <c r="D1610">
        <v>25</v>
      </c>
    </row>
    <row r="1611" spans="1:4" x14ac:dyDescent="0.25">
      <c r="A1611">
        <v>9106</v>
      </c>
      <c r="B1611" s="5">
        <v>41788</v>
      </c>
      <c r="C1611">
        <v>2.2000000000000002</v>
      </c>
      <c r="D1611">
        <v>25</v>
      </c>
    </row>
    <row r="1612" spans="1:4" x14ac:dyDescent="0.25">
      <c r="A1612">
        <v>9106</v>
      </c>
      <c r="B1612" s="5">
        <v>41789</v>
      </c>
      <c r="C1612">
        <v>1.2</v>
      </c>
      <c r="D1612">
        <v>25</v>
      </c>
    </row>
    <row r="1613" spans="1:4" x14ac:dyDescent="0.25">
      <c r="A1613">
        <v>9106</v>
      </c>
      <c r="B1613" s="5">
        <v>41790</v>
      </c>
      <c r="C1613">
        <v>1.8</v>
      </c>
      <c r="D1613">
        <v>25</v>
      </c>
    </row>
    <row r="1614" spans="1:4" x14ac:dyDescent="0.25">
      <c r="A1614">
        <v>9106</v>
      </c>
      <c r="B1614" s="5">
        <v>41791</v>
      </c>
      <c r="C1614">
        <v>0.8</v>
      </c>
      <c r="D1614">
        <v>25</v>
      </c>
    </row>
    <row r="1615" spans="1:4" x14ac:dyDescent="0.25">
      <c r="A1615">
        <v>9106</v>
      </c>
      <c r="B1615" s="5">
        <v>41792</v>
      </c>
      <c r="C1615">
        <v>2.2000000000000002</v>
      </c>
      <c r="D1615">
        <v>25</v>
      </c>
    </row>
    <row r="1616" spans="1:4" x14ac:dyDescent="0.25">
      <c r="A1616">
        <v>9106</v>
      </c>
      <c r="B1616" s="5">
        <v>41793</v>
      </c>
      <c r="C1616">
        <v>2.2000000000000002</v>
      </c>
      <c r="D1616">
        <v>25</v>
      </c>
    </row>
    <row r="1617" spans="1:4" x14ac:dyDescent="0.25">
      <c r="A1617">
        <v>9106</v>
      </c>
      <c r="B1617" s="5">
        <v>41794</v>
      </c>
      <c r="C1617">
        <v>2</v>
      </c>
      <c r="D1617">
        <v>25</v>
      </c>
    </row>
    <row r="1618" spans="1:4" x14ac:dyDescent="0.25">
      <c r="A1618">
        <v>9106</v>
      </c>
      <c r="B1618" s="5">
        <v>41795</v>
      </c>
      <c r="C1618">
        <v>2.6</v>
      </c>
      <c r="D1618">
        <v>25</v>
      </c>
    </row>
    <row r="1619" spans="1:4" x14ac:dyDescent="0.25">
      <c r="A1619">
        <v>9106</v>
      </c>
      <c r="B1619" s="5">
        <v>41796</v>
      </c>
      <c r="C1619">
        <v>3</v>
      </c>
      <c r="D1619">
        <v>25</v>
      </c>
    </row>
    <row r="1620" spans="1:4" x14ac:dyDescent="0.25">
      <c r="A1620">
        <v>9106</v>
      </c>
      <c r="B1620" s="5">
        <v>41797</v>
      </c>
      <c r="C1620">
        <v>2.8</v>
      </c>
      <c r="D1620">
        <v>25</v>
      </c>
    </row>
    <row r="1621" spans="1:4" x14ac:dyDescent="0.25">
      <c r="A1621">
        <v>9106</v>
      </c>
      <c r="B1621" s="5">
        <v>41798</v>
      </c>
      <c r="C1621">
        <v>1.4</v>
      </c>
      <c r="D1621">
        <v>25</v>
      </c>
    </row>
    <row r="1622" spans="1:4" x14ac:dyDescent="0.25">
      <c r="A1622">
        <v>9106</v>
      </c>
      <c r="B1622" s="5">
        <v>41799</v>
      </c>
      <c r="C1622">
        <v>2.2000000000000002</v>
      </c>
      <c r="D1622">
        <v>25</v>
      </c>
    </row>
    <row r="1623" spans="1:4" x14ac:dyDescent="0.25">
      <c r="A1623">
        <v>9106</v>
      </c>
      <c r="B1623" s="5">
        <v>41800</v>
      </c>
      <c r="C1623">
        <v>2</v>
      </c>
      <c r="D1623">
        <v>25</v>
      </c>
    </row>
    <row r="1624" spans="1:4" x14ac:dyDescent="0.25">
      <c r="A1624">
        <v>9106</v>
      </c>
      <c r="B1624" s="5">
        <v>41801</v>
      </c>
      <c r="C1624">
        <v>1.2</v>
      </c>
      <c r="D1624">
        <v>25</v>
      </c>
    </row>
    <row r="1625" spans="1:4" x14ac:dyDescent="0.25">
      <c r="A1625">
        <v>9106</v>
      </c>
      <c r="B1625" s="5">
        <v>41802</v>
      </c>
      <c r="C1625">
        <v>1.2</v>
      </c>
      <c r="D1625">
        <v>25</v>
      </c>
    </row>
    <row r="1626" spans="1:4" x14ac:dyDescent="0.25">
      <c r="A1626">
        <v>9106</v>
      </c>
      <c r="B1626" s="5">
        <v>41803</v>
      </c>
      <c r="C1626">
        <v>2</v>
      </c>
      <c r="D1626">
        <v>25</v>
      </c>
    </row>
    <row r="1627" spans="1:4" x14ac:dyDescent="0.25">
      <c r="A1627">
        <v>9106</v>
      </c>
      <c r="B1627" s="5">
        <v>41804</v>
      </c>
      <c r="C1627">
        <v>0.8</v>
      </c>
      <c r="D1627">
        <v>25</v>
      </c>
    </row>
    <row r="1628" spans="1:4" x14ac:dyDescent="0.25">
      <c r="A1628">
        <v>9106</v>
      </c>
      <c r="B1628" s="5">
        <v>41805</v>
      </c>
      <c r="C1628">
        <v>1.6</v>
      </c>
      <c r="D1628">
        <v>25</v>
      </c>
    </row>
    <row r="1629" spans="1:4" x14ac:dyDescent="0.25">
      <c r="A1629">
        <v>9106</v>
      </c>
      <c r="B1629" s="5">
        <v>41806</v>
      </c>
      <c r="C1629">
        <v>2.8</v>
      </c>
      <c r="D1629">
        <v>25</v>
      </c>
    </row>
    <row r="1630" spans="1:4" x14ac:dyDescent="0.25">
      <c r="A1630">
        <v>9106</v>
      </c>
      <c r="B1630" s="5">
        <v>41807</v>
      </c>
      <c r="C1630">
        <v>1.6</v>
      </c>
      <c r="D1630">
        <v>25</v>
      </c>
    </row>
    <row r="1631" spans="1:4" x14ac:dyDescent="0.25">
      <c r="A1631">
        <v>9106</v>
      </c>
      <c r="B1631" s="5">
        <v>41808</v>
      </c>
      <c r="C1631">
        <v>2</v>
      </c>
      <c r="D1631">
        <v>25</v>
      </c>
    </row>
    <row r="1632" spans="1:4" x14ac:dyDescent="0.25">
      <c r="A1632">
        <v>9106</v>
      </c>
      <c r="B1632" s="5">
        <v>41809</v>
      </c>
      <c r="C1632">
        <v>1.4</v>
      </c>
      <c r="D1632">
        <v>25</v>
      </c>
    </row>
    <row r="1633" spans="1:4" x14ac:dyDescent="0.25">
      <c r="A1633">
        <v>9106</v>
      </c>
      <c r="B1633" s="5">
        <v>41810</v>
      </c>
      <c r="C1633">
        <v>1.2</v>
      </c>
      <c r="D1633">
        <v>25</v>
      </c>
    </row>
    <row r="1634" spans="1:4" x14ac:dyDescent="0.25">
      <c r="A1634">
        <v>9106</v>
      </c>
      <c r="B1634" s="5">
        <v>41811</v>
      </c>
      <c r="C1634">
        <v>1.2</v>
      </c>
      <c r="D1634">
        <v>25</v>
      </c>
    </row>
    <row r="1635" spans="1:4" x14ac:dyDescent="0.25">
      <c r="A1635">
        <v>9106</v>
      </c>
      <c r="B1635" s="5">
        <v>41812</v>
      </c>
      <c r="C1635">
        <v>2.2000000000000002</v>
      </c>
      <c r="D1635">
        <v>25</v>
      </c>
    </row>
    <row r="1636" spans="1:4" x14ac:dyDescent="0.25">
      <c r="A1636">
        <v>9106</v>
      </c>
      <c r="B1636" s="5">
        <v>41813</v>
      </c>
      <c r="C1636">
        <v>1.6</v>
      </c>
      <c r="D1636">
        <v>25</v>
      </c>
    </row>
    <row r="1637" spans="1:4" x14ac:dyDescent="0.25">
      <c r="A1637">
        <v>9106</v>
      </c>
      <c r="B1637" s="5">
        <v>41814</v>
      </c>
      <c r="C1637">
        <v>1.4</v>
      </c>
      <c r="D1637">
        <v>25</v>
      </c>
    </row>
    <row r="1638" spans="1:4" x14ac:dyDescent="0.25">
      <c r="A1638">
        <v>9106</v>
      </c>
      <c r="B1638" s="5">
        <v>41815</v>
      </c>
      <c r="C1638">
        <v>1.8</v>
      </c>
      <c r="D1638">
        <v>25</v>
      </c>
    </row>
    <row r="1639" spans="1:4" x14ac:dyDescent="0.25">
      <c r="A1639">
        <v>9106</v>
      </c>
      <c r="B1639" s="5">
        <v>41816</v>
      </c>
      <c r="C1639">
        <v>2.2000000000000002</v>
      </c>
      <c r="D1639">
        <v>25</v>
      </c>
    </row>
    <row r="1640" spans="1:4" x14ac:dyDescent="0.25">
      <c r="A1640">
        <v>9106</v>
      </c>
      <c r="B1640" s="5">
        <v>41817</v>
      </c>
      <c r="C1640">
        <v>2.2000000000000002</v>
      </c>
      <c r="D1640">
        <v>25</v>
      </c>
    </row>
    <row r="1641" spans="1:4" x14ac:dyDescent="0.25">
      <c r="A1641">
        <v>9106</v>
      </c>
      <c r="B1641" s="5">
        <v>41818</v>
      </c>
      <c r="C1641">
        <v>2</v>
      </c>
      <c r="D1641">
        <v>25</v>
      </c>
    </row>
    <row r="1642" spans="1:4" x14ac:dyDescent="0.25">
      <c r="A1642">
        <v>9106</v>
      </c>
      <c r="B1642" s="5">
        <v>41819</v>
      </c>
      <c r="C1642">
        <v>2.6</v>
      </c>
      <c r="D1642">
        <v>25</v>
      </c>
    </row>
    <row r="1643" spans="1:4" x14ac:dyDescent="0.25">
      <c r="A1643">
        <v>9106</v>
      </c>
      <c r="B1643" s="5">
        <v>41820</v>
      </c>
      <c r="C1643">
        <v>2.6</v>
      </c>
      <c r="D1643">
        <v>25</v>
      </c>
    </row>
    <row r="1644" spans="1:4" x14ac:dyDescent="0.25">
      <c r="A1644">
        <v>9106</v>
      </c>
      <c r="B1644" s="5">
        <v>41821</v>
      </c>
      <c r="C1644">
        <v>2.2000000000000002</v>
      </c>
      <c r="D1644">
        <v>25</v>
      </c>
    </row>
    <row r="1645" spans="1:4" x14ac:dyDescent="0.25">
      <c r="A1645">
        <v>9106</v>
      </c>
      <c r="B1645" s="5">
        <v>41822</v>
      </c>
      <c r="C1645">
        <v>2.4</v>
      </c>
      <c r="D1645">
        <v>25</v>
      </c>
    </row>
    <row r="1646" spans="1:4" x14ac:dyDescent="0.25">
      <c r="A1646">
        <v>9106</v>
      </c>
      <c r="B1646" s="5">
        <v>41823</v>
      </c>
      <c r="C1646">
        <v>2</v>
      </c>
      <c r="D1646">
        <v>25</v>
      </c>
    </row>
    <row r="1647" spans="1:4" x14ac:dyDescent="0.25">
      <c r="A1647">
        <v>9106</v>
      </c>
      <c r="B1647" s="5">
        <v>41824</v>
      </c>
      <c r="C1647">
        <v>0.6</v>
      </c>
      <c r="D1647">
        <v>25</v>
      </c>
    </row>
    <row r="1648" spans="1:4" x14ac:dyDescent="0.25">
      <c r="A1648">
        <v>9106</v>
      </c>
      <c r="B1648" s="5">
        <v>41825</v>
      </c>
      <c r="C1648">
        <v>2</v>
      </c>
      <c r="D1648">
        <v>25</v>
      </c>
    </row>
    <row r="1649" spans="1:4" x14ac:dyDescent="0.25">
      <c r="A1649">
        <v>9106</v>
      </c>
      <c r="B1649" s="5">
        <v>41826</v>
      </c>
      <c r="C1649">
        <v>2.2000000000000002</v>
      </c>
      <c r="D1649">
        <v>25</v>
      </c>
    </row>
    <row r="1650" spans="1:4" x14ac:dyDescent="0.25">
      <c r="A1650">
        <v>9106</v>
      </c>
      <c r="B1650" s="5">
        <v>41827</v>
      </c>
      <c r="C1650">
        <v>3.2</v>
      </c>
      <c r="D1650">
        <v>25</v>
      </c>
    </row>
    <row r="1651" spans="1:4" x14ac:dyDescent="0.25">
      <c r="A1651">
        <v>9106</v>
      </c>
      <c r="B1651" s="5">
        <v>41828</v>
      </c>
      <c r="C1651">
        <v>1.2</v>
      </c>
      <c r="D1651">
        <v>25</v>
      </c>
    </row>
    <row r="1652" spans="1:4" x14ac:dyDescent="0.25">
      <c r="A1652">
        <v>9106</v>
      </c>
      <c r="B1652" s="5">
        <v>41829</v>
      </c>
      <c r="C1652">
        <v>1.4</v>
      </c>
      <c r="D1652">
        <v>25</v>
      </c>
    </row>
    <row r="1653" spans="1:4" x14ac:dyDescent="0.25">
      <c r="A1653">
        <v>9106</v>
      </c>
      <c r="B1653" s="5">
        <v>41830</v>
      </c>
      <c r="C1653">
        <v>1.4</v>
      </c>
      <c r="D1653">
        <v>25</v>
      </c>
    </row>
    <row r="1654" spans="1:4" x14ac:dyDescent="0.25">
      <c r="A1654">
        <v>9106</v>
      </c>
      <c r="B1654" s="5">
        <v>41831</v>
      </c>
      <c r="C1654">
        <v>1.4</v>
      </c>
      <c r="D1654">
        <v>25</v>
      </c>
    </row>
    <row r="1655" spans="1:4" x14ac:dyDescent="0.25">
      <c r="A1655">
        <v>9106</v>
      </c>
      <c r="B1655" s="5">
        <v>41832</v>
      </c>
      <c r="C1655">
        <v>2.2000000000000002</v>
      </c>
      <c r="D1655">
        <v>25</v>
      </c>
    </row>
    <row r="1656" spans="1:4" x14ac:dyDescent="0.25">
      <c r="A1656">
        <v>9106</v>
      </c>
      <c r="B1656" s="5">
        <v>41833</v>
      </c>
      <c r="C1656">
        <v>1.4</v>
      </c>
      <c r="D1656">
        <v>25</v>
      </c>
    </row>
    <row r="1657" spans="1:4" x14ac:dyDescent="0.25">
      <c r="A1657">
        <v>9106</v>
      </c>
      <c r="B1657" s="5">
        <v>41834</v>
      </c>
      <c r="C1657">
        <v>3</v>
      </c>
      <c r="D1657">
        <v>25</v>
      </c>
    </row>
    <row r="1658" spans="1:4" x14ac:dyDescent="0.25">
      <c r="A1658">
        <v>9106</v>
      </c>
      <c r="B1658" s="5">
        <v>41835</v>
      </c>
      <c r="C1658">
        <v>1.4</v>
      </c>
      <c r="D1658">
        <v>25</v>
      </c>
    </row>
    <row r="1659" spans="1:4" x14ac:dyDescent="0.25">
      <c r="A1659">
        <v>9106</v>
      </c>
      <c r="B1659" s="5">
        <v>41836</v>
      </c>
      <c r="C1659">
        <v>2</v>
      </c>
      <c r="D1659">
        <v>25</v>
      </c>
    </row>
    <row r="1660" spans="1:4" x14ac:dyDescent="0.25">
      <c r="A1660">
        <v>9106</v>
      </c>
      <c r="B1660" s="5">
        <v>41837</v>
      </c>
      <c r="C1660">
        <v>2</v>
      </c>
      <c r="D1660">
        <v>25</v>
      </c>
    </row>
    <row r="1661" spans="1:4" x14ac:dyDescent="0.25">
      <c r="A1661">
        <v>9106</v>
      </c>
      <c r="B1661" s="5">
        <v>41838</v>
      </c>
      <c r="C1661">
        <v>2</v>
      </c>
      <c r="D1661">
        <v>25</v>
      </c>
    </row>
    <row r="1662" spans="1:4" x14ac:dyDescent="0.25">
      <c r="A1662">
        <v>9106</v>
      </c>
      <c r="B1662" s="5">
        <v>41839</v>
      </c>
      <c r="C1662">
        <v>2.2000000000000002</v>
      </c>
      <c r="D1662">
        <v>25</v>
      </c>
    </row>
    <row r="1663" spans="1:4" x14ac:dyDescent="0.25">
      <c r="A1663">
        <v>9106</v>
      </c>
      <c r="B1663" s="5">
        <v>41840</v>
      </c>
      <c r="C1663">
        <v>1.4</v>
      </c>
      <c r="D1663">
        <v>25</v>
      </c>
    </row>
    <row r="1664" spans="1:4" x14ac:dyDescent="0.25">
      <c r="A1664">
        <v>9106</v>
      </c>
      <c r="B1664" s="5">
        <v>41841</v>
      </c>
      <c r="C1664">
        <v>1.6</v>
      </c>
      <c r="D1664">
        <v>25</v>
      </c>
    </row>
    <row r="1665" spans="1:4" x14ac:dyDescent="0.25">
      <c r="A1665">
        <v>9106</v>
      </c>
      <c r="B1665" s="5">
        <v>41842</v>
      </c>
      <c r="C1665">
        <v>1.4</v>
      </c>
      <c r="D1665">
        <v>25</v>
      </c>
    </row>
    <row r="1666" spans="1:4" x14ac:dyDescent="0.25">
      <c r="A1666">
        <v>9106</v>
      </c>
      <c r="B1666" s="5">
        <v>41843</v>
      </c>
      <c r="C1666">
        <v>2.2000000000000002</v>
      </c>
      <c r="D1666">
        <v>25</v>
      </c>
    </row>
    <row r="1667" spans="1:4" x14ac:dyDescent="0.25">
      <c r="A1667">
        <v>9106</v>
      </c>
      <c r="B1667" s="5">
        <v>41844</v>
      </c>
      <c r="C1667">
        <v>2.8</v>
      </c>
      <c r="D1667">
        <v>25</v>
      </c>
    </row>
    <row r="1668" spans="1:4" x14ac:dyDescent="0.25">
      <c r="A1668">
        <v>9106</v>
      </c>
      <c r="B1668" s="5">
        <v>41845</v>
      </c>
      <c r="C1668">
        <v>1.8</v>
      </c>
      <c r="D1668">
        <v>25</v>
      </c>
    </row>
    <row r="1669" spans="1:4" x14ac:dyDescent="0.25">
      <c r="A1669">
        <v>9106</v>
      </c>
      <c r="B1669" s="5">
        <v>41846</v>
      </c>
      <c r="C1669">
        <v>1.8</v>
      </c>
      <c r="D1669">
        <v>25</v>
      </c>
    </row>
    <row r="1670" spans="1:4" x14ac:dyDescent="0.25">
      <c r="A1670">
        <v>9106</v>
      </c>
      <c r="B1670" s="5">
        <v>41847</v>
      </c>
      <c r="C1670">
        <v>1.6</v>
      </c>
      <c r="D1670">
        <v>25</v>
      </c>
    </row>
    <row r="1671" spans="1:4" x14ac:dyDescent="0.25">
      <c r="A1671">
        <v>9106</v>
      </c>
      <c r="B1671" s="5">
        <v>41848</v>
      </c>
      <c r="C1671">
        <v>2.4</v>
      </c>
      <c r="D1671">
        <v>25</v>
      </c>
    </row>
    <row r="1672" spans="1:4" x14ac:dyDescent="0.25">
      <c r="A1672">
        <v>9106</v>
      </c>
      <c r="B1672" s="5">
        <v>41849</v>
      </c>
      <c r="C1672">
        <v>2.2000000000000002</v>
      </c>
      <c r="D1672">
        <v>25</v>
      </c>
    </row>
    <row r="1673" spans="1:4" x14ac:dyDescent="0.25">
      <c r="A1673">
        <v>9106</v>
      </c>
      <c r="B1673" s="5">
        <v>41850</v>
      </c>
      <c r="C1673">
        <v>2</v>
      </c>
      <c r="D1673">
        <v>25</v>
      </c>
    </row>
    <row r="1674" spans="1:4" x14ac:dyDescent="0.25">
      <c r="A1674">
        <v>9106</v>
      </c>
      <c r="B1674" s="5">
        <v>41851</v>
      </c>
      <c r="C1674">
        <v>2</v>
      </c>
      <c r="D1674">
        <v>25</v>
      </c>
    </row>
    <row r="1675" spans="1:4" x14ac:dyDescent="0.25">
      <c r="A1675">
        <v>9106</v>
      </c>
      <c r="B1675" s="5">
        <v>41852</v>
      </c>
      <c r="C1675">
        <v>2.6</v>
      </c>
      <c r="D1675">
        <v>25</v>
      </c>
    </row>
    <row r="1676" spans="1:4" x14ac:dyDescent="0.25">
      <c r="A1676">
        <v>9106</v>
      </c>
      <c r="B1676" s="5">
        <v>41853</v>
      </c>
      <c r="C1676">
        <v>2</v>
      </c>
      <c r="D1676">
        <v>25</v>
      </c>
    </row>
    <row r="1677" spans="1:4" x14ac:dyDescent="0.25">
      <c r="A1677">
        <v>9106</v>
      </c>
      <c r="B1677" s="5">
        <v>41854</v>
      </c>
      <c r="C1677">
        <v>2.6</v>
      </c>
      <c r="D1677">
        <v>25</v>
      </c>
    </row>
    <row r="1678" spans="1:4" x14ac:dyDescent="0.25">
      <c r="A1678">
        <v>9106</v>
      </c>
      <c r="B1678" s="5">
        <v>41855</v>
      </c>
      <c r="C1678">
        <v>3.4</v>
      </c>
      <c r="D1678">
        <v>25</v>
      </c>
    </row>
    <row r="1679" spans="1:4" x14ac:dyDescent="0.25">
      <c r="A1679">
        <v>9106</v>
      </c>
      <c r="B1679" s="5">
        <v>41856</v>
      </c>
      <c r="C1679">
        <v>3.8</v>
      </c>
      <c r="D1679">
        <v>25</v>
      </c>
    </row>
    <row r="1680" spans="1:4" x14ac:dyDescent="0.25">
      <c r="A1680">
        <v>9106</v>
      </c>
      <c r="B1680" s="5">
        <v>41857</v>
      </c>
      <c r="C1680">
        <v>2.8</v>
      </c>
      <c r="D1680">
        <v>25</v>
      </c>
    </row>
    <row r="1681" spans="1:4" x14ac:dyDescent="0.25">
      <c r="A1681">
        <v>9106</v>
      </c>
      <c r="B1681" s="5">
        <v>41858</v>
      </c>
      <c r="C1681">
        <v>1</v>
      </c>
      <c r="D1681">
        <v>25</v>
      </c>
    </row>
    <row r="1682" spans="1:4" x14ac:dyDescent="0.25">
      <c r="A1682">
        <v>9106</v>
      </c>
      <c r="B1682" s="5">
        <v>41859</v>
      </c>
      <c r="C1682">
        <v>2</v>
      </c>
      <c r="D1682">
        <v>25</v>
      </c>
    </row>
    <row r="1683" spans="1:4" x14ac:dyDescent="0.25">
      <c r="A1683">
        <v>9106</v>
      </c>
      <c r="B1683" s="5">
        <v>41860</v>
      </c>
      <c r="C1683">
        <v>3</v>
      </c>
      <c r="D1683">
        <v>25</v>
      </c>
    </row>
    <row r="1684" spans="1:4" x14ac:dyDescent="0.25">
      <c r="A1684">
        <v>9106</v>
      </c>
      <c r="B1684" s="5">
        <v>41861</v>
      </c>
      <c r="C1684">
        <v>3.6</v>
      </c>
      <c r="D1684">
        <v>25</v>
      </c>
    </row>
    <row r="1685" spans="1:4" x14ac:dyDescent="0.25">
      <c r="A1685">
        <v>9106</v>
      </c>
      <c r="B1685" s="5">
        <v>41862</v>
      </c>
      <c r="C1685">
        <v>4.2</v>
      </c>
      <c r="D1685">
        <v>25</v>
      </c>
    </row>
    <row r="1686" spans="1:4" x14ac:dyDescent="0.25">
      <c r="A1686">
        <v>9106</v>
      </c>
      <c r="B1686" s="5">
        <v>41863</v>
      </c>
      <c r="C1686">
        <v>5.4</v>
      </c>
      <c r="D1686">
        <v>25</v>
      </c>
    </row>
    <row r="1687" spans="1:4" x14ac:dyDescent="0.25">
      <c r="A1687">
        <v>9106</v>
      </c>
      <c r="B1687" s="5">
        <v>41864</v>
      </c>
      <c r="C1687">
        <v>4.2</v>
      </c>
      <c r="D1687">
        <v>25</v>
      </c>
    </row>
    <row r="1688" spans="1:4" x14ac:dyDescent="0.25">
      <c r="A1688">
        <v>9106</v>
      </c>
      <c r="B1688" s="5">
        <v>41865</v>
      </c>
      <c r="C1688">
        <v>2.4</v>
      </c>
      <c r="D1688">
        <v>25</v>
      </c>
    </row>
    <row r="1689" spans="1:4" x14ac:dyDescent="0.25">
      <c r="A1689">
        <v>9106</v>
      </c>
      <c r="B1689" s="5">
        <v>41866</v>
      </c>
      <c r="C1689">
        <v>2.8</v>
      </c>
      <c r="D1689">
        <v>25</v>
      </c>
    </row>
    <row r="1690" spans="1:4" x14ac:dyDescent="0.25">
      <c r="A1690">
        <v>9106</v>
      </c>
      <c r="B1690" s="5">
        <v>41867</v>
      </c>
      <c r="C1690">
        <v>2.8</v>
      </c>
      <c r="D1690">
        <v>25</v>
      </c>
    </row>
    <row r="1691" spans="1:4" x14ac:dyDescent="0.25">
      <c r="A1691">
        <v>9106</v>
      </c>
      <c r="B1691" s="5">
        <v>41868</v>
      </c>
      <c r="C1691">
        <v>3.8</v>
      </c>
      <c r="D1691">
        <v>25</v>
      </c>
    </row>
    <row r="1692" spans="1:4" x14ac:dyDescent="0.25">
      <c r="A1692">
        <v>9106</v>
      </c>
      <c r="B1692" s="5">
        <v>41869</v>
      </c>
      <c r="C1692">
        <v>3.8</v>
      </c>
      <c r="D1692">
        <v>25</v>
      </c>
    </row>
    <row r="1693" spans="1:4" x14ac:dyDescent="0.25">
      <c r="A1693">
        <v>9106</v>
      </c>
      <c r="B1693" s="5">
        <v>41870</v>
      </c>
      <c r="C1693">
        <v>1.8</v>
      </c>
      <c r="D1693">
        <v>25</v>
      </c>
    </row>
    <row r="1694" spans="1:4" x14ac:dyDescent="0.25">
      <c r="A1694">
        <v>9106</v>
      </c>
      <c r="B1694" s="5">
        <v>41871</v>
      </c>
      <c r="C1694">
        <v>2.6</v>
      </c>
      <c r="D1694">
        <v>25</v>
      </c>
    </row>
    <row r="1695" spans="1:4" x14ac:dyDescent="0.25">
      <c r="A1695">
        <v>9106</v>
      </c>
      <c r="B1695" s="5">
        <v>41872</v>
      </c>
      <c r="C1695">
        <v>3</v>
      </c>
      <c r="D1695">
        <v>25</v>
      </c>
    </row>
    <row r="1696" spans="1:4" x14ac:dyDescent="0.25">
      <c r="A1696">
        <v>9106</v>
      </c>
      <c r="B1696" s="5">
        <v>41873</v>
      </c>
      <c r="C1696">
        <v>2</v>
      </c>
      <c r="D1696">
        <v>25</v>
      </c>
    </row>
    <row r="1697" spans="1:4" x14ac:dyDescent="0.25">
      <c r="A1697">
        <v>9106</v>
      </c>
      <c r="B1697" s="5">
        <v>41874</v>
      </c>
      <c r="C1697">
        <v>3.2</v>
      </c>
      <c r="D1697">
        <v>25</v>
      </c>
    </row>
    <row r="1698" spans="1:4" x14ac:dyDescent="0.25">
      <c r="A1698">
        <v>9106</v>
      </c>
      <c r="B1698" s="5">
        <v>41875</v>
      </c>
      <c r="C1698">
        <v>2.6</v>
      </c>
      <c r="D1698">
        <v>25</v>
      </c>
    </row>
    <row r="1699" spans="1:4" x14ac:dyDescent="0.25">
      <c r="A1699">
        <v>9106</v>
      </c>
      <c r="B1699" s="5">
        <v>41876</v>
      </c>
      <c r="C1699">
        <v>3.2</v>
      </c>
      <c r="D1699">
        <v>25</v>
      </c>
    </row>
    <row r="1700" spans="1:4" x14ac:dyDescent="0.25">
      <c r="A1700">
        <v>9106</v>
      </c>
      <c r="B1700" s="5">
        <v>41877</v>
      </c>
      <c r="C1700">
        <v>2.6</v>
      </c>
      <c r="D1700">
        <v>25</v>
      </c>
    </row>
    <row r="1701" spans="1:4" x14ac:dyDescent="0.25">
      <c r="A1701">
        <v>9106</v>
      </c>
      <c r="B1701" s="5">
        <v>41878</v>
      </c>
      <c r="C1701">
        <v>3.8</v>
      </c>
      <c r="D1701">
        <v>25</v>
      </c>
    </row>
    <row r="1702" spans="1:4" x14ac:dyDescent="0.25">
      <c r="A1702">
        <v>9106</v>
      </c>
      <c r="B1702" s="5">
        <v>41879</v>
      </c>
      <c r="C1702">
        <v>3.2</v>
      </c>
      <c r="D1702">
        <v>25</v>
      </c>
    </row>
    <row r="1703" spans="1:4" x14ac:dyDescent="0.25">
      <c r="A1703">
        <v>9106</v>
      </c>
      <c r="B1703" s="5">
        <v>41880</v>
      </c>
      <c r="C1703">
        <v>2.2000000000000002</v>
      </c>
      <c r="D1703">
        <v>25</v>
      </c>
    </row>
    <row r="1704" spans="1:4" x14ac:dyDescent="0.25">
      <c r="A1704">
        <v>9106</v>
      </c>
      <c r="B1704" s="5">
        <v>41881</v>
      </c>
      <c r="C1704">
        <v>2</v>
      </c>
      <c r="D1704">
        <v>25</v>
      </c>
    </row>
    <row r="1705" spans="1:4" x14ac:dyDescent="0.25">
      <c r="A1705">
        <v>9106</v>
      </c>
      <c r="B1705" s="5">
        <v>41882</v>
      </c>
      <c r="C1705">
        <v>2.4</v>
      </c>
      <c r="D1705">
        <v>25</v>
      </c>
    </row>
    <row r="1706" spans="1:4" x14ac:dyDescent="0.25">
      <c r="A1706">
        <v>9106</v>
      </c>
      <c r="B1706" s="5">
        <v>41883</v>
      </c>
      <c r="C1706">
        <v>3.6</v>
      </c>
      <c r="D1706">
        <v>25</v>
      </c>
    </row>
    <row r="1707" spans="1:4" x14ac:dyDescent="0.25">
      <c r="A1707">
        <v>9106</v>
      </c>
      <c r="B1707" s="5">
        <v>41884</v>
      </c>
      <c r="C1707">
        <v>2</v>
      </c>
      <c r="D1707">
        <v>25</v>
      </c>
    </row>
    <row r="1708" spans="1:4" x14ac:dyDescent="0.25">
      <c r="A1708">
        <v>9106</v>
      </c>
      <c r="B1708" s="5">
        <v>41885</v>
      </c>
      <c r="C1708">
        <v>2.6</v>
      </c>
      <c r="D1708">
        <v>25</v>
      </c>
    </row>
    <row r="1709" spans="1:4" x14ac:dyDescent="0.25">
      <c r="A1709">
        <v>9106</v>
      </c>
      <c r="B1709" s="5">
        <v>41886</v>
      </c>
      <c r="C1709">
        <v>3.4</v>
      </c>
      <c r="D1709">
        <v>25</v>
      </c>
    </row>
    <row r="1710" spans="1:4" x14ac:dyDescent="0.25">
      <c r="A1710">
        <v>9106</v>
      </c>
      <c r="B1710" s="5">
        <v>41887</v>
      </c>
      <c r="C1710">
        <v>3</v>
      </c>
      <c r="D1710">
        <v>25</v>
      </c>
    </row>
    <row r="1711" spans="1:4" x14ac:dyDescent="0.25">
      <c r="A1711">
        <v>9106</v>
      </c>
      <c r="B1711" s="5">
        <v>41888</v>
      </c>
      <c r="C1711">
        <v>3.2</v>
      </c>
      <c r="D1711">
        <v>25</v>
      </c>
    </row>
    <row r="1712" spans="1:4" x14ac:dyDescent="0.25">
      <c r="A1712">
        <v>9106</v>
      </c>
      <c r="B1712" s="5">
        <v>41889</v>
      </c>
      <c r="C1712">
        <v>4.8</v>
      </c>
      <c r="D1712">
        <v>25</v>
      </c>
    </row>
    <row r="1713" spans="1:4" x14ac:dyDescent="0.25">
      <c r="A1713">
        <v>9106</v>
      </c>
      <c r="B1713" s="5">
        <v>41890</v>
      </c>
      <c r="C1713">
        <v>2.4</v>
      </c>
      <c r="D1713">
        <v>25</v>
      </c>
    </row>
    <row r="1714" spans="1:4" x14ac:dyDescent="0.25">
      <c r="A1714">
        <v>9106</v>
      </c>
      <c r="B1714" s="5">
        <v>41891</v>
      </c>
      <c r="C1714">
        <v>2.8</v>
      </c>
      <c r="D1714">
        <v>25</v>
      </c>
    </row>
    <row r="1715" spans="1:4" x14ac:dyDescent="0.25">
      <c r="A1715">
        <v>9106</v>
      </c>
      <c r="B1715" s="5">
        <v>41892</v>
      </c>
      <c r="C1715">
        <v>3</v>
      </c>
      <c r="D1715">
        <v>25</v>
      </c>
    </row>
    <row r="1716" spans="1:4" x14ac:dyDescent="0.25">
      <c r="A1716">
        <v>9106</v>
      </c>
      <c r="B1716" s="5">
        <v>41893</v>
      </c>
      <c r="C1716">
        <v>2.2000000000000002</v>
      </c>
      <c r="D1716">
        <v>25</v>
      </c>
    </row>
    <row r="1717" spans="1:4" x14ac:dyDescent="0.25">
      <c r="A1717">
        <v>9106</v>
      </c>
      <c r="B1717" s="5">
        <v>41894</v>
      </c>
      <c r="C1717">
        <v>4</v>
      </c>
      <c r="D1717">
        <v>25</v>
      </c>
    </row>
    <row r="1718" spans="1:4" x14ac:dyDescent="0.25">
      <c r="A1718">
        <v>9106</v>
      </c>
      <c r="B1718" s="5">
        <v>41895</v>
      </c>
      <c r="C1718">
        <v>3.8</v>
      </c>
      <c r="D1718">
        <v>25</v>
      </c>
    </row>
    <row r="1719" spans="1:4" x14ac:dyDescent="0.25">
      <c r="A1719">
        <v>9106</v>
      </c>
      <c r="B1719" s="5">
        <v>41896</v>
      </c>
      <c r="C1719">
        <v>3.2</v>
      </c>
      <c r="D1719">
        <v>25</v>
      </c>
    </row>
    <row r="1720" spans="1:4" x14ac:dyDescent="0.25">
      <c r="A1720">
        <v>9106</v>
      </c>
      <c r="B1720" s="5">
        <v>41897</v>
      </c>
      <c r="C1720">
        <v>5</v>
      </c>
      <c r="D1720">
        <v>25</v>
      </c>
    </row>
    <row r="1721" spans="1:4" x14ac:dyDescent="0.25">
      <c r="A1721">
        <v>9106</v>
      </c>
      <c r="B1721" s="5">
        <v>41898</v>
      </c>
      <c r="C1721">
        <v>4.5999999999999996</v>
      </c>
      <c r="D1721">
        <v>25</v>
      </c>
    </row>
    <row r="1722" spans="1:4" x14ac:dyDescent="0.25">
      <c r="A1722">
        <v>9106</v>
      </c>
      <c r="B1722" s="5">
        <v>41899</v>
      </c>
      <c r="C1722">
        <v>4.5999999999999996</v>
      </c>
      <c r="D1722">
        <v>25</v>
      </c>
    </row>
    <row r="1723" spans="1:4" x14ac:dyDescent="0.25">
      <c r="A1723">
        <v>9106</v>
      </c>
      <c r="B1723" s="5">
        <v>41900</v>
      </c>
      <c r="C1723">
        <v>5</v>
      </c>
      <c r="D1723">
        <v>25</v>
      </c>
    </row>
    <row r="1724" spans="1:4" x14ac:dyDescent="0.25">
      <c r="A1724">
        <v>9106</v>
      </c>
      <c r="B1724" s="5">
        <v>41901</v>
      </c>
      <c r="C1724">
        <v>4.2</v>
      </c>
      <c r="D1724">
        <v>25</v>
      </c>
    </row>
    <row r="1725" spans="1:4" x14ac:dyDescent="0.25">
      <c r="A1725">
        <v>9106</v>
      </c>
      <c r="B1725" s="5">
        <v>41902</v>
      </c>
      <c r="C1725">
        <v>6.6</v>
      </c>
      <c r="D1725">
        <v>25</v>
      </c>
    </row>
    <row r="1726" spans="1:4" x14ac:dyDescent="0.25">
      <c r="A1726">
        <v>9106</v>
      </c>
      <c r="B1726" s="5">
        <v>41903</v>
      </c>
      <c r="C1726">
        <v>2.4</v>
      </c>
      <c r="D1726">
        <v>25</v>
      </c>
    </row>
    <row r="1727" spans="1:4" x14ac:dyDescent="0.25">
      <c r="A1727">
        <v>9106</v>
      </c>
      <c r="B1727" s="5">
        <v>41904</v>
      </c>
      <c r="C1727">
        <v>3.4</v>
      </c>
      <c r="D1727">
        <v>25</v>
      </c>
    </row>
    <row r="1728" spans="1:4" x14ac:dyDescent="0.25">
      <c r="A1728">
        <v>9106</v>
      </c>
      <c r="B1728" s="5">
        <v>41905</v>
      </c>
      <c r="C1728">
        <v>2.2000000000000002</v>
      </c>
      <c r="D1728">
        <v>25</v>
      </c>
    </row>
    <row r="1729" spans="1:4" x14ac:dyDescent="0.25">
      <c r="A1729">
        <v>9106</v>
      </c>
      <c r="B1729" s="5">
        <v>41906</v>
      </c>
      <c r="C1729">
        <v>3.6</v>
      </c>
      <c r="D1729">
        <v>25</v>
      </c>
    </row>
    <row r="1730" spans="1:4" x14ac:dyDescent="0.25">
      <c r="A1730">
        <v>9106</v>
      </c>
      <c r="B1730" s="5">
        <v>41907</v>
      </c>
      <c r="C1730">
        <v>3.8</v>
      </c>
      <c r="D1730">
        <v>25</v>
      </c>
    </row>
    <row r="1731" spans="1:4" x14ac:dyDescent="0.25">
      <c r="A1731">
        <v>9106</v>
      </c>
      <c r="B1731" s="5">
        <v>41908</v>
      </c>
      <c r="C1731">
        <v>3.8</v>
      </c>
      <c r="D1731">
        <v>25</v>
      </c>
    </row>
    <row r="1732" spans="1:4" x14ac:dyDescent="0.25">
      <c r="A1732">
        <v>9106</v>
      </c>
      <c r="B1732" s="5">
        <v>41909</v>
      </c>
      <c r="C1732">
        <v>4.2</v>
      </c>
      <c r="D1732">
        <v>25</v>
      </c>
    </row>
    <row r="1733" spans="1:4" x14ac:dyDescent="0.25">
      <c r="A1733">
        <v>9106</v>
      </c>
      <c r="B1733" s="5">
        <v>41910</v>
      </c>
      <c r="C1733">
        <v>3</v>
      </c>
      <c r="D1733">
        <v>25</v>
      </c>
    </row>
    <row r="1734" spans="1:4" x14ac:dyDescent="0.25">
      <c r="A1734">
        <v>9106</v>
      </c>
      <c r="B1734" s="5">
        <v>41911</v>
      </c>
      <c r="C1734">
        <v>3.4</v>
      </c>
      <c r="D1734">
        <v>25</v>
      </c>
    </row>
    <row r="1735" spans="1:4" x14ac:dyDescent="0.25">
      <c r="A1735">
        <v>9106</v>
      </c>
      <c r="B1735" s="5">
        <v>41912</v>
      </c>
      <c r="C1735">
        <v>4.8</v>
      </c>
      <c r="D1735">
        <v>25</v>
      </c>
    </row>
    <row r="1736" spans="1:4" x14ac:dyDescent="0.25">
      <c r="A1736">
        <v>9106</v>
      </c>
      <c r="B1736" s="5">
        <v>41913</v>
      </c>
      <c r="C1736">
        <v>5.6</v>
      </c>
      <c r="D1736">
        <v>25</v>
      </c>
    </row>
    <row r="1737" spans="1:4" x14ac:dyDescent="0.25">
      <c r="A1737">
        <v>9106</v>
      </c>
      <c r="B1737" s="5">
        <v>41914</v>
      </c>
      <c r="C1737">
        <v>5.2</v>
      </c>
      <c r="D1737">
        <v>25</v>
      </c>
    </row>
    <row r="1738" spans="1:4" x14ac:dyDescent="0.25">
      <c r="A1738">
        <v>9106</v>
      </c>
      <c r="B1738" s="5">
        <v>41915</v>
      </c>
      <c r="C1738">
        <v>4.2</v>
      </c>
      <c r="D1738">
        <v>25</v>
      </c>
    </row>
    <row r="1739" spans="1:4" x14ac:dyDescent="0.25">
      <c r="A1739">
        <v>9106</v>
      </c>
      <c r="B1739" s="5">
        <v>41916</v>
      </c>
      <c r="C1739">
        <v>4.2</v>
      </c>
      <c r="D1739">
        <v>25</v>
      </c>
    </row>
    <row r="1740" spans="1:4" x14ac:dyDescent="0.25">
      <c r="A1740">
        <v>9106</v>
      </c>
      <c r="B1740" s="5">
        <v>41917</v>
      </c>
      <c r="C1740">
        <v>4.2</v>
      </c>
      <c r="D1740">
        <v>25</v>
      </c>
    </row>
    <row r="1741" spans="1:4" x14ac:dyDescent="0.25">
      <c r="A1741">
        <v>9106</v>
      </c>
      <c r="B1741" s="5">
        <v>41918</v>
      </c>
      <c r="C1741">
        <v>4.4000000000000004</v>
      </c>
      <c r="D1741">
        <v>25</v>
      </c>
    </row>
    <row r="1742" spans="1:4" x14ac:dyDescent="0.25">
      <c r="A1742">
        <v>9106</v>
      </c>
      <c r="B1742" s="5">
        <v>41919</v>
      </c>
      <c r="C1742">
        <v>4.5999999999999996</v>
      </c>
      <c r="D1742">
        <v>25</v>
      </c>
    </row>
    <row r="1743" spans="1:4" x14ac:dyDescent="0.25">
      <c r="A1743">
        <v>9106</v>
      </c>
      <c r="B1743" s="5">
        <v>41920</v>
      </c>
      <c r="C1743">
        <v>4.5999999999999996</v>
      </c>
      <c r="D1743">
        <v>25</v>
      </c>
    </row>
    <row r="1744" spans="1:4" x14ac:dyDescent="0.25">
      <c r="A1744">
        <v>9106</v>
      </c>
      <c r="B1744" s="5">
        <v>41921</v>
      </c>
      <c r="C1744">
        <v>6</v>
      </c>
      <c r="D1744">
        <v>25</v>
      </c>
    </row>
    <row r="1745" spans="1:4" x14ac:dyDescent="0.25">
      <c r="A1745">
        <v>9106</v>
      </c>
      <c r="B1745" s="5">
        <v>41922</v>
      </c>
      <c r="C1745">
        <v>5.2</v>
      </c>
      <c r="D1745">
        <v>25</v>
      </c>
    </row>
    <row r="1746" spans="1:4" x14ac:dyDescent="0.25">
      <c r="A1746">
        <v>9106</v>
      </c>
      <c r="B1746" s="5">
        <v>41923</v>
      </c>
      <c r="C1746">
        <v>4.8</v>
      </c>
      <c r="D1746">
        <v>25</v>
      </c>
    </row>
    <row r="1747" spans="1:4" x14ac:dyDescent="0.25">
      <c r="A1747">
        <v>9106</v>
      </c>
      <c r="B1747" s="5">
        <v>41924</v>
      </c>
      <c r="C1747">
        <v>5.2</v>
      </c>
      <c r="D1747">
        <v>25</v>
      </c>
    </row>
    <row r="1748" spans="1:4" x14ac:dyDescent="0.25">
      <c r="A1748">
        <v>9106</v>
      </c>
      <c r="B1748" s="5">
        <v>41925</v>
      </c>
      <c r="C1748">
        <v>5.6</v>
      </c>
      <c r="D1748">
        <v>25</v>
      </c>
    </row>
    <row r="1749" spans="1:4" x14ac:dyDescent="0.25">
      <c r="A1749">
        <v>9106</v>
      </c>
      <c r="B1749" s="5">
        <v>41926</v>
      </c>
      <c r="C1749">
        <v>7.4</v>
      </c>
      <c r="D1749">
        <v>25</v>
      </c>
    </row>
    <row r="1750" spans="1:4" x14ac:dyDescent="0.25">
      <c r="A1750">
        <v>9106</v>
      </c>
      <c r="B1750" s="5">
        <v>41927</v>
      </c>
      <c r="C1750">
        <v>8.8000000000000007</v>
      </c>
      <c r="D1750">
        <v>25</v>
      </c>
    </row>
    <row r="1751" spans="1:4" x14ac:dyDescent="0.25">
      <c r="A1751">
        <v>9106</v>
      </c>
      <c r="B1751" s="5">
        <v>41928</v>
      </c>
      <c r="C1751">
        <v>6.6</v>
      </c>
      <c r="D1751">
        <v>25</v>
      </c>
    </row>
    <row r="1752" spans="1:4" x14ac:dyDescent="0.25">
      <c r="A1752">
        <v>9106</v>
      </c>
      <c r="B1752" s="5">
        <v>41929</v>
      </c>
      <c r="C1752">
        <v>5.6</v>
      </c>
      <c r="D1752">
        <v>25</v>
      </c>
    </row>
    <row r="1753" spans="1:4" x14ac:dyDescent="0.25">
      <c r="A1753">
        <v>9106</v>
      </c>
      <c r="B1753" s="5">
        <v>41930</v>
      </c>
      <c r="C1753">
        <v>4.5999999999999996</v>
      </c>
      <c r="D1753">
        <v>25</v>
      </c>
    </row>
    <row r="1754" spans="1:4" x14ac:dyDescent="0.25">
      <c r="A1754">
        <v>9106</v>
      </c>
      <c r="B1754" s="5">
        <v>41931</v>
      </c>
      <c r="C1754">
        <v>4</v>
      </c>
      <c r="D1754">
        <v>25</v>
      </c>
    </row>
    <row r="1755" spans="1:4" x14ac:dyDescent="0.25">
      <c r="A1755">
        <v>9106</v>
      </c>
      <c r="B1755" s="5">
        <v>41932</v>
      </c>
      <c r="C1755">
        <v>5</v>
      </c>
      <c r="D1755">
        <v>25</v>
      </c>
    </row>
    <row r="1756" spans="1:4" x14ac:dyDescent="0.25">
      <c r="A1756">
        <v>9106</v>
      </c>
      <c r="B1756" s="5">
        <v>41933</v>
      </c>
      <c r="C1756">
        <v>5.2</v>
      </c>
      <c r="D1756">
        <v>25</v>
      </c>
    </row>
    <row r="1757" spans="1:4" x14ac:dyDescent="0.25">
      <c r="A1757">
        <v>9106</v>
      </c>
      <c r="B1757" s="5">
        <v>41934</v>
      </c>
      <c r="C1757">
        <v>6.4</v>
      </c>
      <c r="D1757">
        <v>25</v>
      </c>
    </row>
    <row r="1758" spans="1:4" x14ac:dyDescent="0.25">
      <c r="A1758">
        <v>9106</v>
      </c>
      <c r="B1758" s="5">
        <v>41935</v>
      </c>
      <c r="C1758">
        <v>8</v>
      </c>
      <c r="D1758">
        <v>25</v>
      </c>
    </row>
    <row r="1759" spans="1:4" x14ac:dyDescent="0.25">
      <c r="A1759">
        <v>9106</v>
      </c>
      <c r="B1759" s="5">
        <v>41936</v>
      </c>
      <c r="C1759">
        <v>5.8</v>
      </c>
      <c r="D1759">
        <v>25</v>
      </c>
    </row>
    <row r="1760" spans="1:4" x14ac:dyDescent="0.25">
      <c r="A1760">
        <v>9106</v>
      </c>
      <c r="B1760" s="5">
        <v>41937</v>
      </c>
      <c r="C1760">
        <v>4</v>
      </c>
      <c r="D1760">
        <v>25</v>
      </c>
    </row>
    <row r="1761" spans="1:4" x14ac:dyDescent="0.25">
      <c r="A1761">
        <v>9106</v>
      </c>
      <c r="B1761" s="5">
        <v>41938</v>
      </c>
      <c r="C1761">
        <v>5.2</v>
      </c>
      <c r="D1761">
        <v>25</v>
      </c>
    </row>
    <row r="1762" spans="1:4" x14ac:dyDescent="0.25">
      <c r="A1762">
        <v>9106</v>
      </c>
      <c r="B1762" s="5">
        <v>41939</v>
      </c>
      <c r="C1762">
        <v>5</v>
      </c>
      <c r="D1762">
        <v>25</v>
      </c>
    </row>
    <row r="1763" spans="1:4" x14ac:dyDescent="0.25">
      <c r="A1763">
        <v>9106</v>
      </c>
      <c r="B1763" s="5">
        <v>41940</v>
      </c>
      <c r="C1763">
        <v>5.6</v>
      </c>
      <c r="D1763">
        <v>25</v>
      </c>
    </row>
    <row r="1764" spans="1:4" x14ac:dyDescent="0.25">
      <c r="A1764">
        <v>9106</v>
      </c>
      <c r="B1764" s="5">
        <v>41941</v>
      </c>
      <c r="C1764">
        <v>6.2</v>
      </c>
      <c r="D1764">
        <v>25</v>
      </c>
    </row>
    <row r="1765" spans="1:4" x14ac:dyDescent="0.25">
      <c r="A1765">
        <v>9106</v>
      </c>
      <c r="B1765" s="5">
        <v>41942</v>
      </c>
      <c r="C1765">
        <v>5</v>
      </c>
      <c r="D1765">
        <v>25</v>
      </c>
    </row>
    <row r="1766" spans="1:4" x14ac:dyDescent="0.25">
      <c r="A1766">
        <v>9106</v>
      </c>
      <c r="B1766" s="5">
        <v>41943</v>
      </c>
      <c r="C1766">
        <v>8</v>
      </c>
      <c r="D1766">
        <v>25</v>
      </c>
    </row>
    <row r="1767" spans="1:4" x14ac:dyDescent="0.25">
      <c r="A1767">
        <v>9106</v>
      </c>
      <c r="B1767" s="5">
        <v>41944</v>
      </c>
      <c r="C1767">
        <v>7.6</v>
      </c>
      <c r="D1767">
        <v>25</v>
      </c>
    </row>
    <row r="1768" spans="1:4" x14ac:dyDescent="0.25">
      <c r="A1768">
        <v>9106</v>
      </c>
      <c r="B1768" s="5">
        <v>41945</v>
      </c>
      <c r="C1768">
        <v>5.4</v>
      </c>
      <c r="D1768">
        <v>25</v>
      </c>
    </row>
    <row r="1769" spans="1:4" x14ac:dyDescent="0.25">
      <c r="A1769">
        <v>9106</v>
      </c>
      <c r="B1769" s="5">
        <v>41946</v>
      </c>
      <c r="C1769">
        <v>6.8</v>
      </c>
      <c r="D1769">
        <v>25</v>
      </c>
    </row>
    <row r="1770" spans="1:4" x14ac:dyDescent="0.25">
      <c r="A1770">
        <v>9106</v>
      </c>
      <c r="B1770" s="5">
        <v>41947</v>
      </c>
      <c r="C1770">
        <v>6.8</v>
      </c>
      <c r="D1770">
        <v>25</v>
      </c>
    </row>
    <row r="1771" spans="1:4" x14ac:dyDescent="0.25">
      <c r="A1771">
        <v>9106</v>
      </c>
      <c r="B1771" s="5">
        <v>41948</v>
      </c>
      <c r="C1771">
        <v>7.6</v>
      </c>
      <c r="D1771">
        <v>25</v>
      </c>
    </row>
    <row r="1772" spans="1:4" x14ac:dyDescent="0.25">
      <c r="A1772">
        <v>9106</v>
      </c>
      <c r="B1772" s="5">
        <v>41949</v>
      </c>
      <c r="C1772">
        <v>4.8</v>
      </c>
      <c r="D1772">
        <v>25</v>
      </c>
    </row>
    <row r="1773" spans="1:4" x14ac:dyDescent="0.25">
      <c r="A1773">
        <v>9106</v>
      </c>
      <c r="B1773" s="5">
        <v>41950</v>
      </c>
      <c r="C1773">
        <v>7.8</v>
      </c>
      <c r="D1773">
        <v>25</v>
      </c>
    </row>
    <row r="1774" spans="1:4" x14ac:dyDescent="0.25">
      <c r="A1774">
        <v>9106</v>
      </c>
      <c r="B1774" s="5">
        <v>41951</v>
      </c>
      <c r="C1774">
        <v>7.6</v>
      </c>
      <c r="D1774">
        <v>25</v>
      </c>
    </row>
    <row r="1775" spans="1:4" x14ac:dyDescent="0.25">
      <c r="A1775">
        <v>9106</v>
      </c>
      <c r="B1775" s="5">
        <v>41952</v>
      </c>
      <c r="C1775">
        <v>7</v>
      </c>
      <c r="D1775">
        <v>25</v>
      </c>
    </row>
    <row r="1776" spans="1:4" x14ac:dyDescent="0.25">
      <c r="A1776">
        <v>9106</v>
      </c>
      <c r="B1776" s="5">
        <v>41953</v>
      </c>
      <c r="C1776">
        <v>5.8</v>
      </c>
      <c r="D1776">
        <v>25</v>
      </c>
    </row>
    <row r="1777" spans="1:4" x14ac:dyDescent="0.25">
      <c r="A1777">
        <v>9106</v>
      </c>
      <c r="B1777" s="5">
        <v>41954</v>
      </c>
      <c r="C1777">
        <v>7.2</v>
      </c>
      <c r="D1777">
        <v>25</v>
      </c>
    </row>
    <row r="1778" spans="1:4" x14ac:dyDescent="0.25">
      <c r="A1778">
        <v>9106</v>
      </c>
      <c r="B1778" s="5">
        <v>41955</v>
      </c>
      <c r="C1778">
        <v>6.4</v>
      </c>
      <c r="D1778">
        <v>25</v>
      </c>
    </row>
    <row r="1779" spans="1:4" x14ac:dyDescent="0.25">
      <c r="A1779">
        <v>9106</v>
      </c>
      <c r="B1779" s="5">
        <v>41956</v>
      </c>
      <c r="C1779">
        <v>7.6</v>
      </c>
      <c r="D1779">
        <v>25</v>
      </c>
    </row>
    <row r="1780" spans="1:4" x14ac:dyDescent="0.25">
      <c r="A1780">
        <v>9106</v>
      </c>
      <c r="B1780" s="5">
        <v>41957</v>
      </c>
      <c r="C1780">
        <v>6.8</v>
      </c>
      <c r="D1780">
        <v>25</v>
      </c>
    </row>
    <row r="1781" spans="1:4" x14ac:dyDescent="0.25">
      <c r="A1781">
        <v>9106</v>
      </c>
      <c r="B1781" s="5">
        <v>41958</v>
      </c>
      <c r="C1781">
        <v>7.4</v>
      </c>
      <c r="D1781">
        <v>25</v>
      </c>
    </row>
    <row r="1782" spans="1:4" x14ac:dyDescent="0.25">
      <c r="A1782">
        <v>9106</v>
      </c>
      <c r="B1782" s="5">
        <v>41959</v>
      </c>
      <c r="C1782">
        <v>7.6</v>
      </c>
      <c r="D1782">
        <v>25</v>
      </c>
    </row>
    <row r="1783" spans="1:4" x14ac:dyDescent="0.25">
      <c r="A1783">
        <v>9106</v>
      </c>
      <c r="B1783" s="5">
        <v>41960</v>
      </c>
      <c r="C1783">
        <v>7.6</v>
      </c>
      <c r="D1783">
        <v>25</v>
      </c>
    </row>
    <row r="1784" spans="1:4" x14ac:dyDescent="0.25">
      <c r="A1784">
        <v>9106</v>
      </c>
      <c r="B1784" s="5">
        <v>41961</v>
      </c>
      <c r="C1784">
        <v>7.4</v>
      </c>
      <c r="D1784">
        <v>25</v>
      </c>
    </row>
    <row r="1785" spans="1:4" x14ac:dyDescent="0.25">
      <c r="A1785">
        <v>9106</v>
      </c>
      <c r="B1785" s="5">
        <v>41962</v>
      </c>
      <c r="C1785">
        <v>6.4</v>
      </c>
      <c r="D1785">
        <v>25</v>
      </c>
    </row>
    <row r="1786" spans="1:4" x14ac:dyDescent="0.25">
      <c r="A1786">
        <v>9106</v>
      </c>
      <c r="B1786" s="5">
        <v>41963</v>
      </c>
      <c r="C1786">
        <v>5.2</v>
      </c>
      <c r="D1786">
        <v>25</v>
      </c>
    </row>
    <row r="1787" spans="1:4" x14ac:dyDescent="0.25">
      <c r="A1787">
        <v>9106</v>
      </c>
      <c r="B1787" s="5">
        <v>41964</v>
      </c>
      <c r="C1787">
        <v>5.2</v>
      </c>
      <c r="D1787">
        <v>25</v>
      </c>
    </row>
    <row r="1788" spans="1:4" x14ac:dyDescent="0.25">
      <c r="A1788">
        <v>9106</v>
      </c>
      <c r="B1788" s="5">
        <v>41965</v>
      </c>
      <c r="C1788">
        <v>7</v>
      </c>
      <c r="D1788">
        <v>25</v>
      </c>
    </row>
    <row r="1789" spans="1:4" x14ac:dyDescent="0.25">
      <c r="A1789">
        <v>9106</v>
      </c>
      <c r="B1789" s="5">
        <v>41966</v>
      </c>
      <c r="C1789">
        <v>7.8</v>
      </c>
      <c r="D1789">
        <v>25</v>
      </c>
    </row>
    <row r="1790" spans="1:4" x14ac:dyDescent="0.25">
      <c r="A1790">
        <v>9106</v>
      </c>
      <c r="B1790" s="5">
        <v>41967</v>
      </c>
      <c r="C1790">
        <v>8.8000000000000007</v>
      </c>
      <c r="D1790">
        <v>25</v>
      </c>
    </row>
    <row r="1791" spans="1:4" x14ac:dyDescent="0.25">
      <c r="A1791">
        <v>9106</v>
      </c>
      <c r="B1791" s="5">
        <v>41968</v>
      </c>
      <c r="C1791">
        <v>10</v>
      </c>
      <c r="D1791">
        <v>25</v>
      </c>
    </row>
    <row r="1792" spans="1:4" x14ac:dyDescent="0.25">
      <c r="A1792">
        <v>9106</v>
      </c>
      <c r="B1792" s="5">
        <v>41969</v>
      </c>
      <c r="C1792">
        <v>4</v>
      </c>
      <c r="D1792">
        <v>25</v>
      </c>
    </row>
    <row r="1793" spans="1:4" x14ac:dyDescent="0.25">
      <c r="A1793">
        <v>9106</v>
      </c>
      <c r="B1793" s="5">
        <v>41970</v>
      </c>
      <c r="C1793">
        <v>2.8</v>
      </c>
      <c r="D1793">
        <v>25</v>
      </c>
    </row>
    <row r="1794" spans="1:4" x14ac:dyDescent="0.25">
      <c r="A1794">
        <v>9106</v>
      </c>
      <c r="B1794" s="5">
        <v>41971</v>
      </c>
      <c r="C1794">
        <v>5.8</v>
      </c>
      <c r="D1794">
        <v>25</v>
      </c>
    </row>
    <row r="1795" spans="1:4" x14ac:dyDescent="0.25">
      <c r="A1795">
        <v>9106</v>
      </c>
      <c r="B1795" s="5">
        <v>41972</v>
      </c>
      <c r="C1795">
        <v>8</v>
      </c>
      <c r="D1795">
        <v>25</v>
      </c>
    </row>
    <row r="1796" spans="1:4" x14ac:dyDescent="0.25">
      <c r="A1796">
        <v>9106</v>
      </c>
      <c r="B1796" s="5">
        <v>41973</v>
      </c>
      <c r="C1796">
        <v>7.8</v>
      </c>
      <c r="D1796">
        <v>25</v>
      </c>
    </row>
    <row r="1797" spans="1:4" x14ac:dyDescent="0.25">
      <c r="A1797">
        <v>9106</v>
      </c>
      <c r="B1797" s="5">
        <v>41974</v>
      </c>
      <c r="C1797">
        <v>6</v>
      </c>
      <c r="D1797">
        <v>25</v>
      </c>
    </row>
    <row r="1798" spans="1:4" x14ac:dyDescent="0.25">
      <c r="A1798">
        <v>9106</v>
      </c>
      <c r="B1798" s="5">
        <v>41975</v>
      </c>
      <c r="C1798">
        <v>8</v>
      </c>
      <c r="D1798">
        <v>25</v>
      </c>
    </row>
    <row r="1799" spans="1:4" x14ac:dyDescent="0.25">
      <c r="A1799">
        <v>9106</v>
      </c>
      <c r="B1799" s="5">
        <v>41976</v>
      </c>
      <c r="C1799">
        <v>7.6</v>
      </c>
      <c r="D1799">
        <v>25</v>
      </c>
    </row>
    <row r="1800" spans="1:4" x14ac:dyDescent="0.25">
      <c r="A1800">
        <v>9106</v>
      </c>
      <c r="B1800" s="5">
        <v>41977</v>
      </c>
      <c r="C1800">
        <v>8.1999999999999993</v>
      </c>
      <c r="D1800">
        <v>25</v>
      </c>
    </row>
    <row r="1801" spans="1:4" x14ac:dyDescent="0.25">
      <c r="A1801">
        <v>9106</v>
      </c>
      <c r="B1801" s="5">
        <v>41978</v>
      </c>
      <c r="C1801">
        <v>3.6</v>
      </c>
      <c r="D1801">
        <v>25</v>
      </c>
    </row>
    <row r="1802" spans="1:4" x14ac:dyDescent="0.25">
      <c r="A1802">
        <v>9106</v>
      </c>
      <c r="B1802" s="5">
        <v>41979</v>
      </c>
      <c r="C1802">
        <v>8</v>
      </c>
      <c r="D1802">
        <v>25</v>
      </c>
    </row>
    <row r="1803" spans="1:4" x14ac:dyDescent="0.25">
      <c r="A1803">
        <v>9106</v>
      </c>
      <c r="B1803" s="5">
        <v>41980</v>
      </c>
      <c r="C1803">
        <v>8.8000000000000007</v>
      </c>
      <c r="D1803">
        <v>25</v>
      </c>
    </row>
    <row r="1804" spans="1:4" x14ac:dyDescent="0.25">
      <c r="A1804">
        <v>9106</v>
      </c>
      <c r="B1804" s="5">
        <v>41981</v>
      </c>
      <c r="C1804">
        <v>9</v>
      </c>
      <c r="D1804">
        <v>25</v>
      </c>
    </row>
    <row r="1805" spans="1:4" x14ac:dyDescent="0.25">
      <c r="A1805">
        <v>9106</v>
      </c>
      <c r="B1805" s="5">
        <v>41982</v>
      </c>
      <c r="C1805">
        <v>7.4</v>
      </c>
      <c r="D1805">
        <v>25</v>
      </c>
    </row>
    <row r="1806" spans="1:4" x14ac:dyDescent="0.25">
      <c r="A1806">
        <v>9106</v>
      </c>
      <c r="B1806" s="5">
        <v>41983</v>
      </c>
      <c r="C1806">
        <v>9</v>
      </c>
      <c r="D1806">
        <v>25</v>
      </c>
    </row>
    <row r="1807" spans="1:4" x14ac:dyDescent="0.25">
      <c r="A1807">
        <v>9106</v>
      </c>
      <c r="B1807" s="5">
        <v>41984</v>
      </c>
      <c r="C1807">
        <v>10.4</v>
      </c>
      <c r="D1807">
        <v>25</v>
      </c>
    </row>
    <row r="1808" spans="1:4" x14ac:dyDescent="0.25">
      <c r="A1808">
        <v>9106</v>
      </c>
      <c r="B1808" s="5">
        <v>41985</v>
      </c>
      <c r="C1808">
        <v>9.8000000000000007</v>
      </c>
      <c r="D1808">
        <v>25</v>
      </c>
    </row>
    <row r="1809" spans="1:4" x14ac:dyDescent="0.25">
      <c r="A1809">
        <v>9106</v>
      </c>
      <c r="B1809" s="5">
        <v>41986</v>
      </c>
      <c r="C1809">
        <v>8.6</v>
      </c>
      <c r="D1809">
        <v>25</v>
      </c>
    </row>
    <row r="1810" spans="1:4" x14ac:dyDescent="0.25">
      <c r="A1810">
        <v>9106</v>
      </c>
      <c r="B1810" s="5">
        <v>41987</v>
      </c>
      <c r="C1810">
        <v>8.4</v>
      </c>
      <c r="D1810">
        <v>25</v>
      </c>
    </row>
    <row r="1811" spans="1:4" x14ac:dyDescent="0.25">
      <c r="A1811">
        <v>9106</v>
      </c>
      <c r="B1811" s="5">
        <v>41988</v>
      </c>
      <c r="C1811">
        <v>7.4</v>
      </c>
      <c r="D1811">
        <v>25</v>
      </c>
    </row>
    <row r="1812" spans="1:4" x14ac:dyDescent="0.25">
      <c r="A1812">
        <v>9106</v>
      </c>
      <c r="B1812" s="5">
        <v>41989</v>
      </c>
      <c r="C1812">
        <v>7.8</v>
      </c>
      <c r="D1812">
        <v>25</v>
      </c>
    </row>
    <row r="1813" spans="1:4" x14ac:dyDescent="0.25">
      <c r="A1813">
        <v>9106</v>
      </c>
      <c r="B1813" s="5">
        <v>41990</v>
      </c>
      <c r="C1813">
        <v>8.8000000000000007</v>
      </c>
      <c r="D1813">
        <v>25</v>
      </c>
    </row>
    <row r="1814" spans="1:4" x14ac:dyDescent="0.25">
      <c r="A1814">
        <v>9106</v>
      </c>
      <c r="B1814" s="5">
        <v>41991</v>
      </c>
      <c r="C1814">
        <v>10.8</v>
      </c>
      <c r="D1814">
        <v>25</v>
      </c>
    </row>
    <row r="1815" spans="1:4" x14ac:dyDescent="0.25">
      <c r="A1815">
        <v>9106</v>
      </c>
      <c r="B1815" s="5">
        <v>41992</v>
      </c>
      <c r="C1815">
        <v>9.6</v>
      </c>
      <c r="D1815">
        <v>25</v>
      </c>
    </row>
    <row r="1816" spans="1:4" x14ac:dyDescent="0.25">
      <c r="A1816">
        <v>9106</v>
      </c>
      <c r="B1816" s="5">
        <v>41993</v>
      </c>
      <c r="C1816">
        <v>11.4</v>
      </c>
      <c r="D1816">
        <v>25</v>
      </c>
    </row>
    <row r="1817" spans="1:4" x14ac:dyDescent="0.25">
      <c r="A1817">
        <v>9106</v>
      </c>
      <c r="B1817" s="5">
        <v>41994</v>
      </c>
      <c r="C1817">
        <v>7.8</v>
      </c>
      <c r="D1817">
        <v>25</v>
      </c>
    </row>
    <row r="1818" spans="1:4" x14ac:dyDescent="0.25">
      <c r="A1818">
        <v>9106</v>
      </c>
      <c r="B1818" s="5">
        <v>41995</v>
      </c>
      <c r="C1818">
        <v>11</v>
      </c>
      <c r="D1818">
        <v>25</v>
      </c>
    </row>
    <row r="1819" spans="1:4" x14ac:dyDescent="0.25">
      <c r="A1819">
        <v>9106</v>
      </c>
      <c r="B1819" s="5">
        <v>41996</v>
      </c>
      <c r="C1819">
        <v>11.2</v>
      </c>
      <c r="D1819">
        <v>25</v>
      </c>
    </row>
    <row r="1820" spans="1:4" x14ac:dyDescent="0.25">
      <c r="A1820">
        <v>9106</v>
      </c>
      <c r="B1820" s="5">
        <v>41997</v>
      </c>
      <c r="C1820">
        <v>12</v>
      </c>
      <c r="D1820">
        <v>25</v>
      </c>
    </row>
    <row r="1821" spans="1:4" x14ac:dyDescent="0.25">
      <c r="A1821">
        <v>9106</v>
      </c>
      <c r="B1821" s="5">
        <v>41998</v>
      </c>
      <c r="C1821">
        <v>11.4</v>
      </c>
      <c r="D1821">
        <v>25</v>
      </c>
    </row>
    <row r="1822" spans="1:4" x14ac:dyDescent="0.25">
      <c r="A1822">
        <v>9106</v>
      </c>
      <c r="B1822" s="5">
        <v>41999</v>
      </c>
      <c r="C1822">
        <v>10.8</v>
      </c>
      <c r="D1822">
        <v>25</v>
      </c>
    </row>
    <row r="1823" spans="1:4" x14ac:dyDescent="0.25">
      <c r="A1823">
        <v>9106</v>
      </c>
      <c r="B1823" s="5">
        <v>42000</v>
      </c>
      <c r="C1823">
        <v>10.6</v>
      </c>
      <c r="D1823">
        <v>25</v>
      </c>
    </row>
    <row r="1824" spans="1:4" x14ac:dyDescent="0.25">
      <c r="A1824">
        <v>9106</v>
      </c>
      <c r="B1824" s="5">
        <v>42001</v>
      </c>
      <c r="C1824">
        <v>10.199999999999999</v>
      </c>
      <c r="D1824">
        <v>25</v>
      </c>
    </row>
    <row r="1825" spans="1:4" x14ac:dyDescent="0.25">
      <c r="A1825">
        <v>9106</v>
      </c>
      <c r="B1825" s="5">
        <v>42002</v>
      </c>
      <c r="C1825">
        <v>10.4</v>
      </c>
      <c r="D1825">
        <v>25</v>
      </c>
    </row>
    <row r="1826" spans="1:4" x14ac:dyDescent="0.25">
      <c r="A1826">
        <v>9106</v>
      </c>
      <c r="B1826" s="5">
        <v>42003</v>
      </c>
      <c r="C1826">
        <v>12.2</v>
      </c>
      <c r="D1826">
        <v>25</v>
      </c>
    </row>
    <row r="1827" spans="1:4" x14ac:dyDescent="0.25">
      <c r="A1827">
        <v>9106</v>
      </c>
      <c r="B1827" s="5">
        <v>42004</v>
      </c>
      <c r="C1827">
        <v>10</v>
      </c>
      <c r="D1827">
        <v>25</v>
      </c>
    </row>
    <row r="1828" spans="1:4" x14ac:dyDescent="0.25">
      <c r="A1828">
        <v>9106</v>
      </c>
      <c r="B1828" s="5">
        <v>42005</v>
      </c>
      <c r="C1828">
        <v>8.1999999999999993</v>
      </c>
      <c r="D1828">
        <v>25</v>
      </c>
    </row>
    <row r="1829" spans="1:4" x14ac:dyDescent="0.25">
      <c r="A1829">
        <v>9106</v>
      </c>
      <c r="B1829" s="5">
        <v>42006</v>
      </c>
      <c r="C1829">
        <v>8</v>
      </c>
      <c r="D1829">
        <v>25</v>
      </c>
    </row>
    <row r="1830" spans="1:4" x14ac:dyDescent="0.25">
      <c r="A1830">
        <v>9106</v>
      </c>
      <c r="B1830" s="5">
        <v>42007</v>
      </c>
      <c r="C1830">
        <v>9</v>
      </c>
      <c r="D1830">
        <v>25</v>
      </c>
    </row>
    <row r="1831" spans="1:4" x14ac:dyDescent="0.25">
      <c r="A1831">
        <v>9106</v>
      </c>
      <c r="B1831" s="5">
        <v>42008</v>
      </c>
      <c r="C1831">
        <v>10.6</v>
      </c>
      <c r="D1831">
        <v>25</v>
      </c>
    </row>
    <row r="1832" spans="1:4" x14ac:dyDescent="0.25">
      <c r="A1832">
        <v>9106</v>
      </c>
      <c r="B1832" s="5">
        <v>42009</v>
      </c>
      <c r="C1832">
        <v>12.4</v>
      </c>
      <c r="D1832">
        <v>25</v>
      </c>
    </row>
    <row r="1833" spans="1:4" x14ac:dyDescent="0.25">
      <c r="A1833">
        <v>9106</v>
      </c>
      <c r="B1833" s="5">
        <v>42010</v>
      </c>
      <c r="C1833">
        <v>10</v>
      </c>
      <c r="D1833">
        <v>25</v>
      </c>
    </row>
    <row r="1834" spans="1:4" x14ac:dyDescent="0.25">
      <c r="A1834">
        <v>9106</v>
      </c>
      <c r="B1834" s="5">
        <v>42011</v>
      </c>
      <c r="C1834">
        <v>11.8</v>
      </c>
      <c r="D1834">
        <v>25</v>
      </c>
    </row>
    <row r="1835" spans="1:4" x14ac:dyDescent="0.25">
      <c r="A1835">
        <v>9106</v>
      </c>
      <c r="B1835" s="5">
        <v>42012</v>
      </c>
      <c r="C1835">
        <v>11.8</v>
      </c>
      <c r="D1835">
        <v>25</v>
      </c>
    </row>
    <row r="1836" spans="1:4" x14ac:dyDescent="0.25">
      <c r="A1836">
        <v>9106</v>
      </c>
      <c r="B1836" s="5">
        <v>42013</v>
      </c>
      <c r="C1836">
        <v>11</v>
      </c>
      <c r="D1836">
        <v>25</v>
      </c>
    </row>
    <row r="1837" spans="1:4" x14ac:dyDescent="0.25">
      <c r="A1837">
        <v>9106</v>
      </c>
      <c r="B1837" s="5">
        <v>42014</v>
      </c>
      <c r="C1837">
        <v>11</v>
      </c>
      <c r="D1837">
        <v>25</v>
      </c>
    </row>
    <row r="1838" spans="1:4" x14ac:dyDescent="0.25">
      <c r="A1838">
        <v>9106</v>
      </c>
      <c r="B1838" s="5">
        <v>42015</v>
      </c>
      <c r="C1838">
        <v>11.2</v>
      </c>
      <c r="D1838">
        <v>25</v>
      </c>
    </row>
    <row r="1839" spans="1:4" x14ac:dyDescent="0.25">
      <c r="A1839">
        <v>9106</v>
      </c>
      <c r="B1839" s="5">
        <v>42016</v>
      </c>
      <c r="C1839">
        <v>11.6</v>
      </c>
      <c r="D1839">
        <v>25</v>
      </c>
    </row>
    <row r="1840" spans="1:4" x14ac:dyDescent="0.25">
      <c r="A1840">
        <v>9106</v>
      </c>
      <c r="B1840" s="5">
        <v>42017</v>
      </c>
      <c r="C1840">
        <v>9.6</v>
      </c>
      <c r="D1840">
        <v>25</v>
      </c>
    </row>
    <row r="1841" spans="1:4" x14ac:dyDescent="0.25">
      <c r="A1841">
        <v>9106</v>
      </c>
      <c r="B1841" s="5">
        <v>42018</v>
      </c>
      <c r="C1841">
        <v>9.6</v>
      </c>
      <c r="D1841">
        <v>25</v>
      </c>
    </row>
    <row r="1842" spans="1:4" x14ac:dyDescent="0.25">
      <c r="A1842">
        <v>9106</v>
      </c>
      <c r="B1842" s="5">
        <v>42019</v>
      </c>
      <c r="C1842">
        <v>9.8000000000000007</v>
      </c>
      <c r="D1842">
        <v>25</v>
      </c>
    </row>
    <row r="1843" spans="1:4" x14ac:dyDescent="0.25">
      <c r="A1843">
        <v>9106</v>
      </c>
      <c r="B1843" s="5">
        <v>42020</v>
      </c>
      <c r="C1843">
        <v>10.6</v>
      </c>
      <c r="D1843">
        <v>25</v>
      </c>
    </row>
    <row r="1844" spans="1:4" x14ac:dyDescent="0.25">
      <c r="A1844">
        <v>9106</v>
      </c>
      <c r="B1844" s="5">
        <v>42021</v>
      </c>
      <c r="C1844">
        <v>9.6</v>
      </c>
      <c r="D1844">
        <v>25</v>
      </c>
    </row>
    <row r="1845" spans="1:4" x14ac:dyDescent="0.25">
      <c r="A1845">
        <v>9106</v>
      </c>
      <c r="B1845" s="5">
        <v>42022</v>
      </c>
      <c r="C1845">
        <v>9.1999999999999993</v>
      </c>
      <c r="D1845">
        <v>25</v>
      </c>
    </row>
    <row r="1846" spans="1:4" x14ac:dyDescent="0.25">
      <c r="A1846">
        <v>9106</v>
      </c>
      <c r="B1846" s="5">
        <v>42023</v>
      </c>
      <c r="C1846">
        <v>9</v>
      </c>
      <c r="D1846">
        <v>25</v>
      </c>
    </row>
    <row r="1847" spans="1:4" x14ac:dyDescent="0.25">
      <c r="A1847">
        <v>9106</v>
      </c>
      <c r="B1847" s="5">
        <v>42024</v>
      </c>
      <c r="C1847">
        <v>10</v>
      </c>
      <c r="D1847">
        <v>25</v>
      </c>
    </row>
    <row r="1848" spans="1:4" x14ac:dyDescent="0.25">
      <c r="A1848">
        <v>9106</v>
      </c>
      <c r="B1848" s="5">
        <v>42025</v>
      </c>
      <c r="C1848">
        <v>9.8000000000000007</v>
      </c>
      <c r="D1848">
        <v>25</v>
      </c>
    </row>
    <row r="1849" spans="1:4" x14ac:dyDescent="0.25">
      <c r="A1849">
        <v>9106</v>
      </c>
      <c r="B1849" s="5">
        <v>42026</v>
      </c>
      <c r="C1849">
        <v>8</v>
      </c>
      <c r="D1849">
        <v>25</v>
      </c>
    </row>
    <row r="1850" spans="1:4" x14ac:dyDescent="0.25">
      <c r="A1850">
        <v>9106</v>
      </c>
      <c r="B1850" s="5">
        <v>42027</v>
      </c>
      <c r="C1850">
        <v>10</v>
      </c>
      <c r="D1850">
        <v>25</v>
      </c>
    </row>
    <row r="1851" spans="1:4" x14ac:dyDescent="0.25">
      <c r="A1851">
        <v>9106</v>
      </c>
      <c r="B1851" s="5">
        <v>42028</v>
      </c>
      <c r="C1851">
        <v>8.8000000000000007</v>
      </c>
      <c r="D1851">
        <v>25</v>
      </c>
    </row>
    <row r="1852" spans="1:4" x14ac:dyDescent="0.25">
      <c r="A1852">
        <v>9106</v>
      </c>
      <c r="B1852" s="5">
        <v>42029</v>
      </c>
      <c r="C1852">
        <v>11</v>
      </c>
      <c r="D1852">
        <v>25</v>
      </c>
    </row>
    <row r="1853" spans="1:4" x14ac:dyDescent="0.25">
      <c r="A1853">
        <v>9106</v>
      </c>
      <c r="B1853" s="5">
        <v>42030</v>
      </c>
      <c r="C1853">
        <v>12</v>
      </c>
      <c r="D1853">
        <v>25</v>
      </c>
    </row>
    <row r="1854" spans="1:4" x14ac:dyDescent="0.25">
      <c r="A1854">
        <v>9106</v>
      </c>
      <c r="B1854" s="5">
        <v>42031</v>
      </c>
      <c r="C1854">
        <v>13</v>
      </c>
      <c r="D1854">
        <v>25</v>
      </c>
    </row>
    <row r="1855" spans="1:4" x14ac:dyDescent="0.25">
      <c r="A1855">
        <v>9106</v>
      </c>
      <c r="B1855" s="5">
        <v>42032</v>
      </c>
      <c r="C1855">
        <v>10.6</v>
      </c>
      <c r="D1855">
        <v>25</v>
      </c>
    </row>
    <row r="1856" spans="1:4" x14ac:dyDescent="0.25">
      <c r="A1856">
        <v>9106</v>
      </c>
      <c r="B1856" s="5">
        <v>42033</v>
      </c>
      <c r="C1856">
        <v>9</v>
      </c>
      <c r="D1856">
        <v>25</v>
      </c>
    </row>
    <row r="1857" spans="1:4" x14ac:dyDescent="0.25">
      <c r="A1857">
        <v>9106</v>
      </c>
      <c r="B1857" s="5">
        <v>42034</v>
      </c>
      <c r="C1857">
        <v>11</v>
      </c>
      <c r="D1857">
        <v>25</v>
      </c>
    </row>
    <row r="1858" spans="1:4" x14ac:dyDescent="0.25">
      <c r="A1858">
        <v>9106</v>
      </c>
      <c r="B1858" s="5">
        <v>42035</v>
      </c>
      <c r="C1858">
        <v>9.4</v>
      </c>
      <c r="D1858">
        <v>25</v>
      </c>
    </row>
    <row r="1859" spans="1:4" x14ac:dyDescent="0.25">
      <c r="A1859">
        <v>9106</v>
      </c>
      <c r="B1859" s="5">
        <v>42036</v>
      </c>
      <c r="C1859">
        <v>7.8</v>
      </c>
      <c r="D1859">
        <v>25</v>
      </c>
    </row>
    <row r="1860" spans="1:4" x14ac:dyDescent="0.25">
      <c r="A1860">
        <v>9106</v>
      </c>
      <c r="B1860" s="5">
        <v>42037</v>
      </c>
      <c r="C1860">
        <v>4.2</v>
      </c>
      <c r="D1860">
        <v>25</v>
      </c>
    </row>
    <row r="1861" spans="1:4" x14ac:dyDescent="0.25">
      <c r="A1861">
        <v>9106</v>
      </c>
      <c r="B1861" s="5">
        <v>42038</v>
      </c>
      <c r="C1861">
        <v>8.4</v>
      </c>
      <c r="D1861">
        <v>25</v>
      </c>
    </row>
    <row r="1862" spans="1:4" x14ac:dyDescent="0.25">
      <c r="A1862">
        <v>9106</v>
      </c>
      <c r="B1862" s="5">
        <v>42039</v>
      </c>
      <c r="C1862">
        <v>8</v>
      </c>
      <c r="D1862">
        <v>25</v>
      </c>
    </row>
    <row r="1863" spans="1:4" x14ac:dyDescent="0.25">
      <c r="A1863">
        <v>9106</v>
      </c>
      <c r="B1863" s="5">
        <v>42040</v>
      </c>
      <c r="C1863">
        <v>9.1999999999999993</v>
      </c>
      <c r="D1863">
        <v>25</v>
      </c>
    </row>
    <row r="1864" spans="1:4" x14ac:dyDescent="0.25">
      <c r="A1864">
        <v>9106</v>
      </c>
      <c r="B1864" s="5">
        <v>42041</v>
      </c>
      <c r="C1864">
        <v>8.8000000000000007</v>
      </c>
      <c r="D1864">
        <v>25</v>
      </c>
    </row>
    <row r="1865" spans="1:4" x14ac:dyDescent="0.25">
      <c r="A1865">
        <v>9106</v>
      </c>
      <c r="B1865" s="5">
        <v>42042</v>
      </c>
      <c r="C1865">
        <v>9</v>
      </c>
      <c r="D1865">
        <v>25</v>
      </c>
    </row>
    <row r="1866" spans="1:4" x14ac:dyDescent="0.25">
      <c r="A1866">
        <v>9106</v>
      </c>
      <c r="B1866" s="5">
        <v>42043</v>
      </c>
      <c r="C1866">
        <v>9</v>
      </c>
      <c r="D1866">
        <v>25</v>
      </c>
    </row>
    <row r="1867" spans="1:4" x14ac:dyDescent="0.25">
      <c r="A1867">
        <v>9106</v>
      </c>
      <c r="B1867" s="5">
        <v>42044</v>
      </c>
      <c r="C1867">
        <v>10</v>
      </c>
      <c r="D1867">
        <v>25</v>
      </c>
    </row>
    <row r="1868" spans="1:4" x14ac:dyDescent="0.25">
      <c r="A1868">
        <v>9106</v>
      </c>
      <c r="B1868" s="5">
        <v>42045</v>
      </c>
      <c r="C1868">
        <v>10.6</v>
      </c>
      <c r="D1868">
        <v>25</v>
      </c>
    </row>
    <row r="1869" spans="1:4" x14ac:dyDescent="0.25">
      <c r="A1869">
        <v>9106</v>
      </c>
      <c r="B1869" s="5">
        <v>42046</v>
      </c>
      <c r="C1869">
        <v>9.4</v>
      </c>
      <c r="D1869">
        <v>25</v>
      </c>
    </row>
    <row r="1870" spans="1:4" x14ac:dyDescent="0.25">
      <c r="A1870">
        <v>9106</v>
      </c>
      <c r="B1870" s="5">
        <v>42047</v>
      </c>
      <c r="C1870">
        <v>4.2</v>
      </c>
      <c r="D1870">
        <v>25</v>
      </c>
    </row>
    <row r="1871" spans="1:4" x14ac:dyDescent="0.25">
      <c r="A1871">
        <v>9106</v>
      </c>
      <c r="B1871" s="5">
        <v>42048</v>
      </c>
      <c r="C1871">
        <v>7</v>
      </c>
      <c r="D1871">
        <v>25</v>
      </c>
    </row>
    <row r="1872" spans="1:4" x14ac:dyDescent="0.25">
      <c r="A1872">
        <v>9106</v>
      </c>
      <c r="B1872" s="5">
        <v>42049</v>
      </c>
      <c r="C1872">
        <v>8.8000000000000007</v>
      </c>
      <c r="D1872">
        <v>25</v>
      </c>
    </row>
    <row r="1873" spans="1:4" x14ac:dyDescent="0.25">
      <c r="A1873">
        <v>9106</v>
      </c>
      <c r="B1873" s="5">
        <v>42050</v>
      </c>
      <c r="C1873">
        <v>10.4</v>
      </c>
      <c r="D1873">
        <v>25</v>
      </c>
    </row>
    <row r="1874" spans="1:4" x14ac:dyDescent="0.25">
      <c r="A1874">
        <v>9106</v>
      </c>
      <c r="B1874" s="5">
        <v>42051</v>
      </c>
      <c r="C1874">
        <v>8</v>
      </c>
      <c r="D1874">
        <v>25</v>
      </c>
    </row>
    <row r="1875" spans="1:4" x14ac:dyDescent="0.25">
      <c r="A1875">
        <v>9106</v>
      </c>
      <c r="B1875" s="5">
        <v>42052</v>
      </c>
      <c r="C1875">
        <v>4.5999999999999996</v>
      </c>
      <c r="D1875">
        <v>25</v>
      </c>
    </row>
    <row r="1876" spans="1:4" x14ac:dyDescent="0.25">
      <c r="A1876">
        <v>9106</v>
      </c>
      <c r="B1876" s="5">
        <v>42053</v>
      </c>
      <c r="C1876">
        <v>8</v>
      </c>
      <c r="D1876">
        <v>25</v>
      </c>
    </row>
    <row r="1877" spans="1:4" x14ac:dyDescent="0.25">
      <c r="A1877">
        <v>9106</v>
      </c>
      <c r="B1877" s="5">
        <v>42054</v>
      </c>
      <c r="C1877">
        <v>9.4</v>
      </c>
      <c r="D1877">
        <v>25</v>
      </c>
    </row>
    <row r="1878" spans="1:4" x14ac:dyDescent="0.25">
      <c r="A1878">
        <v>9106</v>
      </c>
      <c r="B1878" s="5">
        <v>42055</v>
      </c>
      <c r="C1878">
        <v>6.4</v>
      </c>
      <c r="D1878">
        <v>25</v>
      </c>
    </row>
    <row r="1879" spans="1:4" x14ac:dyDescent="0.25">
      <c r="A1879">
        <v>9106</v>
      </c>
      <c r="B1879" s="5">
        <v>42056</v>
      </c>
      <c r="C1879">
        <v>7.4</v>
      </c>
      <c r="D1879">
        <v>25</v>
      </c>
    </row>
    <row r="1880" spans="1:4" x14ac:dyDescent="0.25">
      <c r="A1880">
        <v>9106</v>
      </c>
      <c r="B1880" s="5">
        <v>42057</v>
      </c>
      <c r="C1880">
        <v>8.4</v>
      </c>
      <c r="D1880">
        <v>25</v>
      </c>
    </row>
    <row r="1881" spans="1:4" x14ac:dyDescent="0.25">
      <c r="A1881">
        <v>9106</v>
      </c>
      <c r="B1881" s="5">
        <v>42058</v>
      </c>
      <c r="C1881">
        <v>10.4</v>
      </c>
      <c r="D1881">
        <v>25</v>
      </c>
    </row>
    <row r="1882" spans="1:4" x14ac:dyDescent="0.25">
      <c r="A1882">
        <v>9106</v>
      </c>
      <c r="B1882" s="5">
        <v>42059</v>
      </c>
      <c r="C1882">
        <v>8.4</v>
      </c>
      <c r="D1882">
        <v>25</v>
      </c>
    </row>
    <row r="1883" spans="1:4" x14ac:dyDescent="0.25">
      <c r="A1883">
        <v>9106</v>
      </c>
      <c r="B1883" s="5">
        <v>42060</v>
      </c>
      <c r="C1883">
        <v>8.8000000000000007</v>
      </c>
      <c r="D1883">
        <v>25</v>
      </c>
    </row>
    <row r="1884" spans="1:4" x14ac:dyDescent="0.25">
      <c r="A1884">
        <v>9106</v>
      </c>
      <c r="B1884" s="5">
        <v>42061</v>
      </c>
      <c r="C1884">
        <v>7.6</v>
      </c>
      <c r="D1884">
        <v>25</v>
      </c>
    </row>
    <row r="1885" spans="1:4" x14ac:dyDescent="0.25">
      <c r="A1885">
        <v>9106</v>
      </c>
      <c r="B1885" s="5">
        <v>42062</v>
      </c>
      <c r="C1885">
        <v>6.8</v>
      </c>
      <c r="D1885">
        <v>25</v>
      </c>
    </row>
    <row r="1886" spans="1:4" x14ac:dyDescent="0.25">
      <c r="A1886">
        <v>9106</v>
      </c>
      <c r="B1886" s="5">
        <v>42063</v>
      </c>
      <c r="C1886">
        <v>9.4</v>
      </c>
      <c r="D1886">
        <v>25</v>
      </c>
    </row>
    <row r="1887" spans="1:4" x14ac:dyDescent="0.25">
      <c r="A1887">
        <v>9106</v>
      </c>
      <c r="B1887" s="5">
        <v>42064</v>
      </c>
      <c r="C1887">
        <v>8.4</v>
      </c>
      <c r="D1887">
        <v>25</v>
      </c>
    </row>
    <row r="1888" spans="1:4" x14ac:dyDescent="0.25">
      <c r="A1888">
        <v>9106</v>
      </c>
      <c r="B1888" s="5">
        <v>42065</v>
      </c>
      <c r="C1888">
        <v>7.6</v>
      </c>
      <c r="D1888">
        <v>25</v>
      </c>
    </row>
    <row r="1889" spans="1:4" x14ac:dyDescent="0.25">
      <c r="A1889">
        <v>9106</v>
      </c>
      <c r="B1889" s="5">
        <v>42066</v>
      </c>
      <c r="C1889">
        <v>7.6</v>
      </c>
      <c r="D1889">
        <v>25</v>
      </c>
    </row>
    <row r="1890" spans="1:4" x14ac:dyDescent="0.25">
      <c r="A1890">
        <v>9106</v>
      </c>
      <c r="B1890" s="5">
        <v>42067</v>
      </c>
      <c r="C1890">
        <v>8</v>
      </c>
      <c r="D1890">
        <v>25</v>
      </c>
    </row>
    <row r="1891" spans="1:4" x14ac:dyDescent="0.25">
      <c r="A1891">
        <v>9106</v>
      </c>
      <c r="B1891" s="5">
        <v>42068</v>
      </c>
      <c r="C1891">
        <v>9</v>
      </c>
      <c r="D1891">
        <v>25</v>
      </c>
    </row>
    <row r="1892" spans="1:4" x14ac:dyDescent="0.25">
      <c r="A1892">
        <v>9106</v>
      </c>
      <c r="B1892" s="5">
        <v>42069</v>
      </c>
      <c r="C1892">
        <v>8.8000000000000007</v>
      </c>
      <c r="D1892">
        <v>25</v>
      </c>
    </row>
    <row r="1893" spans="1:4" x14ac:dyDescent="0.25">
      <c r="A1893">
        <v>9106</v>
      </c>
      <c r="B1893" s="5">
        <v>42070</v>
      </c>
      <c r="C1893">
        <v>9.1999999999999993</v>
      </c>
      <c r="D1893">
        <v>25</v>
      </c>
    </row>
    <row r="1894" spans="1:4" x14ac:dyDescent="0.25">
      <c r="A1894">
        <v>9106</v>
      </c>
      <c r="B1894" s="5">
        <v>42071</v>
      </c>
      <c r="C1894">
        <v>8.1999999999999993</v>
      </c>
      <c r="D1894">
        <v>25</v>
      </c>
    </row>
    <row r="1895" spans="1:4" x14ac:dyDescent="0.25">
      <c r="A1895">
        <v>9106</v>
      </c>
      <c r="B1895" s="5">
        <v>42072</v>
      </c>
      <c r="C1895">
        <v>8.4</v>
      </c>
      <c r="D1895">
        <v>25</v>
      </c>
    </row>
    <row r="1896" spans="1:4" x14ac:dyDescent="0.25">
      <c r="A1896">
        <v>9106</v>
      </c>
      <c r="B1896" s="5">
        <v>42073</v>
      </c>
      <c r="C1896">
        <v>8.4</v>
      </c>
      <c r="D1896">
        <v>25</v>
      </c>
    </row>
    <row r="1897" spans="1:4" x14ac:dyDescent="0.25">
      <c r="A1897">
        <v>9106</v>
      </c>
      <c r="B1897" s="5">
        <v>42074</v>
      </c>
      <c r="C1897">
        <v>8.4</v>
      </c>
      <c r="D1897">
        <v>25</v>
      </c>
    </row>
    <row r="1898" spans="1:4" x14ac:dyDescent="0.25">
      <c r="A1898">
        <v>9106</v>
      </c>
      <c r="B1898" s="5">
        <v>42075</v>
      </c>
      <c r="C1898">
        <v>8.8000000000000007</v>
      </c>
      <c r="D1898">
        <v>25</v>
      </c>
    </row>
    <row r="1899" spans="1:4" x14ac:dyDescent="0.25">
      <c r="A1899">
        <v>9106</v>
      </c>
      <c r="B1899" s="5">
        <v>42076</v>
      </c>
      <c r="C1899">
        <v>4.4000000000000004</v>
      </c>
      <c r="D1899">
        <v>25</v>
      </c>
    </row>
    <row r="1900" spans="1:4" x14ac:dyDescent="0.25">
      <c r="A1900">
        <v>9106</v>
      </c>
      <c r="B1900" s="5">
        <v>42077</v>
      </c>
      <c r="C1900">
        <v>3.2</v>
      </c>
      <c r="D1900">
        <v>25</v>
      </c>
    </row>
    <row r="1901" spans="1:4" x14ac:dyDescent="0.25">
      <c r="A1901">
        <v>9106</v>
      </c>
      <c r="B1901" s="5">
        <v>42078</v>
      </c>
      <c r="C1901">
        <v>5</v>
      </c>
      <c r="D1901">
        <v>25</v>
      </c>
    </row>
    <row r="1902" spans="1:4" x14ac:dyDescent="0.25">
      <c r="A1902">
        <v>9106</v>
      </c>
      <c r="B1902" s="5">
        <v>42079</v>
      </c>
      <c r="C1902">
        <v>4.8</v>
      </c>
      <c r="D1902">
        <v>25</v>
      </c>
    </row>
    <row r="1903" spans="1:4" x14ac:dyDescent="0.25">
      <c r="A1903">
        <v>9106</v>
      </c>
      <c r="B1903" s="5">
        <v>42080</v>
      </c>
      <c r="C1903">
        <v>4.5999999999999996</v>
      </c>
      <c r="D1903">
        <v>25</v>
      </c>
    </row>
    <row r="1904" spans="1:4" x14ac:dyDescent="0.25">
      <c r="A1904">
        <v>9106</v>
      </c>
      <c r="B1904" s="5">
        <v>42081</v>
      </c>
      <c r="C1904">
        <v>4.5999999999999996</v>
      </c>
      <c r="D1904">
        <v>25</v>
      </c>
    </row>
    <row r="1905" spans="1:4" x14ac:dyDescent="0.25">
      <c r="A1905">
        <v>9106</v>
      </c>
      <c r="B1905" s="5">
        <v>42082</v>
      </c>
      <c r="C1905">
        <v>4.5999999999999996</v>
      </c>
      <c r="D1905">
        <v>25</v>
      </c>
    </row>
    <row r="1906" spans="1:4" x14ac:dyDescent="0.25">
      <c r="A1906">
        <v>9106</v>
      </c>
      <c r="B1906" s="5">
        <v>42083</v>
      </c>
      <c r="C1906">
        <v>6</v>
      </c>
      <c r="D1906">
        <v>25</v>
      </c>
    </row>
    <row r="1907" spans="1:4" x14ac:dyDescent="0.25">
      <c r="A1907">
        <v>9106</v>
      </c>
      <c r="B1907" s="5">
        <v>42084</v>
      </c>
      <c r="C1907">
        <v>5.6</v>
      </c>
      <c r="D1907">
        <v>25</v>
      </c>
    </row>
    <row r="1908" spans="1:4" x14ac:dyDescent="0.25">
      <c r="A1908">
        <v>9106</v>
      </c>
      <c r="B1908" s="5">
        <v>42085</v>
      </c>
      <c r="C1908">
        <v>7</v>
      </c>
      <c r="D1908">
        <v>25</v>
      </c>
    </row>
    <row r="1909" spans="1:4" x14ac:dyDescent="0.25">
      <c r="A1909">
        <v>9106</v>
      </c>
      <c r="B1909" s="5">
        <v>42086</v>
      </c>
      <c r="C1909">
        <v>6.6</v>
      </c>
      <c r="D1909">
        <v>25</v>
      </c>
    </row>
    <row r="1910" spans="1:4" x14ac:dyDescent="0.25">
      <c r="A1910">
        <v>9106</v>
      </c>
      <c r="B1910" s="5">
        <v>42087</v>
      </c>
      <c r="C1910">
        <v>7.2</v>
      </c>
      <c r="D1910">
        <v>25</v>
      </c>
    </row>
    <row r="1911" spans="1:4" x14ac:dyDescent="0.25">
      <c r="A1911">
        <v>9106</v>
      </c>
      <c r="B1911" s="5">
        <v>42088</v>
      </c>
      <c r="C1911">
        <v>7.4</v>
      </c>
      <c r="D1911">
        <v>25</v>
      </c>
    </row>
    <row r="1912" spans="1:4" x14ac:dyDescent="0.25">
      <c r="A1912">
        <v>9106</v>
      </c>
      <c r="B1912" s="5">
        <v>42089</v>
      </c>
      <c r="C1912">
        <v>4.8</v>
      </c>
      <c r="D1912">
        <v>25</v>
      </c>
    </row>
    <row r="1913" spans="1:4" x14ac:dyDescent="0.25">
      <c r="A1913">
        <v>9106</v>
      </c>
      <c r="B1913" s="5">
        <v>42090</v>
      </c>
      <c r="C1913">
        <v>5.4</v>
      </c>
      <c r="D1913">
        <v>25</v>
      </c>
    </row>
    <row r="1914" spans="1:4" x14ac:dyDescent="0.25">
      <c r="A1914">
        <v>9106</v>
      </c>
      <c r="B1914" s="5">
        <v>42091</v>
      </c>
      <c r="C1914">
        <v>4.8</v>
      </c>
      <c r="D1914">
        <v>25</v>
      </c>
    </row>
    <row r="1915" spans="1:4" x14ac:dyDescent="0.25">
      <c r="A1915">
        <v>9106</v>
      </c>
      <c r="B1915" s="5">
        <v>42092</v>
      </c>
      <c r="C1915">
        <v>6.6</v>
      </c>
      <c r="D1915">
        <v>25</v>
      </c>
    </row>
    <row r="1916" spans="1:4" x14ac:dyDescent="0.25">
      <c r="A1916">
        <v>9106</v>
      </c>
      <c r="B1916" s="5">
        <v>42093</v>
      </c>
      <c r="C1916">
        <v>3</v>
      </c>
      <c r="D1916">
        <v>25</v>
      </c>
    </row>
    <row r="1917" spans="1:4" x14ac:dyDescent="0.25">
      <c r="A1917">
        <v>9106</v>
      </c>
      <c r="B1917" s="5">
        <v>42094</v>
      </c>
      <c r="C1917">
        <v>4.8</v>
      </c>
      <c r="D1917">
        <v>25</v>
      </c>
    </row>
    <row r="1918" spans="1:4" x14ac:dyDescent="0.25">
      <c r="A1918">
        <v>9106</v>
      </c>
      <c r="B1918" s="5">
        <v>42095</v>
      </c>
      <c r="C1918">
        <v>6.2</v>
      </c>
      <c r="D1918">
        <v>25</v>
      </c>
    </row>
    <row r="1919" spans="1:4" x14ac:dyDescent="0.25">
      <c r="A1919">
        <v>9106</v>
      </c>
      <c r="B1919" s="5">
        <v>42096</v>
      </c>
      <c r="C1919">
        <v>5.2</v>
      </c>
      <c r="D1919">
        <v>25</v>
      </c>
    </row>
    <row r="1920" spans="1:4" x14ac:dyDescent="0.25">
      <c r="A1920">
        <v>9106</v>
      </c>
      <c r="B1920" s="5">
        <v>42097</v>
      </c>
      <c r="C1920">
        <v>4.4000000000000004</v>
      </c>
      <c r="D1920">
        <v>25</v>
      </c>
    </row>
    <row r="1921" spans="1:4" x14ac:dyDescent="0.25">
      <c r="A1921">
        <v>9106</v>
      </c>
      <c r="B1921" s="5">
        <v>42098</v>
      </c>
      <c r="C1921">
        <v>4.8</v>
      </c>
      <c r="D1921">
        <v>25</v>
      </c>
    </row>
    <row r="1922" spans="1:4" x14ac:dyDescent="0.25">
      <c r="A1922">
        <v>9106</v>
      </c>
      <c r="B1922" s="5">
        <v>42099</v>
      </c>
      <c r="C1922">
        <v>8.1999999999999993</v>
      </c>
      <c r="D1922">
        <v>25</v>
      </c>
    </row>
    <row r="1923" spans="1:4" x14ac:dyDescent="0.25">
      <c r="A1923">
        <v>9106</v>
      </c>
      <c r="B1923" s="5">
        <v>42100</v>
      </c>
      <c r="C1923">
        <v>4.5999999999999996</v>
      </c>
      <c r="D1923">
        <v>25</v>
      </c>
    </row>
    <row r="1924" spans="1:4" x14ac:dyDescent="0.25">
      <c r="A1924">
        <v>9106</v>
      </c>
      <c r="B1924" s="5">
        <v>42101</v>
      </c>
      <c r="C1924">
        <v>2</v>
      </c>
      <c r="D1924">
        <v>25</v>
      </c>
    </row>
    <row r="1925" spans="1:4" x14ac:dyDescent="0.25">
      <c r="A1925">
        <v>9106</v>
      </c>
      <c r="B1925" s="5">
        <v>42102</v>
      </c>
      <c r="C1925">
        <v>0.8</v>
      </c>
      <c r="D1925">
        <v>25</v>
      </c>
    </row>
    <row r="1926" spans="1:4" x14ac:dyDescent="0.25">
      <c r="A1926">
        <v>9106</v>
      </c>
      <c r="B1926" s="5">
        <v>42103</v>
      </c>
      <c r="C1926">
        <v>2.2000000000000002</v>
      </c>
      <c r="D1926">
        <v>25</v>
      </c>
    </row>
    <row r="1927" spans="1:4" x14ac:dyDescent="0.25">
      <c r="A1927">
        <v>9106</v>
      </c>
      <c r="B1927" s="5">
        <v>42104</v>
      </c>
      <c r="C1927">
        <v>3.2</v>
      </c>
      <c r="D1927">
        <v>25</v>
      </c>
    </row>
    <row r="1928" spans="1:4" x14ac:dyDescent="0.25">
      <c r="A1928">
        <v>9106</v>
      </c>
      <c r="B1928" s="5">
        <v>42105</v>
      </c>
      <c r="C1928">
        <v>4.5999999999999996</v>
      </c>
      <c r="D1928">
        <v>25</v>
      </c>
    </row>
    <row r="1929" spans="1:4" x14ac:dyDescent="0.25">
      <c r="A1929">
        <v>9106</v>
      </c>
      <c r="B1929" s="5">
        <v>42106</v>
      </c>
      <c r="C1929">
        <v>2.8</v>
      </c>
      <c r="D1929">
        <v>25</v>
      </c>
    </row>
    <row r="1930" spans="1:4" x14ac:dyDescent="0.25">
      <c r="A1930">
        <v>9106</v>
      </c>
      <c r="B1930" s="5">
        <v>42107</v>
      </c>
      <c r="C1930">
        <v>3.4</v>
      </c>
      <c r="D1930">
        <v>25</v>
      </c>
    </row>
    <row r="1931" spans="1:4" x14ac:dyDescent="0.25">
      <c r="A1931">
        <v>9106</v>
      </c>
      <c r="B1931" s="5">
        <v>42108</v>
      </c>
      <c r="C1931">
        <v>3.4</v>
      </c>
      <c r="D1931">
        <v>25</v>
      </c>
    </row>
    <row r="1932" spans="1:4" x14ac:dyDescent="0.25">
      <c r="A1932">
        <v>9106</v>
      </c>
      <c r="B1932" s="5">
        <v>42109</v>
      </c>
      <c r="C1932">
        <v>4.2</v>
      </c>
      <c r="D1932">
        <v>25</v>
      </c>
    </row>
    <row r="1933" spans="1:4" x14ac:dyDescent="0.25">
      <c r="A1933">
        <v>9106</v>
      </c>
      <c r="B1933" s="5">
        <v>42110</v>
      </c>
      <c r="C1933">
        <v>4.8</v>
      </c>
      <c r="D1933">
        <v>25</v>
      </c>
    </row>
    <row r="1934" spans="1:4" x14ac:dyDescent="0.25">
      <c r="A1934">
        <v>9106</v>
      </c>
      <c r="B1934" s="5">
        <v>42111</v>
      </c>
      <c r="C1934">
        <v>4.2</v>
      </c>
      <c r="D1934">
        <v>25</v>
      </c>
    </row>
    <row r="1935" spans="1:4" x14ac:dyDescent="0.25">
      <c r="A1935">
        <v>9106</v>
      </c>
      <c r="B1935" s="5">
        <v>42112</v>
      </c>
      <c r="C1935">
        <v>4.8</v>
      </c>
      <c r="D1935">
        <v>25</v>
      </c>
    </row>
    <row r="1936" spans="1:4" x14ac:dyDescent="0.25">
      <c r="A1936">
        <v>9106</v>
      </c>
      <c r="B1936" s="5">
        <v>42113</v>
      </c>
      <c r="C1936">
        <v>5.4</v>
      </c>
      <c r="D1936">
        <v>25</v>
      </c>
    </row>
    <row r="1937" spans="1:4" x14ac:dyDescent="0.25">
      <c r="A1937">
        <v>9106</v>
      </c>
      <c r="B1937" s="5">
        <v>42114</v>
      </c>
      <c r="C1937">
        <v>5.2</v>
      </c>
      <c r="D1937">
        <v>25</v>
      </c>
    </row>
    <row r="1938" spans="1:4" x14ac:dyDescent="0.25">
      <c r="A1938">
        <v>9106</v>
      </c>
      <c r="B1938" s="5">
        <v>42115</v>
      </c>
      <c r="C1938">
        <v>4.8</v>
      </c>
      <c r="D1938">
        <v>25</v>
      </c>
    </row>
    <row r="1939" spans="1:4" x14ac:dyDescent="0.25">
      <c r="A1939">
        <v>9106</v>
      </c>
      <c r="B1939" s="5">
        <v>42116</v>
      </c>
      <c r="C1939">
        <v>3.2</v>
      </c>
      <c r="D1939">
        <v>25</v>
      </c>
    </row>
    <row r="1940" spans="1:4" x14ac:dyDescent="0.25">
      <c r="A1940">
        <v>9106</v>
      </c>
      <c r="B1940" s="5">
        <v>42117</v>
      </c>
      <c r="C1940">
        <v>5.2</v>
      </c>
      <c r="D1940">
        <v>25</v>
      </c>
    </row>
    <row r="1941" spans="1:4" x14ac:dyDescent="0.25">
      <c r="A1941">
        <v>9106</v>
      </c>
      <c r="B1941" s="5">
        <v>42118</v>
      </c>
      <c r="C1941">
        <v>5.2</v>
      </c>
      <c r="D1941">
        <v>25</v>
      </c>
    </row>
    <row r="1942" spans="1:4" x14ac:dyDescent="0.25">
      <c r="A1942">
        <v>9106</v>
      </c>
      <c r="B1942" s="5">
        <v>42119</v>
      </c>
      <c r="C1942">
        <v>5</v>
      </c>
      <c r="D1942">
        <v>25</v>
      </c>
    </row>
    <row r="1943" spans="1:4" x14ac:dyDescent="0.25">
      <c r="A1943">
        <v>9106</v>
      </c>
      <c r="B1943" s="5">
        <v>42120</v>
      </c>
      <c r="C1943">
        <v>5.2</v>
      </c>
      <c r="D1943">
        <v>25</v>
      </c>
    </row>
    <row r="1944" spans="1:4" x14ac:dyDescent="0.25">
      <c r="A1944">
        <v>9106</v>
      </c>
      <c r="B1944" s="5">
        <v>42121</v>
      </c>
      <c r="C1944">
        <v>5.2</v>
      </c>
      <c r="D1944">
        <v>25</v>
      </c>
    </row>
    <row r="1945" spans="1:4" x14ac:dyDescent="0.25">
      <c r="A1945">
        <v>9106</v>
      </c>
      <c r="B1945" s="5">
        <v>42122</v>
      </c>
      <c r="C1945">
        <v>3.6</v>
      </c>
      <c r="D1945">
        <v>25</v>
      </c>
    </row>
    <row r="1946" spans="1:4" x14ac:dyDescent="0.25">
      <c r="A1946">
        <v>9106</v>
      </c>
      <c r="B1946" s="5">
        <v>42123</v>
      </c>
      <c r="C1946">
        <v>2.8</v>
      </c>
      <c r="D1946">
        <v>25</v>
      </c>
    </row>
    <row r="1947" spans="1:4" x14ac:dyDescent="0.25">
      <c r="A1947">
        <v>9106</v>
      </c>
      <c r="B1947" s="5">
        <v>42124</v>
      </c>
      <c r="C1947">
        <v>3.4</v>
      </c>
      <c r="D1947">
        <v>25</v>
      </c>
    </row>
    <row r="1948" spans="1:4" x14ac:dyDescent="0.25">
      <c r="A1948">
        <v>9106</v>
      </c>
      <c r="B1948" s="5">
        <v>42125</v>
      </c>
      <c r="C1948">
        <v>4</v>
      </c>
      <c r="D1948">
        <v>25</v>
      </c>
    </row>
    <row r="1949" spans="1:4" x14ac:dyDescent="0.25">
      <c r="A1949">
        <v>9106</v>
      </c>
      <c r="B1949" s="5">
        <v>42126</v>
      </c>
      <c r="C1949">
        <v>3.8</v>
      </c>
      <c r="D1949">
        <v>25</v>
      </c>
    </row>
    <row r="1950" spans="1:4" x14ac:dyDescent="0.25">
      <c r="A1950">
        <v>9106</v>
      </c>
      <c r="B1950" s="5">
        <v>42127</v>
      </c>
      <c r="C1950">
        <v>3.6</v>
      </c>
      <c r="D1950">
        <v>25</v>
      </c>
    </row>
    <row r="1951" spans="1:4" x14ac:dyDescent="0.25">
      <c r="A1951">
        <v>9106</v>
      </c>
      <c r="B1951" s="5">
        <v>42128</v>
      </c>
      <c r="C1951">
        <v>2.8</v>
      </c>
      <c r="D1951">
        <v>25</v>
      </c>
    </row>
    <row r="1952" spans="1:4" x14ac:dyDescent="0.25">
      <c r="A1952">
        <v>9106</v>
      </c>
      <c r="B1952" s="5">
        <v>42129</v>
      </c>
      <c r="C1952">
        <v>2.6</v>
      </c>
      <c r="D1952">
        <v>25</v>
      </c>
    </row>
    <row r="1953" spans="1:4" x14ac:dyDescent="0.25">
      <c r="A1953">
        <v>9106</v>
      </c>
      <c r="B1953" s="5">
        <v>42130</v>
      </c>
      <c r="C1953">
        <v>3.2</v>
      </c>
      <c r="D1953">
        <v>25</v>
      </c>
    </row>
    <row r="1954" spans="1:4" x14ac:dyDescent="0.25">
      <c r="A1954">
        <v>9106</v>
      </c>
      <c r="B1954" s="5">
        <v>42131</v>
      </c>
      <c r="C1954">
        <v>2.6</v>
      </c>
      <c r="D1954">
        <v>25</v>
      </c>
    </row>
    <row r="1955" spans="1:4" x14ac:dyDescent="0.25">
      <c r="A1955">
        <v>9106</v>
      </c>
      <c r="B1955" s="5">
        <v>42132</v>
      </c>
      <c r="C1955">
        <v>2.2000000000000002</v>
      </c>
      <c r="D1955">
        <v>25</v>
      </c>
    </row>
    <row r="1956" spans="1:4" x14ac:dyDescent="0.25">
      <c r="A1956">
        <v>9106</v>
      </c>
      <c r="B1956" s="5">
        <v>42133</v>
      </c>
      <c r="C1956">
        <v>2.8</v>
      </c>
      <c r="D1956">
        <v>25</v>
      </c>
    </row>
    <row r="1957" spans="1:4" x14ac:dyDescent="0.25">
      <c r="A1957">
        <v>9106</v>
      </c>
      <c r="B1957" s="5">
        <v>42134</v>
      </c>
      <c r="C1957">
        <v>3.4</v>
      </c>
      <c r="D1957">
        <v>25</v>
      </c>
    </row>
    <row r="1958" spans="1:4" x14ac:dyDescent="0.25">
      <c r="A1958">
        <v>9106</v>
      </c>
      <c r="B1958" s="5">
        <v>42135</v>
      </c>
      <c r="C1958">
        <v>3.6</v>
      </c>
      <c r="D1958">
        <v>25</v>
      </c>
    </row>
    <row r="1959" spans="1:4" x14ac:dyDescent="0.25">
      <c r="A1959">
        <v>9106</v>
      </c>
      <c r="B1959" s="5">
        <v>42136</v>
      </c>
      <c r="C1959">
        <v>4.2</v>
      </c>
      <c r="D1959">
        <v>25</v>
      </c>
    </row>
    <row r="1960" spans="1:4" x14ac:dyDescent="0.25">
      <c r="A1960">
        <v>9106</v>
      </c>
      <c r="B1960" s="5">
        <v>42137</v>
      </c>
      <c r="C1960">
        <v>4.8</v>
      </c>
      <c r="D1960">
        <v>25</v>
      </c>
    </row>
    <row r="1961" spans="1:4" x14ac:dyDescent="0.25">
      <c r="A1961">
        <v>9106</v>
      </c>
      <c r="B1961" s="5">
        <v>42138</v>
      </c>
      <c r="C1961">
        <v>3.6</v>
      </c>
      <c r="D1961">
        <v>25</v>
      </c>
    </row>
    <row r="1962" spans="1:4" x14ac:dyDescent="0.25">
      <c r="A1962">
        <v>9106</v>
      </c>
      <c r="B1962" s="5">
        <v>42139</v>
      </c>
      <c r="C1962">
        <v>6</v>
      </c>
      <c r="D1962">
        <v>25</v>
      </c>
    </row>
    <row r="1963" spans="1:4" x14ac:dyDescent="0.25">
      <c r="A1963">
        <v>9106</v>
      </c>
      <c r="B1963" s="5">
        <v>42140</v>
      </c>
      <c r="C1963">
        <v>4.4000000000000004</v>
      </c>
      <c r="D1963">
        <v>25</v>
      </c>
    </row>
    <row r="1964" spans="1:4" x14ac:dyDescent="0.25">
      <c r="A1964">
        <v>9106</v>
      </c>
      <c r="B1964" s="5">
        <v>42141</v>
      </c>
      <c r="C1964">
        <v>1.6</v>
      </c>
      <c r="D1964">
        <v>25</v>
      </c>
    </row>
    <row r="1965" spans="1:4" x14ac:dyDescent="0.25">
      <c r="A1965">
        <v>9106</v>
      </c>
      <c r="B1965" s="5">
        <v>42142</v>
      </c>
      <c r="C1965">
        <v>2.4</v>
      </c>
      <c r="D1965">
        <v>25</v>
      </c>
    </row>
    <row r="1966" spans="1:4" x14ac:dyDescent="0.25">
      <c r="A1966">
        <v>9106</v>
      </c>
      <c r="B1966" s="5">
        <v>42143</v>
      </c>
      <c r="C1966">
        <v>1.8</v>
      </c>
      <c r="D1966">
        <v>25</v>
      </c>
    </row>
    <row r="1967" spans="1:4" x14ac:dyDescent="0.25">
      <c r="A1967">
        <v>9106</v>
      </c>
      <c r="B1967" s="5">
        <v>42144</v>
      </c>
      <c r="C1967">
        <v>3.2</v>
      </c>
      <c r="D1967">
        <v>25</v>
      </c>
    </row>
    <row r="1968" spans="1:4" x14ac:dyDescent="0.25">
      <c r="A1968">
        <v>9106</v>
      </c>
      <c r="B1968" s="5">
        <v>42145</v>
      </c>
      <c r="C1968">
        <v>3.2</v>
      </c>
      <c r="D1968">
        <v>25</v>
      </c>
    </row>
    <row r="1969" spans="1:4" x14ac:dyDescent="0.25">
      <c r="A1969">
        <v>9106</v>
      </c>
      <c r="B1969" s="5">
        <v>42146</v>
      </c>
      <c r="C1969">
        <v>2.6</v>
      </c>
      <c r="D1969">
        <v>25</v>
      </c>
    </row>
    <row r="1970" spans="1:4" x14ac:dyDescent="0.25">
      <c r="A1970">
        <v>9106</v>
      </c>
      <c r="B1970" s="5">
        <v>42147</v>
      </c>
      <c r="C1970">
        <v>2.4</v>
      </c>
      <c r="D1970">
        <v>25</v>
      </c>
    </row>
    <row r="1971" spans="1:4" x14ac:dyDescent="0.25">
      <c r="A1971">
        <v>9106</v>
      </c>
      <c r="B1971" s="5">
        <v>42148</v>
      </c>
      <c r="C1971">
        <v>1.8</v>
      </c>
      <c r="D1971">
        <v>25</v>
      </c>
    </row>
    <row r="1972" spans="1:4" x14ac:dyDescent="0.25">
      <c r="A1972">
        <v>9106</v>
      </c>
      <c r="B1972" s="5">
        <v>42149</v>
      </c>
      <c r="C1972">
        <v>1.8</v>
      </c>
      <c r="D1972">
        <v>25</v>
      </c>
    </row>
    <row r="1973" spans="1:4" x14ac:dyDescent="0.25">
      <c r="A1973">
        <v>9106</v>
      </c>
      <c r="B1973" s="5">
        <v>42150</v>
      </c>
      <c r="C1973">
        <v>2.8</v>
      </c>
      <c r="D1973">
        <v>25</v>
      </c>
    </row>
    <row r="1974" spans="1:4" x14ac:dyDescent="0.25">
      <c r="A1974">
        <v>9106</v>
      </c>
      <c r="B1974" s="5">
        <v>42151</v>
      </c>
      <c r="C1974">
        <v>3</v>
      </c>
      <c r="D1974">
        <v>25</v>
      </c>
    </row>
    <row r="1975" spans="1:4" x14ac:dyDescent="0.25">
      <c r="A1975">
        <v>9106</v>
      </c>
      <c r="B1975" s="5">
        <v>42152</v>
      </c>
      <c r="C1975">
        <v>2.4</v>
      </c>
      <c r="D1975">
        <v>25</v>
      </c>
    </row>
    <row r="1976" spans="1:4" x14ac:dyDescent="0.25">
      <c r="A1976">
        <v>9106</v>
      </c>
      <c r="B1976" s="5">
        <v>42153</v>
      </c>
      <c r="C1976">
        <v>1.8</v>
      </c>
      <c r="D1976">
        <v>25</v>
      </c>
    </row>
    <row r="1977" spans="1:4" x14ac:dyDescent="0.25">
      <c r="A1977">
        <v>9106</v>
      </c>
      <c r="B1977" s="5">
        <v>42154</v>
      </c>
      <c r="C1977">
        <v>2</v>
      </c>
      <c r="D1977">
        <v>25</v>
      </c>
    </row>
    <row r="1978" spans="1:4" x14ac:dyDescent="0.25">
      <c r="A1978">
        <v>9106</v>
      </c>
      <c r="B1978" s="5">
        <v>42155</v>
      </c>
      <c r="C1978">
        <v>2.2000000000000002</v>
      </c>
      <c r="D1978">
        <v>25</v>
      </c>
    </row>
    <row r="1979" spans="1:4" x14ac:dyDescent="0.25">
      <c r="A1979">
        <v>9106</v>
      </c>
      <c r="B1979" s="5">
        <v>42156</v>
      </c>
      <c r="C1979">
        <v>3.2</v>
      </c>
      <c r="D1979">
        <v>25</v>
      </c>
    </row>
    <row r="1980" spans="1:4" x14ac:dyDescent="0.25">
      <c r="A1980">
        <v>9106</v>
      </c>
      <c r="B1980" s="5">
        <v>42157</v>
      </c>
      <c r="C1980">
        <v>2.2000000000000002</v>
      </c>
      <c r="D1980">
        <v>25</v>
      </c>
    </row>
    <row r="1981" spans="1:4" x14ac:dyDescent="0.25">
      <c r="A1981">
        <v>9106</v>
      </c>
      <c r="B1981" s="5">
        <v>42158</v>
      </c>
      <c r="C1981">
        <v>1.6</v>
      </c>
      <c r="D1981">
        <v>25</v>
      </c>
    </row>
    <row r="1982" spans="1:4" x14ac:dyDescent="0.25">
      <c r="A1982">
        <v>9106</v>
      </c>
      <c r="B1982" s="5">
        <v>42159</v>
      </c>
      <c r="C1982">
        <v>1.6</v>
      </c>
      <c r="D1982">
        <v>25</v>
      </c>
    </row>
    <row r="1983" spans="1:4" x14ac:dyDescent="0.25">
      <c r="A1983">
        <v>9106</v>
      </c>
      <c r="B1983" s="5">
        <v>42160</v>
      </c>
      <c r="C1983">
        <v>2.6</v>
      </c>
      <c r="D1983">
        <v>25</v>
      </c>
    </row>
    <row r="1984" spans="1:4" x14ac:dyDescent="0.25">
      <c r="A1984">
        <v>9106</v>
      </c>
      <c r="B1984" s="5">
        <v>42161</v>
      </c>
      <c r="C1984">
        <v>2.2000000000000002</v>
      </c>
      <c r="D1984">
        <v>25</v>
      </c>
    </row>
    <row r="1985" spans="1:4" x14ac:dyDescent="0.25">
      <c r="A1985">
        <v>9106</v>
      </c>
      <c r="B1985" s="5">
        <v>42162</v>
      </c>
      <c r="C1985">
        <v>2</v>
      </c>
      <c r="D1985">
        <v>25</v>
      </c>
    </row>
    <row r="1986" spans="1:4" x14ac:dyDescent="0.25">
      <c r="A1986">
        <v>9106</v>
      </c>
      <c r="B1986" s="5">
        <v>42163</v>
      </c>
      <c r="C1986">
        <v>2.6</v>
      </c>
      <c r="D1986">
        <v>25</v>
      </c>
    </row>
    <row r="1987" spans="1:4" x14ac:dyDescent="0.25">
      <c r="A1987">
        <v>9106</v>
      </c>
      <c r="B1987" s="5">
        <v>42164</v>
      </c>
      <c r="C1987">
        <v>2.8</v>
      </c>
      <c r="D1987">
        <v>25</v>
      </c>
    </row>
    <row r="1988" spans="1:4" x14ac:dyDescent="0.25">
      <c r="A1988">
        <v>9106</v>
      </c>
      <c r="B1988" s="5">
        <v>42165</v>
      </c>
      <c r="C1988">
        <v>3.6</v>
      </c>
      <c r="D1988">
        <v>25</v>
      </c>
    </row>
    <row r="1989" spans="1:4" x14ac:dyDescent="0.25">
      <c r="A1989">
        <v>9106</v>
      </c>
      <c r="B1989" s="5">
        <v>42166</v>
      </c>
      <c r="C1989">
        <v>1.6</v>
      </c>
      <c r="D1989">
        <v>25</v>
      </c>
    </row>
    <row r="1990" spans="1:4" x14ac:dyDescent="0.25">
      <c r="A1990">
        <v>9106</v>
      </c>
      <c r="B1990" s="5">
        <v>42167</v>
      </c>
      <c r="C1990">
        <v>2.8</v>
      </c>
      <c r="D1990">
        <v>25</v>
      </c>
    </row>
    <row r="1991" spans="1:4" x14ac:dyDescent="0.25">
      <c r="A1991">
        <v>9106</v>
      </c>
      <c r="B1991" s="5">
        <v>42168</v>
      </c>
      <c r="C1991">
        <v>2</v>
      </c>
      <c r="D1991">
        <v>25</v>
      </c>
    </row>
    <row r="1992" spans="1:4" x14ac:dyDescent="0.25">
      <c r="A1992">
        <v>9106</v>
      </c>
      <c r="B1992" s="5">
        <v>42169</v>
      </c>
      <c r="C1992">
        <v>2</v>
      </c>
      <c r="D1992">
        <v>25</v>
      </c>
    </row>
    <row r="1993" spans="1:4" x14ac:dyDescent="0.25">
      <c r="A1993">
        <v>9106</v>
      </c>
      <c r="B1993" s="5">
        <v>42170</v>
      </c>
      <c r="C1993">
        <v>3.6</v>
      </c>
      <c r="D1993">
        <v>25</v>
      </c>
    </row>
    <row r="1994" spans="1:4" x14ac:dyDescent="0.25">
      <c r="A1994">
        <v>9106</v>
      </c>
      <c r="B1994" s="5">
        <v>42171</v>
      </c>
      <c r="C1994">
        <v>3.2</v>
      </c>
      <c r="D1994">
        <v>25</v>
      </c>
    </row>
    <row r="1995" spans="1:4" x14ac:dyDescent="0.25">
      <c r="A1995">
        <v>9106</v>
      </c>
      <c r="B1995" s="5">
        <v>42172</v>
      </c>
      <c r="C1995">
        <v>3</v>
      </c>
      <c r="D1995">
        <v>25</v>
      </c>
    </row>
    <row r="1996" spans="1:4" x14ac:dyDescent="0.25">
      <c r="A1996">
        <v>9106</v>
      </c>
      <c r="B1996" s="5">
        <v>42173</v>
      </c>
      <c r="C1996">
        <v>1.4</v>
      </c>
      <c r="D1996">
        <v>25</v>
      </c>
    </row>
    <row r="1997" spans="1:4" x14ac:dyDescent="0.25">
      <c r="A1997">
        <v>9106</v>
      </c>
      <c r="B1997" s="5">
        <v>42174</v>
      </c>
      <c r="C1997">
        <v>2</v>
      </c>
      <c r="D1997">
        <v>25</v>
      </c>
    </row>
    <row r="1998" spans="1:4" x14ac:dyDescent="0.25">
      <c r="A1998">
        <v>9106</v>
      </c>
      <c r="B1998" s="5">
        <v>42175</v>
      </c>
      <c r="C1998">
        <v>2.2000000000000002</v>
      </c>
      <c r="D1998">
        <v>25</v>
      </c>
    </row>
    <row r="1999" spans="1:4" x14ac:dyDescent="0.25">
      <c r="A1999">
        <v>9106</v>
      </c>
      <c r="B1999" s="5">
        <v>42176</v>
      </c>
      <c r="C1999">
        <v>2.8</v>
      </c>
      <c r="D1999">
        <v>25</v>
      </c>
    </row>
    <row r="2000" spans="1:4" x14ac:dyDescent="0.25">
      <c r="A2000">
        <v>9106</v>
      </c>
      <c r="B2000" s="5">
        <v>42177</v>
      </c>
      <c r="C2000">
        <v>2.6</v>
      </c>
      <c r="D2000">
        <v>25</v>
      </c>
    </row>
    <row r="2001" spans="1:4" x14ac:dyDescent="0.25">
      <c r="A2001">
        <v>9106</v>
      </c>
      <c r="B2001" s="5">
        <v>42178</v>
      </c>
      <c r="C2001">
        <v>1.6</v>
      </c>
      <c r="D2001">
        <v>25</v>
      </c>
    </row>
    <row r="2002" spans="1:4" x14ac:dyDescent="0.25">
      <c r="A2002">
        <v>9106</v>
      </c>
      <c r="B2002" s="5">
        <v>42179</v>
      </c>
      <c r="C2002">
        <v>2.4</v>
      </c>
      <c r="D2002">
        <v>25</v>
      </c>
    </row>
    <row r="2003" spans="1:4" x14ac:dyDescent="0.25">
      <c r="A2003">
        <v>9106</v>
      </c>
      <c r="B2003" s="5">
        <v>42180</v>
      </c>
      <c r="C2003">
        <v>2.4</v>
      </c>
      <c r="D2003">
        <v>25</v>
      </c>
    </row>
    <row r="2004" spans="1:4" x14ac:dyDescent="0.25">
      <c r="A2004">
        <v>9106</v>
      </c>
      <c r="B2004" s="5">
        <v>42181</v>
      </c>
      <c r="C2004">
        <v>2.2000000000000002</v>
      </c>
      <c r="D2004">
        <v>25</v>
      </c>
    </row>
    <row r="2005" spans="1:4" x14ac:dyDescent="0.25">
      <c r="A2005">
        <v>9106</v>
      </c>
      <c r="B2005" s="5">
        <v>42182</v>
      </c>
      <c r="C2005">
        <v>2.2000000000000002</v>
      </c>
      <c r="D2005">
        <v>25</v>
      </c>
    </row>
    <row r="2006" spans="1:4" x14ac:dyDescent="0.25">
      <c r="A2006">
        <v>9106</v>
      </c>
      <c r="B2006" s="5">
        <v>42183</v>
      </c>
      <c r="C2006">
        <v>2.4</v>
      </c>
      <c r="D2006">
        <v>25</v>
      </c>
    </row>
    <row r="2007" spans="1:4" x14ac:dyDescent="0.25">
      <c r="A2007">
        <v>9106</v>
      </c>
      <c r="B2007" s="5">
        <v>42184</v>
      </c>
      <c r="C2007">
        <v>2.4</v>
      </c>
      <c r="D2007">
        <v>25</v>
      </c>
    </row>
    <row r="2008" spans="1:4" x14ac:dyDescent="0.25">
      <c r="A2008">
        <v>9106</v>
      </c>
      <c r="B2008" s="5">
        <v>42185</v>
      </c>
      <c r="C2008">
        <v>1.8</v>
      </c>
      <c r="D2008">
        <v>25</v>
      </c>
    </row>
    <row r="2009" spans="1:4" x14ac:dyDescent="0.25">
      <c r="A2009">
        <v>9106</v>
      </c>
      <c r="B2009" s="5">
        <v>42186</v>
      </c>
      <c r="C2009">
        <v>1</v>
      </c>
      <c r="D2009">
        <v>25</v>
      </c>
    </row>
    <row r="2010" spans="1:4" x14ac:dyDescent="0.25">
      <c r="A2010">
        <v>9106</v>
      </c>
      <c r="B2010" s="5">
        <v>42187</v>
      </c>
      <c r="C2010">
        <v>1.8</v>
      </c>
      <c r="D2010">
        <v>25</v>
      </c>
    </row>
    <row r="2011" spans="1:4" x14ac:dyDescent="0.25">
      <c r="A2011">
        <v>9106</v>
      </c>
      <c r="B2011" s="5">
        <v>42188</v>
      </c>
      <c r="C2011">
        <v>2</v>
      </c>
      <c r="D2011">
        <v>25</v>
      </c>
    </row>
    <row r="2012" spans="1:4" x14ac:dyDescent="0.25">
      <c r="A2012">
        <v>9106</v>
      </c>
      <c r="B2012" s="5">
        <v>42189</v>
      </c>
      <c r="C2012">
        <v>1.4</v>
      </c>
      <c r="D2012">
        <v>25</v>
      </c>
    </row>
    <row r="2013" spans="1:4" x14ac:dyDescent="0.25">
      <c r="A2013">
        <v>9106</v>
      </c>
      <c r="B2013" s="5">
        <v>42190</v>
      </c>
      <c r="C2013">
        <v>1.4</v>
      </c>
      <c r="D2013">
        <v>25</v>
      </c>
    </row>
    <row r="2014" spans="1:4" x14ac:dyDescent="0.25">
      <c r="A2014">
        <v>9106</v>
      </c>
      <c r="B2014" s="5">
        <v>42191</v>
      </c>
      <c r="C2014">
        <v>1</v>
      </c>
      <c r="D2014">
        <v>25</v>
      </c>
    </row>
    <row r="2015" spans="1:4" x14ac:dyDescent="0.25">
      <c r="A2015">
        <v>9106</v>
      </c>
      <c r="B2015" s="5">
        <v>42192</v>
      </c>
      <c r="C2015">
        <v>1.2</v>
      </c>
      <c r="D2015">
        <v>25</v>
      </c>
    </row>
    <row r="2016" spans="1:4" x14ac:dyDescent="0.25">
      <c r="A2016">
        <v>9106</v>
      </c>
      <c r="B2016" s="5">
        <v>42193</v>
      </c>
      <c r="C2016">
        <v>2.6</v>
      </c>
      <c r="D2016">
        <v>25</v>
      </c>
    </row>
    <row r="2017" spans="1:4" x14ac:dyDescent="0.25">
      <c r="A2017">
        <v>9106</v>
      </c>
      <c r="B2017" s="5">
        <v>42194</v>
      </c>
      <c r="C2017">
        <v>2</v>
      </c>
      <c r="D2017">
        <v>25</v>
      </c>
    </row>
    <row r="2018" spans="1:4" x14ac:dyDescent="0.25">
      <c r="A2018">
        <v>9106</v>
      </c>
      <c r="B2018" s="5">
        <v>42195</v>
      </c>
      <c r="C2018">
        <v>1.2</v>
      </c>
      <c r="D2018">
        <v>25</v>
      </c>
    </row>
    <row r="2019" spans="1:4" x14ac:dyDescent="0.25">
      <c r="A2019">
        <v>9106</v>
      </c>
      <c r="B2019" s="5">
        <v>42196</v>
      </c>
      <c r="C2019">
        <v>1.8</v>
      </c>
      <c r="D2019">
        <v>25</v>
      </c>
    </row>
    <row r="2020" spans="1:4" x14ac:dyDescent="0.25">
      <c r="A2020">
        <v>9106</v>
      </c>
      <c r="B2020" s="5">
        <v>42197</v>
      </c>
      <c r="C2020">
        <v>2</v>
      </c>
      <c r="D2020">
        <v>25</v>
      </c>
    </row>
    <row r="2021" spans="1:4" x14ac:dyDescent="0.25">
      <c r="A2021">
        <v>9106</v>
      </c>
      <c r="B2021" s="5">
        <v>42198</v>
      </c>
      <c r="C2021">
        <v>2</v>
      </c>
      <c r="D2021">
        <v>25</v>
      </c>
    </row>
    <row r="2022" spans="1:4" x14ac:dyDescent="0.25">
      <c r="A2022">
        <v>9106</v>
      </c>
      <c r="B2022" s="5">
        <v>42199</v>
      </c>
      <c r="C2022">
        <v>2.4</v>
      </c>
      <c r="D2022">
        <v>25</v>
      </c>
    </row>
    <row r="2023" spans="1:4" x14ac:dyDescent="0.25">
      <c r="A2023">
        <v>9106</v>
      </c>
      <c r="B2023" s="5">
        <v>42200</v>
      </c>
      <c r="C2023">
        <v>2.6</v>
      </c>
      <c r="D2023">
        <v>25</v>
      </c>
    </row>
    <row r="2024" spans="1:4" x14ac:dyDescent="0.25">
      <c r="A2024">
        <v>9106</v>
      </c>
      <c r="B2024" s="5">
        <v>42201</v>
      </c>
      <c r="C2024">
        <v>3.6</v>
      </c>
      <c r="D2024">
        <v>25</v>
      </c>
    </row>
    <row r="2025" spans="1:4" x14ac:dyDescent="0.25">
      <c r="A2025">
        <v>9106</v>
      </c>
      <c r="B2025" s="5">
        <v>42202</v>
      </c>
      <c r="C2025">
        <v>2.4</v>
      </c>
      <c r="D2025">
        <v>25</v>
      </c>
    </row>
    <row r="2026" spans="1:4" x14ac:dyDescent="0.25">
      <c r="A2026">
        <v>9106</v>
      </c>
      <c r="B2026" s="5">
        <v>42203</v>
      </c>
      <c r="C2026">
        <v>1</v>
      </c>
      <c r="D2026">
        <v>25</v>
      </c>
    </row>
    <row r="2027" spans="1:4" x14ac:dyDescent="0.25">
      <c r="A2027">
        <v>9106</v>
      </c>
      <c r="B2027" s="5">
        <v>42204</v>
      </c>
      <c r="C2027">
        <v>2.2000000000000002</v>
      </c>
      <c r="D2027">
        <v>25</v>
      </c>
    </row>
    <row r="2028" spans="1:4" x14ac:dyDescent="0.25">
      <c r="A2028">
        <v>9106</v>
      </c>
      <c r="B2028" s="5">
        <v>42205</v>
      </c>
      <c r="C2028">
        <v>2.2000000000000002</v>
      </c>
      <c r="D2028">
        <v>25</v>
      </c>
    </row>
    <row r="2029" spans="1:4" x14ac:dyDescent="0.25">
      <c r="A2029">
        <v>9106</v>
      </c>
      <c r="B2029" s="5">
        <v>42206</v>
      </c>
      <c r="C2029">
        <v>2.2000000000000002</v>
      </c>
      <c r="D2029">
        <v>25</v>
      </c>
    </row>
    <row r="2030" spans="1:4" x14ac:dyDescent="0.25">
      <c r="A2030">
        <v>9106</v>
      </c>
      <c r="B2030" s="5">
        <v>42207</v>
      </c>
      <c r="C2030">
        <v>1.2</v>
      </c>
      <c r="D2030">
        <v>25</v>
      </c>
    </row>
    <row r="2031" spans="1:4" x14ac:dyDescent="0.25">
      <c r="A2031">
        <v>9106</v>
      </c>
      <c r="B2031" s="5">
        <v>42208</v>
      </c>
      <c r="C2031">
        <v>2.4</v>
      </c>
      <c r="D2031">
        <v>25</v>
      </c>
    </row>
    <row r="2032" spans="1:4" x14ac:dyDescent="0.25">
      <c r="A2032">
        <v>9106</v>
      </c>
      <c r="B2032" s="5">
        <v>42209</v>
      </c>
      <c r="C2032">
        <v>2</v>
      </c>
      <c r="D2032">
        <v>25</v>
      </c>
    </row>
    <row r="2033" spans="1:4" x14ac:dyDescent="0.25">
      <c r="A2033">
        <v>9106</v>
      </c>
      <c r="B2033" s="5">
        <v>42210</v>
      </c>
      <c r="C2033">
        <v>1.8</v>
      </c>
      <c r="D2033">
        <v>25</v>
      </c>
    </row>
    <row r="2034" spans="1:4" x14ac:dyDescent="0.25">
      <c r="A2034">
        <v>9106</v>
      </c>
      <c r="B2034" s="5">
        <v>42211</v>
      </c>
      <c r="C2034">
        <v>1.8</v>
      </c>
      <c r="D2034">
        <v>25</v>
      </c>
    </row>
    <row r="2035" spans="1:4" x14ac:dyDescent="0.25">
      <c r="A2035">
        <v>9106</v>
      </c>
      <c r="B2035" s="5">
        <v>42212</v>
      </c>
      <c r="C2035">
        <v>2.2000000000000002</v>
      </c>
      <c r="D2035">
        <v>25</v>
      </c>
    </row>
    <row r="2036" spans="1:4" x14ac:dyDescent="0.25">
      <c r="A2036">
        <v>9106</v>
      </c>
      <c r="B2036" s="5">
        <v>42213</v>
      </c>
      <c r="C2036">
        <v>1.8</v>
      </c>
      <c r="D2036">
        <v>25</v>
      </c>
    </row>
    <row r="2037" spans="1:4" x14ac:dyDescent="0.25">
      <c r="A2037">
        <v>9106</v>
      </c>
      <c r="B2037" s="5">
        <v>42214</v>
      </c>
      <c r="C2037">
        <v>1.2</v>
      </c>
      <c r="D2037">
        <v>25</v>
      </c>
    </row>
    <row r="2038" spans="1:4" x14ac:dyDescent="0.25">
      <c r="A2038">
        <v>9106</v>
      </c>
      <c r="B2038" s="5">
        <v>42215</v>
      </c>
      <c r="C2038">
        <v>2</v>
      </c>
      <c r="D2038">
        <v>25</v>
      </c>
    </row>
    <row r="2039" spans="1:4" x14ac:dyDescent="0.25">
      <c r="A2039">
        <v>9106</v>
      </c>
      <c r="B2039" s="5">
        <v>42216</v>
      </c>
      <c r="C2039">
        <v>2.4</v>
      </c>
      <c r="D2039">
        <v>25</v>
      </c>
    </row>
    <row r="2040" spans="1:4" x14ac:dyDescent="0.25">
      <c r="A2040">
        <v>9106</v>
      </c>
      <c r="B2040" s="5">
        <v>42217</v>
      </c>
      <c r="C2040">
        <v>2.8</v>
      </c>
      <c r="D2040">
        <v>25</v>
      </c>
    </row>
    <row r="2041" spans="1:4" x14ac:dyDescent="0.25">
      <c r="A2041">
        <v>9106</v>
      </c>
      <c r="B2041" s="5">
        <v>42218</v>
      </c>
      <c r="C2041">
        <v>2.2000000000000002</v>
      </c>
      <c r="D2041">
        <v>25</v>
      </c>
    </row>
    <row r="2042" spans="1:4" x14ac:dyDescent="0.25">
      <c r="A2042">
        <v>9106</v>
      </c>
      <c r="B2042" s="5">
        <v>42219</v>
      </c>
      <c r="C2042">
        <v>2.2000000000000002</v>
      </c>
      <c r="D2042">
        <v>25</v>
      </c>
    </row>
    <row r="2043" spans="1:4" x14ac:dyDescent="0.25">
      <c r="A2043">
        <v>9106</v>
      </c>
      <c r="B2043" s="5">
        <v>42220</v>
      </c>
      <c r="C2043">
        <v>2</v>
      </c>
      <c r="D2043">
        <v>25</v>
      </c>
    </row>
    <row r="2044" spans="1:4" x14ac:dyDescent="0.25">
      <c r="A2044">
        <v>9106</v>
      </c>
      <c r="B2044" s="5">
        <v>42221</v>
      </c>
      <c r="C2044">
        <v>3</v>
      </c>
      <c r="D2044">
        <v>25</v>
      </c>
    </row>
    <row r="2045" spans="1:4" x14ac:dyDescent="0.25">
      <c r="A2045">
        <v>9106</v>
      </c>
      <c r="B2045" s="5">
        <v>42222</v>
      </c>
      <c r="C2045">
        <v>2</v>
      </c>
      <c r="D2045">
        <v>25</v>
      </c>
    </row>
    <row r="2046" spans="1:4" x14ac:dyDescent="0.25">
      <c r="A2046">
        <v>9106</v>
      </c>
      <c r="B2046" s="5">
        <v>42223</v>
      </c>
      <c r="C2046">
        <v>2.4</v>
      </c>
      <c r="D2046">
        <v>25</v>
      </c>
    </row>
    <row r="2047" spans="1:4" x14ac:dyDescent="0.25">
      <c r="A2047">
        <v>9106</v>
      </c>
      <c r="B2047" s="5">
        <v>42224</v>
      </c>
      <c r="C2047">
        <v>2.8</v>
      </c>
      <c r="D2047">
        <v>25</v>
      </c>
    </row>
    <row r="2048" spans="1:4" x14ac:dyDescent="0.25">
      <c r="A2048">
        <v>9106</v>
      </c>
      <c r="B2048" s="5">
        <v>42225</v>
      </c>
      <c r="C2048">
        <v>1.4</v>
      </c>
      <c r="D2048">
        <v>25</v>
      </c>
    </row>
    <row r="2049" spans="1:4" x14ac:dyDescent="0.25">
      <c r="A2049">
        <v>9106</v>
      </c>
      <c r="B2049" s="5">
        <v>42226</v>
      </c>
      <c r="C2049">
        <v>2.6</v>
      </c>
      <c r="D2049">
        <v>25</v>
      </c>
    </row>
    <row r="2050" spans="1:4" x14ac:dyDescent="0.25">
      <c r="A2050">
        <v>9106</v>
      </c>
      <c r="B2050" s="5">
        <v>42227</v>
      </c>
      <c r="C2050">
        <v>2.4</v>
      </c>
      <c r="D2050">
        <v>25</v>
      </c>
    </row>
    <row r="2051" spans="1:4" x14ac:dyDescent="0.25">
      <c r="A2051">
        <v>9106</v>
      </c>
      <c r="B2051" s="5">
        <v>42228</v>
      </c>
      <c r="C2051">
        <v>1.6</v>
      </c>
      <c r="D2051">
        <v>25</v>
      </c>
    </row>
    <row r="2052" spans="1:4" x14ac:dyDescent="0.25">
      <c r="A2052">
        <v>9106</v>
      </c>
      <c r="B2052" s="5">
        <v>42229</v>
      </c>
      <c r="C2052">
        <v>1.2</v>
      </c>
      <c r="D2052">
        <v>25</v>
      </c>
    </row>
    <row r="2053" spans="1:4" x14ac:dyDescent="0.25">
      <c r="A2053">
        <v>9106</v>
      </c>
      <c r="B2053" s="5">
        <v>42230</v>
      </c>
      <c r="C2053">
        <v>3.4</v>
      </c>
      <c r="D2053">
        <v>25</v>
      </c>
    </row>
    <row r="2054" spans="1:4" x14ac:dyDescent="0.25">
      <c r="A2054">
        <v>9106</v>
      </c>
      <c r="B2054" s="5">
        <v>42231</v>
      </c>
      <c r="C2054">
        <v>3.4</v>
      </c>
      <c r="D2054">
        <v>25</v>
      </c>
    </row>
    <row r="2055" spans="1:4" x14ac:dyDescent="0.25">
      <c r="A2055">
        <v>9106</v>
      </c>
      <c r="B2055" s="5">
        <v>42232</v>
      </c>
      <c r="C2055">
        <v>2</v>
      </c>
      <c r="D2055">
        <v>25</v>
      </c>
    </row>
    <row r="2056" spans="1:4" x14ac:dyDescent="0.25">
      <c r="A2056">
        <v>9106</v>
      </c>
      <c r="B2056" s="5">
        <v>42233</v>
      </c>
      <c r="C2056">
        <v>1.6</v>
      </c>
      <c r="D2056">
        <v>25</v>
      </c>
    </row>
    <row r="2057" spans="1:4" x14ac:dyDescent="0.25">
      <c r="A2057">
        <v>9106</v>
      </c>
      <c r="B2057" s="5">
        <v>42234</v>
      </c>
      <c r="C2057">
        <v>3.8</v>
      </c>
      <c r="D2057">
        <v>25</v>
      </c>
    </row>
    <row r="2058" spans="1:4" x14ac:dyDescent="0.25">
      <c r="A2058">
        <v>9106</v>
      </c>
      <c r="B2058" s="5">
        <v>42235</v>
      </c>
      <c r="C2058">
        <v>3.4</v>
      </c>
      <c r="D2058">
        <v>25</v>
      </c>
    </row>
    <row r="2059" spans="1:4" x14ac:dyDescent="0.25">
      <c r="A2059">
        <v>9106</v>
      </c>
      <c r="B2059" s="5">
        <v>42236</v>
      </c>
      <c r="C2059">
        <v>2.8</v>
      </c>
      <c r="D2059">
        <v>25</v>
      </c>
    </row>
    <row r="2060" spans="1:4" x14ac:dyDescent="0.25">
      <c r="A2060">
        <v>9106</v>
      </c>
      <c r="B2060" s="5">
        <v>42237</v>
      </c>
      <c r="C2060">
        <v>2.8</v>
      </c>
      <c r="D2060">
        <v>25</v>
      </c>
    </row>
    <row r="2061" spans="1:4" x14ac:dyDescent="0.25">
      <c r="A2061">
        <v>9106</v>
      </c>
      <c r="B2061" s="5">
        <v>42238</v>
      </c>
      <c r="C2061">
        <v>2.4</v>
      </c>
      <c r="D2061">
        <v>25</v>
      </c>
    </row>
    <row r="2062" spans="1:4" x14ac:dyDescent="0.25">
      <c r="A2062">
        <v>9106</v>
      </c>
      <c r="B2062" s="5">
        <v>42239</v>
      </c>
      <c r="C2062">
        <v>1.6</v>
      </c>
      <c r="D2062">
        <v>25</v>
      </c>
    </row>
    <row r="2063" spans="1:4" x14ac:dyDescent="0.25">
      <c r="A2063">
        <v>9106</v>
      </c>
      <c r="B2063" s="5">
        <v>42240</v>
      </c>
      <c r="C2063">
        <v>3.4</v>
      </c>
      <c r="D2063">
        <v>25</v>
      </c>
    </row>
    <row r="2064" spans="1:4" x14ac:dyDescent="0.25">
      <c r="A2064">
        <v>9106</v>
      </c>
      <c r="B2064" s="5">
        <v>42241</v>
      </c>
      <c r="C2064">
        <v>3.4</v>
      </c>
      <c r="D2064">
        <v>25</v>
      </c>
    </row>
    <row r="2065" spans="1:4" x14ac:dyDescent="0.25">
      <c r="A2065">
        <v>9106</v>
      </c>
      <c r="B2065" s="5">
        <v>42242</v>
      </c>
      <c r="C2065">
        <v>2.8</v>
      </c>
      <c r="D2065">
        <v>25</v>
      </c>
    </row>
    <row r="2066" spans="1:4" x14ac:dyDescent="0.25">
      <c r="A2066">
        <v>9106</v>
      </c>
      <c r="B2066" s="5">
        <v>42243</v>
      </c>
      <c r="C2066">
        <v>3.6</v>
      </c>
      <c r="D2066">
        <v>25</v>
      </c>
    </row>
    <row r="2067" spans="1:4" x14ac:dyDescent="0.25">
      <c r="A2067">
        <v>9106</v>
      </c>
      <c r="B2067" s="5">
        <v>42244</v>
      </c>
      <c r="C2067">
        <v>2.8</v>
      </c>
      <c r="D2067">
        <v>25</v>
      </c>
    </row>
    <row r="2068" spans="1:4" x14ac:dyDescent="0.25">
      <c r="A2068">
        <v>9106</v>
      </c>
      <c r="B2068" s="5">
        <v>42245</v>
      </c>
      <c r="C2068">
        <v>2.6</v>
      </c>
      <c r="D2068">
        <v>25</v>
      </c>
    </row>
    <row r="2069" spans="1:4" x14ac:dyDescent="0.25">
      <c r="A2069">
        <v>9106</v>
      </c>
      <c r="B2069" s="5">
        <v>42246</v>
      </c>
      <c r="C2069">
        <v>4.4000000000000004</v>
      </c>
      <c r="D2069">
        <v>25</v>
      </c>
    </row>
    <row r="2070" spans="1:4" x14ac:dyDescent="0.25">
      <c r="A2070">
        <v>9106</v>
      </c>
      <c r="B2070" s="5">
        <v>42247</v>
      </c>
      <c r="C2070">
        <v>2.8</v>
      </c>
      <c r="D2070">
        <v>25</v>
      </c>
    </row>
    <row r="2071" spans="1:4" x14ac:dyDescent="0.25">
      <c r="A2071">
        <v>9106</v>
      </c>
      <c r="B2071" s="5">
        <v>42248</v>
      </c>
      <c r="C2071">
        <v>3</v>
      </c>
      <c r="D2071">
        <v>25</v>
      </c>
    </row>
    <row r="2072" spans="1:4" x14ac:dyDescent="0.25">
      <c r="A2072">
        <v>9106</v>
      </c>
      <c r="B2072" s="5">
        <v>42249</v>
      </c>
      <c r="C2072">
        <v>2.8</v>
      </c>
      <c r="D2072">
        <v>25</v>
      </c>
    </row>
    <row r="2073" spans="1:4" x14ac:dyDescent="0.25">
      <c r="A2073">
        <v>9106</v>
      </c>
      <c r="B2073" s="5">
        <v>42250</v>
      </c>
      <c r="C2073">
        <v>3.2</v>
      </c>
      <c r="D2073">
        <v>25</v>
      </c>
    </row>
    <row r="2074" spans="1:4" x14ac:dyDescent="0.25">
      <c r="A2074">
        <v>9106</v>
      </c>
      <c r="B2074" s="5">
        <v>42251</v>
      </c>
      <c r="C2074">
        <v>2.8</v>
      </c>
      <c r="D2074">
        <v>25</v>
      </c>
    </row>
    <row r="2075" spans="1:4" x14ac:dyDescent="0.25">
      <c r="A2075">
        <v>9106</v>
      </c>
      <c r="B2075" s="5">
        <v>42252</v>
      </c>
      <c r="C2075">
        <v>3.2</v>
      </c>
      <c r="D2075">
        <v>25</v>
      </c>
    </row>
    <row r="2076" spans="1:4" x14ac:dyDescent="0.25">
      <c r="A2076">
        <v>9106</v>
      </c>
      <c r="B2076" s="5">
        <v>42253</v>
      </c>
      <c r="C2076">
        <v>3.6</v>
      </c>
      <c r="D2076">
        <v>25</v>
      </c>
    </row>
    <row r="2077" spans="1:4" x14ac:dyDescent="0.25">
      <c r="A2077">
        <v>9106</v>
      </c>
      <c r="B2077" s="5">
        <v>42254</v>
      </c>
      <c r="C2077">
        <v>3.8</v>
      </c>
      <c r="D2077">
        <v>25</v>
      </c>
    </row>
    <row r="2078" spans="1:4" x14ac:dyDescent="0.25">
      <c r="A2078">
        <v>9106</v>
      </c>
      <c r="B2078" s="5">
        <v>42255</v>
      </c>
      <c r="C2078">
        <v>5.2</v>
      </c>
      <c r="D2078">
        <v>25</v>
      </c>
    </row>
    <row r="2079" spans="1:4" x14ac:dyDescent="0.25">
      <c r="A2079">
        <v>9106</v>
      </c>
      <c r="B2079" s="5">
        <v>42256</v>
      </c>
      <c r="C2079">
        <v>5.8</v>
      </c>
      <c r="D2079">
        <v>25</v>
      </c>
    </row>
    <row r="2080" spans="1:4" x14ac:dyDescent="0.25">
      <c r="A2080">
        <v>9106</v>
      </c>
      <c r="B2080" s="5">
        <v>42257</v>
      </c>
      <c r="C2080">
        <v>2.2000000000000002</v>
      </c>
      <c r="D2080">
        <v>25</v>
      </c>
    </row>
    <row r="2081" spans="1:4" x14ac:dyDescent="0.25">
      <c r="A2081">
        <v>9106</v>
      </c>
      <c r="B2081" s="5">
        <v>42258</v>
      </c>
      <c r="C2081">
        <v>5.8</v>
      </c>
      <c r="D2081">
        <v>25</v>
      </c>
    </row>
    <row r="2082" spans="1:4" x14ac:dyDescent="0.25">
      <c r="A2082">
        <v>9106</v>
      </c>
      <c r="B2082" s="5">
        <v>42259</v>
      </c>
      <c r="C2082">
        <v>3.2</v>
      </c>
      <c r="D2082">
        <v>25</v>
      </c>
    </row>
    <row r="2083" spans="1:4" x14ac:dyDescent="0.25">
      <c r="A2083">
        <v>9106</v>
      </c>
      <c r="B2083" s="5">
        <v>42260</v>
      </c>
      <c r="C2083">
        <v>3.8</v>
      </c>
      <c r="D2083">
        <v>25</v>
      </c>
    </row>
    <row r="2084" spans="1:4" x14ac:dyDescent="0.25">
      <c r="A2084">
        <v>9106</v>
      </c>
      <c r="B2084" s="5">
        <v>42261</v>
      </c>
      <c r="C2084">
        <v>3.4</v>
      </c>
      <c r="D2084">
        <v>25</v>
      </c>
    </row>
    <row r="2085" spans="1:4" x14ac:dyDescent="0.25">
      <c r="A2085">
        <v>9106</v>
      </c>
      <c r="B2085" s="5">
        <v>42262</v>
      </c>
      <c r="C2085">
        <v>3.8</v>
      </c>
      <c r="D2085">
        <v>25</v>
      </c>
    </row>
    <row r="2086" spans="1:4" x14ac:dyDescent="0.25">
      <c r="A2086">
        <v>9106</v>
      </c>
      <c r="B2086" s="5">
        <v>42263</v>
      </c>
      <c r="C2086">
        <v>4</v>
      </c>
      <c r="D2086">
        <v>25</v>
      </c>
    </row>
    <row r="2087" spans="1:4" x14ac:dyDescent="0.25">
      <c r="A2087">
        <v>9106</v>
      </c>
      <c r="B2087" s="5">
        <v>42264</v>
      </c>
      <c r="C2087">
        <v>4.5999999999999996</v>
      </c>
      <c r="D2087">
        <v>25</v>
      </c>
    </row>
    <row r="2088" spans="1:4" x14ac:dyDescent="0.25">
      <c r="A2088">
        <v>9106</v>
      </c>
      <c r="B2088" s="5">
        <v>42265</v>
      </c>
      <c r="C2088">
        <v>4</v>
      </c>
      <c r="D2088">
        <v>25</v>
      </c>
    </row>
    <row r="2089" spans="1:4" x14ac:dyDescent="0.25">
      <c r="A2089">
        <v>9106</v>
      </c>
      <c r="B2089" s="5">
        <v>42266</v>
      </c>
      <c r="C2089">
        <v>4.4000000000000004</v>
      </c>
      <c r="D2089">
        <v>25</v>
      </c>
    </row>
    <row r="2090" spans="1:4" x14ac:dyDescent="0.25">
      <c r="A2090">
        <v>9106</v>
      </c>
      <c r="B2090" s="5">
        <v>42267</v>
      </c>
      <c r="C2090">
        <v>5</v>
      </c>
      <c r="D2090">
        <v>25</v>
      </c>
    </row>
    <row r="2091" spans="1:4" x14ac:dyDescent="0.25">
      <c r="A2091">
        <v>9106</v>
      </c>
      <c r="B2091" s="5">
        <v>42268</v>
      </c>
      <c r="C2091">
        <v>5.6</v>
      </c>
      <c r="D2091">
        <v>25</v>
      </c>
    </row>
    <row r="2092" spans="1:4" x14ac:dyDescent="0.25">
      <c r="A2092">
        <v>9106</v>
      </c>
      <c r="B2092" s="5">
        <v>42269</v>
      </c>
      <c r="C2092">
        <v>6.8</v>
      </c>
      <c r="D2092">
        <v>25</v>
      </c>
    </row>
    <row r="2093" spans="1:4" x14ac:dyDescent="0.25">
      <c r="A2093">
        <v>9106</v>
      </c>
      <c r="B2093" s="5">
        <v>42270</v>
      </c>
      <c r="C2093">
        <v>5.8</v>
      </c>
      <c r="D2093">
        <v>25</v>
      </c>
    </row>
    <row r="2094" spans="1:4" x14ac:dyDescent="0.25">
      <c r="A2094">
        <v>9106</v>
      </c>
      <c r="B2094" s="5">
        <v>42271</v>
      </c>
      <c r="C2094">
        <v>4.8</v>
      </c>
      <c r="D2094">
        <v>25</v>
      </c>
    </row>
    <row r="2095" spans="1:4" x14ac:dyDescent="0.25">
      <c r="A2095">
        <v>9106</v>
      </c>
      <c r="B2095" s="5">
        <v>42272</v>
      </c>
      <c r="C2095">
        <v>5.4</v>
      </c>
      <c r="D2095">
        <v>25</v>
      </c>
    </row>
    <row r="2096" spans="1:4" x14ac:dyDescent="0.25">
      <c r="A2096">
        <v>9106</v>
      </c>
      <c r="B2096" s="5">
        <v>42273</v>
      </c>
      <c r="C2096">
        <v>5.4</v>
      </c>
      <c r="D2096">
        <v>25</v>
      </c>
    </row>
    <row r="2097" spans="1:4" x14ac:dyDescent="0.25">
      <c r="A2097">
        <v>9106</v>
      </c>
      <c r="B2097" s="5">
        <v>42274</v>
      </c>
      <c r="C2097">
        <v>4.8</v>
      </c>
      <c r="D2097">
        <v>25</v>
      </c>
    </row>
    <row r="2098" spans="1:4" x14ac:dyDescent="0.25">
      <c r="A2098">
        <v>9106</v>
      </c>
      <c r="B2098" s="5">
        <v>42275</v>
      </c>
      <c r="C2098">
        <v>5</v>
      </c>
      <c r="D2098">
        <v>25</v>
      </c>
    </row>
    <row r="2099" spans="1:4" x14ac:dyDescent="0.25">
      <c r="A2099">
        <v>9106</v>
      </c>
      <c r="B2099" s="5">
        <v>42276</v>
      </c>
      <c r="C2099">
        <v>5</v>
      </c>
      <c r="D2099">
        <v>25</v>
      </c>
    </row>
    <row r="2100" spans="1:4" x14ac:dyDescent="0.25">
      <c r="A2100">
        <v>9106</v>
      </c>
      <c r="B2100" s="5">
        <v>42277</v>
      </c>
      <c r="C2100">
        <v>4.4000000000000004</v>
      </c>
      <c r="D2100">
        <v>25</v>
      </c>
    </row>
    <row r="2101" spans="1:4" x14ac:dyDescent="0.25">
      <c r="A2101">
        <v>9106</v>
      </c>
      <c r="B2101" s="5">
        <v>42278</v>
      </c>
      <c r="C2101">
        <v>6</v>
      </c>
      <c r="D2101">
        <v>25</v>
      </c>
    </row>
    <row r="2102" spans="1:4" x14ac:dyDescent="0.25">
      <c r="A2102">
        <v>9106</v>
      </c>
      <c r="B2102" s="5">
        <v>42279</v>
      </c>
      <c r="C2102">
        <v>4.2</v>
      </c>
      <c r="D2102">
        <v>25</v>
      </c>
    </row>
    <row r="2103" spans="1:4" x14ac:dyDescent="0.25">
      <c r="A2103">
        <v>9106</v>
      </c>
      <c r="B2103" s="5">
        <v>42280</v>
      </c>
      <c r="C2103">
        <v>4.2</v>
      </c>
      <c r="D2103">
        <v>25</v>
      </c>
    </row>
    <row r="2104" spans="1:4" x14ac:dyDescent="0.25">
      <c r="A2104">
        <v>9106</v>
      </c>
      <c r="B2104" s="5">
        <v>42281</v>
      </c>
      <c r="C2104">
        <v>6</v>
      </c>
      <c r="D2104">
        <v>25</v>
      </c>
    </row>
    <row r="2105" spans="1:4" x14ac:dyDescent="0.25">
      <c r="A2105">
        <v>9106</v>
      </c>
      <c r="B2105" s="5">
        <v>42282</v>
      </c>
      <c r="C2105">
        <v>5</v>
      </c>
      <c r="D2105">
        <v>25</v>
      </c>
    </row>
    <row r="2106" spans="1:4" x14ac:dyDescent="0.25">
      <c r="A2106">
        <v>9106</v>
      </c>
      <c r="B2106" s="5">
        <v>42283</v>
      </c>
      <c r="C2106">
        <v>5.8</v>
      </c>
      <c r="D2106">
        <v>25</v>
      </c>
    </row>
    <row r="2107" spans="1:4" x14ac:dyDescent="0.25">
      <c r="A2107">
        <v>9106</v>
      </c>
      <c r="B2107" s="5">
        <v>42284</v>
      </c>
      <c r="C2107">
        <v>6.2</v>
      </c>
      <c r="D2107">
        <v>25</v>
      </c>
    </row>
    <row r="2108" spans="1:4" x14ac:dyDescent="0.25">
      <c r="A2108">
        <v>9106</v>
      </c>
      <c r="B2108" s="5">
        <v>42285</v>
      </c>
      <c r="C2108">
        <v>6.8</v>
      </c>
      <c r="D2108">
        <v>25</v>
      </c>
    </row>
    <row r="2109" spans="1:4" x14ac:dyDescent="0.25">
      <c r="A2109">
        <v>9106</v>
      </c>
      <c r="B2109" s="5">
        <v>42286</v>
      </c>
      <c r="C2109">
        <v>7.8</v>
      </c>
      <c r="D2109">
        <v>25</v>
      </c>
    </row>
    <row r="2110" spans="1:4" x14ac:dyDescent="0.25">
      <c r="A2110">
        <v>9106</v>
      </c>
      <c r="B2110" s="5">
        <v>42287</v>
      </c>
      <c r="C2110">
        <v>6.6</v>
      </c>
      <c r="D2110">
        <v>25</v>
      </c>
    </row>
    <row r="2111" spans="1:4" x14ac:dyDescent="0.25">
      <c r="A2111">
        <v>9106</v>
      </c>
      <c r="B2111" s="5">
        <v>42288</v>
      </c>
      <c r="C2111">
        <v>7.2</v>
      </c>
      <c r="D2111">
        <v>25</v>
      </c>
    </row>
    <row r="2112" spans="1:4" x14ac:dyDescent="0.25">
      <c r="A2112">
        <v>9106</v>
      </c>
      <c r="B2112" s="5">
        <v>42289</v>
      </c>
      <c r="C2112">
        <v>6.8</v>
      </c>
      <c r="D2112">
        <v>25</v>
      </c>
    </row>
    <row r="2113" spans="1:4" x14ac:dyDescent="0.25">
      <c r="A2113">
        <v>9106</v>
      </c>
      <c r="B2113" s="5">
        <v>42290</v>
      </c>
      <c r="C2113">
        <v>6.4</v>
      </c>
      <c r="D2113">
        <v>25</v>
      </c>
    </row>
    <row r="2114" spans="1:4" x14ac:dyDescent="0.25">
      <c r="A2114">
        <v>9106</v>
      </c>
      <c r="B2114" s="5">
        <v>42291</v>
      </c>
      <c r="C2114">
        <v>5</v>
      </c>
      <c r="D2114">
        <v>25</v>
      </c>
    </row>
    <row r="2115" spans="1:4" x14ac:dyDescent="0.25">
      <c r="A2115">
        <v>9106</v>
      </c>
      <c r="B2115" s="5">
        <v>42292</v>
      </c>
      <c r="C2115">
        <v>4.5999999999999996</v>
      </c>
      <c r="D2115">
        <v>25</v>
      </c>
    </row>
    <row r="2116" spans="1:4" x14ac:dyDescent="0.25">
      <c r="A2116">
        <v>9106</v>
      </c>
      <c r="B2116" s="5">
        <v>42293</v>
      </c>
      <c r="C2116">
        <v>6</v>
      </c>
      <c r="D2116">
        <v>25</v>
      </c>
    </row>
    <row r="2117" spans="1:4" x14ac:dyDescent="0.25">
      <c r="A2117">
        <v>9106</v>
      </c>
      <c r="B2117" s="5">
        <v>42294</v>
      </c>
      <c r="C2117">
        <v>7.2</v>
      </c>
      <c r="D2117">
        <v>25</v>
      </c>
    </row>
    <row r="2118" spans="1:4" x14ac:dyDescent="0.25">
      <c r="A2118">
        <v>9106</v>
      </c>
      <c r="B2118" s="5">
        <v>42295</v>
      </c>
      <c r="C2118">
        <v>4.2</v>
      </c>
      <c r="D2118">
        <v>25</v>
      </c>
    </row>
    <row r="2119" spans="1:4" x14ac:dyDescent="0.25">
      <c r="A2119">
        <v>9106</v>
      </c>
      <c r="B2119" s="5">
        <v>42296</v>
      </c>
      <c r="C2119">
        <v>5.2</v>
      </c>
      <c r="D2119">
        <v>25</v>
      </c>
    </row>
    <row r="2120" spans="1:4" x14ac:dyDescent="0.25">
      <c r="A2120">
        <v>9106</v>
      </c>
      <c r="B2120" s="5">
        <v>42297</v>
      </c>
      <c r="C2120">
        <v>7.2</v>
      </c>
      <c r="D2120">
        <v>25</v>
      </c>
    </row>
    <row r="2121" spans="1:4" x14ac:dyDescent="0.25">
      <c r="A2121">
        <v>9106</v>
      </c>
      <c r="B2121" s="5">
        <v>42298</v>
      </c>
      <c r="C2121">
        <v>6.8</v>
      </c>
      <c r="D2121">
        <v>25</v>
      </c>
    </row>
    <row r="2122" spans="1:4" x14ac:dyDescent="0.25">
      <c r="A2122">
        <v>9106</v>
      </c>
      <c r="B2122" s="5">
        <v>42299</v>
      </c>
      <c r="C2122">
        <v>5</v>
      </c>
      <c r="D2122">
        <v>25</v>
      </c>
    </row>
    <row r="2123" spans="1:4" x14ac:dyDescent="0.25">
      <c r="A2123">
        <v>9106</v>
      </c>
      <c r="B2123" s="5">
        <v>42300</v>
      </c>
      <c r="C2123">
        <v>4.8</v>
      </c>
      <c r="D2123">
        <v>25</v>
      </c>
    </row>
    <row r="2124" spans="1:4" x14ac:dyDescent="0.25">
      <c r="A2124">
        <v>9106</v>
      </c>
      <c r="B2124" s="5">
        <v>42301</v>
      </c>
      <c r="C2124">
        <v>5.6</v>
      </c>
      <c r="D2124">
        <v>25</v>
      </c>
    </row>
    <row r="2125" spans="1:4" x14ac:dyDescent="0.25">
      <c r="A2125">
        <v>9106</v>
      </c>
      <c r="B2125" s="5">
        <v>42302</v>
      </c>
      <c r="C2125">
        <v>5.4</v>
      </c>
      <c r="D2125">
        <v>25</v>
      </c>
    </row>
    <row r="2126" spans="1:4" x14ac:dyDescent="0.25">
      <c r="A2126">
        <v>9106</v>
      </c>
      <c r="B2126" s="5">
        <v>42303</v>
      </c>
      <c r="C2126">
        <v>6.8</v>
      </c>
      <c r="D2126">
        <v>25</v>
      </c>
    </row>
    <row r="2127" spans="1:4" x14ac:dyDescent="0.25">
      <c r="A2127">
        <v>9106</v>
      </c>
      <c r="B2127" s="5">
        <v>42304</v>
      </c>
      <c r="C2127">
        <v>4.5999999999999996</v>
      </c>
      <c r="D2127">
        <v>25</v>
      </c>
    </row>
    <row r="2128" spans="1:4" x14ac:dyDescent="0.25">
      <c r="A2128">
        <v>9106</v>
      </c>
      <c r="B2128" s="5">
        <v>42305</v>
      </c>
      <c r="C2128">
        <v>6.4</v>
      </c>
      <c r="D2128">
        <v>25</v>
      </c>
    </row>
    <row r="2129" spans="1:4" x14ac:dyDescent="0.25">
      <c r="A2129">
        <v>9106</v>
      </c>
      <c r="B2129" s="5">
        <v>42306</v>
      </c>
      <c r="C2129">
        <v>5.4</v>
      </c>
      <c r="D2129">
        <v>25</v>
      </c>
    </row>
    <row r="2130" spans="1:4" x14ac:dyDescent="0.25">
      <c r="A2130">
        <v>9106</v>
      </c>
      <c r="B2130" s="5">
        <v>42307</v>
      </c>
      <c r="C2130">
        <v>5.2</v>
      </c>
      <c r="D2130">
        <v>25</v>
      </c>
    </row>
    <row r="2131" spans="1:4" x14ac:dyDescent="0.25">
      <c r="A2131">
        <v>9106</v>
      </c>
      <c r="B2131" s="5">
        <v>42308</v>
      </c>
      <c r="C2131">
        <v>6.2</v>
      </c>
      <c r="D2131">
        <v>25</v>
      </c>
    </row>
    <row r="2132" spans="1:4" x14ac:dyDescent="0.25">
      <c r="A2132">
        <v>9106</v>
      </c>
      <c r="B2132" s="5">
        <v>42309</v>
      </c>
      <c r="C2132">
        <v>5.2</v>
      </c>
      <c r="D2132">
        <v>25</v>
      </c>
    </row>
    <row r="2133" spans="1:4" x14ac:dyDescent="0.25">
      <c r="A2133">
        <v>9106</v>
      </c>
      <c r="B2133" s="5">
        <v>42310</v>
      </c>
      <c r="C2133">
        <v>5.4</v>
      </c>
      <c r="D2133">
        <v>25</v>
      </c>
    </row>
    <row r="2134" spans="1:4" x14ac:dyDescent="0.25">
      <c r="A2134">
        <v>9106</v>
      </c>
      <c r="B2134" s="5">
        <v>42311</v>
      </c>
      <c r="C2134">
        <v>6.2</v>
      </c>
      <c r="D2134">
        <v>25</v>
      </c>
    </row>
    <row r="2135" spans="1:4" x14ac:dyDescent="0.25">
      <c r="A2135">
        <v>9106</v>
      </c>
      <c r="B2135" s="5">
        <v>42312</v>
      </c>
      <c r="C2135">
        <v>6.6</v>
      </c>
      <c r="D2135">
        <v>25</v>
      </c>
    </row>
    <row r="2136" spans="1:4" x14ac:dyDescent="0.25">
      <c r="A2136">
        <v>9106</v>
      </c>
      <c r="B2136" s="5">
        <v>42313</v>
      </c>
      <c r="C2136">
        <v>5.8</v>
      </c>
      <c r="D2136">
        <v>25</v>
      </c>
    </row>
    <row r="2137" spans="1:4" x14ac:dyDescent="0.25">
      <c r="A2137">
        <v>9106</v>
      </c>
      <c r="B2137" s="5">
        <v>42314</v>
      </c>
      <c r="C2137">
        <v>5.6</v>
      </c>
      <c r="D2137">
        <v>25</v>
      </c>
    </row>
    <row r="2138" spans="1:4" x14ac:dyDescent="0.25">
      <c r="A2138">
        <v>9106</v>
      </c>
      <c r="B2138" s="5">
        <v>42315</v>
      </c>
      <c r="C2138">
        <v>4.2</v>
      </c>
      <c r="D2138">
        <v>25</v>
      </c>
    </row>
    <row r="2139" spans="1:4" x14ac:dyDescent="0.25">
      <c r="A2139">
        <v>9106</v>
      </c>
      <c r="B2139" s="5">
        <v>42316</v>
      </c>
      <c r="C2139">
        <v>7.2</v>
      </c>
      <c r="D2139">
        <v>25</v>
      </c>
    </row>
    <row r="2140" spans="1:4" x14ac:dyDescent="0.25">
      <c r="A2140">
        <v>9106</v>
      </c>
      <c r="B2140" s="5">
        <v>42317</v>
      </c>
      <c r="C2140">
        <v>7.6</v>
      </c>
      <c r="D2140">
        <v>25</v>
      </c>
    </row>
    <row r="2141" spans="1:4" x14ac:dyDescent="0.25">
      <c r="A2141">
        <v>9106</v>
      </c>
      <c r="B2141" s="5">
        <v>42318</v>
      </c>
      <c r="C2141">
        <v>7.8</v>
      </c>
      <c r="D2141">
        <v>25</v>
      </c>
    </row>
    <row r="2142" spans="1:4" x14ac:dyDescent="0.25">
      <c r="A2142">
        <v>9106</v>
      </c>
      <c r="B2142" s="5">
        <v>42319</v>
      </c>
      <c r="C2142">
        <v>8</v>
      </c>
      <c r="D2142">
        <v>25</v>
      </c>
    </row>
    <row r="2143" spans="1:4" x14ac:dyDescent="0.25">
      <c r="A2143">
        <v>9106</v>
      </c>
      <c r="B2143" s="5">
        <v>42320</v>
      </c>
      <c r="C2143">
        <v>9.6</v>
      </c>
      <c r="D2143">
        <v>25</v>
      </c>
    </row>
    <row r="2144" spans="1:4" x14ac:dyDescent="0.25">
      <c r="A2144">
        <v>9106</v>
      </c>
      <c r="B2144" s="5">
        <v>42321</v>
      </c>
      <c r="C2144">
        <v>9</v>
      </c>
      <c r="D2144">
        <v>25</v>
      </c>
    </row>
    <row r="2145" spans="1:4" x14ac:dyDescent="0.25">
      <c r="A2145">
        <v>9106</v>
      </c>
      <c r="B2145" s="5">
        <v>42322</v>
      </c>
      <c r="C2145">
        <v>12.2</v>
      </c>
      <c r="D2145">
        <v>25</v>
      </c>
    </row>
    <row r="2146" spans="1:4" x14ac:dyDescent="0.25">
      <c r="A2146">
        <v>9106</v>
      </c>
      <c r="B2146" s="5">
        <v>42323</v>
      </c>
      <c r="C2146">
        <v>10.199999999999999</v>
      </c>
      <c r="D2146">
        <v>25</v>
      </c>
    </row>
    <row r="2147" spans="1:4" x14ac:dyDescent="0.25">
      <c r="A2147">
        <v>9106</v>
      </c>
      <c r="B2147" s="5">
        <v>42324</v>
      </c>
      <c r="C2147">
        <v>9.4</v>
      </c>
      <c r="D2147">
        <v>25</v>
      </c>
    </row>
    <row r="2148" spans="1:4" x14ac:dyDescent="0.25">
      <c r="A2148">
        <v>9106</v>
      </c>
      <c r="B2148" s="5">
        <v>42325</v>
      </c>
      <c r="C2148">
        <v>7.4</v>
      </c>
      <c r="D2148">
        <v>25</v>
      </c>
    </row>
    <row r="2149" spans="1:4" x14ac:dyDescent="0.25">
      <c r="A2149">
        <v>9106</v>
      </c>
      <c r="B2149" s="5">
        <v>42326</v>
      </c>
      <c r="C2149">
        <v>6</v>
      </c>
      <c r="D2149">
        <v>25</v>
      </c>
    </row>
    <row r="2150" spans="1:4" x14ac:dyDescent="0.25">
      <c r="A2150">
        <v>9106</v>
      </c>
      <c r="B2150" s="5">
        <v>42327</v>
      </c>
      <c r="C2150">
        <v>7.2</v>
      </c>
      <c r="D2150">
        <v>25</v>
      </c>
    </row>
    <row r="2151" spans="1:4" x14ac:dyDescent="0.25">
      <c r="A2151">
        <v>9106</v>
      </c>
      <c r="B2151" s="5">
        <v>42328</v>
      </c>
      <c r="C2151">
        <v>9.8000000000000007</v>
      </c>
      <c r="D2151">
        <v>25</v>
      </c>
    </row>
    <row r="2152" spans="1:4" x14ac:dyDescent="0.25">
      <c r="A2152">
        <v>9106</v>
      </c>
      <c r="B2152" s="5">
        <v>42329</v>
      </c>
      <c r="C2152">
        <v>11.8</v>
      </c>
      <c r="D2152">
        <v>25</v>
      </c>
    </row>
    <row r="2153" spans="1:4" x14ac:dyDescent="0.25">
      <c r="A2153">
        <v>9106</v>
      </c>
      <c r="B2153" s="5">
        <v>42330</v>
      </c>
      <c r="C2153">
        <v>9.4</v>
      </c>
      <c r="D2153">
        <v>25</v>
      </c>
    </row>
    <row r="2154" spans="1:4" x14ac:dyDescent="0.25">
      <c r="A2154">
        <v>9106</v>
      </c>
      <c r="B2154" s="5">
        <v>42331</v>
      </c>
      <c r="C2154">
        <v>7.8</v>
      </c>
      <c r="D2154">
        <v>25</v>
      </c>
    </row>
    <row r="2155" spans="1:4" x14ac:dyDescent="0.25">
      <c r="A2155">
        <v>9106</v>
      </c>
      <c r="B2155" s="5">
        <v>42332</v>
      </c>
      <c r="C2155">
        <v>9</v>
      </c>
      <c r="D2155">
        <v>25</v>
      </c>
    </row>
    <row r="2156" spans="1:4" x14ac:dyDescent="0.25">
      <c r="A2156">
        <v>9106</v>
      </c>
      <c r="B2156" s="5">
        <v>42333</v>
      </c>
      <c r="C2156">
        <v>8.8000000000000007</v>
      </c>
      <c r="D2156">
        <v>25</v>
      </c>
    </row>
    <row r="2157" spans="1:4" x14ac:dyDescent="0.25">
      <c r="A2157">
        <v>9106</v>
      </c>
      <c r="B2157" s="5">
        <v>42334</v>
      </c>
      <c r="C2157">
        <v>8.8000000000000007</v>
      </c>
      <c r="D2157">
        <v>25</v>
      </c>
    </row>
    <row r="2158" spans="1:4" x14ac:dyDescent="0.25">
      <c r="A2158">
        <v>9106</v>
      </c>
      <c r="B2158" s="5">
        <v>42335</v>
      </c>
      <c r="C2158">
        <v>8.8000000000000007</v>
      </c>
      <c r="D2158">
        <v>25</v>
      </c>
    </row>
    <row r="2159" spans="1:4" x14ac:dyDescent="0.25">
      <c r="A2159">
        <v>9106</v>
      </c>
      <c r="B2159" s="5">
        <v>42336</v>
      </c>
      <c r="C2159">
        <v>7.8</v>
      </c>
      <c r="D2159">
        <v>25</v>
      </c>
    </row>
    <row r="2160" spans="1:4" x14ac:dyDescent="0.25">
      <c r="A2160">
        <v>9106</v>
      </c>
      <c r="B2160" s="5">
        <v>42337</v>
      </c>
      <c r="C2160">
        <v>9.1999999999999993</v>
      </c>
      <c r="D2160">
        <v>25</v>
      </c>
    </row>
    <row r="2161" spans="1:4" x14ac:dyDescent="0.25">
      <c r="A2161">
        <v>9106</v>
      </c>
      <c r="B2161" s="5">
        <v>42338</v>
      </c>
      <c r="C2161">
        <v>9.4</v>
      </c>
      <c r="D2161">
        <v>25</v>
      </c>
    </row>
    <row r="2162" spans="1:4" x14ac:dyDescent="0.25">
      <c r="A2162">
        <v>9106</v>
      </c>
      <c r="B2162" s="5">
        <v>42339</v>
      </c>
      <c r="C2162">
        <v>9.8000000000000007</v>
      </c>
      <c r="D2162">
        <v>25</v>
      </c>
    </row>
    <row r="2163" spans="1:4" x14ac:dyDescent="0.25">
      <c r="A2163">
        <v>9106</v>
      </c>
      <c r="B2163" s="5">
        <v>42340</v>
      </c>
      <c r="C2163">
        <v>8.1999999999999993</v>
      </c>
      <c r="D2163">
        <v>25</v>
      </c>
    </row>
    <row r="2164" spans="1:4" x14ac:dyDescent="0.25">
      <c r="A2164">
        <v>9106</v>
      </c>
      <c r="B2164" s="5">
        <v>42341</v>
      </c>
      <c r="C2164">
        <v>8.8000000000000007</v>
      </c>
      <c r="D2164">
        <v>25</v>
      </c>
    </row>
    <row r="2165" spans="1:4" x14ac:dyDescent="0.25">
      <c r="A2165">
        <v>9106</v>
      </c>
      <c r="B2165" s="5">
        <v>42342</v>
      </c>
      <c r="C2165">
        <v>7</v>
      </c>
      <c r="D2165">
        <v>25</v>
      </c>
    </row>
    <row r="2166" spans="1:4" x14ac:dyDescent="0.25">
      <c r="A2166">
        <v>9106</v>
      </c>
      <c r="B2166" s="5">
        <v>42343</v>
      </c>
      <c r="C2166">
        <v>3.6</v>
      </c>
      <c r="D2166">
        <v>25</v>
      </c>
    </row>
    <row r="2167" spans="1:4" x14ac:dyDescent="0.25">
      <c r="A2167">
        <v>9106</v>
      </c>
      <c r="B2167" s="5">
        <v>42344</v>
      </c>
      <c r="C2167">
        <v>3.2</v>
      </c>
      <c r="D2167">
        <v>25</v>
      </c>
    </row>
    <row r="2168" spans="1:4" x14ac:dyDescent="0.25">
      <c r="A2168">
        <v>9106</v>
      </c>
      <c r="B2168" s="5">
        <v>42345</v>
      </c>
      <c r="C2168">
        <v>6.8</v>
      </c>
      <c r="D2168">
        <v>25</v>
      </c>
    </row>
    <row r="2169" spans="1:4" x14ac:dyDescent="0.25">
      <c r="A2169">
        <v>9106</v>
      </c>
      <c r="B2169" s="5">
        <v>42346</v>
      </c>
      <c r="C2169">
        <v>7.2</v>
      </c>
      <c r="D2169">
        <v>25</v>
      </c>
    </row>
    <row r="2170" spans="1:4" x14ac:dyDescent="0.25">
      <c r="A2170">
        <v>9106</v>
      </c>
      <c r="B2170" s="5">
        <v>42347</v>
      </c>
      <c r="C2170">
        <v>8.1999999999999993</v>
      </c>
      <c r="D2170">
        <v>25</v>
      </c>
    </row>
    <row r="2171" spans="1:4" x14ac:dyDescent="0.25">
      <c r="A2171">
        <v>9106</v>
      </c>
      <c r="B2171" s="5">
        <v>42348</v>
      </c>
      <c r="C2171">
        <v>10</v>
      </c>
      <c r="D2171">
        <v>25</v>
      </c>
    </row>
    <row r="2172" spans="1:4" x14ac:dyDescent="0.25">
      <c r="A2172">
        <v>9106</v>
      </c>
      <c r="B2172" s="5">
        <v>42349</v>
      </c>
      <c r="C2172">
        <v>8.1999999999999993</v>
      </c>
      <c r="D2172">
        <v>25</v>
      </c>
    </row>
    <row r="2173" spans="1:4" x14ac:dyDescent="0.25">
      <c r="A2173">
        <v>9106</v>
      </c>
      <c r="B2173" s="5">
        <v>42350</v>
      </c>
      <c r="C2173">
        <v>7.2</v>
      </c>
      <c r="D2173">
        <v>25</v>
      </c>
    </row>
    <row r="2174" spans="1:4" x14ac:dyDescent="0.25">
      <c r="A2174">
        <v>9106</v>
      </c>
      <c r="B2174" s="5">
        <v>42351</v>
      </c>
      <c r="C2174">
        <v>6.6</v>
      </c>
      <c r="D2174">
        <v>25</v>
      </c>
    </row>
    <row r="2175" spans="1:4" x14ac:dyDescent="0.25">
      <c r="A2175">
        <v>9106</v>
      </c>
      <c r="B2175" s="5">
        <v>42352</v>
      </c>
      <c r="C2175">
        <v>8.4</v>
      </c>
      <c r="D2175">
        <v>25</v>
      </c>
    </row>
    <row r="2176" spans="1:4" x14ac:dyDescent="0.25">
      <c r="A2176">
        <v>9106</v>
      </c>
      <c r="B2176" s="5">
        <v>42353</v>
      </c>
      <c r="C2176">
        <v>8.6</v>
      </c>
      <c r="D2176">
        <v>25</v>
      </c>
    </row>
    <row r="2177" spans="1:4" x14ac:dyDescent="0.25">
      <c r="A2177">
        <v>9106</v>
      </c>
      <c r="B2177" s="5">
        <v>42354</v>
      </c>
      <c r="C2177">
        <v>9</v>
      </c>
      <c r="D2177">
        <v>25</v>
      </c>
    </row>
    <row r="2178" spans="1:4" x14ac:dyDescent="0.25">
      <c r="A2178">
        <v>9106</v>
      </c>
      <c r="B2178" s="5">
        <v>42355</v>
      </c>
      <c r="C2178">
        <v>9.1999999999999993</v>
      </c>
      <c r="D2178">
        <v>25</v>
      </c>
    </row>
    <row r="2179" spans="1:4" x14ac:dyDescent="0.25">
      <c r="A2179">
        <v>9106</v>
      </c>
      <c r="B2179" s="5">
        <v>42356</v>
      </c>
      <c r="C2179">
        <v>10</v>
      </c>
      <c r="D2179">
        <v>25</v>
      </c>
    </row>
    <row r="2180" spans="1:4" x14ac:dyDescent="0.25">
      <c r="A2180">
        <v>9106</v>
      </c>
      <c r="B2180" s="5">
        <v>42357</v>
      </c>
      <c r="C2180">
        <v>9.8000000000000007</v>
      </c>
      <c r="D2180">
        <v>25</v>
      </c>
    </row>
    <row r="2181" spans="1:4" x14ac:dyDescent="0.25">
      <c r="A2181">
        <v>9106</v>
      </c>
      <c r="B2181" s="5">
        <v>42358</v>
      </c>
      <c r="C2181">
        <v>10.4</v>
      </c>
      <c r="D2181">
        <v>25</v>
      </c>
    </row>
    <row r="2182" spans="1:4" x14ac:dyDescent="0.25">
      <c r="A2182">
        <v>9106</v>
      </c>
      <c r="B2182" s="5">
        <v>42359</v>
      </c>
      <c r="C2182">
        <v>11.4</v>
      </c>
      <c r="D2182">
        <v>25</v>
      </c>
    </row>
    <row r="2183" spans="1:4" x14ac:dyDescent="0.25">
      <c r="A2183">
        <v>9106</v>
      </c>
      <c r="B2183" s="5">
        <v>42360</v>
      </c>
      <c r="C2183">
        <v>11.6</v>
      </c>
      <c r="D2183">
        <v>25</v>
      </c>
    </row>
    <row r="2184" spans="1:4" x14ac:dyDescent="0.25">
      <c r="A2184">
        <v>9106</v>
      </c>
      <c r="B2184" s="5">
        <v>42361</v>
      </c>
      <c r="C2184">
        <v>11.8</v>
      </c>
      <c r="D2184">
        <v>25</v>
      </c>
    </row>
    <row r="2185" spans="1:4" x14ac:dyDescent="0.25">
      <c r="A2185">
        <v>9106</v>
      </c>
      <c r="B2185" s="5">
        <v>42362</v>
      </c>
      <c r="C2185">
        <v>11.4</v>
      </c>
      <c r="D2185">
        <v>25</v>
      </c>
    </row>
    <row r="2186" spans="1:4" x14ac:dyDescent="0.25">
      <c r="A2186">
        <v>9106</v>
      </c>
      <c r="B2186" s="5">
        <v>42363</v>
      </c>
      <c r="C2186">
        <v>11.6</v>
      </c>
      <c r="D2186">
        <v>25</v>
      </c>
    </row>
    <row r="2187" spans="1:4" x14ac:dyDescent="0.25">
      <c r="A2187">
        <v>9106</v>
      </c>
      <c r="B2187" s="5">
        <v>42364</v>
      </c>
      <c r="C2187">
        <v>11.4</v>
      </c>
      <c r="D2187">
        <v>25</v>
      </c>
    </row>
    <row r="2188" spans="1:4" x14ac:dyDescent="0.25">
      <c r="A2188">
        <v>9106</v>
      </c>
      <c r="B2188" s="5">
        <v>42365</v>
      </c>
      <c r="C2188">
        <v>12</v>
      </c>
      <c r="D2188">
        <v>25</v>
      </c>
    </row>
    <row r="2189" spans="1:4" x14ac:dyDescent="0.25">
      <c r="A2189">
        <v>9106</v>
      </c>
      <c r="B2189" s="5">
        <v>42366</v>
      </c>
      <c r="C2189">
        <v>13.8</v>
      </c>
      <c r="D2189">
        <v>25</v>
      </c>
    </row>
    <row r="2190" spans="1:4" x14ac:dyDescent="0.25">
      <c r="A2190">
        <v>9106</v>
      </c>
      <c r="B2190" s="5">
        <v>42367</v>
      </c>
      <c r="C2190">
        <v>10.8</v>
      </c>
      <c r="D2190">
        <v>25</v>
      </c>
    </row>
    <row r="2191" spans="1:4" x14ac:dyDescent="0.25">
      <c r="A2191">
        <v>9106</v>
      </c>
      <c r="B2191" s="5">
        <v>42368</v>
      </c>
      <c r="C2191">
        <v>8.8000000000000007</v>
      </c>
      <c r="D2191">
        <v>25</v>
      </c>
    </row>
    <row r="2192" spans="1:4" x14ac:dyDescent="0.25">
      <c r="A2192">
        <v>9106</v>
      </c>
      <c r="B2192" s="5">
        <v>42369</v>
      </c>
      <c r="C2192">
        <v>12</v>
      </c>
      <c r="D2192">
        <v>25</v>
      </c>
    </row>
    <row r="2193" spans="1:4" x14ac:dyDescent="0.25">
      <c r="A2193">
        <v>9106</v>
      </c>
      <c r="B2193" s="5">
        <v>42370</v>
      </c>
      <c r="C2193">
        <v>12.4</v>
      </c>
      <c r="D2193">
        <v>25</v>
      </c>
    </row>
    <row r="2194" spans="1:4" x14ac:dyDescent="0.25">
      <c r="A2194">
        <v>9106</v>
      </c>
      <c r="B2194" s="5">
        <v>42371</v>
      </c>
      <c r="C2194">
        <v>10.4</v>
      </c>
      <c r="D2194">
        <v>25</v>
      </c>
    </row>
    <row r="2195" spans="1:4" x14ac:dyDescent="0.25">
      <c r="A2195">
        <v>9106</v>
      </c>
      <c r="B2195" s="5">
        <v>42372</v>
      </c>
      <c r="C2195">
        <v>12.8</v>
      </c>
      <c r="D2195">
        <v>25</v>
      </c>
    </row>
    <row r="2196" spans="1:4" x14ac:dyDescent="0.25">
      <c r="A2196">
        <v>9106</v>
      </c>
      <c r="B2196" s="5">
        <v>42373</v>
      </c>
      <c r="C2196">
        <v>6.8</v>
      </c>
      <c r="D2196">
        <v>25</v>
      </c>
    </row>
    <row r="2197" spans="1:4" x14ac:dyDescent="0.25">
      <c r="A2197">
        <v>9106</v>
      </c>
      <c r="B2197" s="5">
        <v>42374</v>
      </c>
      <c r="C2197">
        <v>7.4</v>
      </c>
      <c r="D2197">
        <v>25</v>
      </c>
    </row>
    <row r="2198" spans="1:4" x14ac:dyDescent="0.25">
      <c r="A2198">
        <v>9106</v>
      </c>
      <c r="B2198" s="5">
        <v>42375</v>
      </c>
      <c r="C2198">
        <v>11.4</v>
      </c>
      <c r="D2198">
        <v>25</v>
      </c>
    </row>
    <row r="2199" spans="1:4" x14ac:dyDescent="0.25">
      <c r="A2199">
        <v>9106</v>
      </c>
      <c r="B2199" s="5">
        <v>42376</v>
      </c>
      <c r="C2199">
        <v>13.2</v>
      </c>
      <c r="D2199">
        <v>25</v>
      </c>
    </row>
    <row r="2200" spans="1:4" x14ac:dyDescent="0.25">
      <c r="A2200">
        <v>9106</v>
      </c>
      <c r="B2200" s="5">
        <v>42377</v>
      </c>
      <c r="C2200">
        <v>9.4</v>
      </c>
      <c r="D2200">
        <v>25</v>
      </c>
    </row>
    <row r="2201" spans="1:4" x14ac:dyDescent="0.25">
      <c r="A2201">
        <v>9106</v>
      </c>
      <c r="B2201" s="5">
        <v>42378</v>
      </c>
      <c r="C2201">
        <v>8.8000000000000007</v>
      </c>
      <c r="D2201">
        <v>25</v>
      </c>
    </row>
    <row r="2202" spans="1:4" x14ac:dyDescent="0.25">
      <c r="A2202">
        <v>9106</v>
      </c>
      <c r="B2202" s="5">
        <v>42379</v>
      </c>
      <c r="C2202">
        <v>5.8</v>
      </c>
      <c r="D2202">
        <v>25</v>
      </c>
    </row>
    <row r="2203" spans="1:4" x14ac:dyDescent="0.25">
      <c r="A2203">
        <v>9106</v>
      </c>
      <c r="B2203" s="5">
        <v>42380</v>
      </c>
      <c r="C2203">
        <v>8</v>
      </c>
      <c r="D2203">
        <v>25</v>
      </c>
    </row>
    <row r="2204" spans="1:4" x14ac:dyDescent="0.25">
      <c r="A2204">
        <v>9106</v>
      </c>
      <c r="B2204" s="5">
        <v>42381</v>
      </c>
      <c r="C2204">
        <v>8.1999999999999993</v>
      </c>
      <c r="D2204">
        <v>25</v>
      </c>
    </row>
    <row r="2205" spans="1:4" x14ac:dyDescent="0.25">
      <c r="A2205">
        <v>9106</v>
      </c>
      <c r="B2205" s="5">
        <v>42382</v>
      </c>
      <c r="C2205">
        <v>11.8</v>
      </c>
      <c r="D2205">
        <v>25</v>
      </c>
    </row>
    <row r="2206" spans="1:4" x14ac:dyDescent="0.25">
      <c r="A2206">
        <v>9106</v>
      </c>
      <c r="B2206" s="5">
        <v>42383</v>
      </c>
      <c r="C2206">
        <v>12.6</v>
      </c>
      <c r="D2206">
        <v>25</v>
      </c>
    </row>
    <row r="2207" spans="1:4" x14ac:dyDescent="0.25">
      <c r="A2207">
        <v>9106</v>
      </c>
      <c r="B2207" s="5">
        <v>42384</v>
      </c>
      <c r="C2207">
        <v>11</v>
      </c>
      <c r="D2207">
        <v>25</v>
      </c>
    </row>
    <row r="2208" spans="1:4" x14ac:dyDescent="0.25">
      <c r="A2208">
        <v>9106</v>
      </c>
      <c r="B2208" s="5">
        <v>42385</v>
      </c>
      <c r="C2208">
        <v>9.6</v>
      </c>
      <c r="D2208">
        <v>25</v>
      </c>
    </row>
    <row r="2209" spans="1:4" x14ac:dyDescent="0.25">
      <c r="A2209">
        <v>9106</v>
      </c>
      <c r="B2209" s="5">
        <v>42386</v>
      </c>
      <c r="C2209">
        <v>8</v>
      </c>
      <c r="D2209">
        <v>25</v>
      </c>
    </row>
    <row r="2210" spans="1:4" x14ac:dyDescent="0.25">
      <c r="A2210">
        <v>9106</v>
      </c>
      <c r="B2210" s="5">
        <v>42387</v>
      </c>
      <c r="C2210">
        <v>4.5999999999999996</v>
      </c>
      <c r="D2210">
        <v>25</v>
      </c>
    </row>
    <row r="2211" spans="1:4" x14ac:dyDescent="0.25">
      <c r="A2211">
        <v>9106</v>
      </c>
      <c r="B2211" s="5">
        <v>42388</v>
      </c>
      <c r="C2211">
        <v>5.2</v>
      </c>
      <c r="D2211">
        <v>25</v>
      </c>
    </row>
    <row r="2212" spans="1:4" x14ac:dyDescent="0.25">
      <c r="A2212">
        <v>9106</v>
      </c>
      <c r="B2212" s="5">
        <v>42389</v>
      </c>
      <c r="C2212">
        <v>5</v>
      </c>
      <c r="D2212">
        <v>25</v>
      </c>
    </row>
    <row r="2213" spans="1:4" x14ac:dyDescent="0.25">
      <c r="A2213">
        <v>9106</v>
      </c>
      <c r="B2213" s="5">
        <v>42390</v>
      </c>
      <c r="C2213">
        <v>7.6</v>
      </c>
      <c r="D2213">
        <v>25</v>
      </c>
    </row>
    <row r="2214" spans="1:4" x14ac:dyDescent="0.25">
      <c r="A2214">
        <v>9106</v>
      </c>
      <c r="B2214" s="5">
        <v>42391</v>
      </c>
      <c r="C2214">
        <v>9.4</v>
      </c>
      <c r="D2214">
        <v>25</v>
      </c>
    </row>
    <row r="2215" spans="1:4" x14ac:dyDescent="0.25">
      <c r="A2215">
        <v>9106</v>
      </c>
      <c r="B2215" s="5">
        <v>42392</v>
      </c>
      <c r="C2215">
        <v>8.8000000000000007</v>
      </c>
      <c r="D2215">
        <v>25</v>
      </c>
    </row>
    <row r="2216" spans="1:4" x14ac:dyDescent="0.25">
      <c r="A2216">
        <v>9106</v>
      </c>
      <c r="B2216" s="5">
        <v>42393</v>
      </c>
      <c r="C2216">
        <v>9.8000000000000007</v>
      </c>
      <c r="D2216">
        <v>25</v>
      </c>
    </row>
    <row r="2217" spans="1:4" x14ac:dyDescent="0.25">
      <c r="A2217">
        <v>9106</v>
      </c>
      <c r="B2217" s="5">
        <v>42394</v>
      </c>
      <c r="C2217">
        <v>6.2</v>
      </c>
      <c r="D2217">
        <v>25</v>
      </c>
    </row>
    <row r="2218" spans="1:4" x14ac:dyDescent="0.25">
      <c r="A2218">
        <v>9106</v>
      </c>
      <c r="B2218" s="5">
        <v>42395</v>
      </c>
      <c r="C2218">
        <v>10.199999999999999</v>
      </c>
      <c r="D2218">
        <v>25</v>
      </c>
    </row>
    <row r="2219" spans="1:4" x14ac:dyDescent="0.25">
      <c r="A2219">
        <v>9106</v>
      </c>
      <c r="B2219" s="5">
        <v>42396</v>
      </c>
      <c r="C2219">
        <v>10.199999999999999</v>
      </c>
      <c r="D2219">
        <v>25</v>
      </c>
    </row>
    <row r="2220" spans="1:4" x14ac:dyDescent="0.25">
      <c r="A2220">
        <v>9106</v>
      </c>
      <c r="B2220" s="5">
        <v>42397</v>
      </c>
      <c r="C2220">
        <v>10.6</v>
      </c>
      <c r="D2220">
        <v>25</v>
      </c>
    </row>
    <row r="2221" spans="1:4" x14ac:dyDescent="0.25">
      <c r="A2221">
        <v>9106</v>
      </c>
      <c r="B2221" s="5">
        <v>42398</v>
      </c>
      <c r="C2221">
        <v>10.6</v>
      </c>
      <c r="D2221">
        <v>25</v>
      </c>
    </row>
    <row r="2222" spans="1:4" x14ac:dyDescent="0.25">
      <c r="A2222">
        <v>9106</v>
      </c>
      <c r="B2222" s="5">
        <v>42399</v>
      </c>
      <c r="C2222">
        <v>6</v>
      </c>
      <c r="D2222">
        <v>25</v>
      </c>
    </row>
    <row r="2223" spans="1:4" x14ac:dyDescent="0.25">
      <c r="A2223">
        <v>9106</v>
      </c>
      <c r="B2223" s="5">
        <v>42400</v>
      </c>
      <c r="C2223">
        <v>7.2</v>
      </c>
      <c r="D2223">
        <v>25</v>
      </c>
    </row>
    <row r="2224" spans="1:4" x14ac:dyDescent="0.25">
      <c r="A2224">
        <v>9106</v>
      </c>
      <c r="B2224" s="5">
        <v>42401</v>
      </c>
      <c r="C2224">
        <v>7.2</v>
      </c>
      <c r="D2224">
        <v>25</v>
      </c>
    </row>
    <row r="2225" spans="1:4" x14ac:dyDescent="0.25">
      <c r="A2225">
        <v>9106</v>
      </c>
      <c r="B2225" s="5">
        <v>42402</v>
      </c>
      <c r="C2225">
        <v>8.1999999999999993</v>
      </c>
      <c r="D2225">
        <v>25</v>
      </c>
    </row>
    <row r="2226" spans="1:4" x14ac:dyDescent="0.25">
      <c r="A2226">
        <v>9106</v>
      </c>
      <c r="B2226" s="5">
        <v>42403</v>
      </c>
      <c r="C2226">
        <v>8.6</v>
      </c>
      <c r="D2226">
        <v>25</v>
      </c>
    </row>
    <row r="2227" spans="1:4" x14ac:dyDescent="0.25">
      <c r="A2227">
        <v>9106</v>
      </c>
      <c r="B2227" s="5">
        <v>42404</v>
      </c>
      <c r="C2227">
        <v>11</v>
      </c>
      <c r="D2227">
        <v>25</v>
      </c>
    </row>
    <row r="2228" spans="1:4" x14ac:dyDescent="0.25">
      <c r="A2228">
        <v>9106</v>
      </c>
      <c r="B2228" s="5">
        <v>42405</v>
      </c>
      <c r="C2228">
        <v>11.6</v>
      </c>
      <c r="D2228">
        <v>25</v>
      </c>
    </row>
    <row r="2229" spans="1:4" x14ac:dyDescent="0.25">
      <c r="A2229">
        <v>9106</v>
      </c>
      <c r="B2229" s="5">
        <v>42406</v>
      </c>
      <c r="C2229">
        <v>11.2</v>
      </c>
      <c r="D2229">
        <v>25</v>
      </c>
    </row>
    <row r="2230" spans="1:4" x14ac:dyDescent="0.25">
      <c r="A2230">
        <v>9106</v>
      </c>
      <c r="B2230" s="5">
        <v>42407</v>
      </c>
      <c r="C2230">
        <v>12.2</v>
      </c>
      <c r="D2230">
        <v>25</v>
      </c>
    </row>
    <row r="2231" spans="1:4" x14ac:dyDescent="0.25">
      <c r="A2231">
        <v>9106</v>
      </c>
      <c r="B2231" s="5">
        <v>42408</v>
      </c>
      <c r="C2231">
        <v>13</v>
      </c>
      <c r="D2231">
        <v>25</v>
      </c>
    </row>
    <row r="2232" spans="1:4" x14ac:dyDescent="0.25">
      <c r="A2232">
        <v>9106</v>
      </c>
      <c r="B2232" s="5">
        <v>42409</v>
      </c>
      <c r="C2232">
        <v>11.4</v>
      </c>
      <c r="D2232">
        <v>25</v>
      </c>
    </row>
    <row r="2233" spans="1:4" x14ac:dyDescent="0.25">
      <c r="A2233">
        <v>9106</v>
      </c>
      <c r="B2233" s="5">
        <v>42410</v>
      </c>
      <c r="C2233">
        <v>10.6</v>
      </c>
      <c r="D2233">
        <v>25</v>
      </c>
    </row>
    <row r="2234" spans="1:4" x14ac:dyDescent="0.25">
      <c r="A2234">
        <v>9106</v>
      </c>
      <c r="B2234" s="5">
        <v>42411</v>
      </c>
      <c r="C2234">
        <v>9.1999999999999993</v>
      </c>
      <c r="D2234">
        <v>25</v>
      </c>
    </row>
    <row r="2235" spans="1:4" x14ac:dyDescent="0.25">
      <c r="A2235">
        <v>9106</v>
      </c>
      <c r="B2235" s="5">
        <v>42412</v>
      </c>
      <c r="C2235">
        <v>10</v>
      </c>
      <c r="D2235">
        <v>25</v>
      </c>
    </row>
    <row r="2236" spans="1:4" x14ac:dyDescent="0.25">
      <c r="A2236">
        <v>9106</v>
      </c>
      <c r="B2236" s="5">
        <v>42413</v>
      </c>
      <c r="C2236">
        <v>9.6</v>
      </c>
      <c r="D2236">
        <v>25</v>
      </c>
    </row>
    <row r="2237" spans="1:4" x14ac:dyDescent="0.25">
      <c r="A2237">
        <v>9106</v>
      </c>
      <c r="B2237" s="5">
        <v>42414</v>
      </c>
      <c r="C2237">
        <v>11</v>
      </c>
      <c r="D2237">
        <v>25</v>
      </c>
    </row>
    <row r="2238" spans="1:4" x14ac:dyDescent="0.25">
      <c r="A2238">
        <v>9106</v>
      </c>
      <c r="B2238" s="5">
        <v>42415</v>
      </c>
      <c r="C2238">
        <v>12.2</v>
      </c>
      <c r="D2238">
        <v>25</v>
      </c>
    </row>
    <row r="2239" spans="1:4" x14ac:dyDescent="0.25">
      <c r="A2239">
        <v>9106</v>
      </c>
      <c r="B2239" s="5">
        <v>42416</v>
      </c>
      <c r="C2239">
        <v>9.1999999999999993</v>
      </c>
      <c r="D2239">
        <v>25</v>
      </c>
    </row>
    <row r="2240" spans="1:4" x14ac:dyDescent="0.25">
      <c r="A2240">
        <v>9106</v>
      </c>
      <c r="B2240" s="5">
        <v>42417</v>
      </c>
      <c r="C2240">
        <v>10.4</v>
      </c>
      <c r="D2240">
        <v>25</v>
      </c>
    </row>
    <row r="2241" spans="1:4" x14ac:dyDescent="0.25">
      <c r="A2241">
        <v>9106</v>
      </c>
      <c r="B2241" s="5">
        <v>42418</v>
      </c>
      <c r="C2241">
        <v>7.8</v>
      </c>
      <c r="D2241">
        <v>25</v>
      </c>
    </row>
    <row r="2242" spans="1:4" x14ac:dyDescent="0.25">
      <c r="A2242">
        <v>9106</v>
      </c>
      <c r="B2242" s="5">
        <v>42419</v>
      </c>
      <c r="C2242">
        <v>10.6</v>
      </c>
      <c r="D2242">
        <v>25</v>
      </c>
    </row>
    <row r="2243" spans="1:4" x14ac:dyDescent="0.25">
      <c r="A2243">
        <v>9106</v>
      </c>
      <c r="B2243" s="5">
        <v>42420</v>
      </c>
      <c r="C2243">
        <v>8.1999999999999993</v>
      </c>
      <c r="D2243">
        <v>25</v>
      </c>
    </row>
    <row r="2244" spans="1:4" x14ac:dyDescent="0.25">
      <c r="A2244">
        <v>9106</v>
      </c>
      <c r="B2244" s="5">
        <v>42421</v>
      </c>
      <c r="C2244">
        <v>5.2</v>
      </c>
      <c r="D2244">
        <v>25</v>
      </c>
    </row>
    <row r="2245" spans="1:4" x14ac:dyDescent="0.25">
      <c r="A2245">
        <v>9106</v>
      </c>
      <c r="B2245" s="5">
        <v>42422</v>
      </c>
      <c r="C2245">
        <v>7</v>
      </c>
      <c r="D2245">
        <v>25</v>
      </c>
    </row>
    <row r="2246" spans="1:4" x14ac:dyDescent="0.25">
      <c r="A2246">
        <v>9106</v>
      </c>
      <c r="B2246" s="5">
        <v>42423</v>
      </c>
      <c r="C2246">
        <v>7</v>
      </c>
      <c r="D2246">
        <v>25</v>
      </c>
    </row>
    <row r="2247" spans="1:4" x14ac:dyDescent="0.25">
      <c r="A2247">
        <v>9106</v>
      </c>
      <c r="B2247" s="5">
        <v>42424</v>
      </c>
      <c r="C2247">
        <v>6.6</v>
      </c>
      <c r="D2247">
        <v>25</v>
      </c>
    </row>
    <row r="2248" spans="1:4" x14ac:dyDescent="0.25">
      <c r="A2248">
        <v>9106</v>
      </c>
      <c r="B2248" s="5">
        <v>42425</v>
      </c>
      <c r="C2248">
        <v>8.6</v>
      </c>
      <c r="D2248">
        <v>25</v>
      </c>
    </row>
    <row r="2249" spans="1:4" x14ac:dyDescent="0.25">
      <c r="A2249">
        <v>9106</v>
      </c>
      <c r="B2249" s="5">
        <v>42426</v>
      </c>
      <c r="C2249">
        <v>9.8000000000000007</v>
      </c>
      <c r="D2249">
        <v>25</v>
      </c>
    </row>
    <row r="2250" spans="1:4" x14ac:dyDescent="0.25">
      <c r="A2250">
        <v>9106</v>
      </c>
      <c r="B2250" s="5">
        <v>42427</v>
      </c>
      <c r="C2250">
        <v>8.6</v>
      </c>
      <c r="D2250">
        <v>25</v>
      </c>
    </row>
    <row r="2251" spans="1:4" x14ac:dyDescent="0.25">
      <c r="A2251">
        <v>9106</v>
      </c>
      <c r="B2251" s="5">
        <v>42428</v>
      </c>
      <c r="C2251">
        <v>7</v>
      </c>
      <c r="D2251">
        <v>25</v>
      </c>
    </row>
    <row r="2252" spans="1:4" x14ac:dyDescent="0.25">
      <c r="A2252">
        <v>9106</v>
      </c>
      <c r="B2252" s="5">
        <v>42429</v>
      </c>
      <c r="C2252">
        <v>6.4</v>
      </c>
      <c r="D2252">
        <v>25</v>
      </c>
    </row>
    <row r="2253" spans="1:4" x14ac:dyDescent="0.25">
      <c r="A2253">
        <v>9106</v>
      </c>
      <c r="B2253" s="5">
        <v>42430</v>
      </c>
      <c r="C2253">
        <v>8</v>
      </c>
      <c r="D2253">
        <v>25</v>
      </c>
    </row>
    <row r="2254" spans="1:4" x14ac:dyDescent="0.25">
      <c r="A2254">
        <v>9106</v>
      </c>
      <c r="B2254" s="5">
        <v>42431</v>
      </c>
      <c r="C2254">
        <v>7.6</v>
      </c>
      <c r="D2254">
        <v>25</v>
      </c>
    </row>
    <row r="2255" spans="1:4" x14ac:dyDescent="0.25">
      <c r="A2255">
        <v>9106</v>
      </c>
      <c r="B2255" s="5">
        <v>42432</v>
      </c>
      <c r="C2255">
        <v>6.8</v>
      </c>
      <c r="D2255">
        <v>25</v>
      </c>
    </row>
    <row r="2256" spans="1:4" x14ac:dyDescent="0.25">
      <c r="A2256">
        <v>9106</v>
      </c>
      <c r="B2256" s="5">
        <v>42433</v>
      </c>
      <c r="C2256">
        <v>8</v>
      </c>
      <c r="D2256">
        <v>25</v>
      </c>
    </row>
    <row r="2257" spans="1:4" x14ac:dyDescent="0.25">
      <c r="A2257">
        <v>9106</v>
      </c>
      <c r="B2257" s="5">
        <v>42434</v>
      </c>
      <c r="C2257">
        <v>7.2</v>
      </c>
      <c r="D2257">
        <v>25</v>
      </c>
    </row>
    <row r="2258" spans="1:4" x14ac:dyDescent="0.25">
      <c r="A2258">
        <v>9106</v>
      </c>
      <c r="B2258" s="5">
        <v>42435</v>
      </c>
      <c r="C2258">
        <v>7.8</v>
      </c>
      <c r="D2258">
        <v>25</v>
      </c>
    </row>
    <row r="2259" spans="1:4" x14ac:dyDescent="0.25">
      <c r="A2259">
        <v>9106</v>
      </c>
      <c r="B2259" s="5">
        <v>42436</v>
      </c>
      <c r="C2259">
        <v>8.1999999999999993</v>
      </c>
      <c r="D2259">
        <v>25</v>
      </c>
    </row>
    <row r="2260" spans="1:4" x14ac:dyDescent="0.25">
      <c r="A2260">
        <v>9106</v>
      </c>
      <c r="B2260" s="5">
        <v>42437</v>
      </c>
      <c r="C2260">
        <v>9</v>
      </c>
      <c r="D2260">
        <v>25</v>
      </c>
    </row>
    <row r="2261" spans="1:4" x14ac:dyDescent="0.25">
      <c r="A2261">
        <v>9106</v>
      </c>
      <c r="B2261" s="5">
        <v>42438</v>
      </c>
      <c r="C2261">
        <v>7.8</v>
      </c>
      <c r="D2261">
        <v>25</v>
      </c>
    </row>
    <row r="2262" spans="1:4" x14ac:dyDescent="0.25">
      <c r="A2262">
        <v>9106</v>
      </c>
      <c r="B2262" s="5">
        <v>42439</v>
      </c>
      <c r="C2262">
        <v>7.6</v>
      </c>
      <c r="D2262">
        <v>25</v>
      </c>
    </row>
    <row r="2263" spans="1:4" x14ac:dyDescent="0.25">
      <c r="A2263">
        <v>9106</v>
      </c>
      <c r="B2263" s="5">
        <v>42440</v>
      </c>
      <c r="C2263">
        <v>8.1999999999999993</v>
      </c>
      <c r="D2263">
        <v>25</v>
      </c>
    </row>
    <row r="2264" spans="1:4" x14ac:dyDescent="0.25">
      <c r="A2264">
        <v>9106</v>
      </c>
      <c r="B2264" s="5">
        <v>42441</v>
      </c>
      <c r="C2264">
        <v>7.8</v>
      </c>
      <c r="D2264">
        <v>25</v>
      </c>
    </row>
    <row r="2265" spans="1:4" x14ac:dyDescent="0.25">
      <c r="A2265">
        <v>9106</v>
      </c>
      <c r="B2265" s="5">
        <v>42442</v>
      </c>
      <c r="C2265">
        <v>12.8</v>
      </c>
      <c r="D2265">
        <v>25</v>
      </c>
    </row>
    <row r="2266" spans="1:4" x14ac:dyDescent="0.25">
      <c r="A2266">
        <v>9106</v>
      </c>
      <c r="B2266" s="5">
        <v>42443</v>
      </c>
      <c r="C2266">
        <v>9.4</v>
      </c>
      <c r="D2266">
        <v>25</v>
      </c>
    </row>
    <row r="2267" spans="1:4" x14ac:dyDescent="0.25">
      <c r="A2267">
        <v>9106</v>
      </c>
      <c r="B2267" s="5">
        <v>42444</v>
      </c>
      <c r="C2267">
        <v>7.6</v>
      </c>
      <c r="D2267">
        <v>25</v>
      </c>
    </row>
    <row r="2268" spans="1:4" x14ac:dyDescent="0.25">
      <c r="A2268">
        <v>9106</v>
      </c>
      <c r="B2268" s="5">
        <v>42445</v>
      </c>
      <c r="C2268">
        <v>7.2</v>
      </c>
      <c r="D2268">
        <v>25</v>
      </c>
    </row>
    <row r="2269" spans="1:4" x14ac:dyDescent="0.25">
      <c r="A2269">
        <v>9106</v>
      </c>
      <c r="B2269" s="5">
        <v>42446</v>
      </c>
      <c r="C2269">
        <v>7.8</v>
      </c>
      <c r="D2269">
        <v>25</v>
      </c>
    </row>
    <row r="2270" spans="1:4" x14ac:dyDescent="0.25">
      <c r="A2270">
        <v>9106</v>
      </c>
      <c r="B2270" s="5">
        <v>42447</v>
      </c>
      <c r="C2270">
        <v>8.1999999999999993</v>
      </c>
      <c r="D2270">
        <v>25</v>
      </c>
    </row>
    <row r="2271" spans="1:4" x14ac:dyDescent="0.25">
      <c r="A2271">
        <v>9106</v>
      </c>
      <c r="B2271" s="5">
        <v>42448</v>
      </c>
      <c r="C2271">
        <v>2.8</v>
      </c>
      <c r="D2271">
        <v>25</v>
      </c>
    </row>
    <row r="2272" spans="1:4" x14ac:dyDescent="0.25">
      <c r="A2272">
        <v>9106</v>
      </c>
      <c r="B2272" s="5">
        <v>42449</v>
      </c>
      <c r="C2272">
        <v>7.2</v>
      </c>
      <c r="D2272">
        <v>25</v>
      </c>
    </row>
    <row r="2273" spans="1:4" x14ac:dyDescent="0.25">
      <c r="A2273">
        <v>9106</v>
      </c>
      <c r="B2273" s="5">
        <v>42450</v>
      </c>
      <c r="C2273">
        <v>6.2</v>
      </c>
      <c r="D2273">
        <v>25</v>
      </c>
    </row>
    <row r="2274" spans="1:4" x14ac:dyDescent="0.25">
      <c r="A2274">
        <v>9106</v>
      </c>
      <c r="B2274" s="5">
        <v>42451</v>
      </c>
      <c r="C2274">
        <v>5</v>
      </c>
      <c r="D2274">
        <v>25</v>
      </c>
    </row>
    <row r="2275" spans="1:4" x14ac:dyDescent="0.25">
      <c r="A2275">
        <v>9106</v>
      </c>
      <c r="B2275" s="5">
        <v>42452</v>
      </c>
      <c r="C2275">
        <v>3.6</v>
      </c>
      <c r="D2275">
        <v>25</v>
      </c>
    </row>
    <row r="2276" spans="1:4" x14ac:dyDescent="0.25">
      <c r="A2276">
        <v>9106</v>
      </c>
      <c r="B2276" s="5">
        <v>42453</v>
      </c>
      <c r="C2276">
        <v>5</v>
      </c>
      <c r="D2276">
        <v>25</v>
      </c>
    </row>
    <row r="2277" spans="1:4" x14ac:dyDescent="0.25">
      <c r="A2277">
        <v>9106</v>
      </c>
      <c r="B2277" s="5">
        <v>42454</v>
      </c>
      <c r="C2277">
        <v>5.4</v>
      </c>
      <c r="D2277">
        <v>25</v>
      </c>
    </row>
    <row r="2278" spans="1:4" x14ac:dyDescent="0.25">
      <c r="A2278">
        <v>9106</v>
      </c>
      <c r="B2278" s="5">
        <v>42455</v>
      </c>
      <c r="C2278">
        <v>2.8</v>
      </c>
      <c r="D2278">
        <v>25</v>
      </c>
    </row>
    <row r="2279" spans="1:4" x14ac:dyDescent="0.25">
      <c r="A2279">
        <v>9106</v>
      </c>
      <c r="B2279" s="5">
        <v>42456</v>
      </c>
      <c r="C2279">
        <v>3.2</v>
      </c>
      <c r="D2279">
        <v>25</v>
      </c>
    </row>
    <row r="2280" spans="1:4" x14ac:dyDescent="0.25">
      <c r="A2280">
        <v>9106</v>
      </c>
      <c r="B2280" s="5">
        <v>42457</v>
      </c>
      <c r="C2280">
        <v>5</v>
      </c>
      <c r="D2280">
        <v>25</v>
      </c>
    </row>
    <row r="2281" spans="1:4" x14ac:dyDescent="0.25">
      <c r="A2281">
        <v>9106</v>
      </c>
      <c r="B2281" s="5">
        <v>42458</v>
      </c>
      <c r="C2281">
        <v>6.4</v>
      </c>
      <c r="D2281">
        <v>25</v>
      </c>
    </row>
    <row r="2282" spans="1:4" x14ac:dyDescent="0.25">
      <c r="A2282">
        <v>9106</v>
      </c>
      <c r="B2282" s="5">
        <v>42459</v>
      </c>
      <c r="C2282">
        <v>6.2</v>
      </c>
      <c r="D2282">
        <v>25</v>
      </c>
    </row>
    <row r="2283" spans="1:4" x14ac:dyDescent="0.25">
      <c r="A2283">
        <v>9106</v>
      </c>
      <c r="B2283" s="5">
        <v>42460</v>
      </c>
      <c r="C2283">
        <v>5.8</v>
      </c>
      <c r="D2283">
        <v>25</v>
      </c>
    </row>
    <row r="2284" spans="1:4" x14ac:dyDescent="0.25">
      <c r="A2284">
        <v>9106</v>
      </c>
      <c r="B2284" s="5">
        <v>42461</v>
      </c>
      <c r="C2284">
        <v>5</v>
      </c>
      <c r="D2284">
        <v>25</v>
      </c>
    </row>
    <row r="2285" spans="1:4" x14ac:dyDescent="0.25">
      <c r="A2285">
        <v>9106</v>
      </c>
      <c r="B2285" s="5">
        <v>42462</v>
      </c>
      <c r="C2285">
        <v>5.2</v>
      </c>
      <c r="D2285">
        <v>25</v>
      </c>
    </row>
    <row r="2286" spans="1:4" x14ac:dyDescent="0.25">
      <c r="A2286">
        <v>9106</v>
      </c>
      <c r="B2286" s="5">
        <v>42463</v>
      </c>
      <c r="C2286">
        <v>5.2</v>
      </c>
      <c r="D2286">
        <v>25</v>
      </c>
    </row>
    <row r="2287" spans="1:4" x14ac:dyDescent="0.25">
      <c r="A2287">
        <v>9106</v>
      </c>
      <c r="B2287" s="5">
        <v>42464</v>
      </c>
      <c r="C2287">
        <v>5.6</v>
      </c>
      <c r="D2287">
        <v>25</v>
      </c>
    </row>
    <row r="2288" spans="1:4" x14ac:dyDescent="0.25">
      <c r="A2288">
        <v>9106</v>
      </c>
      <c r="B2288" s="5">
        <v>42465</v>
      </c>
      <c r="C2288">
        <v>6.2</v>
      </c>
      <c r="D2288">
        <v>25</v>
      </c>
    </row>
    <row r="2289" spans="1:4" x14ac:dyDescent="0.25">
      <c r="A2289">
        <v>9106</v>
      </c>
      <c r="B2289" s="5">
        <v>42466</v>
      </c>
      <c r="C2289">
        <v>5.4</v>
      </c>
      <c r="D2289">
        <v>25</v>
      </c>
    </row>
    <row r="2290" spans="1:4" x14ac:dyDescent="0.25">
      <c r="A2290">
        <v>9106</v>
      </c>
      <c r="B2290" s="5">
        <v>42467</v>
      </c>
      <c r="C2290">
        <v>3.8</v>
      </c>
      <c r="D2290">
        <v>25</v>
      </c>
    </row>
    <row r="2291" spans="1:4" x14ac:dyDescent="0.25">
      <c r="A2291">
        <v>9106</v>
      </c>
      <c r="B2291" s="5">
        <v>42468</v>
      </c>
      <c r="C2291">
        <v>5.6</v>
      </c>
      <c r="D2291">
        <v>25</v>
      </c>
    </row>
    <row r="2292" spans="1:4" x14ac:dyDescent="0.25">
      <c r="A2292">
        <v>9106</v>
      </c>
      <c r="B2292" s="5">
        <v>42469</v>
      </c>
      <c r="C2292">
        <v>2.2000000000000002</v>
      </c>
      <c r="D2292">
        <v>25</v>
      </c>
    </row>
    <row r="2293" spans="1:4" x14ac:dyDescent="0.25">
      <c r="A2293">
        <v>9106</v>
      </c>
      <c r="B2293" s="5">
        <v>42470</v>
      </c>
      <c r="C2293">
        <v>5.6</v>
      </c>
      <c r="D2293">
        <v>25</v>
      </c>
    </row>
    <row r="2294" spans="1:4" x14ac:dyDescent="0.25">
      <c r="A2294">
        <v>9106</v>
      </c>
      <c r="B2294" s="5">
        <v>42471</v>
      </c>
      <c r="C2294">
        <v>1.2</v>
      </c>
      <c r="D2294">
        <v>25</v>
      </c>
    </row>
    <row r="2295" spans="1:4" x14ac:dyDescent="0.25">
      <c r="A2295">
        <v>9106</v>
      </c>
      <c r="B2295" s="5">
        <v>42472</v>
      </c>
      <c r="C2295">
        <v>1.6</v>
      </c>
      <c r="D2295">
        <v>25</v>
      </c>
    </row>
    <row r="2296" spans="1:4" x14ac:dyDescent="0.25">
      <c r="A2296">
        <v>9106</v>
      </c>
      <c r="B2296" s="5">
        <v>42473</v>
      </c>
      <c r="C2296">
        <v>3.4</v>
      </c>
      <c r="D2296">
        <v>25</v>
      </c>
    </row>
    <row r="2297" spans="1:4" x14ac:dyDescent="0.25">
      <c r="A2297">
        <v>9106</v>
      </c>
      <c r="B2297" s="5">
        <v>42474</v>
      </c>
      <c r="C2297">
        <v>2.8</v>
      </c>
      <c r="D2297">
        <v>25</v>
      </c>
    </row>
    <row r="2298" spans="1:4" x14ac:dyDescent="0.25">
      <c r="A2298">
        <v>9106</v>
      </c>
      <c r="B2298" s="5">
        <v>42475</v>
      </c>
      <c r="C2298">
        <v>6.6</v>
      </c>
      <c r="D2298">
        <v>25</v>
      </c>
    </row>
    <row r="2299" spans="1:4" x14ac:dyDescent="0.25">
      <c r="A2299">
        <v>9106</v>
      </c>
      <c r="B2299" s="5">
        <v>42476</v>
      </c>
      <c r="C2299">
        <v>3.6</v>
      </c>
      <c r="D2299">
        <v>25</v>
      </c>
    </row>
    <row r="2300" spans="1:4" x14ac:dyDescent="0.25">
      <c r="A2300">
        <v>9106</v>
      </c>
      <c r="B2300" s="5">
        <v>42477</v>
      </c>
      <c r="C2300">
        <v>0.6</v>
      </c>
      <c r="D2300">
        <v>25</v>
      </c>
    </row>
    <row r="2301" spans="1:4" x14ac:dyDescent="0.25">
      <c r="A2301">
        <v>9106</v>
      </c>
      <c r="B2301" s="5">
        <v>42478</v>
      </c>
      <c r="C2301">
        <v>1.6</v>
      </c>
      <c r="D2301">
        <v>25</v>
      </c>
    </row>
    <row r="2302" spans="1:4" x14ac:dyDescent="0.25">
      <c r="A2302">
        <v>9106</v>
      </c>
      <c r="B2302" s="5">
        <v>42479</v>
      </c>
      <c r="C2302">
        <v>3.6</v>
      </c>
      <c r="D2302">
        <v>25</v>
      </c>
    </row>
    <row r="2303" spans="1:4" x14ac:dyDescent="0.25">
      <c r="A2303">
        <v>9106</v>
      </c>
      <c r="B2303" s="5">
        <v>42480</v>
      </c>
      <c r="C2303">
        <v>3.6</v>
      </c>
      <c r="D2303">
        <v>25</v>
      </c>
    </row>
    <row r="2304" spans="1:4" x14ac:dyDescent="0.25">
      <c r="A2304">
        <v>9106</v>
      </c>
      <c r="B2304" s="5">
        <v>42481</v>
      </c>
      <c r="C2304">
        <v>3.6</v>
      </c>
      <c r="D2304">
        <v>25</v>
      </c>
    </row>
    <row r="2305" spans="1:4" x14ac:dyDescent="0.25">
      <c r="A2305">
        <v>9106</v>
      </c>
      <c r="B2305" s="5">
        <v>42482</v>
      </c>
      <c r="C2305">
        <v>5.6</v>
      </c>
      <c r="D2305">
        <v>25</v>
      </c>
    </row>
    <row r="2306" spans="1:4" x14ac:dyDescent="0.25">
      <c r="A2306">
        <v>9106</v>
      </c>
      <c r="B2306" s="5">
        <v>42483</v>
      </c>
      <c r="C2306">
        <v>4.4000000000000004</v>
      </c>
      <c r="D2306">
        <v>25</v>
      </c>
    </row>
    <row r="2307" spans="1:4" x14ac:dyDescent="0.25">
      <c r="A2307">
        <v>9106</v>
      </c>
      <c r="B2307" s="5">
        <v>42484</v>
      </c>
      <c r="C2307">
        <v>2.6</v>
      </c>
      <c r="D2307">
        <v>25</v>
      </c>
    </row>
    <row r="2308" spans="1:4" x14ac:dyDescent="0.25">
      <c r="A2308">
        <v>9106</v>
      </c>
      <c r="B2308" s="5">
        <v>42485</v>
      </c>
      <c r="C2308">
        <v>3</v>
      </c>
      <c r="D2308">
        <v>25</v>
      </c>
    </row>
    <row r="2309" spans="1:4" x14ac:dyDescent="0.25">
      <c r="A2309">
        <v>9106</v>
      </c>
      <c r="B2309" s="5">
        <v>42486</v>
      </c>
      <c r="C2309">
        <v>2</v>
      </c>
      <c r="D2309">
        <v>25</v>
      </c>
    </row>
    <row r="2310" spans="1:4" x14ac:dyDescent="0.25">
      <c r="A2310">
        <v>9106</v>
      </c>
      <c r="B2310" s="5">
        <v>42487</v>
      </c>
      <c r="C2310">
        <v>2.4</v>
      </c>
      <c r="D2310">
        <v>25</v>
      </c>
    </row>
    <row r="2311" spans="1:4" x14ac:dyDescent="0.25">
      <c r="A2311">
        <v>9106</v>
      </c>
      <c r="B2311" s="5">
        <v>42488</v>
      </c>
      <c r="C2311">
        <v>2</v>
      </c>
      <c r="D2311">
        <v>25</v>
      </c>
    </row>
    <row r="2312" spans="1:4" x14ac:dyDescent="0.25">
      <c r="A2312">
        <v>9106</v>
      </c>
      <c r="B2312" s="5">
        <v>42489</v>
      </c>
      <c r="C2312">
        <v>3</v>
      </c>
      <c r="D2312">
        <v>25</v>
      </c>
    </row>
    <row r="2313" spans="1:4" x14ac:dyDescent="0.25">
      <c r="A2313">
        <v>9106</v>
      </c>
      <c r="B2313" s="5">
        <v>42490</v>
      </c>
      <c r="C2313">
        <v>3.4</v>
      </c>
      <c r="D2313">
        <v>25</v>
      </c>
    </row>
    <row r="2314" spans="1:4" x14ac:dyDescent="0.25">
      <c r="A2314">
        <v>9106</v>
      </c>
      <c r="B2314" s="5">
        <v>42491</v>
      </c>
      <c r="C2314">
        <v>3</v>
      </c>
      <c r="D2314">
        <v>25</v>
      </c>
    </row>
    <row r="2315" spans="1:4" x14ac:dyDescent="0.25">
      <c r="A2315">
        <v>9106</v>
      </c>
      <c r="B2315" s="5">
        <v>42492</v>
      </c>
      <c r="C2315">
        <v>2</v>
      </c>
      <c r="D2315">
        <v>25</v>
      </c>
    </row>
    <row r="2316" spans="1:4" x14ac:dyDescent="0.25">
      <c r="A2316">
        <v>9106</v>
      </c>
      <c r="B2316" s="5">
        <v>42493</v>
      </c>
      <c r="C2316">
        <v>1.6</v>
      </c>
      <c r="D2316">
        <v>25</v>
      </c>
    </row>
    <row r="2317" spans="1:4" x14ac:dyDescent="0.25">
      <c r="A2317">
        <v>9106</v>
      </c>
      <c r="B2317" s="5">
        <v>42494</v>
      </c>
      <c r="C2317">
        <v>2</v>
      </c>
      <c r="D2317">
        <v>25</v>
      </c>
    </row>
    <row r="2318" spans="1:4" x14ac:dyDescent="0.25">
      <c r="A2318">
        <v>9106</v>
      </c>
      <c r="B2318" s="5">
        <v>42495</v>
      </c>
      <c r="C2318">
        <v>1.6</v>
      </c>
      <c r="D2318">
        <v>25</v>
      </c>
    </row>
    <row r="2319" spans="1:4" x14ac:dyDescent="0.25">
      <c r="A2319">
        <v>9106</v>
      </c>
      <c r="B2319" s="5">
        <v>42496</v>
      </c>
      <c r="C2319">
        <v>2.6</v>
      </c>
      <c r="D2319">
        <v>25</v>
      </c>
    </row>
    <row r="2320" spans="1:4" x14ac:dyDescent="0.25">
      <c r="A2320">
        <v>9106</v>
      </c>
      <c r="B2320" s="5">
        <v>42497</v>
      </c>
      <c r="C2320">
        <v>2.4</v>
      </c>
      <c r="D2320">
        <v>25</v>
      </c>
    </row>
    <row r="2321" spans="1:4" x14ac:dyDescent="0.25">
      <c r="A2321">
        <v>9106</v>
      </c>
      <c r="B2321" s="5">
        <v>42498</v>
      </c>
      <c r="C2321">
        <v>2.4</v>
      </c>
      <c r="D2321">
        <v>25</v>
      </c>
    </row>
    <row r="2322" spans="1:4" x14ac:dyDescent="0.25">
      <c r="A2322">
        <v>9106</v>
      </c>
      <c r="B2322" s="5">
        <v>42499</v>
      </c>
      <c r="C2322">
        <v>2.2000000000000002</v>
      </c>
      <c r="D2322">
        <v>25</v>
      </c>
    </row>
    <row r="2323" spans="1:4" x14ac:dyDescent="0.25">
      <c r="A2323">
        <v>9106</v>
      </c>
      <c r="B2323" s="5">
        <v>42500</v>
      </c>
      <c r="C2323">
        <v>3</v>
      </c>
      <c r="D2323">
        <v>25</v>
      </c>
    </row>
    <row r="2324" spans="1:4" x14ac:dyDescent="0.25">
      <c r="A2324">
        <v>9106</v>
      </c>
      <c r="B2324" s="5">
        <v>42501</v>
      </c>
      <c r="C2324">
        <v>3.4</v>
      </c>
      <c r="D2324">
        <v>25</v>
      </c>
    </row>
    <row r="2325" spans="1:4" x14ac:dyDescent="0.25">
      <c r="A2325">
        <v>9106</v>
      </c>
      <c r="B2325" s="5">
        <v>42502</v>
      </c>
      <c r="C2325">
        <v>3.2</v>
      </c>
      <c r="D2325">
        <v>25</v>
      </c>
    </row>
    <row r="2326" spans="1:4" x14ac:dyDescent="0.25">
      <c r="A2326">
        <v>9106</v>
      </c>
      <c r="B2326" s="5">
        <v>42503</v>
      </c>
      <c r="C2326">
        <v>2.2000000000000002</v>
      </c>
      <c r="D2326">
        <v>25</v>
      </c>
    </row>
    <row r="2327" spans="1:4" x14ac:dyDescent="0.25">
      <c r="A2327">
        <v>9106</v>
      </c>
      <c r="B2327" s="5">
        <v>42504</v>
      </c>
      <c r="C2327">
        <v>2.8</v>
      </c>
      <c r="D2327">
        <v>25</v>
      </c>
    </row>
    <row r="2328" spans="1:4" x14ac:dyDescent="0.25">
      <c r="A2328">
        <v>9106</v>
      </c>
      <c r="B2328" s="5">
        <v>42505</v>
      </c>
      <c r="C2328">
        <v>2.4</v>
      </c>
      <c r="D2328">
        <v>25</v>
      </c>
    </row>
    <row r="2329" spans="1:4" x14ac:dyDescent="0.25">
      <c r="A2329">
        <v>9106</v>
      </c>
      <c r="B2329" s="5">
        <v>42506</v>
      </c>
      <c r="C2329">
        <v>2.6</v>
      </c>
      <c r="D2329">
        <v>25</v>
      </c>
    </row>
    <row r="2330" spans="1:4" x14ac:dyDescent="0.25">
      <c r="A2330">
        <v>9106</v>
      </c>
      <c r="B2330" s="5">
        <v>42507</v>
      </c>
      <c r="C2330">
        <v>1.8</v>
      </c>
      <c r="D2330">
        <v>25</v>
      </c>
    </row>
    <row r="2331" spans="1:4" x14ac:dyDescent="0.25">
      <c r="A2331">
        <v>9106</v>
      </c>
      <c r="B2331" s="5">
        <v>42508</v>
      </c>
      <c r="C2331">
        <v>2.4</v>
      </c>
      <c r="D2331">
        <v>25</v>
      </c>
    </row>
    <row r="2332" spans="1:4" x14ac:dyDescent="0.25">
      <c r="A2332">
        <v>9106</v>
      </c>
      <c r="B2332" s="5">
        <v>42509</v>
      </c>
      <c r="C2332">
        <v>2</v>
      </c>
      <c r="D2332">
        <v>25</v>
      </c>
    </row>
    <row r="2333" spans="1:4" x14ac:dyDescent="0.25">
      <c r="A2333">
        <v>9106</v>
      </c>
      <c r="B2333" s="5">
        <v>42510</v>
      </c>
      <c r="C2333">
        <v>4.8</v>
      </c>
      <c r="D2333">
        <v>25</v>
      </c>
    </row>
    <row r="2334" spans="1:4" x14ac:dyDescent="0.25">
      <c r="A2334">
        <v>9106</v>
      </c>
      <c r="B2334" s="5">
        <v>42511</v>
      </c>
      <c r="C2334">
        <v>4.2</v>
      </c>
      <c r="D2334">
        <v>25</v>
      </c>
    </row>
    <row r="2335" spans="1:4" x14ac:dyDescent="0.25">
      <c r="A2335">
        <v>9106</v>
      </c>
      <c r="B2335" s="5">
        <v>42512</v>
      </c>
      <c r="C2335">
        <v>1.8</v>
      </c>
      <c r="D2335">
        <v>25</v>
      </c>
    </row>
    <row r="2336" spans="1:4" x14ac:dyDescent="0.25">
      <c r="A2336">
        <v>9106</v>
      </c>
      <c r="B2336" s="5">
        <v>42513</v>
      </c>
      <c r="C2336">
        <v>3.2</v>
      </c>
      <c r="D2336">
        <v>25</v>
      </c>
    </row>
    <row r="2337" spans="1:4" x14ac:dyDescent="0.25">
      <c r="A2337">
        <v>9106</v>
      </c>
      <c r="B2337" s="5">
        <v>42514</v>
      </c>
      <c r="C2337">
        <v>1.8</v>
      </c>
      <c r="D2337">
        <v>25</v>
      </c>
    </row>
    <row r="2338" spans="1:4" x14ac:dyDescent="0.25">
      <c r="A2338">
        <v>9106</v>
      </c>
      <c r="B2338" s="5">
        <v>42515</v>
      </c>
      <c r="C2338">
        <v>2.2000000000000002</v>
      </c>
      <c r="D2338">
        <v>25</v>
      </c>
    </row>
    <row r="2339" spans="1:4" x14ac:dyDescent="0.25">
      <c r="A2339">
        <v>9106</v>
      </c>
      <c r="B2339" s="5">
        <v>42516</v>
      </c>
      <c r="C2339">
        <v>1.4</v>
      </c>
      <c r="D2339">
        <v>25</v>
      </c>
    </row>
    <row r="2340" spans="1:4" x14ac:dyDescent="0.25">
      <c r="A2340">
        <v>9106</v>
      </c>
      <c r="B2340" s="5">
        <v>42517</v>
      </c>
      <c r="C2340">
        <v>1.4</v>
      </c>
      <c r="D2340">
        <v>25</v>
      </c>
    </row>
    <row r="2341" spans="1:4" x14ac:dyDescent="0.25">
      <c r="A2341">
        <v>9106</v>
      </c>
      <c r="B2341" s="5">
        <v>42518</v>
      </c>
      <c r="C2341">
        <v>3</v>
      </c>
      <c r="D2341">
        <v>25</v>
      </c>
    </row>
    <row r="2342" spans="1:4" x14ac:dyDescent="0.25">
      <c r="A2342">
        <v>9106</v>
      </c>
      <c r="B2342" s="5">
        <v>42519</v>
      </c>
      <c r="C2342">
        <v>1.4</v>
      </c>
      <c r="D2342">
        <v>25</v>
      </c>
    </row>
    <row r="2343" spans="1:4" x14ac:dyDescent="0.25">
      <c r="A2343">
        <v>9106</v>
      </c>
      <c r="B2343" s="5">
        <v>42520</v>
      </c>
      <c r="C2343">
        <v>2.2000000000000002</v>
      </c>
      <c r="D2343">
        <v>25</v>
      </c>
    </row>
    <row r="2344" spans="1:4" x14ac:dyDescent="0.25">
      <c r="A2344">
        <v>9106</v>
      </c>
      <c r="B2344" s="5">
        <v>42521</v>
      </c>
      <c r="C2344">
        <v>2</v>
      </c>
      <c r="D2344">
        <v>25</v>
      </c>
    </row>
    <row r="2345" spans="1:4" x14ac:dyDescent="0.25">
      <c r="A2345">
        <v>9106</v>
      </c>
      <c r="B2345" s="5">
        <v>42522</v>
      </c>
      <c r="C2345">
        <v>2.8</v>
      </c>
      <c r="D2345">
        <v>25</v>
      </c>
    </row>
    <row r="2346" spans="1:4" x14ac:dyDescent="0.25">
      <c r="A2346">
        <v>9106</v>
      </c>
      <c r="B2346" s="5">
        <v>42523</v>
      </c>
      <c r="C2346">
        <v>3.6</v>
      </c>
      <c r="D2346">
        <v>25</v>
      </c>
    </row>
    <row r="2347" spans="1:4" x14ac:dyDescent="0.25">
      <c r="A2347">
        <v>9106</v>
      </c>
      <c r="B2347" s="5">
        <v>42524</v>
      </c>
      <c r="C2347">
        <v>3</v>
      </c>
      <c r="D2347">
        <v>25</v>
      </c>
    </row>
    <row r="2348" spans="1:4" x14ac:dyDescent="0.25">
      <c r="A2348">
        <v>9106</v>
      </c>
      <c r="B2348" s="5">
        <v>42525</v>
      </c>
      <c r="C2348">
        <v>2</v>
      </c>
      <c r="D2348">
        <v>25</v>
      </c>
    </row>
    <row r="2349" spans="1:4" x14ac:dyDescent="0.25">
      <c r="A2349">
        <v>9106</v>
      </c>
      <c r="B2349" s="5">
        <v>42526</v>
      </c>
      <c r="C2349">
        <v>2</v>
      </c>
      <c r="D2349">
        <v>25</v>
      </c>
    </row>
    <row r="2350" spans="1:4" x14ac:dyDescent="0.25">
      <c r="A2350">
        <v>9106</v>
      </c>
      <c r="B2350" s="5">
        <v>42527</v>
      </c>
      <c r="C2350">
        <v>1.8</v>
      </c>
      <c r="D2350">
        <v>25</v>
      </c>
    </row>
    <row r="2351" spans="1:4" x14ac:dyDescent="0.25">
      <c r="A2351">
        <v>9106</v>
      </c>
      <c r="B2351" s="5">
        <v>42528</v>
      </c>
      <c r="C2351">
        <v>2.2000000000000002</v>
      </c>
      <c r="D2351">
        <v>25</v>
      </c>
    </row>
    <row r="2352" spans="1:4" x14ac:dyDescent="0.25">
      <c r="A2352">
        <v>9106</v>
      </c>
      <c r="B2352" s="5">
        <v>42529</v>
      </c>
      <c r="C2352">
        <v>2.2000000000000002</v>
      </c>
      <c r="D2352">
        <v>25</v>
      </c>
    </row>
    <row r="2353" spans="1:4" x14ac:dyDescent="0.25">
      <c r="A2353">
        <v>9106</v>
      </c>
      <c r="B2353" s="5">
        <v>42530</v>
      </c>
      <c r="C2353">
        <v>1.4</v>
      </c>
      <c r="D2353">
        <v>25</v>
      </c>
    </row>
    <row r="2354" spans="1:4" x14ac:dyDescent="0.25">
      <c r="A2354">
        <v>9106</v>
      </c>
      <c r="B2354" s="5">
        <v>42531</v>
      </c>
      <c r="C2354">
        <v>0.6</v>
      </c>
      <c r="D2354">
        <v>25</v>
      </c>
    </row>
    <row r="2355" spans="1:4" x14ac:dyDescent="0.25">
      <c r="A2355">
        <v>9106</v>
      </c>
      <c r="B2355" s="5">
        <v>42532</v>
      </c>
      <c r="C2355">
        <v>2</v>
      </c>
      <c r="D2355">
        <v>25</v>
      </c>
    </row>
    <row r="2356" spans="1:4" x14ac:dyDescent="0.25">
      <c r="A2356">
        <v>9106</v>
      </c>
      <c r="B2356" s="5">
        <v>42533</v>
      </c>
      <c r="C2356">
        <v>2.4</v>
      </c>
      <c r="D2356">
        <v>25</v>
      </c>
    </row>
    <row r="2357" spans="1:4" x14ac:dyDescent="0.25">
      <c r="A2357">
        <v>9106</v>
      </c>
      <c r="B2357" s="5">
        <v>42534</v>
      </c>
      <c r="C2357">
        <v>1.8</v>
      </c>
      <c r="D2357">
        <v>25</v>
      </c>
    </row>
    <row r="2358" spans="1:4" x14ac:dyDescent="0.25">
      <c r="A2358">
        <v>9106</v>
      </c>
      <c r="B2358" s="5">
        <v>42535</v>
      </c>
      <c r="C2358">
        <v>1.8</v>
      </c>
      <c r="D2358">
        <v>25</v>
      </c>
    </row>
    <row r="2359" spans="1:4" x14ac:dyDescent="0.25">
      <c r="A2359">
        <v>9106</v>
      </c>
      <c r="B2359" s="5">
        <v>42536</v>
      </c>
      <c r="C2359">
        <v>1.8</v>
      </c>
      <c r="D2359">
        <v>25</v>
      </c>
    </row>
    <row r="2360" spans="1:4" x14ac:dyDescent="0.25">
      <c r="A2360">
        <v>9106</v>
      </c>
      <c r="B2360" s="5">
        <v>42537</v>
      </c>
      <c r="C2360">
        <v>1.8</v>
      </c>
      <c r="D2360">
        <v>25</v>
      </c>
    </row>
    <row r="2361" spans="1:4" x14ac:dyDescent="0.25">
      <c r="A2361">
        <v>9106</v>
      </c>
      <c r="B2361" s="5">
        <v>42538</v>
      </c>
      <c r="C2361">
        <v>2.2000000000000002</v>
      </c>
      <c r="D2361">
        <v>25</v>
      </c>
    </row>
    <row r="2362" spans="1:4" x14ac:dyDescent="0.25">
      <c r="A2362">
        <v>9106</v>
      </c>
      <c r="B2362" s="5">
        <v>42539</v>
      </c>
      <c r="C2362">
        <v>1.8</v>
      </c>
      <c r="D2362">
        <v>25</v>
      </c>
    </row>
    <row r="2363" spans="1:4" x14ac:dyDescent="0.25">
      <c r="A2363">
        <v>9106</v>
      </c>
      <c r="B2363" s="5">
        <v>42540</v>
      </c>
      <c r="C2363">
        <v>1.4</v>
      </c>
      <c r="D2363">
        <v>25</v>
      </c>
    </row>
    <row r="2364" spans="1:4" x14ac:dyDescent="0.25">
      <c r="A2364">
        <v>9106</v>
      </c>
      <c r="B2364" s="5">
        <v>42541</v>
      </c>
      <c r="C2364">
        <v>1.6</v>
      </c>
      <c r="D2364">
        <v>25</v>
      </c>
    </row>
    <row r="2365" spans="1:4" x14ac:dyDescent="0.25">
      <c r="A2365">
        <v>9106</v>
      </c>
      <c r="B2365" s="5">
        <v>42542</v>
      </c>
      <c r="C2365">
        <v>1.6</v>
      </c>
      <c r="D2365">
        <v>25</v>
      </c>
    </row>
    <row r="2366" spans="1:4" x14ac:dyDescent="0.25">
      <c r="A2366">
        <v>9106</v>
      </c>
      <c r="B2366" s="5">
        <v>42543</v>
      </c>
      <c r="C2366">
        <v>1.8</v>
      </c>
      <c r="D2366">
        <v>25</v>
      </c>
    </row>
    <row r="2367" spans="1:4" x14ac:dyDescent="0.25">
      <c r="A2367">
        <v>9106</v>
      </c>
      <c r="B2367" s="5">
        <v>42544</v>
      </c>
      <c r="C2367">
        <v>2</v>
      </c>
      <c r="D2367">
        <v>25</v>
      </c>
    </row>
    <row r="2368" spans="1:4" x14ac:dyDescent="0.25">
      <c r="A2368">
        <v>9106</v>
      </c>
      <c r="B2368" s="5">
        <v>42545</v>
      </c>
      <c r="C2368">
        <v>2</v>
      </c>
      <c r="D2368">
        <v>25</v>
      </c>
    </row>
    <row r="2369" spans="1:4" x14ac:dyDescent="0.25">
      <c r="A2369">
        <v>9106</v>
      </c>
      <c r="B2369" s="5">
        <v>42546</v>
      </c>
      <c r="C2369">
        <v>1.4</v>
      </c>
      <c r="D2369">
        <v>25</v>
      </c>
    </row>
    <row r="2370" spans="1:4" x14ac:dyDescent="0.25">
      <c r="A2370">
        <v>9106</v>
      </c>
      <c r="B2370" s="5">
        <v>42547</v>
      </c>
      <c r="C2370">
        <v>1.4</v>
      </c>
      <c r="D2370">
        <v>25</v>
      </c>
    </row>
    <row r="2371" spans="1:4" x14ac:dyDescent="0.25">
      <c r="A2371">
        <v>9106</v>
      </c>
      <c r="B2371" s="5">
        <v>42548</v>
      </c>
      <c r="C2371">
        <v>2</v>
      </c>
      <c r="D2371">
        <v>25</v>
      </c>
    </row>
    <row r="2372" spans="1:4" x14ac:dyDescent="0.25">
      <c r="A2372">
        <v>9106</v>
      </c>
      <c r="B2372" s="5">
        <v>42549</v>
      </c>
      <c r="C2372">
        <v>3.6</v>
      </c>
      <c r="D2372">
        <v>25</v>
      </c>
    </row>
    <row r="2373" spans="1:4" x14ac:dyDescent="0.25">
      <c r="A2373">
        <v>9106</v>
      </c>
      <c r="B2373" s="5">
        <v>42550</v>
      </c>
      <c r="C2373">
        <v>2.2000000000000002</v>
      </c>
      <c r="D2373">
        <v>25</v>
      </c>
    </row>
    <row r="2374" spans="1:4" x14ac:dyDescent="0.25">
      <c r="A2374">
        <v>9106</v>
      </c>
      <c r="B2374" s="5">
        <v>42551</v>
      </c>
      <c r="C2374">
        <v>1.8</v>
      </c>
      <c r="D2374">
        <v>25</v>
      </c>
    </row>
    <row r="2375" spans="1:4" x14ac:dyDescent="0.25">
      <c r="A2375">
        <v>9106</v>
      </c>
      <c r="B2375" s="5">
        <v>42552</v>
      </c>
      <c r="C2375">
        <v>2.4</v>
      </c>
      <c r="D2375">
        <v>25</v>
      </c>
    </row>
    <row r="2376" spans="1:4" x14ac:dyDescent="0.25">
      <c r="A2376">
        <v>9106</v>
      </c>
      <c r="B2376" s="5">
        <v>42553</v>
      </c>
      <c r="C2376">
        <v>2</v>
      </c>
      <c r="D2376">
        <v>25</v>
      </c>
    </row>
    <row r="2377" spans="1:4" x14ac:dyDescent="0.25">
      <c r="A2377">
        <v>9106</v>
      </c>
      <c r="B2377" s="5">
        <v>42554</v>
      </c>
      <c r="C2377">
        <v>1.2</v>
      </c>
      <c r="D2377">
        <v>25</v>
      </c>
    </row>
    <row r="2378" spans="1:4" x14ac:dyDescent="0.25">
      <c r="A2378">
        <v>9106</v>
      </c>
      <c r="B2378" s="5">
        <v>42555</v>
      </c>
      <c r="C2378">
        <v>1.8</v>
      </c>
      <c r="D2378">
        <v>25</v>
      </c>
    </row>
    <row r="2379" spans="1:4" x14ac:dyDescent="0.25">
      <c r="A2379">
        <v>9106</v>
      </c>
      <c r="B2379" s="5">
        <v>42556</v>
      </c>
      <c r="C2379">
        <v>2.4</v>
      </c>
      <c r="D2379">
        <v>25</v>
      </c>
    </row>
    <row r="2380" spans="1:4" x14ac:dyDescent="0.25">
      <c r="A2380">
        <v>9106</v>
      </c>
      <c r="B2380" s="5">
        <v>42557</v>
      </c>
      <c r="C2380">
        <v>1.4</v>
      </c>
      <c r="D2380">
        <v>25</v>
      </c>
    </row>
    <row r="2381" spans="1:4" x14ac:dyDescent="0.25">
      <c r="A2381">
        <v>9106</v>
      </c>
      <c r="B2381" s="5">
        <v>42558</v>
      </c>
      <c r="C2381">
        <v>1.6</v>
      </c>
      <c r="D2381">
        <v>25</v>
      </c>
    </row>
    <row r="2382" spans="1:4" x14ac:dyDescent="0.25">
      <c r="A2382">
        <v>9106</v>
      </c>
      <c r="B2382" s="5">
        <v>42559</v>
      </c>
      <c r="C2382">
        <v>1</v>
      </c>
      <c r="D2382">
        <v>25</v>
      </c>
    </row>
    <row r="2383" spans="1:4" x14ac:dyDescent="0.25">
      <c r="A2383">
        <v>9106</v>
      </c>
      <c r="B2383" s="5">
        <v>42560</v>
      </c>
      <c r="C2383">
        <v>2.8</v>
      </c>
      <c r="D2383">
        <v>25</v>
      </c>
    </row>
    <row r="2384" spans="1:4" x14ac:dyDescent="0.25">
      <c r="A2384">
        <v>9106</v>
      </c>
      <c r="B2384" s="5">
        <v>42561</v>
      </c>
      <c r="C2384">
        <v>2.8</v>
      </c>
      <c r="D2384">
        <v>25</v>
      </c>
    </row>
    <row r="2385" spans="1:4" x14ac:dyDescent="0.25">
      <c r="A2385">
        <v>9106</v>
      </c>
      <c r="B2385" s="5">
        <v>42562</v>
      </c>
      <c r="C2385">
        <v>1.4</v>
      </c>
      <c r="D2385">
        <v>25</v>
      </c>
    </row>
    <row r="2386" spans="1:4" x14ac:dyDescent="0.25">
      <c r="A2386">
        <v>9106</v>
      </c>
      <c r="B2386" s="5">
        <v>42563</v>
      </c>
      <c r="C2386">
        <v>1.6</v>
      </c>
      <c r="D2386">
        <v>25</v>
      </c>
    </row>
    <row r="2387" spans="1:4" x14ac:dyDescent="0.25">
      <c r="A2387">
        <v>9106</v>
      </c>
      <c r="B2387" s="5">
        <v>42564</v>
      </c>
      <c r="C2387">
        <v>2</v>
      </c>
      <c r="D2387">
        <v>25</v>
      </c>
    </row>
    <row r="2388" spans="1:4" x14ac:dyDescent="0.25">
      <c r="A2388">
        <v>9106</v>
      </c>
      <c r="B2388" s="5">
        <v>42565</v>
      </c>
      <c r="C2388">
        <v>3</v>
      </c>
      <c r="D2388">
        <v>25</v>
      </c>
    </row>
    <row r="2389" spans="1:4" x14ac:dyDescent="0.25">
      <c r="A2389">
        <v>9106</v>
      </c>
      <c r="B2389" s="5">
        <v>42566</v>
      </c>
      <c r="C2389">
        <v>2.4</v>
      </c>
      <c r="D2389">
        <v>25</v>
      </c>
    </row>
    <row r="2390" spans="1:4" x14ac:dyDescent="0.25">
      <c r="A2390">
        <v>9106</v>
      </c>
      <c r="B2390" s="5">
        <v>42567</v>
      </c>
      <c r="C2390">
        <v>2.2000000000000002</v>
      </c>
      <c r="D2390">
        <v>25</v>
      </c>
    </row>
    <row r="2391" spans="1:4" x14ac:dyDescent="0.25">
      <c r="A2391">
        <v>9106</v>
      </c>
      <c r="B2391" s="5">
        <v>42568</v>
      </c>
      <c r="C2391">
        <v>2.8</v>
      </c>
      <c r="D2391">
        <v>25</v>
      </c>
    </row>
    <row r="2392" spans="1:4" x14ac:dyDescent="0.25">
      <c r="A2392">
        <v>9106</v>
      </c>
      <c r="B2392" s="5">
        <v>42569</v>
      </c>
      <c r="C2392">
        <v>2.6</v>
      </c>
      <c r="D2392">
        <v>25</v>
      </c>
    </row>
    <row r="2393" spans="1:4" x14ac:dyDescent="0.25">
      <c r="A2393">
        <v>9106</v>
      </c>
      <c r="B2393" s="5">
        <v>42570</v>
      </c>
      <c r="C2393">
        <v>1.6</v>
      </c>
      <c r="D2393">
        <v>25</v>
      </c>
    </row>
    <row r="2394" spans="1:4" x14ac:dyDescent="0.25">
      <c r="A2394">
        <v>9106</v>
      </c>
      <c r="B2394" s="5">
        <v>42571</v>
      </c>
      <c r="C2394">
        <v>2.2000000000000002</v>
      </c>
      <c r="D2394">
        <v>25</v>
      </c>
    </row>
    <row r="2395" spans="1:4" x14ac:dyDescent="0.25">
      <c r="A2395">
        <v>9106</v>
      </c>
      <c r="B2395" s="5">
        <v>42572</v>
      </c>
      <c r="C2395">
        <v>2.4</v>
      </c>
      <c r="D2395">
        <v>25</v>
      </c>
    </row>
    <row r="2396" spans="1:4" x14ac:dyDescent="0.25">
      <c r="A2396">
        <v>9106</v>
      </c>
      <c r="B2396" s="5">
        <v>42573</v>
      </c>
      <c r="C2396">
        <v>3.2</v>
      </c>
      <c r="D2396">
        <v>25</v>
      </c>
    </row>
    <row r="2397" spans="1:4" x14ac:dyDescent="0.25">
      <c r="A2397">
        <v>9106</v>
      </c>
      <c r="B2397" s="5">
        <v>42574</v>
      </c>
      <c r="C2397">
        <v>1.8</v>
      </c>
      <c r="D2397">
        <v>25</v>
      </c>
    </row>
    <row r="2398" spans="1:4" x14ac:dyDescent="0.25">
      <c r="A2398">
        <v>9106</v>
      </c>
      <c r="B2398" s="5">
        <v>42575</v>
      </c>
      <c r="C2398">
        <v>1.4</v>
      </c>
      <c r="D2398">
        <v>25</v>
      </c>
    </row>
    <row r="2399" spans="1:4" x14ac:dyDescent="0.25">
      <c r="A2399">
        <v>9106</v>
      </c>
      <c r="B2399" s="5">
        <v>42576</v>
      </c>
      <c r="C2399">
        <v>1.4</v>
      </c>
      <c r="D2399">
        <v>25</v>
      </c>
    </row>
    <row r="2400" spans="1:4" x14ac:dyDescent="0.25">
      <c r="A2400">
        <v>9106</v>
      </c>
      <c r="B2400" s="5">
        <v>42577</v>
      </c>
      <c r="C2400">
        <v>2</v>
      </c>
      <c r="D2400">
        <v>25</v>
      </c>
    </row>
    <row r="2401" spans="1:4" x14ac:dyDescent="0.25">
      <c r="A2401">
        <v>9106</v>
      </c>
      <c r="B2401" s="5">
        <v>42578</v>
      </c>
      <c r="C2401">
        <v>1.2</v>
      </c>
      <c r="D2401">
        <v>25</v>
      </c>
    </row>
    <row r="2402" spans="1:4" x14ac:dyDescent="0.25">
      <c r="A2402">
        <v>9106</v>
      </c>
      <c r="B2402" s="5">
        <v>42579</v>
      </c>
      <c r="C2402">
        <v>1.6</v>
      </c>
      <c r="D2402">
        <v>25</v>
      </c>
    </row>
    <row r="2403" spans="1:4" x14ac:dyDescent="0.25">
      <c r="A2403">
        <v>9106</v>
      </c>
      <c r="B2403" s="5">
        <v>42580</v>
      </c>
      <c r="C2403">
        <v>4.4000000000000004</v>
      </c>
      <c r="D2403">
        <v>25</v>
      </c>
    </row>
    <row r="2404" spans="1:4" x14ac:dyDescent="0.25">
      <c r="A2404">
        <v>9106</v>
      </c>
      <c r="B2404" s="5">
        <v>42581</v>
      </c>
      <c r="C2404">
        <v>2.2000000000000002</v>
      </c>
      <c r="D2404">
        <v>25</v>
      </c>
    </row>
    <row r="2405" spans="1:4" x14ac:dyDescent="0.25">
      <c r="A2405">
        <v>9106</v>
      </c>
      <c r="B2405" s="5">
        <v>42582</v>
      </c>
      <c r="C2405">
        <v>3.4</v>
      </c>
      <c r="D2405">
        <v>25</v>
      </c>
    </row>
    <row r="2406" spans="1:4" x14ac:dyDescent="0.25">
      <c r="A2406">
        <v>9106</v>
      </c>
      <c r="B2406" s="5">
        <v>42583</v>
      </c>
      <c r="C2406">
        <v>1.8</v>
      </c>
      <c r="D2406">
        <v>25</v>
      </c>
    </row>
    <row r="2407" spans="1:4" x14ac:dyDescent="0.25">
      <c r="A2407">
        <v>9106</v>
      </c>
      <c r="B2407" s="5">
        <v>42584</v>
      </c>
      <c r="C2407">
        <v>3</v>
      </c>
      <c r="D2407">
        <v>25</v>
      </c>
    </row>
    <row r="2408" spans="1:4" x14ac:dyDescent="0.25">
      <c r="A2408">
        <v>9106</v>
      </c>
      <c r="B2408" s="5">
        <v>42585</v>
      </c>
      <c r="C2408">
        <v>1</v>
      </c>
      <c r="D2408">
        <v>25</v>
      </c>
    </row>
    <row r="2409" spans="1:4" x14ac:dyDescent="0.25">
      <c r="A2409">
        <v>9106</v>
      </c>
      <c r="B2409" s="5">
        <v>42586</v>
      </c>
      <c r="C2409">
        <v>1.2</v>
      </c>
      <c r="D2409">
        <v>25</v>
      </c>
    </row>
    <row r="2410" spans="1:4" x14ac:dyDescent="0.25">
      <c r="A2410">
        <v>9106</v>
      </c>
      <c r="B2410" s="5">
        <v>42587</v>
      </c>
      <c r="C2410">
        <v>1.2</v>
      </c>
      <c r="D2410">
        <v>25</v>
      </c>
    </row>
    <row r="2411" spans="1:4" x14ac:dyDescent="0.25">
      <c r="A2411">
        <v>9106</v>
      </c>
      <c r="B2411" s="5">
        <v>42588</v>
      </c>
      <c r="C2411">
        <v>5.4</v>
      </c>
      <c r="D2411">
        <v>25</v>
      </c>
    </row>
    <row r="2412" spans="1:4" x14ac:dyDescent="0.25">
      <c r="A2412">
        <v>9106</v>
      </c>
      <c r="B2412" s="5">
        <v>42589</v>
      </c>
      <c r="C2412">
        <v>3.4</v>
      </c>
      <c r="D2412">
        <v>25</v>
      </c>
    </row>
    <row r="2413" spans="1:4" x14ac:dyDescent="0.25">
      <c r="A2413">
        <v>9106</v>
      </c>
      <c r="B2413" s="5">
        <v>42590</v>
      </c>
      <c r="C2413">
        <v>1.6</v>
      </c>
      <c r="D2413">
        <v>25</v>
      </c>
    </row>
    <row r="2414" spans="1:4" x14ac:dyDescent="0.25">
      <c r="A2414">
        <v>9106</v>
      </c>
      <c r="B2414" s="5">
        <v>42591</v>
      </c>
      <c r="C2414">
        <v>2.2000000000000002</v>
      </c>
      <c r="D2414">
        <v>25</v>
      </c>
    </row>
    <row r="2415" spans="1:4" x14ac:dyDescent="0.25">
      <c r="A2415">
        <v>9106</v>
      </c>
      <c r="B2415" s="5">
        <v>42592</v>
      </c>
      <c r="C2415">
        <v>1.2</v>
      </c>
      <c r="D2415">
        <v>25</v>
      </c>
    </row>
    <row r="2416" spans="1:4" x14ac:dyDescent="0.25">
      <c r="A2416">
        <v>9106</v>
      </c>
      <c r="B2416" s="5">
        <v>42593</v>
      </c>
      <c r="C2416">
        <v>2.6</v>
      </c>
      <c r="D2416">
        <v>25</v>
      </c>
    </row>
    <row r="2417" spans="1:4" x14ac:dyDescent="0.25">
      <c r="A2417">
        <v>9106</v>
      </c>
      <c r="B2417" s="5">
        <v>42594</v>
      </c>
      <c r="C2417">
        <v>2.4</v>
      </c>
      <c r="D2417">
        <v>25</v>
      </c>
    </row>
    <row r="2418" spans="1:4" x14ac:dyDescent="0.25">
      <c r="A2418">
        <v>9106</v>
      </c>
      <c r="B2418" s="5">
        <v>42595</v>
      </c>
      <c r="C2418">
        <v>2.4</v>
      </c>
      <c r="D2418">
        <v>25</v>
      </c>
    </row>
    <row r="2419" spans="1:4" x14ac:dyDescent="0.25">
      <c r="A2419">
        <v>9106</v>
      </c>
      <c r="B2419" s="5">
        <v>42596</v>
      </c>
      <c r="C2419">
        <v>2.4</v>
      </c>
      <c r="D2419">
        <v>25</v>
      </c>
    </row>
    <row r="2420" spans="1:4" x14ac:dyDescent="0.25">
      <c r="A2420">
        <v>9106</v>
      </c>
      <c r="B2420" s="5">
        <v>42597</v>
      </c>
      <c r="C2420">
        <v>2.6</v>
      </c>
      <c r="D2420">
        <v>25</v>
      </c>
    </row>
    <row r="2421" spans="1:4" x14ac:dyDescent="0.25">
      <c r="A2421">
        <v>9106</v>
      </c>
      <c r="B2421" s="5">
        <v>42598</v>
      </c>
      <c r="C2421">
        <v>2.4</v>
      </c>
      <c r="D2421">
        <v>25</v>
      </c>
    </row>
    <row r="2422" spans="1:4" x14ac:dyDescent="0.25">
      <c r="A2422">
        <v>9106</v>
      </c>
      <c r="B2422" s="5">
        <v>42599</v>
      </c>
      <c r="C2422">
        <v>2.2000000000000002</v>
      </c>
      <c r="D2422">
        <v>25</v>
      </c>
    </row>
    <row r="2423" spans="1:4" x14ac:dyDescent="0.25">
      <c r="A2423">
        <v>9106</v>
      </c>
      <c r="B2423" s="5">
        <v>42600</v>
      </c>
      <c r="C2423">
        <v>3</v>
      </c>
      <c r="D2423">
        <v>25</v>
      </c>
    </row>
    <row r="2424" spans="1:4" x14ac:dyDescent="0.25">
      <c r="A2424">
        <v>9106</v>
      </c>
      <c r="B2424" s="5">
        <v>42601</v>
      </c>
      <c r="C2424">
        <v>2.8</v>
      </c>
      <c r="D2424">
        <v>25</v>
      </c>
    </row>
    <row r="2425" spans="1:4" x14ac:dyDescent="0.25">
      <c r="A2425">
        <v>9106</v>
      </c>
      <c r="B2425" s="5">
        <v>42602</v>
      </c>
      <c r="C2425">
        <v>2.8</v>
      </c>
      <c r="D2425">
        <v>25</v>
      </c>
    </row>
    <row r="2426" spans="1:4" x14ac:dyDescent="0.25">
      <c r="A2426">
        <v>9106</v>
      </c>
      <c r="B2426" s="5">
        <v>42603</v>
      </c>
      <c r="C2426">
        <v>2.2000000000000002</v>
      </c>
      <c r="D2426">
        <v>25</v>
      </c>
    </row>
    <row r="2427" spans="1:4" x14ac:dyDescent="0.25">
      <c r="A2427">
        <v>9106</v>
      </c>
      <c r="B2427" s="5">
        <v>42604</v>
      </c>
      <c r="C2427">
        <v>3.4</v>
      </c>
      <c r="D2427">
        <v>25</v>
      </c>
    </row>
    <row r="2428" spans="1:4" x14ac:dyDescent="0.25">
      <c r="A2428">
        <v>9106</v>
      </c>
      <c r="B2428" s="5">
        <v>42605</v>
      </c>
      <c r="C2428">
        <v>3</v>
      </c>
      <c r="D2428">
        <v>25</v>
      </c>
    </row>
    <row r="2429" spans="1:4" x14ac:dyDescent="0.25">
      <c r="A2429">
        <v>9106</v>
      </c>
      <c r="B2429" s="5">
        <v>42606</v>
      </c>
      <c r="C2429">
        <v>2.8</v>
      </c>
      <c r="D2429">
        <v>25</v>
      </c>
    </row>
    <row r="2430" spans="1:4" x14ac:dyDescent="0.25">
      <c r="A2430">
        <v>9106</v>
      </c>
      <c r="B2430" s="5">
        <v>42607</v>
      </c>
      <c r="C2430">
        <v>3.8</v>
      </c>
      <c r="D2430">
        <v>25</v>
      </c>
    </row>
    <row r="2431" spans="1:4" x14ac:dyDescent="0.25">
      <c r="A2431">
        <v>9106</v>
      </c>
      <c r="B2431" s="5">
        <v>42608</v>
      </c>
      <c r="C2431">
        <v>4.2</v>
      </c>
      <c r="D2431">
        <v>25</v>
      </c>
    </row>
    <row r="2432" spans="1:4" x14ac:dyDescent="0.25">
      <c r="A2432">
        <v>9106</v>
      </c>
      <c r="B2432" s="5">
        <v>42609</v>
      </c>
      <c r="C2432">
        <v>4.5999999999999996</v>
      </c>
      <c r="D2432">
        <v>25</v>
      </c>
    </row>
    <row r="2433" spans="1:4" x14ac:dyDescent="0.25">
      <c r="A2433">
        <v>9106</v>
      </c>
      <c r="B2433" s="5">
        <v>42610</v>
      </c>
      <c r="C2433">
        <v>2.4</v>
      </c>
      <c r="D2433">
        <v>25</v>
      </c>
    </row>
    <row r="2434" spans="1:4" x14ac:dyDescent="0.25">
      <c r="A2434">
        <v>9106</v>
      </c>
      <c r="B2434" s="5">
        <v>42611</v>
      </c>
      <c r="C2434">
        <v>2</v>
      </c>
      <c r="D2434">
        <v>25</v>
      </c>
    </row>
    <row r="2435" spans="1:4" x14ac:dyDescent="0.25">
      <c r="A2435">
        <v>9106</v>
      </c>
      <c r="B2435" s="5">
        <v>42612</v>
      </c>
      <c r="C2435">
        <v>1.8</v>
      </c>
      <c r="D2435">
        <v>25</v>
      </c>
    </row>
    <row r="2436" spans="1:4" x14ac:dyDescent="0.25">
      <c r="A2436">
        <v>9106</v>
      </c>
      <c r="B2436" s="5">
        <v>42613</v>
      </c>
      <c r="C2436">
        <v>2.6</v>
      </c>
      <c r="D2436">
        <v>25</v>
      </c>
    </row>
    <row r="2437" spans="1:4" x14ac:dyDescent="0.25">
      <c r="A2437">
        <v>9106</v>
      </c>
      <c r="B2437" s="5">
        <v>42614</v>
      </c>
      <c r="C2437">
        <v>3.6</v>
      </c>
      <c r="D2437">
        <v>25</v>
      </c>
    </row>
    <row r="2438" spans="1:4" x14ac:dyDescent="0.25">
      <c r="A2438">
        <v>9106</v>
      </c>
      <c r="B2438" s="5">
        <v>42615</v>
      </c>
      <c r="C2438">
        <v>1.4</v>
      </c>
      <c r="D2438">
        <v>25</v>
      </c>
    </row>
    <row r="2439" spans="1:4" x14ac:dyDescent="0.25">
      <c r="A2439">
        <v>9106</v>
      </c>
      <c r="B2439" s="5">
        <v>42616</v>
      </c>
      <c r="C2439">
        <v>3.4</v>
      </c>
      <c r="D2439">
        <v>25</v>
      </c>
    </row>
    <row r="2440" spans="1:4" x14ac:dyDescent="0.25">
      <c r="A2440">
        <v>9106</v>
      </c>
      <c r="B2440" s="5">
        <v>42617</v>
      </c>
      <c r="C2440">
        <v>2.8</v>
      </c>
      <c r="D2440">
        <v>25</v>
      </c>
    </row>
    <row r="2441" spans="1:4" x14ac:dyDescent="0.25">
      <c r="A2441">
        <v>9106</v>
      </c>
      <c r="B2441" s="5">
        <v>42618</v>
      </c>
      <c r="C2441">
        <v>3</v>
      </c>
      <c r="D2441">
        <v>25</v>
      </c>
    </row>
    <row r="2442" spans="1:4" x14ac:dyDescent="0.25">
      <c r="A2442">
        <v>9106</v>
      </c>
      <c r="B2442" s="5">
        <v>42619</v>
      </c>
      <c r="C2442">
        <v>3.6</v>
      </c>
      <c r="D2442">
        <v>25</v>
      </c>
    </row>
    <row r="2443" spans="1:4" x14ac:dyDescent="0.25">
      <c r="A2443">
        <v>9106</v>
      </c>
      <c r="B2443" s="5">
        <v>42620</v>
      </c>
      <c r="C2443">
        <v>4</v>
      </c>
      <c r="D2443">
        <v>25</v>
      </c>
    </row>
    <row r="2444" spans="1:4" x14ac:dyDescent="0.25">
      <c r="A2444">
        <v>9106</v>
      </c>
      <c r="B2444" s="5">
        <v>42621</v>
      </c>
      <c r="C2444">
        <v>3</v>
      </c>
      <c r="D2444">
        <v>25</v>
      </c>
    </row>
    <row r="2445" spans="1:4" x14ac:dyDescent="0.25">
      <c r="A2445">
        <v>9106</v>
      </c>
      <c r="B2445" s="5">
        <v>42622</v>
      </c>
      <c r="C2445">
        <v>2</v>
      </c>
      <c r="D2445">
        <v>25</v>
      </c>
    </row>
    <row r="2446" spans="1:4" x14ac:dyDescent="0.25">
      <c r="A2446">
        <v>9106</v>
      </c>
      <c r="B2446" s="5">
        <v>42623</v>
      </c>
      <c r="C2446">
        <v>3.2</v>
      </c>
      <c r="D2446">
        <v>25</v>
      </c>
    </row>
    <row r="2447" spans="1:4" x14ac:dyDescent="0.25">
      <c r="A2447">
        <v>9106</v>
      </c>
      <c r="B2447" s="5">
        <v>42624</v>
      </c>
      <c r="C2447">
        <v>3</v>
      </c>
      <c r="D2447">
        <v>25</v>
      </c>
    </row>
    <row r="2448" spans="1:4" x14ac:dyDescent="0.25">
      <c r="A2448">
        <v>9106</v>
      </c>
      <c r="B2448" s="5">
        <v>42625</v>
      </c>
      <c r="C2448">
        <v>4</v>
      </c>
      <c r="D2448">
        <v>25</v>
      </c>
    </row>
    <row r="2449" spans="1:4" x14ac:dyDescent="0.25">
      <c r="A2449">
        <v>9106</v>
      </c>
      <c r="B2449" s="5">
        <v>42626</v>
      </c>
      <c r="C2449">
        <v>4.4000000000000004</v>
      </c>
      <c r="D2449">
        <v>25</v>
      </c>
    </row>
    <row r="2450" spans="1:4" x14ac:dyDescent="0.25">
      <c r="A2450">
        <v>9106</v>
      </c>
      <c r="B2450" s="5">
        <v>42627</v>
      </c>
      <c r="C2450">
        <v>3.6</v>
      </c>
      <c r="D2450">
        <v>25</v>
      </c>
    </row>
    <row r="2451" spans="1:4" x14ac:dyDescent="0.25">
      <c r="A2451">
        <v>9106</v>
      </c>
      <c r="B2451" s="5">
        <v>42628</v>
      </c>
      <c r="C2451">
        <v>3.4</v>
      </c>
      <c r="D2451">
        <v>25</v>
      </c>
    </row>
    <row r="2452" spans="1:4" x14ac:dyDescent="0.25">
      <c r="A2452">
        <v>9106</v>
      </c>
      <c r="B2452" s="5">
        <v>42629</v>
      </c>
      <c r="C2452">
        <v>5.2</v>
      </c>
      <c r="D2452">
        <v>25</v>
      </c>
    </row>
    <row r="2453" spans="1:4" x14ac:dyDescent="0.25">
      <c r="A2453">
        <v>9106</v>
      </c>
      <c r="B2453" s="5">
        <v>42630</v>
      </c>
      <c r="C2453">
        <v>3.2</v>
      </c>
      <c r="D2453">
        <v>25</v>
      </c>
    </row>
    <row r="2454" spans="1:4" x14ac:dyDescent="0.25">
      <c r="A2454">
        <v>9106</v>
      </c>
      <c r="B2454" s="5">
        <v>42631</v>
      </c>
      <c r="C2454">
        <v>3.6</v>
      </c>
      <c r="D2454">
        <v>25</v>
      </c>
    </row>
    <row r="2455" spans="1:4" x14ac:dyDescent="0.25">
      <c r="A2455">
        <v>9106</v>
      </c>
      <c r="B2455" s="5">
        <v>42632</v>
      </c>
      <c r="C2455">
        <v>3</v>
      </c>
      <c r="D2455">
        <v>25</v>
      </c>
    </row>
    <row r="2456" spans="1:4" x14ac:dyDescent="0.25">
      <c r="A2456">
        <v>9106</v>
      </c>
      <c r="B2456" s="5">
        <v>42633</v>
      </c>
      <c r="C2456">
        <v>2.8</v>
      </c>
      <c r="D2456">
        <v>25</v>
      </c>
    </row>
    <row r="2457" spans="1:4" x14ac:dyDescent="0.25">
      <c r="A2457">
        <v>9106</v>
      </c>
      <c r="B2457" s="5">
        <v>42634</v>
      </c>
      <c r="C2457">
        <v>4.2</v>
      </c>
      <c r="D2457">
        <v>25</v>
      </c>
    </row>
    <row r="2458" spans="1:4" x14ac:dyDescent="0.25">
      <c r="A2458">
        <v>9106</v>
      </c>
      <c r="B2458" s="5">
        <v>42635</v>
      </c>
      <c r="C2458">
        <v>1.8</v>
      </c>
      <c r="D2458">
        <v>25</v>
      </c>
    </row>
    <row r="2459" spans="1:4" x14ac:dyDescent="0.25">
      <c r="A2459">
        <v>9106</v>
      </c>
      <c r="B2459" s="5">
        <v>42636</v>
      </c>
      <c r="C2459">
        <v>3.2</v>
      </c>
      <c r="D2459">
        <v>25</v>
      </c>
    </row>
    <row r="2460" spans="1:4" x14ac:dyDescent="0.25">
      <c r="A2460">
        <v>9106</v>
      </c>
      <c r="B2460" s="5">
        <v>42637</v>
      </c>
      <c r="C2460">
        <v>2.2000000000000002</v>
      </c>
      <c r="D2460">
        <v>25</v>
      </c>
    </row>
    <row r="2461" spans="1:4" x14ac:dyDescent="0.25">
      <c r="A2461">
        <v>9106</v>
      </c>
      <c r="B2461" s="5">
        <v>42638</v>
      </c>
      <c r="C2461">
        <v>3.4</v>
      </c>
      <c r="D2461">
        <v>25</v>
      </c>
    </row>
    <row r="2462" spans="1:4" x14ac:dyDescent="0.25">
      <c r="A2462">
        <v>9106</v>
      </c>
      <c r="B2462" s="5">
        <v>42639</v>
      </c>
      <c r="C2462">
        <v>3</v>
      </c>
      <c r="D2462">
        <v>25</v>
      </c>
    </row>
    <row r="2463" spans="1:4" x14ac:dyDescent="0.25">
      <c r="A2463">
        <v>9106</v>
      </c>
      <c r="B2463" s="5">
        <v>42640</v>
      </c>
      <c r="C2463">
        <v>3.6</v>
      </c>
      <c r="D2463">
        <v>25</v>
      </c>
    </row>
    <row r="2464" spans="1:4" x14ac:dyDescent="0.25">
      <c r="A2464">
        <v>9106</v>
      </c>
      <c r="B2464" s="5">
        <v>42641</v>
      </c>
      <c r="C2464">
        <v>4</v>
      </c>
      <c r="D2464">
        <v>25</v>
      </c>
    </row>
    <row r="2465" spans="1:4" x14ac:dyDescent="0.25">
      <c r="A2465">
        <v>9106</v>
      </c>
      <c r="B2465" s="5">
        <v>42642</v>
      </c>
      <c r="C2465">
        <v>3.6</v>
      </c>
      <c r="D2465">
        <v>25</v>
      </c>
    </row>
    <row r="2466" spans="1:4" x14ac:dyDescent="0.25">
      <c r="A2466">
        <v>9106</v>
      </c>
      <c r="B2466" s="5">
        <v>42643</v>
      </c>
      <c r="C2466">
        <v>2.2000000000000002</v>
      </c>
      <c r="D2466">
        <v>25</v>
      </c>
    </row>
    <row r="2467" spans="1:4" x14ac:dyDescent="0.25">
      <c r="A2467">
        <v>9106</v>
      </c>
      <c r="B2467" s="5">
        <v>42644</v>
      </c>
      <c r="C2467">
        <v>4.5999999999999996</v>
      </c>
      <c r="D2467">
        <v>25</v>
      </c>
    </row>
    <row r="2468" spans="1:4" x14ac:dyDescent="0.25">
      <c r="A2468">
        <v>9106</v>
      </c>
      <c r="B2468" s="5">
        <v>42645</v>
      </c>
      <c r="C2468">
        <v>3.6</v>
      </c>
      <c r="D2468">
        <v>25</v>
      </c>
    </row>
    <row r="2469" spans="1:4" x14ac:dyDescent="0.25">
      <c r="A2469">
        <v>9106</v>
      </c>
      <c r="B2469" s="5">
        <v>42646</v>
      </c>
      <c r="C2469">
        <v>3</v>
      </c>
      <c r="D2469">
        <v>25</v>
      </c>
    </row>
    <row r="2470" spans="1:4" x14ac:dyDescent="0.25">
      <c r="A2470">
        <v>9106</v>
      </c>
      <c r="B2470" s="5">
        <v>42647</v>
      </c>
      <c r="C2470">
        <v>3.8</v>
      </c>
      <c r="D2470">
        <v>25</v>
      </c>
    </row>
    <row r="2471" spans="1:4" x14ac:dyDescent="0.25">
      <c r="A2471">
        <v>9106</v>
      </c>
      <c r="B2471" s="5">
        <v>42648</v>
      </c>
      <c r="C2471">
        <v>4.2</v>
      </c>
      <c r="D2471">
        <v>25</v>
      </c>
    </row>
    <row r="2472" spans="1:4" x14ac:dyDescent="0.25">
      <c r="A2472">
        <v>9106</v>
      </c>
      <c r="B2472" s="5">
        <v>42649</v>
      </c>
      <c r="C2472">
        <v>4.2</v>
      </c>
      <c r="D2472">
        <v>25</v>
      </c>
    </row>
    <row r="2473" spans="1:4" x14ac:dyDescent="0.25">
      <c r="A2473">
        <v>9106</v>
      </c>
      <c r="B2473" s="5">
        <v>42650</v>
      </c>
      <c r="C2473">
        <v>5.2</v>
      </c>
      <c r="D2473">
        <v>25</v>
      </c>
    </row>
    <row r="2474" spans="1:4" x14ac:dyDescent="0.25">
      <c r="A2474">
        <v>9106</v>
      </c>
      <c r="B2474" s="5">
        <v>42651</v>
      </c>
      <c r="C2474">
        <v>3.8</v>
      </c>
      <c r="D2474">
        <v>25</v>
      </c>
    </row>
    <row r="2475" spans="1:4" x14ac:dyDescent="0.25">
      <c r="A2475">
        <v>9106</v>
      </c>
      <c r="B2475" s="5">
        <v>42652</v>
      </c>
      <c r="C2475">
        <v>4.2</v>
      </c>
      <c r="D2475">
        <v>25</v>
      </c>
    </row>
    <row r="2476" spans="1:4" x14ac:dyDescent="0.25">
      <c r="A2476">
        <v>9106</v>
      </c>
      <c r="B2476" s="5">
        <v>42653</v>
      </c>
      <c r="C2476">
        <v>5</v>
      </c>
      <c r="D2476">
        <v>25</v>
      </c>
    </row>
    <row r="2477" spans="1:4" x14ac:dyDescent="0.25">
      <c r="A2477">
        <v>9106</v>
      </c>
      <c r="B2477" s="5">
        <v>42654</v>
      </c>
      <c r="C2477">
        <v>6.4</v>
      </c>
      <c r="D2477">
        <v>25</v>
      </c>
    </row>
    <row r="2478" spans="1:4" x14ac:dyDescent="0.25">
      <c r="A2478">
        <v>9106</v>
      </c>
      <c r="B2478" s="5">
        <v>42655</v>
      </c>
      <c r="C2478">
        <v>6.4</v>
      </c>
      <c r="D2478">
        <v>25</v>
      </c>
    </row>
    <row r="2479" spans="1:4" x14ac:dyDescent="0.25">
      <c r="A2479">
        <v>9106</v>
      </c>
      <c r="B2479" s="5">
        <v>42656</v>
      </c>
      <c r="C2479">
        <v>4.2</v>
      </c>
      <c r="D2479">
        <v>25</v>
      </c>
    </row>
    <row r="2480" spans="1:4" x14ac:dyDescent="0.25">
      <c r="A2480">
        <v>9106</v>
      </c>
      <c r="B2480" s="5">
        <v>42657</v>
      </c>
      <c r="C2480">
        <v>5.8</v>
      </c>
      <c r="D2480">
        <v>25</v>
      </c>
    </row>
    <row r="2481" spans="1:4" x14ac:dyDescent="0.25">
      <c r="A2481">
        <v>9106</v>
      </c>
      <c r="B2481" s="5">
        <v>42658</v>
      </c>
      <c r="C2481">
        <v>4.5999999999999996</v>
      </c>
      <c r="D2481">
        <v>25</v>
      </c>
    </row>
    <row r="2482" spans="1:4" x14ac:dyDescent="0.25">
      <c r="A2482">
        <v>9106</v>
      </c>
      <c r="B2482" s="5">
        <v>42659</v>
      </c>
      <c r="C2482">
        <v>4.5999999999999996</v>
      </c>
      <c r="D2482">
        <v>25</v>
      </c>
    </row>
    <row r="2483" spans="1:4" x14ac:dyDescent="0.25">
      <c r="A2483">
        <v>9106</v>
      </c>
      <c r="B2483" s="5">
        <v>42660</v>
      </c>
      <c r="C2483">
        <v>4.2</v>
      </c>
      <c r="D2483">
        <v>25</v>
      </c>
    </row>
    <row r="2484" spans="1:4" x14ac:dyDescent="0.25">
      <c r="A2484">
        <v>9106</v>
      </c>
      <c r="B2484" s="5">
        <v>42661</v>
      </c>
      <c r="C2484">
        <v>5.4</v>
      </c>
      <c r="D2484">
        <v>25</v>
      </c>
    </row>
    <row r="2485" spans="1:4" x14ac:dyDescent="0.25">
      <c r="A2485">
        <v>9106</v>
      </c>
      <c r="B2485" s="5">
        <v>42662</v>
      </c>
      <c r="C2485">
        <v>5</v>
      </c>
      <c r="D2485">
        <v>25</v>
      </c>
    </row>
    <row r="2486" spans="1:4" x14ac:dyDescent="0.25">
      <c r="A2486">
        <v>9106</v>
      </c>
      <c r="B2486" s="5">
        <v>42663</v>
      </c>
      <c r="C2486">
        <v>5.4</v>
      </c>
      <c r="D2486">
        <v>25</v>
      </c>
    </row>
    <row r="2487" spans="1:4" x14ac:dyDescent="0.25">
      <c r="A2487">
        <v>9106</v>
      </c>
      <c r="B2487" s="5">
        <v>42664</v>
      </c>
      <c r="C2487">
        <v>5.4</v>
      </c>
      <c r="D2487">
        <v>25</v>
      </c>
    </row>
    <row r="2488" spans="1:4" x14ac:dyDescent="0.25">
      <c r="A2488">
        <v>9106</v>
      </c>
      <c r="B2488" s="5">
        <v>42665</v>
      </c>
      <c r="C2488">
        <v>8.8000000000000007</v>
      </c>
      <c r="D2488">
        <v>25</v>
      </c>
    </row>
    <row r="2489" spans="1:4" x14ac:dyDescent="0.25">
      <c r="A2489">
        <v>9106</v>
      </c>
      <c r="B2489" s="5">
        <v>42666</v>
      </c>
      <c r="C2489">
        <v>6</v>
      </c>
      <c r="D2489">
        <v>25</v>
      </c>
    </row>
    <row r="2490" spans="1:4" x14ac:dyDescent="0.25">
      <c r="A2490">
        <v>9106</v>
      </c>
      <c r="B2490" s="5">
        <v>42667</v>
      </c>
      <c r="C2490">
        <v>5</v>
      </c>
      <c r="D2490">
        <v>25</v>
      </c>
    </row>
    <row r="2491" spans="1:4" x14ac:dyDescent="0.25">
      <c r="A2491">
        <v>9106</v>
      </c>
      <c r="B2491" s="5">
        <v>42668</v>
      </c>
      <c r="C2491">
        <v>4.4000000000000004</v>
      </c>
      <c r="D2491">
        <v>25</v>
      </c>
    </row>
    <row r="2492" spans="1:4" x14ac:dyDescent="0.25">
      <c r="A2492">
        <v>9106</v>
      </c>
      <c r="B2492" s="5">
        <v>42669</v>
      </c>
      <c r="C2492">
        <v>4.2</v>
      </c>
      <c r="D2492">
        <v>25</v>
      </c>
    </row>
    <row r="2493" spans="1:4" x14ac:dyDescent="0.25">
      <c r="A2493">
        <v>9106</v>
      </c>
      <c r="B2493" s="5">
        <v>42670</v>
      </c>
      <c r="C2493">
        <v>6.2</v>
      </c>
      <c r="D2493">
        <v>25</v>
      </c>
    </row>
    <row r="2494" spans="1:4" x14ac:dyDescent="0.25">
      <c r="A2494">
        <v>9106</v>
      </c>
      <c r="B2494" s="5">
        <v>42671</v>
      </c>
      <c r="C2494">
        <v>6</v>
      </c>
      <c r="D2494">
        <v>25</v>
      </c>
    </row>
    <row r="2495" spans="1:4" x14ac:dyDescent="0.25">
      <c r="A2495">
        <v>9106</v>
      </c>
      <c r="B2495" s="5">
        <v>42672</v>
      </c>
      <c r="C2495">
        <v>5.2</v>
      </c>
      <c r="D2495">
        <v>25</v>
      </c>
    </row>
    <row r="2496" spans="1:4" x14ac:dyDescent="0.25">
      <c r="A2496">
        <v>9106</v>
      </c>
      <c r="B2496" s="5">
        <v>42673</v>
      </c>
      <c r="C2496">
        <v>5.6</v>
      </c>
      <c r="D2496">
        <v>25</v>
      </c>
    </row>
    <row r="2497" spans="1:4" x14ac:dyDescent="0.25">
      <c r="A2497">
        <v>9106</v>
      </c>
      <c r="B2497" s="5">
        <v>42674</v>
      </c>
      <c r="C2497">
        <v>7</v>
      </c>
      <c r="D2497">
        <v>25</v>
      </c>
    </row>
    <row r="2498" spans="1:4" x14ac:dyDescent="0.25">
      <c r="A2498">
        <v>9106</v>
      </c>
      <c r="B2498" s="5">
        <v>42675</v>
      </c>
      <c r="C2498">
        <v>6.8</v>
      </c>
      <c r="D2498">
        <v>25</v>
      </c>
    </row>
    <row r="2499" spans="1:4" x14ac:dyDescent="0.25">
      <c r="A2499">
        <v>9106</v>
      </c>
      <c r="B2499" s="5">
        <v>42676</v>
      </c>
      <c r="C2499">
        <v>7.8</v>
      </c>
      <c r="D2499">
        <v>25</v>
      </c>
    </row>
    <row r="2500" spans="1:4" x14ac:dyDescent="0.25">
      <c r="A2500">
        <v>9106</v>
      </c>
      <c r="B2500" s="5">
        <v>42677</v>
      </c>
      <c r="C2500">
        <v>6.2</v>
      </c>
      <c r="D2500">
        <v>25</v>
      </c>
    </row>
    <row r="2501" spans="1:4" x14ac:dyDescent="0.25">
      <c r="A2501">
        <v>9106</v>
      </c>
      <c r="B2501" s="5">
        <v>42678</v>
      </c>
      <c r="C2501">
        <v>6.8</v>
      </c>
      <c r="D2501">
        <v>25</v>
      </c>
    </row>
    <row r="2502" spans="1:4" x14ac:dyDescent="0.25">
      <c r="A2502">
        <v>9106</v>
      </c>
      <c r="B2502" s="5">
        <v>42679</v>
      </c>
      <c r="C2502">
        <v>9.8000000000000007</v>
      </c>
      <c r="D2502">
        <v>25</v>
      </c>
    </row>
    <row r="2503" spans="1:4" x14ac:dyDescent="0.25">
      <c r="A2503">
        <v>9106</v>
      </c>
      <c r="B2503" s="5">
        <v>42680</v>
      </c>
      <c r="C2503">
        <v>6.6</v>
      </c>
      <c r="D2503">
        <v>25</v>
      </c>
    </row>
    <row r="2504" spans="1:4" x14ac:dyDescent="0.25">
      <c r="A2504">
        <v>9106</v>
      </c>
      <c r="B2504" s="5">
        <v>42681</v>
      </c>
      <c r="C2504">
        <v>7.4</v>
      </c>
      <c r="D2504">
        <v>25</v>
      </c>
    </row>
    <row r="2505" spans="1:4" x14ac:dyDescent="0.25">
      <c r="A2505">
        <v>9106</v>
      </c>
      <c r="B2505" s="5">
        <v>42682</v>
      </c>
      <c r="C2505">
        <v>7</v>
      </c>
      <c r="D2505">
        <v>25</v>
      </c>
    </row>
    <row r="2506" spans="1:4" x14ac:dyDescent="0.25">
      <c r="A2506">
        <v>9106</v>
      </c>
      <c r="B2506" s="5">
        <v>42683</v>
      </c>
      <c r="C2506">
        <v>5</v>
      </c>
      <c r="D2506">
        <v>25</v>
      </c>
    </row>
    <row r="2507" spans="1:4" x14ac:dyDescent="0.25">
      <c r="A2507">
        <v>9106</v>
      </c>
      <c r="B2507" s="5">
        <v>42684</v>
      </c>
      <c r="C2507">
        <v>5.4</v>
      </c>
      <c r="D2507">
        <v>25</v>
      </c>
    </row>
    <row r="2508" spans="1:4" x14ac:dyDescent="0.25">
      <c r="A2508">
        <v>9106</v>
      </c>
      <c r="B2508" s="5">
        <v>42685</v>
      </c>
      <c r="C2508">
        <v>6</v>
      </c>
      <c r="D2508">
        <v>25</v>
      </c>
    </row>
    <row r="2509" spans="1:4" x14ac:dyDescent="0.25">
      <c r="A2509">
        <v>9106</v>
      </c>
      <c r="B2509" s="5">
        <v>42686</v>
      </c>
      <c r="C2509">
        <v>7</v>
      </c>
      <c r="D2509">
        <v>25</v>
      </c>
    </row>
    <row r="2510" spans="1:4" x14ac:dyDescent="0.25">
      <c r="A2510">
        <v>9106</v>
      </c>
      <c r="B2510" s="5">
        <v>42687</v>
      </c>
      <c r="C2510">
        <v>8</v>
      </c>
      <c r="D2510">
        <v>25</v>
      </c>
    </row>
    <row r="2511" spans="1:4" x14ac:dyDescent="0.25">
      <c r="A2511">
        <v>9106</v>
      </c>
      <c r="B2511" s="5">
        <v>42688</v>
      </c>
      <c r="C2511">
        <v>11</v>
      </c>
      <c r="D2511">
        <v>25</v>
      </c>
    </row>
    <row r="2512" spans="1:4" x14ac:dyDescent="0.25">
      <c r="A2512">
        <v>9106</v>
      </c>
      <c r="B2512" s="5">
        <v>42689</v>
      </c>
      <c r="C2512">
        <v>7.8</v>
      </c>
      <c r="D2512">
        <v>25</v>
      </c>
    </row>
    <row r="2513" spans="1:4" x14ac:dyDescent="0.25">
      <c r="A2513">
        <v>9106</v>
      </c>
      <c r="B2513" s="5">
        <v>42690</v>
      </c>
      <c r="C2513">
        <v>4.5999999999999996</v>
      </c>
      <c r="D2513">
        <v>25</v>
      </c>
    </row>
    <row r="2514" spans="1:4" x14ac:dyDescent="0.25">
      <c r="A2514">
        <v>9106</v>
      </c>
      <c r="B2514" s="5">
        <v>42691</v>
      </c>
      <c r="C2514">
        <v>7</v>
      </c>
      <c r="D2514">
        <v>25</v>
      </c>
    </row>
    <row r="2515" spans="1:4" x14ac:dyDescent="0.25">
      <c r="A2515">
        <v>9106</v>
      </c>
      <c r="B2515" s="5">
        <v>42692</v>
      </c>
      <c r="C2515">
        <v>8.1999999999999993</v>
      </c>
      <c r="D2515">
        <v>25</v>
      </c>
    </row>
    <row r="2516" spans="1:4" x14ac:dyDescent="0.25">
      <c r="A2516">
        <v>9106</v>
      </c>
      <c r="B2516" s="5">
        <v>42693</v>
      </c>
      <c r="C2516">
        <v>9.8000000000000007</v>
      </c>
      <c r="D2516">
        <v>25</v>
      </c>
    </row>
    <row r="2517" spans="1:4" x14ac:dyDescent="0.25">
      <c r="A2517">
        <v>9106</v>
      </c>
      <c r="B2517" s="5">
        <v>42694</v>
      </c>
      <c r="C2517">
        <v>7.4</v>
      </c>
      <c r="D2517">
        <v>25</v>
      </c>
    </row>
    <row r="2518" spans="1:4" x14ac:dyDescent="0.25">
      <c r="A2518">
        <v>9106</v>
      </c>
      <c r="B2518" s="5">
        <v>42695</v>
      </c>
      <c r="C2518">
        <v>7</v>
      </c>
      <c r="D2518">
        <v>25</v>
      </c>
    </row>
    <row r="2519" spans="1:4" x14ac:dyDescent="0.25">
      <c r="A2519">
        <v>9106</v>
      </c>
      <c r="B2519" s="5">
        <v>42696</v>
      </c>
      <c r="C2519">
        <v>8.8000000000000007</v>
      </c>
      <c r="D2519">
        <v>25</v>
      </c>
    </row>
    <row r="2520" spans="1:4" x14ac:dyDescent="0.25">
      <c r="A2520">
        <v>9106</v>
      </c>
      <c r="B2520" s="5">
        <v>42697</v>
      </c>
      <c r="C2520">
        <v>11.4</v>
      </c>
      <c r="D2520">
        <v>25</v>
      </c>
    </row>
    <row r="2521" spans="1:4" x14ac:dyDescent="0.25">
      <c r="A2521">
        <v>9106</v>
      </c>
      <c r="B2521" s="5">
        <v>42698</v>
      </c>
      <c r="C2521">
        <v>11</v>
      </c>
      <c r="D2521">
        <v>25</v>
      </c>
    </row>
    <row r="2522" spans="1:4" x14ac:dyDescent="0.25">
      <c r="A2522">
        <v>9106</v>
      </c>
      <c r="B2522" s="5">
        <v>42699</v>
      </c>
      <c r="C2522">
        <v>11.4</v>
      </c>
      <c r="D2522">
        <v>25</v>
      </c>
    </row>
    <row r="2523" spans="1:4" x14ac:dyDescent="0.25">
      <c r="A2523">
        <v>9106</v>
      </c>
      <c r="B2523" s="5">
        <v>42700</v>
      </c>
      <c r="C2523">
        <v>11.8</v>
      </c>
      <c r="D2523">
        <v>25</v>
      </c>
    </row>
    <row r="2524" spans="1:4" x14ac:dyDescent="0.25">
      <c r="A2524">
        <v>9106</v>
      </c>
      <c r="B2524" s="5">
        <v>42701</v>
      </c>
      <c r="C2524">
        <v>9</v>
      </c>
      <c r="D2524">
        <v>25</v>
      </c>
    </row>
    <row r="2525" spans="1:4" x14ac:dyDescent="0.25">
      <c r="A2525">
        <v>9106</v>
      </c>
      <c r="B2525" s="5">
        <v>42702</v>
      </c>
      <c r="C2525">
        <v>9.1999999999999993</v>
      </c>
      <c r="D2525">
        <v>25</v>
      </c>
    </row>
    <row r="2526" spans="1:4" x14ac:dyDescent="0.25">
      <c r="A2526">
        <v>9106</v>
      </c>
      <c r="B2526" s="5">
        <v>42703</v>
      </c>
      <c r="C2526">
        <v>8.1999999999999993</v>
      </c>
      <c r="D2526">
        <v>25</v>
      </c>
    </row>
    <row r="2527" spans="1:4" x14ac:dyDescent="0.25">
      <c r="A2527">
        <v>9106</v>
      </c>
      <c r="B2527" s="5">
        <v>42704</v>
      </c>
      <c r="C2527">
        <v>8.6</v>
      </c>
      <c r="D2527">
        <v>25</v>
      </c>
    </row>
    <row r="2528" spans="1:4" x14ac:dyDescent="0.25">
      <c r="A2528">
        <v>9106</v>
      </c>
      <c r="B2528" s="5">
        <v>42705</v>
      </c>
      <c r="C2528">
        <v>7.6</v>
      </c>
      <c r="D2528">
        <v>25</v>
      </c>
    </row>
    <row r="2529" spans="1:4" x14ac:dyDescent="0.25">
      <c r="A2529">
        <v>9106</v>
      </c>
      <c r="B2529" s="5">
        <v>42706</v>
      </c>
      <c r="C2529">
        <v>7.6</v>
      </c>
      <c r="D2529">
        <v>25</v>
      </c>
    </row>
    <row r="2530" spans="1:4" x14ac:dyDescent="0.25">
      <c r="A2530">
        <v>9106</v>
      </c>
      <c r="B2530" s="5">
        <v>42707</v>
      </c>
      <c r="C2530">
        <v>6</v>
      </c>
      <c r="D2530">
        <v>25</v>
      </c>
    </row>
    <row r="2531" spans="1:4" x14ac:dyDescent="0.25">
      <c r="A2531">
        <v>9106</v>
      </c>
      <c r="B2531" s="5">
        <v>42708</v>
      </c>
      <c r="C2531">
        <v>8.1999999999999993</v>
      </c>
      <c r="D2531">
        <v>25</v>
      </c>
    </row>
    <row r="2532" spans="1:4" x14ac:dyDescent="0.25">
      <c r="A2532">
        <v>9106</v>
      </c>
      <c r="B2532" s="5">
        <v>42709</v>
      </c>
      <c r="C2532">
        <v>9.4</v>
      </c>
      <c r="D2532">
        <v>25</v>
      </c>
    </row>
    <row r="2533" spans="1:4" x14ac:dyDescent="0.25">
      <c r="A2533">
        <v>9106</v>
      </c>
      <c r="B2533" s="5">
        <v>42710</v>
      </c>
      <c r="C2533">
        <v>8.1999999999999993</v>
      </c>
      <c r="D2533">
        <v>25</v>
      </c>
    </row>
    <row r="2534" spans="1:4" x14ac:dyDescent="0.25">
      <c r="A2534">
        <v>9106</v>
      </c>
      <c r="B2534" s="5">
        <v>42711</v>
      </c>
      <c r="C2534">
        <v>9.6</v>
      </c>
      <c r="D2534">
        <v>25</v>
      </c>
    </row>
    <row r="2535" spans="1:4" x14ac:dyDescent="0.25">
      <c r="A2535">
        <v>9106</v>
      </c>
      <c r="B2535" s="5">
        <v>42712</v>
      </c>
      <c r="C2535">
        <v>8</v>
      </c>
      <c r="D2535">
        <v>25</v>
      </c>
    </row>
    <row r="2536" spans="1:4" x14ac:dyDescent="0.25">
      <c r="A2536">
        <v>9106</v>
      </c>
      <c r="B2536" s="5">
        <v>42713</v>
      </c>
      <c r="C2536">
        <v>11.2</v>
      </c>
      <c r="D2536">
        <v>25</v>
      </c>
    </row>
    <row r="2537" spans="1:4" x14ac:dyDescent="0.25">
      <c r="A2537">
        <v>9106</v>
      </c>
      <c r="B2537" s="5">
        <v>42714</v>
      </c>
      <c r="C2537">
        <v>10.199999999999999</v>
      </c>
      <c r="D2537">
        <v>25</v>
      </c>
    </row>
    <row r="2538" spans="1:4" x14ac:dyDescent="0.25">
      <c r="A2538">
        <v>9106</v>
      </c>
      <c r="B2538" s="5">
        <v>42715</v>
      </c>
      <c r="C2538">
        <v>6.8</v>
      </c>
      <c r="D2538">
        <v>25</v>
      </c>
    </row>
    <row r="2539" spans="1:4" x14ac:dyDescent="0.25">
      <c r="A2539">
        <v>9106</v>
      </c>
      <c r="B2539" s="5">
        <v>42716</v>
      </c>
      <c r="C2539">
        <v>5.2</v>
      </c>
      <c r="D2539">
        <v>25</v>
      </c>
    </row>
    <row r="2540" spans="1:4" x14ac:dyDescent="0.25">
      <c r="A2540">
        <v>9106</v>
      </c>
      <c r="B2540" s="5">
        <v>42717</v>
      </c>
      <c r="C2540">
        <v>8.1999999999999993</v>
      </c>
      <c r="D2540">
        <v>25</v>
      </c>
    </row>
    <row r="2541" spans="1:4" x14ac:dyDescent="0.25">
      <c r="A2541">
        <v>9106</v>
      </c>
      <c r="B2541" s="5">
        <v>42718</v>
      </c>
      <c r="C2541">
        <v>8.6</v>
      </c>
      <c r="D2541">
        <v>25</v>
      </c>
    </row>
    <row r="2542" spans="1:4" x14ac:dyDescent="0.25">
      <c r="A2542">
        <v>9106</v>
      </c>
      <c r="B2542" s="5">
        <v>42719</v>
      </c>
      <c r="C2542">
        <v>9.6</v>
      </c>
      <c r="D2542">
        <v>25</v>
      </c>
    </row>
    <row r="2543" spans="1:4" x14ac:dyDescent="0.25">
      <c r="A2543">
        <v>9106</v>
      </c>
      <c r="B2543" s="5">
        <v>42720</v>
      </c>
      <c r="C2543">
        <v>10.6</v>
      </c>
      <c r="D2543">
        <v>25</v>
      </c>
    </row>
    <row r="2544" spans="1:4" x14ac:dyDescent="0.25">
      <c r="A2544">
        <v>9106</v>
      </c>
      <c r="B2544" s="5">
        <v>42721</v>
      </c>
      <c r="C2544">
        <v>9.8000000000000007</v>
      </c>
      <c r="D2544">
        <v>25</v>
      </c>
    </row>
    <row r="2545" spans="1:4" x14ac:dyDescent="0.25">
      <c r="A2545">
        <v>9106</v>
      </c>
      <c r="B2545" s="5">
        <v>42722</v>
      </c>
      <c r="C2545">
        <v>8.6</v>
      </c>
      <c r="D2545">
        <v>25</v>
      </c>
    </row>
    <row r="2546" spans="1:4" x14ac:dyDescent="0.25">
      <c r="A2546">
        <v>9106</v>
      </c>
      <c r="B2546" s="5">
        <v>42723</v>
      </c>
      <c r="C2546">
        <v>9.4</v>
      </c>
      <c r="D2546">
        <v>25</v>
      </c>
    </row>
    <row r="2547" spans="1:4" x14ac:dyDescent="0.25">
      <c r="A2547">
        <v>9106</v>
      </c>
      <c r="B2547" s="5">
        <v>42724</v>
      </c>
      <c r="C2547">
        <v>10.6</v>
      </c>
      <c r="D2547">
        <v>25</v>
      </c>
    </row>
    <row r="2548" spans="1:4" x14ac:dyDescent="0.25">
      <c r="A2548">
        <v>9106</v>
      </c>
      <c r="B2548" s="5">
        <v>42725</v>
      </c>
      <c r="C2548">
        <v>12.4</v>
      </c>
      <c r="D2548">
        <v>25</v>
      </c>
    </row>
    <row r="2549" spans="1:4" x14ac:dyDescent="0.25">
      <c r="A2549">
        <v>9106</v>
      </c>
      <c r="B2549" s="5">
        <v>42726</v>
      </c>
      <c r="C2549">
        <v>9</v>
      </c>
      <c r="D2549">
        <v>25</v>
      </c>
    </row>
    <row r="2550" spans="1:4" x14ac:dyDescent="0.25">
      <c r="A2550">
        <v>9106</v>
      </c>
      <c r="B2550" s="5">
        <v>42727</v>
      </c>
      <c r="C2550">
        <v>10.4</v>
      </c>
      <c r="D2550">
        <v>25</v>
      </c>
    </row>
    <row r="2551" spans="1:4" x14ac:dyDescent="0.25">
      <c r="A2551">
        <v>9106</v>
      </c>
      <c r="B2551" s="5">
        <v>42728</v>
      </c>
      <c r="C2551">
        <v>10.199999999999999</v>
      </c>
      <c r="D2551">
        <v>25</v>
      </c>
    </row>
    <row r="2552" spans="1:4" x14ac:dyDescent="0.25">
      <c r="A2552">
        <v>9106</v>
      </c>
      <c r="B2552" s="5">
        <v>42729</v>
      </c>
      <c r="C2552">
        <v>10</v>
      </c>
      <c r="D2552">
        <v>25</v>
      </c>
    </row>
    <row r="2553" spans="1:4" x14ac:dyDescent="0.25">
      <c r="A2553">
        <v>9106</v>
      </c>
      <c r="B2553" s="5">
        <v>42730</v>
      </c>
      <c r="C2553">
        <v>8.6</v>
      </c>
      <c r="D2553">
        <v>25</v>
      </c>
    </row>
    <row r="2554" spans="1:4" x14ac:dyDescent="0.25">
      <c r="A2554">
        <v>9106</v>
      </c>
      <c r="B2554" s="5">
        <v>42731</v>
      </c>
      <c r="C2554">
        <v>8.4</v>
      </c>
      <c r="D2554">
        <v>25</v>
      </c>
    </row>
    <row r="2555" spans="1:4" x14ac:dyDescent="0.25">
      <c r="A2555">
        <v>9106</v>
      </c>
      <c r="B2555" s="5">
        <v>42732</v>
      </c>
      <c r="C2555">
        <v>8.6</v>
      </c>
      <c r="D2555">
        <v>25</v>
      </c>
    </row>
    <row r="2556" spans="1:4" x14ac:dyDescent="0.25">
      <c r="A2556">
        <v>9106</v>
      </c>
      <c r="B2556" s="5">
        <v>42733</v>
      </c>
      <c r="C2556">
        <v>7.8</v>
      </c>
      <c r="D2556">
        <v>25</v>
      </c>
    </row>
    <row r="2557" spans="1:4" x14ac:dyDescent="0.25">
      <c r="A2557">
        <v>9106</v>
      </c>
      <c r="B2557" s="5">
        <v>42734</v>
      </c>
      <c r="C2557">
        <v>7.4</v>
      </c>
      <c r="D2557">
        <v>25</v>
      </c>
    </row>
    <row r="2558" spans="1:4" x14ac:dyDescent="0.25">
      <c r="A2558">
        <v>9106</v>
      </c>
      <c r="B2558" s="5">
        <v>42735</v>
      </c>
      <c r="C2558">
        <v>11.4</v>
      </c>
      <c r="D2558">
        <v>25</v>
      </c>
    </row>
    <row r="2559" spans="1:4" x14ac:dyDescent="0.25">
      <c r="A2559">
        <v>9106</v>
      </c>
      <c r="B2559" s="5">
        <v>42736</v>
      </c>
      <c r="C2559">
        <v>11.6</v>
      </c>
      <c r="D2559">
        <v>25</v>
      </c>
    </row>
    <row r="2560" spans="1:4" x14ac:dyDescent="0.25">
      <c r="A2560">
        <v>9106</v>
      </c>
      <c r="B2560" s="5">
        <v>42737</v>
      </c>
      <c r="C2560">
        <v>11.2</v>
      </c>
      <c r="D2560">
        <v>25</v>
      </c>
    </row>
    <row r="2561" spans="1:4" x14ac:dyDescent="0.25">
      <c r="A2561">
        <v>9106</v>
      </c>
      <c r="B2561" s="5">
        <v>42738</v>
      </c>
      <c r="C2561">
        <v>11.8</v>
      </c>
      <c r="D2561">
        <v>25</v>
      </c>
    </row>
    <row r="2562" spans="1:4" x14ac:dyDescent="0.25">
      <c r="A2562">
        <v>9106</v>
      </c>
      <c r="B2562" s="5">
        <v>42739</v>
      </c>
      <c r="C2562">
        <v>11.8</v>
      </c>
      <c r="D2562">
        <v>25</v>
      </c>
    </row>
    <row r="2563" spans="1:4" x14ac:dyDescent="0.25">
      <c r="A2563">
        <v>9106</v>
      </c>
      <c r="B2563" s="5">
        <v>42740</v>
      </c>
      <c r="C2563">
        <v>10.199999999999999</v>
      </c>
      <c r="D2563">
        <v>25</v>
      </c>
    </row>
    <row r="2564" spans="1:4" x14ac:dyDescent="0.25">
      <c r="A2564">
        <v>9106</v>
      </c>
      <c r="B2564" s="5">
        <v>42741</v>
      </c>
      <c r="C2564">
        <v>8</v>
      </c>
      <c r="D2564">
        <v>25</v>
      </c>
    </row>
    <row r="2565" spans="1:4" x14ac:dyDescent="0.25">
      <c r="A2565">
        <v>9106</v>
      </c>
      <c r="B2565" s="5">
        <v>42742</v>
      </c>
      <c r="C2565">
        <v>8.6</v>
      </c>
      <c r="D2565">
        <v>25</v>
      </c>
    </row>
    <row r="2566" spans="1:4" x14ac:dyDescent="0.25">
      <c r="A2566">
        <v>9106</v>
      </c>
      <c r="B2566" s="5">
        <v>42743</v>
      </c>
      <c r="C2566">
        <v>9.1999999999999993</v>
      </c>
      <c r="D2566">
        <v>25</v>
      </c>
    </row>
    <row r="2567" spans="1:4" x14ac:dyDescent="0.25">
      <c r="A2567">
        <v>9106</v>
      </c>
      <c r="B2567" s="5">
        <v>42744</v>
      </c>
      <c r="C2567">
        <v>11.6</v>
      </c>
      <c r="D2567">
        <v>25</v>
      </c>
    </row>
    <row r="2568" spans="1:4" x14ac:dyDescent="0.25">
      <c r="A2568">
        <v>9106</v>
      </c>
      <c r="B2568" s="5">
        <v>42745</v>
      </c>
      <c r="C2568">
        <v>11.2</v>
      </c>
      <c r="D2568">
        <v>25</v>
      </c>
    </row>
    <row r="2569" spans="1:4" x14ac:dyDescent="0.25">
      <c r="A2569">
        <v>9106</v>
      </c>
      <c r="B2569" s="5">
        <v>42746</v>
      </c>
      <c r="C2569">
        <v>10.6</v>
      </c>
      <c r="D2569">
        <v>25</v>
      </c>
    </row>
    <row r="2570" spans="1:4" x14ac:dyDescent="0.25">
      <c r="A2570">
        <v>9106</v>
      </c>
      <c r="B2570" s="5">
        <v>42747</v>
      </c>
      <c r="C2570">
        <v>8.6</v>
      </c>
      <c r="D2570">
        <v>25</v>
      </c>
    </row>
    <row r="2571" spans="1:4" x14ac:dyDescent="0.25">
      <c r="A2571">
        <v>9106</v>
      </c>
      <c r="B2571" s="5">
        <v>42748</v>
      </c>
      <c r="C2571">
        <v>9.6</v>
      </c>
      <c r="D2571">
        <v>25</v>
      </c>
    </row>
    <row r="2572" spans="1:4" x14ac:dyDescent="0.25">
      <c r="A2572">
        <v>9106</v>
      </c>
      <c r="B2572" s="5">
        <v>42749</v>
      </c>
      <c r="C2572">
        <v>12.4</v>
      </c>
      <c r="D2572">
        <v>25</v>
      </c>
    </row>
    <row r="2573" spans="1:4" x14ac:dyDescent="0.25">
      <c r="A2573">
        <v>9106</v>
      </c>
      <c r="B2573" s="5">
        <v>42750</v>
      </c>
      <c r="C2573">
        <v>9.8000000000000007</v>
      </c>
      <c r="D2573">
        <v>25</v>
      </c>
    </row>
    <row r="2574" spans="1:4" x14ac:dyDescent="0.25">
      <c r="A2574">
        <v>9106</v>
      </c>
      <c r="B2574" s="5">
        <v>42751</v>
      </c>
      <c r="C2574">
        <v>8.6</v>
      </c>
      <c r="D2574">
        <v>25</v>
      </c>
    </row>
    <row r="2575" spans="1:4" x14ac:dyDescent="0.25">
      <c r="A2575">
        <v>9106</v>
      </c>
      <c r="B2575" s="5">
        <v>42752</v>
      </c>
      <c r="C2575">
        <v>10.199999999999999</v>
      </c>
      <c r="D2575">
        <v>25</v>
      </c>
    </row>
    <row r="2576" spans="1:4" x14ac:dyDescent="0.25">
      <c r="A2576">
        <v>9106</v>
      </c>
      <c r="B2576" s="5">
        <v>42753</v>
      </c>
      <c r="C2576">
        <v>8.8000000000000007</v>
      </c>
      <c r="D2576">
        <v>25</v>
      </c>
    </row>
    <row r="2577" spans="1:4" x14ac:dyDescent="0.25">
      <c r="A2577">
        <v>9106</v>
      </c>
      <c r="B2577" s="5">
        <v>42754</v>
      </c>
      <c r="C2577">
        <v>9.1999999999999993</v>
      </c>
      <c r="D2577">
        <v>25</v>
      </c>
    </row>
    <row r="2578" spans="1:4" x14ac:dyDescent="0.25">
      <c r="A2578">
        <v>9106</v>
      </c>
      <c r="B2578" s="5">
        <v>42755</v>
      </c>
      <c r="C2578">
        <v>9</v>
      </c>
      <c r="D2578">
        <v>25</v>
      </c>
    </row>
    <row r="2579" spans="1:4" x14ac:dyDescent="0.25">
      <c r="A2579">
        <v>9106</v>
      </c>
      <c r="B2579" s="5">
        <v>42756</v>
      </c>
      <c r="C2579">
        <v>9</v>
      </c>
      <c r="D2579">
        <v>25</v>
      </c>
    </row>
    <row r="2580" spans="1:4" x14ac:dyDescent="0.25">
      <c r="A2580">
        <v>9106</v>
      </c>
      <c r="B2580" s="5">
        <v>42757</v>
      </c>
      <c r="C2580">
        <v>8.6</v>
      </c>
      <c r="D2580">
        <v>25</v>
      </c>
    </row>
    <row r="2581" spans="1:4" x14ac:dyDescent="0.25">
      <c r="A2581">
        <v>9106</v>
      </c>
      <c r="B2581" s="5">
        <v>42758</v>
      </c>
      <c r="C2581">
        <v>8.4</v>
      </c>
      <c r="D2581">
        <v>25</v>
      </c>
    </row>
    <row r="2582" spans="1:4" x14ac:dyDescent="0.25">
      <c r="A2582">
        <v>9106</v>
      </c>
      <c r="B2582" s="5">
        <v>42759</v>
      </c>
      <c r="C2582">
        <v>10.4</v>
      </c>
      <c r="D2582">
        <v>25</v>
      </c>
    </row>
    <row r="2583" spans="1:4" x14ac:dyDescent="0.25">
      <c r="A2583">
        <v>9106</v>
      </c>
      <c r="B2583" s="5">
        <v>42760</v>
      </c>
      <c r="C2583">
        <v>13</v>
      </c>
      <c r="D2583">
        <v>25</v>
      </c>
    </row>
    <row r="2584" spans="1:4" x14ac:dyDescent="0.25">
      <c r="A2584">
        <v>9106</v>
      </c>
      <c r="B2584" s="5">
        <v>42761</v>
      </c>
      <c r="C2584">
        <v>12.4</v>
      </c>
      <c r="D2584">
        <v>25</v>
      </c>
    </row>
    <row r="2585" spans="1:4" x14ac:dyDescent="0.25">
      <c r="A2585">
        <v>9106</v>
      </c>
      <c r="B2585" s="5">
        <v>42762</v>
      </c>
      <c r="C2585">
        <v>13.6</v>
      </c>
      <c r="D2585">
        <v>25</v>
      </c>
    </row>
    <row r="2586" spans="1:4" x14ac:dyDescent="0.25">
      <c r="A2586">
        <v>9106</v>
      </c>
      <c r="B2586" s="5">
        <v>42763</v>
      </c>
      <c r="C2586">
        <v>9.4</v>
      </c>
      <c r="D2586">
        <v>25</v>
      </c>
    </row>
    <row r="2587" spans="1:4" x14ac:dyDescent="0.25">
      <c r="A2587">
        <v>9106</v>
      </c>
      <c r="B2587" s="5">
        <v>42764</v>
      </c>
      <c r="C2587">
        <v>4</v>
      </c>
      <c r="D2587">
        <v>25</v>
      </c>
    </row>
    <row r="2588" spans="1:4" x14ac:dyDescent="0.25">
      <c r="A2588">
        <v>9106</v>
      </c>
      <c r="B2588" s="5">
        <v>42765</v>
      </c>
      <c r="C2588">
        <v>5.6</v>
      </c>
      <c r="D2588">
        <v>25</v>
      </c>
    </row>
    <row r="2589" spans="1:4" x14ac:dyDescent="0.25">
      <c r="A2589">
        <v>9106</v>
      </c>
      <c r="B2589" s="5">
        <v>42766</v>
      </c>
      <c r="C2589">
        <v>3</v>
      </c>
      <c r="D2589">
        <v>25</v>
      </c>
    </row>
    <row r="2590" spans="1:4" x14ac:dyDescent="0.25">
      <c r="A2590">
        <v>9106</v>
      </c>
      <c r="B2590" s="5">
        <v>42767</v>
      </c>
      <c r="C2590">
        <v>6.2</v>
      </c>
      <c r="D2590">
        <v>25</v>
      </c>
    </row>
    <row r="2591" spans="1:4" x14ac:dyDescent="0.25">
      <c r="A2591">
        <v>9106</v>
      </c>
      <c r="B2591" s="5">
        <v>42768</v>
      </c>
      <c r="C2591">
        <v>7</v>
      </c>
      <c r="D2591">
        <v>25</v>
      </c>
    </row>
    <row r="2592" spans="1:4" x14ac:dyDescent="0.25">
      <c r="A2592">
        <v>9106</v>
      </c>
      <c r="B2592" s="5">
        <v>42769</v>
      </c>
      <c r="C2592">
        <v>9.1999999999999993</v>
      </c>
      <c r="D2592">
        <v>25</v>
      </c>
    </row>
    <row r="2593" spans="1:4" x14ac:dyDescent="0.25">
      <c r="A2593">
        <v>9106</v>
      </c>
      <c r="B2593" s="5">
        <v>42770</v>
      </c>
      <c r="C2593">
        <v>9</v>
      </c>
      <c r="D2593">
        <v>25</v>
      </c>
    </row>
    <row r="2594" spans="1:4" x14ac:dyDescent="0.25">
      <c r="A2594">
        <v>9106</v>
      </c>
      <c r="B2594" s="5">
        <v>42771</v>
      </c>
      <c r="C2594">
        <v>8.8000000000000007</v>
      </c>
      <c r="D2594">
        <v>25</v>
      </c>
    </row>
    <row r="2595" spans="1:4" x14ac:dyDescent="0.25">
      <c r="A2595">
        <v>9106</v>
      </c>
      <c r="B2595" s="5">
        <v>42772</v>
      </c>
      <c r="C2595">
        <v>8.1999999999999993</v>
      </c>
      <c r="D2595">
        <v>25</v>
      </c>
    </row>
    <row r="2596" spans="1:4" x14ac:dyDescent="0.25">
      <c r="A2596">
        <v>9106</v>
      </c>
      <c r="B2596" s="5">
        <v>42773</v>
      </c>
      <c r="C2596">
        <v>8</v>
      </c>
      <c r="D2596">
        <v>25</v>
      </c>
    </row>
    <row r="2597" spans="1:4" x14ac:dyDescent="0.25">
      <c r="A2597">
        <v>9106</v>
      </c>
      <c r="B2597" s="5">
        <v>42774</v>
      </c>
      <c r="C2597">
        <v>9</v>
      </c>
      <c r="D2597">
        <v>25</v>
      </c>
    </row>
    <row r="2598" spans="1:4" x14ac:dyDescent="0.25">
      <c r="A2598">
        <v>9106</v>
      </c>
      <c r="B2598" s="5">
        <v>42775</v>
      </c>
      <c r="C2598">
        <v>14.2</v>
      </c>
      <c r="D2598">
        <v>25</v>
      </c>
    </row>
    <row r="2599" spans="1:4" x14ac:dyDescent="0.25">
      <c r="A2599">
        <v>9106</v>
      </c>
      <c r="B2599" s="5">
        <v>42776</v>
      </c>
      <c r="C2599">
        <v>2.4</v>
      </c>
      <c r="D2599">
        <v>25</v>
      </c>
    </row>
    <row r="2600" spans="1:4" x14ac:dyDescent="0.25">
      <c r="A2600">
        <v>9106</v>
      </c>
      <c r="B2600" s="5">
        <v>42777</v>
      </c>
      <c r="C2600">
        <v>4.2</v>
      </c>
      <c r="D2600">
        <v>25</v>
      </c>
    </row>
    <row r="2601" spans="1:4" x14ac:dyDescent="0.25">
      <c r="A2601">
        <v>9106</v>
      </c>
      <c r="B2601" s="5">
        <v>42778</v>
      </c>
      <c r="C2601">
        <v>7.6</v>
      </c>
      <c r="D2601">
        <v>25</v>
      </c>
    </row>
    <row r="2602" spans="1:4" x14ac:dyDescent="0.25">
      <c r="A2602">
        <v>9106</v>
      </c>
      <c r="B2602" s="5">
        <v>42779</v>
      </c>
      <c r="C2602">
        <v>4.2</v>
      </c>
      <c r="D2602">
        <v>25</v>
      </c>
    </row>
    <row r="2603" spans="1:4" x14ac:dyDescent="0.25">
      <c r="A2603">
        <v>9106</v>
      </c>
      <c r="B2603" s="5">
        <v>42780</v>
      </c>
      <c r="C2603">
        <v>6.6</v>
      </c>
      <c r="D2603">
        <v>25</v>
      </c>
    </row>
    <row r="2604" spans="1:4" x14ac:dyDescent="0.25">
      <c r="A2604">
        <v>9106</v>
      </c>
      <c r="B2604" s="5">
        <v>42781</v>
      </c>
      <c r="C2604">
        <v>6.6</v>
      </c>
      <c r="D2604">
        <v>25</v>
      </c>
    </row>
    <row r="2605" spans="1:4" x14ac:dyDescent="0.25">
      <c r="A2605">
        <v>9106</v>
      </c>
      <c r="B2605" s="5">
        <v>42782</v>
      </c>
      <c r="C2605">
        <v>7.8</v>
      </c>
      <c r="D2605">
        <v>25</v>
      </c>
    </row>
    <row r="2606" spans="1:4" x14ac:dyDescent="0.25">
      <c r="A2606">
        <v>9106</v>
      </c>
      <c r="B2606" s="5">
        <v>42783</v>
      </c>
      <c r="C2606">
        <v>8.6</v>
      </c>
      <c r="D2606">
        <v>25</v>
      </c>
    </row>
    <row r="2607" spans="1:4" x14ac:dyDescent="0.25">
      <c r="A2607">
        <v>9106</v>
      </c>
      <c r="B2607" s="5">
        <v>42784</v>
      </c>
      <c r="C2607">
        <v>9.8000000000000007</v>
      </c>
      <c r="D2607">
        <v>25</v>
      </c>
    </row>
    <row r="2608" spans="1:4" x14ac:dyDescent="0.25">
      <c r="A2608">
        <v>9106</v>
      </c>
      <c r="B2608" s="5">
        <v>42785</v>
      </c>
      <c r="C2608">
        <v>8.8000000000000007</v>
      </c>
      <c r="D2608">
        <v>25</v>
      </c>
    </row>
    <row r="2609" spans="1:4" x14ac:dyDescent="0.25">
      <c r="A2609">
        <v>9106</v>
      </c>
      <c r="B2609" s="5">
        <v>42786</v>
      </c>
      <c r="C2609">
        <v>7</v>
      </c>
      <c r="D2609">
        <v>25</v>
      </c>
    </row>
    <row r="2610" spans="1:4" x14ac:dyDescent="0.25">
      <c r="A2610">
        <v>9106</v>
      </c>
      <c r="B2610" s="5">
        <v>42787</v>
      </c>
      <c r="C2610">
        <v>7.2</v>
      </c>
      <c r="D2610">
        <v>25</v>
      </c>
    </row>
    <row r="2611" spans="1:4" x14ac:dyDescent="0.25">
      <c r="A2611">
        <v>9106</v>
      </c>
      <c r="B2611" s="5">
        <v>42788</v>
      </c>
      <c r="C2611">
        <v>5.8</v>
      </c>
      <c r="D2611">
        <v>25</v>
      </c>
    </row>
    <row r="2612" spans="1:4" x14ac:dyDescent="0.25">
      <c r="A2612">
        <v>9106</v>
      </c>
      <c r="B2612" s="5">
        <v>42789</v>
      </c>
      <c r="C2612">
        <v>8.6</v>
      </c>
      <c r="D2612">
        <v>25</v>
      </c>
    </row>
    <row r="2613" spans="1:4" x14ac:dyDescent="0.25">
      <c r="A2613">
        <v>9106</v>
      </c>
      <c r="B2613" s="5">
        <v>42790</v>
      </c>
      <c r="C2613">
        <v>8.8000000000000007</v>
      </c>
      <c r="D2613">
        <v>25</v>
      </c>
    </row>
    <row r="2614" spans="1:4" x14ac:dyDescent="0.25">
      <c r="A2614">
        <v>9106</v>
      </c>
      <c r="B2614" s="5">
        <v>42791</v>
      </c>
      <c r="C2614">
        <v>9.4</v>
      </c>
      <c r="D2614">
        <v>25</v>
      </c>
    </row>
    <row r="2615" spans="1:4" x14ac:dyDescent="0.25">
      <c r="A2615">
        <v>9106</v>
      </c>
      <c r="B2615" s="5">
        <v>42792</v>
      </c>
      <c r="C2615">
        <v>7.2</v>
      </c>
      <c r="D2615">
        <v>25</v>
      </c>
    </row>
    <row r="2616" spans="1:4" x14ac:dyDescent="0.25">
      <c r="A2616">
        <v>9106</v>
      </c>
      <c r="B2616" s="5">
        <v>42793</v>
      </c>
      <c r="C2616">
        <v>7</v>
      </c>
      <c r="D2616">
        <v>25</v>
      </c>
    </row>
    <row r="2617" spans="1:4" x14ac:dyDescent="0.25">
      <c r="A2617">
        <v>9106</v>
      </c>
      <c r="B2617" s="5">
        <v>42794</v>
      </c>
      <c r="C2617">
        <v>7.6</v>
      </c>
      <c r="D2617">
        <v>25</v>
      </c>
    </row>
    <row r="2618" spans="1:4" x14ac:dyDescent="0.25">
      <c r="A2618">
        <v>9106</v>
      </c>
      <c r="B2618" s="5">
        <v>42795</v>
      </c>
      <c r="C2618">
        <v>8.4</v>
      </c>
      <c r="D2618">
        <v>25</v>
      </c>
    </row>
    <row r="2619" spans="1:4" x14ac:dyDescent="0.25">
      <c r="A2619">
        <v>9106</v>
      </c>
      <c r="B2619" s="5">
        <v>42796</v>
      </c>
      <c r="C2619">
        <v>3</v>
      </c>
      <c r="D2619">
        <v>25</v>
      </c>
    </row>
    <row r="2620" spans="1:4" x14ac:dyDescent="0.25">
      <c r="A2620">
        <v>9106</v>
      </c>
      <c r="B2620" s="5">
        <v>42797</v>
      </c>
      <c r="C2620">
        <v>10</v>
      </c>
      <c r="D2620">
        <v>25</v>
      </c>
    </row>
    <row r="2621" spans="1:4" x14ac:dyDescent="0.25">
      <c r="A2621">
        <v>9106</v>
      </c>
      <c r="B2621" s="5">
        <v>42798</v>
      </c>
      <c r="C2621">
        <v>7.8</v>
      </c>
      <c r="D2621">
        <v>25</v>
      </c>
    </row>
    <row r="2622" spans="1:4" x14ac:dyDescent="0.25">
      <c r="A2622">
        <v>9106</v>
      </c>
      <c r="B2622" s="5">
        <v>42799</v>
      </c>
      <c r="C2622">
        <v>7.4</v>
      </c>
      <c r="D2622">
        <v>25</v>
      </c>
    </row>
    <row r="2623" spans="1:4" x14ac:dyDescent="0.25">
      <c r="A2623">
        <v>9106</v>
      </c>
      <c r="B2623" s="5">
        <v>42800</v>
      </c>
      <c r="C2623">
        <v>8.6</v>
      </c>
      <c r="D2623">
        <v>25</v>
      </c>
    </row>
    <row r="2624" spans="1:4" x14ac:dyDescent="0.25">
      <c r="A2624">
        <v>9106</v>
      </c>
      <c r="B2624" s="5">
        <v>42801</v>
      </c>
      <c r="C2624">
        <v>7.6</v>
      </c>
      <c r="D2624">
        <v>25</v>
      </c>
    </row>
    <row r="2625" spans="1:4" x14ac:dyDescent="0.25">
      <c r="A2625">
        <v>9106</v>
      </c>
      <c r="B2625" s="5">
        <v>42802</v>
      </c>
      <c r="C2625">
        <v>7.6</v>
      </c>
      <c r="D2625">
        <v>25</v>
      </c>
    </row>
    <row r="2626" spans="1:4" x14ac:dyDescent="0.25">
      <c r="A2626">
        <v>9106</v>
      </c>
      <c r="B2626" s="5">
        <v>42803</v>
      </c>
      <c r="C2626">
        <v>7.2</v>
      </c>
      <c r="D2626">
        <v>25</v>
      </c>
    </row>
    <row r="2627" spans="1:4" x14ac:dyDescent="0.25">
      <c r="A2627">
        <v>9106</v>
      </c>
      <c r="B2627" s="5">
        <v>42804</v>
      </c>
      <c r="C2627">
        <v>7.6</v>
      </c>
      <c r="D2627">
        <v>25</v>
      </c>
    </row>
    <row r="2628" spans="1:4" x14ac:dyDescent="0.25">
      <c r="A2628">
        <v>9106</v>
      </c>
      <c r="B2628" s="5">
        <v>42805</v>
      </c>
      <c r="C2628">
        <v>9.1999999999999993</v>
      </c>
      <c r="D2628">
        <v>25</v>
      </c>
    </row>
    <row r="2629" spans="1:4" x14ac:dyDescent="0.25">
      <c r="A2629">
        <v>9106</v>
      </c>
      <c r="B2629" s="5">
        <v>42806</v>
      </c>
      <c r="C2629">
        <v>2.2000000000000002</v>
      </c>
      <c r="D2629">
        <v>25</v>
      </c>
    </row>
    <row r="2630" spans="1:4" x14ac:dyDescent="0.25">
      <c r="A2630">
        <v>9106</v>
      </c>
      <c r="B2630" s="5">
        <v>42807</v>
      </c>
      <c r="C2630">
        <v>6</v>
      </c>
      <c r="D2630">
        <v>25</v>
      </c>
    </row>
    <row r="2631" spans="1:4" x14ac:dyDescent="0.25">
      <c r="A2631">
        <v>9106</v>
      </c>
      <c r="B2631" s="5">
        <v>42808</v>
      </c>
      <c r="C2631">
        <v>5.8</v>
      </c>
      <c r="D2631">
        <v>25</v>
      </c>
    </row>
    <row r="2632" spans="1:4" x14ac:dyDescent="0.25">
      <c r="A2632">
        <v>9106</v>
      </c>
      <c r="B2632" s="5">
        <v>42809</v>
      </c>
      <c r="C2632">
        <v>6.8</v>
      </c>
      <c r="D2632">
        <v>25</v>
      </c>
    </row>
    <row r="2633" spans="1:4" x14ac:dyDescent="0.25">
      <c r="A2633">
        <v>9106</v>
      </c>
      <c r="B2633" s="5">
        <v>42810</v>
      </c>
      <c r="C2633">
        <v>5.2</v>
      </c>
      <c r="D2633">
        <v>25</v>
      </c>
    </row>
    <row r="2634" spans="1:4" x14ac:dyDescent="0.25">
      <c r="A2634">
        <v>9106</v>
      </c>
      <c r="B2634" s="5">
        <v>42811</v>
      </c>
      <c r="C2634">
        <v>5</v>
      </c>
      <c r="D2634">
        <v>25</v>
      </c>
    </row>
    <row r="2635" spans="1:4" x14ac:dyDescent="0.25">
      <c r="A2635">
        <v>9106</v>
      </c>
      <c r="B2635" s="5">
        <v>42812</v>
      </c>
      <c r="C2635">
        <v>3.4</v>
      </c>
      <c r="D2635">
        <v>25</v>
      </c>
    </row>
    <row r="2636" spans="1:4" x14ac:dyDescent="0.25">
      <c r="A2636">
        <v>9106</v>
      </c>
      <c r="B2636" s="5">
        <v>42813</v>
      </c>
      <c r="C2636">
        <v>5.8</v>
      </c>
      <c r="D2636">
        <v>25</v>
      </c>
    </row>
    <row r="2637" spans="1:4" x14ac:dyDescent="0.25">
      <c r="A2637">
        <v>9106</v>
      </c>
      <c r="B2637" s="5">
        <v>42814</v>
      </c>
      <c r="C2637">
        <v>7</v>
      </c>
      <c r="D2637">
        <v>25</v>
      </c>
    </row>
    <row r="2638" spans="1:4" x14ac:dyDescent="0.25">
      <c r="A2638">
        <v>9106</v>
      </c>
      <c r="B2638" s="5">
        <v>42815</v>
      </c>
      <c r="C2638">
        <v>3.4</v>
      </c>
      <c r="D2638">
        <v>25</v>
      </c>
    </row>
    <row r="2639" spans="1:4" x14ac:dyDescent="0.25">
      <c r="A2639">
        <v>9106</v>
      </c>
      <c r="B2639" s="5">
        <v>42816</v>
      </c>
      <c r="C2639">
        <v>4.5999999999999996</v>
      </c>
      <c r="D2639">
        <v>25</v>
      </c>
    </row>
    <row r="2640" spans="1:4" x14ac:dyDescent="0.25">
      <c r="A2640">
        <v>9106</v>
      </c>
      <c r="B2640" s="5">
        <v>42817</v>
      </c>
      <c r="C2640">
        <v>3.8</v>
      </c>
      <c r="D2640">
        <v>25</v>
      </c>
    </row>
    <row r="2641" spans="1:4" x14ac:dyDescent="0.25">
      <c r="A2641">
        <v>9106</v>
      </c>
      <c r="B2641" s="5">
        <v>42818</v>
      </c>
      <c r="C2641">
        <v>5.8</v>
      </c>
      <c r="D2641">
        <v>25</v>
      </c>
    </row>
    <row r="2642" spans="1:4" x14ac:dyDescent="0.25">
      <c r="A2642">
        <v>9106</v>
      </c>
      <c r="B2642" s="5">
        <v>42819</v>
      </c>
      <c r="C2642">
        <v>5.4</v>
      </c>
      <c r="D2642">
        <v>25</v>
      </c>
    </row>
    <row r="2643" spans="1:4" x14ac:dyDescent="0.25">
      <c r="A2643">
        <v>9106</v>
      </c>
      <c r="B2643" s="5">
        <v>42820</v>
      </c>
      <c r="C2643">
        <v>6</v>
      </c>
      <c r="D2643">
        <v>25</v>
      </c>
    </row>
    <row r="2644" spans="1:4" x14ac:dyDescent="0.25">
      <c r="A2644">
        <v>9106</v>
      </c>
      <c r="B2644" s="5">
        <v>42821</v>
      </c>
      <c r="C2644">
        <v>4.4000000000000004</v>
      </c>
      <c r="D2644">
        <v>25</v>
      </c>
    </row>
    <row r="2645" spans="1:4" x14ac:dyDescent="0.25">
      <c r="A2645">
        <v>9106</v>
      </c>
      <c r="B2645" s="5">
        <v>42822</v>
      </c>
      <c r="C2645">
        <v>3.8</v>
      </c>
      <c r="D2645">
        <v>25</v>
      </c>
    </row>
    <row r="2646" spans="1:4" x14ac:dyDescent="0.25">
      <c r="A2646">
        <v>9106</v>
      </c>
      <c r="B2646" s="5">
        <v>42823</v>
      </c>
      <c r="C2646">
        <v>7</v>
      </c>
      <c r="D2646">
        <v>25</v>
      </c>
    </row>
    <row r="2647" spans="1:4" x14ac:dyDescent="0.25">
      <c r="A2647">
        <v>9106</v>
      </c>
      <c r="B2647" s="5">
        <v>42824</v>
      </c>
      <c r="C2647">
        <v>5.4</v>
      </c>
      <c r="D2647">
        <v>25</v>
      </c>
    </row>
    <row r="2648" spans="1:4" x14ac:dyDescent="0.25">
      <c r="A2648">
        <v>9106</v>
      </c>
      <c r="B2648" s="5">
        <v>42825</v>
      </c>
      <c r="C2648">
        <v>7.8</v>
      </c>
      <c r="D2648">
        <v>25</v>
      </c>
    </row>
    <row r="2649" spans="1:4" x14ac:dyDescent="0.25">
      <c r="A2649">
        <v>9106</v>
      </c>
      <c r="B2649" s="5">
        <v>42826</v>
      </c>
      <c r="C2649">
        <v>6.8</v>
      </c>
      <c r="D2649">
        <v>25</v>
      </c>
    </row>
    <row r="2650" spans="1:4" x14ac:dyDescent="0.25">
      <c r="A2650">
        <v>9106</v>
      </c>
      <c r="B2650" s="5">
        <v>42827</v>
      </c>
      <c r="C2650">
        <v>6.6</v>
      </c>
      <c r="D2650">
        <v>25</v>
      </c>
    </row>
    <row r="2651" spans="1:4" x14ac:dyDescent="0.25">
      <c r="A2651">
        <v>9106</v>
      </c>
      <c r="B2651" s="5">
        <v>42828</v>
      </c>
      <c r="C2651">
        <v>6.4</v>
      </c>
      <c r="D2651">
        <v>25</v>
      </c>
    </row>
    <row r="2652" spans="1:4" x14ac:dyDescent="0.25">
      <c r="A2652">
        <v>9106</v>
      </c>
      <c r="B2652" s="5">
        <v>42829</v>
      </c>
      <c r="C2652">
        <v>5.4</v>
      </c>
      <c r="D2652">
        <v>25</v>
      </c>
    </row>
    <row r="2653" spans="1:4" x14ac:dyDescent="0.25">
      <c r="A2653">
        <v>9106</v>
      </c>
      <c r="B2653" s="5">
        <v>42830</v>
      </c>
      <c r="C2653">
        <v>4.5999999999999996</v>
      </c>
      <c r="D2653">
        <v>25</v>
      </c>
    </row>
    <row r="2654" spans="1:4" x14ac:dyDescent="0.25">
      <c r="A2654">
        <v>9106</v>
      </c>
      <c r="B2654" s="5">
        <v>42831</v>
      </c>
      <c r="C2654">
        <v>5.8</v>
      </c>
      <c r="D2654">
        <v>25</v>
      </c>
    </row>
    <row r="2655" spans="1:4" x14ac:dyDescent="0.25">
      <c r="A2655">
        <v>9106</v>
      </c>
      <c r="B2655" s="5">
        <v>42832</v>
      </c>
      <c r="C2655">
        <v>5</v>
      </c>
      <c r="D2655">
        <v>25</v>
      </c>
    </row>
    <row r="2656" spans="1:4" x14ac:dyDescent="0.25">
      <c r="A2656">
        <v>9106</v>
      </c>
      <c r="B2656" s="5">
        <v>42833</v>
      </c>
      <c r="C2656">
        <v>4.4000000000000004</v>
      </c>
      <c r="D2656">
        <v>25</v>
      </c>
    </row>
    <row r="2657" spans="1:4" x14ac:dyDescent="0.25">
      <c r="A2657">
        <v>9106</v>
      </c>
      <c r="B2657" s="5">
        <v>42834</v>
      </c>
      <c r="C2657">
        <v>5.4</v>
      </c>
      <c r="D2657">
        <v>25</v>
      </c>
    </row>
    <row r="2658" spans="1:4" x14ac:dyDescent="0.25">
      <c r="A2658">
        <v>9106</v>
      </c>
      <c r="B2658" s="5">
        <v>42835</v>
      </c>
      <c r="C2658">
        <v>6</v>
      </c>
      <c r="D2658">
        <v>25</v>
      </c>
    </row>
    <row r="2659" spans="1:4" x14ac:dyDescent="0.25">
      <c r="A2659">
        <v>9106</v>
      </c>
      <c r="B2659" s="5">
        <v>42836</v>
      </c>
      <c r="C2659">
        <v>4.8</v>
      </c>
      <c r="D2659">
        <v>25</v>
      </c>
    </row>
    <row r="2660" spans="1:4" x14ac:dyDescent="0.25">
      <c r="A2660">
        <v>9106</v>
      </c>
      <c r="B2660" s="5">
        <v>42837</v>
      </c>
      <c r="C2660">
        <v>3.8</v>
      </c>
      <c r="D2660">
        <v>25</v>
      </c>
    </row>
    <row r="2661" spans="1:4" x14ac:dyDescent="0.25">
      <c r="A2661">
        <v>9106</v>
      </c>
      <c r="B2661" s="5">
        <v>42838</v>
      </c>
      <c r="C2661">
        <v>5.2</v>
      </c>
      <c r="D2661">
        <v>25</v>
      </c>
    </row>
    <row r="2662" spans="1:4" x14ac:dyDescent="0.25">
      <c r="A2662">
        <v>9106</v>
      </c>
      <c r="B2662" s="5">
        <v>42839</v>
      </c>
      <c r="C2662">
        <v>3.8</v>
      </c>
      <c r="D2662">
        <v>25</v>
      </c>
    </row>
    <row r="2663" spans="1:4" x14ac:dyDescent="0.25">
      <c r="A2663">
        <v>9106</v>
      </c>
      <c r="B2663" s="5">
        <v>42840</v>
      </c>
      <c r="C2663">
        <v>4.4000000000000004</v>
      </c>
      <c r="D2663">
        <v>25</v>
      </c>
    </row>
    <row r="2664" spans="1:4" x14ac:dyDescent="0.25">
      <c r="A2664">
        <v>9106</v>
      </c>
      <c r="B2664" s="5">
        <v>42841</v>
      </c>
      <c r="C2664">
        <v>4.8</v>
      </c>
      <c r="D2664">
        <v>25</v>
      </c>
    </row>
    <row r="2665" spans="1:4" x14ac:dyDescent="0.25">
      <c r="A2665">
        <v>9106</v>
      </c>
      <c r="B2665" s="5">
        <v>42842</v>
      </c>
      <c r="C2665">
        <v>3.8</v>
      </c>
      <c r="D2665">
        <v>25</v>
      </c>
    </row>
    <row r="2666" spans="1:4" x14ac:dyDescent="0.25">
      <c r="A2666">
        <v>9106</v>
      </c>
      <c r="B2666" s="5">
        <v>42843</v>
      </c>
      <c r="C2666">
        <v>3.4</v>
      </c>
      <c r="D2666">
        <v>25</v>
      </c>
    </row>
    <row r="2667" spans="1:4" x14ac:dyDescent="0.25">
      <c r="A2667">
        <v>9106</v>
      </c>
      <c r="B2667" s="5">
        <v>42844</v>
      </c>
      <c r="C2667">
        <v>4</v>
      </c>
      <c r="D2667">
        <v>25</v>
      </c>
    </row>
    <row r="2668" spans="1:4" x14ac:dyDescent="0.25">
      <c r="A2668">
        <v>9106</v>
      </c>
      <c r="B2668" s="5">
        <v>42845</v>
      </c>
      <c r="C2668">
        <v>4</v>
      </c>
      <c r="D2668">
        <v>25</v>
      </c>
    </row>
    <row r="2669" spans="1:4" x14ac:dyDescent="0.25">
      <c r="A2669">
        <v>9106</v>
      </c>
      <c r="B2669" s="5">
        <v>42846</v>
      </c>
      <c r="C2669">
        <v>3.6</v>
      </c>
      <c r="D2669">
        <v>25</v>
      </c>
    </row>
    <row r="2670" spans="1:4" x14ac:dyDescent="0.25">
      <c r="A2670">
        <v>9106</v>
      </c>
      <c r="B2670" s="5">
        <v>42847</v>
      </c>
      <c r="C2670">
        <v>4.5999999999999996</v>
      </c>
      <c r="D2670">
        <v>25</v>
      </c>
    </row>
    <row r="2671" spans="1:4" x14ac:dyDescent="0.25">
      <c r="A2671">
        <v>9106</v>
      </c>
      <c r="B2671" s="5">
        <v>42848</v>
      </c>
      <c r="C2671">
        <v>5</v>
      </c>
      <c r="D2671">
        <v>25</v>
      </c>
    </row>
    <row r="2672" spans="1:4" x14ac:dyDescent="0.25">
      <c r="A2672">
        <v>9106</v>
      </c>
      <c r="B2672" s="5">
        <v>42849</v>
      </c>
      <c r="C2672">
        <v>4.5999999999999996</v>
      </c>
      <c r="D2672">
        <v>25</v>
      </c>
    </row>
    <row r="2673" spans="1:4" x14ac:dyDescent="0.25">
      <c r="A2673">
        <v>9106</v>
      </c>
      <c r="B2673" s="5">
        <v>42850</v>
      </c>
      <c r="C2673">
        <v>2.2000000000000002</v>
      </c>
      <c r="D2673">
        <v>25</v>
      </c>
    </row>
    <row r="2674" spans="1:4" x14ac:dyDescent="0.25">
      <c r="A2674">
        <v>9106</v>
      </c>
      <c r="B2674" s="5">
        <v>42851</v>
      </c>
      <c r="C2674">
        <v>3.6</v>
      </c>
      <c r="D2674">
        <v>25</v>
      </c>
    </row>
    <row r="2675" spans="1:4" x14ac:dyDescent="0.25">
      <c r="A2675">
        <v>9106</v>
      </c>
      <c r="B2675" s="5">
        <v>42852</v>
      </c>
      <c r="C2675">
        <v>3.8</v>
      </c>
      <c r="D2675">
        <v>25</v>
      </c>
    </row>
    <row r="2676" spans="1:4" x14ac:dyDescent="0.25">
      <c r="A2676">
        <v>9106</v>
      </c>
      <c r="B2676" s="5">
        <v>42853</v>
      </c>
      <c r="C2676">
        <v>4.5999999999999996</v>
      </c>
      <c r="D2676">
        <v>25</v>
      </c>
    </row>
    <row r="2677" spans="1:4" x14ac:dyDescent="0.25">
      <c r="A2677">
        <v>9106</v>
      </c>
      <c r="B2677" s="5">
        <v>42854</v>
      </c>
      <c r="C2677">
        <v>3.4</v>
      </c>
      <c r="D2677">
        <v>25</v>
      </c>
    </row>
    <row r="2678" spans="1:4" x14ac:dyDescent="0.25">
      <c r="A2678">
        <v>9106</v>
      </c>
      <c r="B2678" s="5">
        <v>42855</v>
      </c>
      <c r="C2678">
        <v>4</v>
      </c>
      <c r="D2678">
        <v>25</v>
      </c>
    </row>
    <row r="2679" spans="1:4" x14ac:dyDescent="0.25">
      <c r="A2679">
        <v>9106</v>
      </c>
      <c r="B2679" s="5">
        <v>42856</v>
      </c>
      <c r="C2679">
        <v>4.4000000000000004</v>
      </c>
      <c r="D2679">
        <v>25</v>
      </c>
    </row>
    <row r="2680" spans="1:4" x14ac:dyDescent="0.25">
      <c r="A2680">
        <v>9106</v>
      </c>
      <c r="B2680" s="5">
        <v>42857</v>
      </c>
      <c r="C2680">
        <v>4</v>
      </c>
      <c r="D2680">
        <v>25</v>
      </c>
    </row>
    <row r="2681" spans="1:4" x14ac:dyDescent="0.25">
      <c r="A2681">
        <v>9106</v>
      </c>
      <c r="B2681" s="5">
        <v>42858</v>
      </c>
      <c r="C2681">
        <v>3.8</v>
      </c>
      <c r="D2681">
        <v>25</v>
      </c>
    </row>
    <row r="2682" spans="1:4" x14ac:dyDescent="0.25">
      <c r="A2682">
        <v>9106</v>
      </c>
      <c r="B2682" s="5">
        <v>42859</v>
      </c>
      <c r="C2682">
        <v>2.4</v>
      </c>
      <c r="D2682">
        <v>25</v>
      </c>
    </row>
    <row r="2683" spans="1:4" x14ac:dyDescent="0.25">
      <c r="A2683">
        <v>9106</v>
      </c>
      <c r="B2683" s="5">
        <v>42860</v>
      </c>
      <c r="C2683">
        <v>3.4</v>
      </c>
      <c r="D2683">
        <v>25</v>
      </c>
    </row>
    <row r="2684" spans="1:4" x14ac:dyDescent="0.25">
      <c r="A2684">
        <v>9106</v>
      </c>
      <c r="B2684" s="5">
        <v>42861</v>
      </c>
      <c r="C2684">
        <v>3</v>
      </c>
      <c r="D2684">
        <v>25</v>
      </c>
    </row>
    <row r="2685" spans="1:4" x14ac:dyDescent="0.25">
      <c r="A2685">
        <v>9106</v>
      </c>
      <c r="B2685" s="5">
        <v>42862</v>
      </c>
      <c r="C2685">
        <v>4</v>
      </c>
      <c r="D2685">
        <v>25</v>
      </c>
    </row>
    <row r="2686" spans="1:4" x14ac:dyDescent="0.25">
      <c r="A2686">
        <v>9106</v>
      </c>
      <c r="B2686" s="5">
        <v>42863</v>
      </c>
      <c r="C2686">
        <v>2.2000000000000002</v>
      </c>
      <c r="D2686">
        <v>25</v>
      </c>
    </row>
    <row r="2687" spans="1:4" x14ac:dyDescent="0.25">
      <c r="A2687">
        <v>9106</v>
      </c>
      <c r="B2687" s="5">
        <v>42864</v>
      </c>
      <c r="C2687">
        <v>3.4</v>
      </c>
      <c r="D2687">
        <v>25</v>
      </c>
    </row>
    <row r="2688" spans="1:4" x14ac:dyDescent="0.25">
      <c r="A2688">
        <v>9106</v>
      </c>
      <c r="B2688" s="5">
        <v>42865</v>
      </c>
      <c r="C2688">
        <v>3</v>
      </c>
      <c r="D2688">
        <v>25</v>
      </c>
    </row>
    <row r="2689" spans="1:4" x14ac:dyDescent="0.25">
      <c r="A2689">
        <v>9106</v>
      </c>
      <c r="B2689" s="5">
        <v>42866</v>
      </c>
      <c r="C2689">
        <v>2.8</v>
      </c>
      <c r="D2689">
        <v>25</v>
      </c>
    </row>
    <row r="2690" spans="1:4" x14ac:dyDescent="0.25">
      <c r="A2690">
        <v>9106</v>
      </c>
      <c r="B2690" s="5">
        <v>42867</v>
      </c>
      <c r="C2690">
        <v>2.6</v>
      </c>
      <c r="D2690">
        <v>25</v>
      </c>
    </row>
    <row r="2691" spans="1:4" x14ac:dyDescent="0.25">
      <c r="A2691">
        <v>9106</v>
      </c>
      <c r="B2691" s="5">
        <v>42868</v>
      </c>
      <c r="C2691">
        <v>3</v>
      </c>
      <c r="D2691">
        <v>25</v>
      </c>
    </row>
    <row r="2692" spans="1:4" x14ac:dyDescent="0.25">
      <c r="A2692">
        <v>9106</v>
      </c>
      <c r="B2692" s="5">
        <v>42869</v>
      </c>
      <c r="C2692">
        <v>3.8</v>
      </c>
      <c r="D2692">
        <v>25</v>
      </c>
    </row>
    <row r="2693" spans="1:4" x14ac:dyDescent="0.25">
      <c r="A2693">
        <v>9106</v>
      </c>
      <c r="B2693" s="5">
        <v>42870</v>
      </c>
      <c r="C2693">
        <v>3</v>
      </c>
      <c r="D2693">
        <v>25</v>
      </c>
    </row>
    <row r="2694" spans="1:4" x14ac:dyDescent="0.25">
      <c r="A2694">
        <v>9106</v>
      </c>
      <c r="B2694" s="5">
        <v>42871</v>
      </c>
      <c r="C2694">
        <v>2.2000000000000002</v>
      </c>
      <c r="D2694">
        <v>25</v>
      </c>
    </row>
    <row r="2695" spans="1:4" x14ac:dyDescent="0.25">
      <c r="A2695">
        <v>9106</v>
      </c>
      <c r="B2695" s="5">
        <v>42872</v>
      </c>
      <c r="C2695">
        <v>2.8</v>
      </c>
      <c r="D2695">
        <v>25</v>
      </c>
    </row>
    <row r="2696" spans="1:4" x14ac:dyDescent="0.25">
      <c r="A2696">
        <v>9106</v>
      </c>
      <c r="B2696" s="5">
        <v>42873</v>
      </c>
      <c r="C2696">
        <v>2.4</v>
      </c>
      <c r="D2696">
        <v>25</v>
      </c>
    </row>
    <row r="2697" spans="1:4" x14ac:dyDescent="0.25">
      <c r="A2697">
        <v>9106</v>
      </c>
      <c r="B2697" s="5">
        <v>42874</v>
      </c>
      <c r="C2697">
        <v>3.8</v>
      </c>
      <c r="D2697">
        <v>25</v>
      </c>
    </row>
    <row r="2698" spans="1:4" x14ac:dyDescent="0.25">
      <c r="A2698">
        <v>9106</v>
      </c>
      <c r="B2698" s="5">
        <v>42875</v>
      </c>
      <c r="C2698">
        <v>2.6</v>
      </c>
      <c r="D2698">
        <v>25</v>
      </c>
    </row>
    <row r="2699" spans="1:4" x14ac:dyDescent="0.25">
      <c r="A2699">
        <v>9106</v>
      </c>
      <c r="B2699" s="5">
        <v>42876</v>
      </c>
      <c r="C2699">
        <v>1.2</v>
      </c>
      <c r="D2699">
        <v>25</v>
      </c>
    </row>
    <row r="2700" spans="1:4" x14ac:dyDescent="0.25">
      <c r="A2700">
        <v>9106</v>
      </c>
      <c r="B2700" s="5">
        <v>42877</v>
      </c>
      <c r="C2700">
        <v>1.8</v>
      </c>
      <c r="D2700">
        <v>25</v>
      </c>
    </row>
    <row r="2701" spans="1:4" x14ac:dyDescent="0.25">
      <c r="A2701">
        <v>9106</v>
      </c>
      <c r="B2701" s="5">
        <v>42878</v>
      </c>
      <c r="C2701">
        <v>1.4</v>
      </c>
      <c r="D2701">
        <v>25</v>
      </c>
    </row>
    <row r="2702" spans="1:4" x14ac:dyDescent="0.25">
      <c r="A2702">
        <v>9106</v>
      </c>
      <c r="B2702" s="5">
        <v>42879</v>
      </c>
      <c r="C2702">
        <v>2.2000000000000002</v>
      </c>
      <c r="D2702">
        <v>25</v>
      </c>
    </row>
    <row r="2703" spans="1:4" x14ac:dyDescent="0.25">
      <c r="A2703">
        <v>9106</v>
      </c>
      <c r="B2703" s="5">
        <v>42880</v>
      </c>
      <c r="C2703">
        <v>2</v>
      </c>
      <c r="D2703">
        <v>25</v>
      </c>
    </row>
    <row r="2704" spans="1:4" x14ac:dyDescent="0.25">
      <c r="A2704">
        <v>9106</v>
      </c>
      <c r="B2704" s="5">
        <v>42881</v>
      </c>
      <c r="C2704">
        <v>2</v>
      </c>
      <c r="D2704">
        <v>25</v>
      </c>
    </row>
    <row r="2705" spans="1:4" x14ac:dyDescent="0.25">
      <c r="A2705">
        <v>9106</v>
      </c>
      <c r="B2705" s="5">
        <v>42882</v>
      </c>
      <c r="C2705">
        <v>2</v>
      </c>
      <c r="D2705">
        <v>25</v>
      </c>
    </row>
    <row r="2706" spans="1:4" x14ac:dyDescent="0.25">
      <c r="A2706">
        <v>9106</v>
      </c>
      <c r="B2706" s="5">
        <v>42883</v>
      </c>
      <c r="C2706">
        <v>2.4</v>
      </c>
      <c r="D2706">
        <v>25</v>
      </c>
    </row>
    <row r="2707" spans="1:4" x14ac:dyDescent="0.25">
      <c r="A2707">
        <v>9106</v>
      </c>
      <c r="B2707" s="5">
        <v>42884</v>
      </c>
      <c r="C2707">
        <v>2.8</v>
      </c>
      <c r="D2707">
        <v>25</v>
      </c>
    </row>
    <row r="2708" spans="1:4" x14ac:dyDescent="0.25">
      <c r="A2708">
        <v>9106</v>
      </c>
      <c r="B2708" s="5">
        <v>42885</v>
      </c>
      <c r="C2708">
        <v>2.6</v>
      </c>
      <c r="D2708">
        <v>25</v>
      </c>
    </row>
    <row r="2709" spans="1:4" x14ac:dyDescent="0.25">
      <c r="A2709">
        <v>9106</v>
      </c>
      <c r="B2709" s="5">
        <v>42886</v>
      </c>
      <c r="C2709">
        <v>2.8</v>
      </c>
      <c r="D2709">
        <v>25</v>
      </c>
    </row>
    <row r="2710" spans="1:4" x14ac:dyDescent="0.25">
      <c r="A2710">
        <v>9106</v>
      </c>
      <c r="B2710" s="5">
        <v>42887</v>
      </c>
      <c r="C2710">
        <v>2.4</v>
      </c>
      <c r="D2710">
        <v>25</v>
      </c>
    </row>
    <row r="2711" spans="1:4" x14ac:dyDescent="0.25">
      <c r="A2711">
        <v>9106</v>
      </c>
      <c r="B2711" s="5">
        <v>42888</v>
      </c>
      <c r="C2711">
        <v>2</v>
      </c>
      <c r="D2711">
        <v>25</v>
      </c>
    </row>
    <row r="2712" spans="1:4" x14ac:dyDescent="0.25">
      <c r="A2712">
        <v>9106</v>
      </c>
      <c r="B2712" s="5">
        <v>42889</v>
      </c>
      <c r="C2712">
        <v>1.8</v>
      </c>
      <c r="D2712">
        <v>25</v>
      </c>
    </row>
    <row r="2713" spans="1:4" x14ac:dyDescent="0.25">
      <c r="A2713">
        <v>9106</v>
      </c>
      <c r="B2713" s="5">
        <v>42890</v>
      </c>
      <c r="C2713">
        <v>1.8</v>
      </c>
      <c r="D2713">
        <v>25</v>
      </c>
    </row>
    <row r="2714" spans="1:4" x14ac:dyDescent="0.25">
      <c r="A2714">
        <v>9106</v>
      </c>
      <c r="B2714" s="5">
        <v>42891</v>
      </c>
      <c r="C2714">
        <v>2.4</v>
      </c>
      <c r="D2714">
        <v>25</v>
      </c>
    </row>
    <row r="2715" spans="1:4" x14ac:dyDescent="0.25">
      <c r="A2715">
        <v>9106</v>
      </c>
      <c r="B2715" s="5">
        <v>42892</v>
      </c>
      <c r="C2715">
        <v>3.6</v>
      </c>
      <c r="D2715">
        <v>25</v>
      </c>
    </row>
    <row r="2716" spans="1:4" x14ac:dyDescent="0.25">
      <c r="A2716">
        <v>9106</v>
      </c>
      <c r="B2716" s="5">
        <v>42893</v>
      </c>
      <c r="C2716">
        <v>2</v>
      </c>
      <c r="D2716">
        <v>25</v>
      </c>
    </row>
    <row r="2717" spans="1:4" x14ac:dyDescent="0.25">
      <c r="A2717">
        <v>9106</v>
      </c>
      <c r="B2717" s="5">
        <v>42894</v>
      </c>
      <c r="C2717">
        <v>3.6</v>
      </c>
      <c r="D2717">
        <v>25</v>
      </c>
    </row>
    <row r="2718" spans="1:4" x14ac:dyDescent="0.25">
      <c r="A2718">
        <v>9106</v>
      </c>
      <c r="B2718" s="5">
        <v>42895</v>
      </c>
      <c r="C2718">
        <v>3.8</v>
      </c>
      <c r="D2718">
        <v>25</v>
      </c>
    </row>
    <row r="2719" spans="1:4" x14ac:dyDescent="0.25">
      <c r="A2719">
        <v>9106</v>
      </c>
      <c r="B2719" s="5">
        <v>42896</v>
      </c>
      <c r="C2719">
        <v>3</v>
      </c>
      <c r="D2719">
        <v>25</v>
      </c>
    </row>
    <row r="2720" spans="1:4" x14ac:dyDescent="0.25">
      <c r="A2720">
        <v>9106</v>
      </c>
      <c r="B2720" s="5">
        <v>42897</v>
      </c>
      <c r="C2720">
        <v>3.4</v>
      </c>
      <c r="D2720">
        <v>25</v>
      </c>
    </row>
    <row r="2721" spans="1:4" x14ac:dyDescent="0.25">
      <c r="A2721">
        <v>9106</v>
      </c>
      <c r="B2721" s="5">
        <v>42898</v>
      </c>
      <c r="C2721">
        <v>3.2</v>
      </c>
      <c r="D2721">
        <v>25</v>
      </c>
    </row>
    <row r="2722" spans="1:4" x14ac:dyDescent="0.25">
      <c r="A2722">
        <v>9106</v>
      </c>
      <c r="B2722" s="5">
        <v>42899</v>
      </c>
      <c r="C2722">
        <v>2.2000000000000002</v>
      </c>
      <c r="D2722">
        <v>25</v>
      </c>
    </row>
    <row r="2723" spans="1:4" x14ac:dyDescent="0.25">
      <c r="A2723">
        <v>9106</v>
      </c>
      <c r="B2723" s="5">
        <v>42900</v>
      </c>
      <c r="C2723">
        <v>1.6</v>
      </c>
      <c r="D2723">
        <v>25</v>
      </c>
    </row>
    <row r="2724" spans="1:4" x14ac:dyDescent="0.25">
      <c r="A2724">
        <v>9106</v>
      </c>
      <c r="B2724" s="5">
        <v>42901</v>
      </c>
      <c r="C2724">
        <v>1</v>
      </c>
      <c r="D2724">
        <v>25</v>
      </c>
    </row>
    <row r="2725" spans="1:4" x14ac:dyDescent="0.25">
      <c r="A2725">
        <v>9106</v>
      </c>
      <c r="B2725" s="5">
        <v>42902</v>
      </c>
      <c r="C2725">
        <v>1.6</v>
      </c>
      <c r="D2725">
        <v>25</v>
      </c>
    </row>
    <row r="2726" spans="1:4" x14ac:dyDescent="0.25">
      <c r="A2726">
        <v>9106</v>
      </c>
      <c r="B2726" s="5">
        <v>42903</v>
      </c>
      <c r="C2726">
        <v>1.8</v>
      </c>
      <c r="D2726">
        <v>25</v>
      </c>
    </row>
    <row r="2727" spans="1:4" x14ac:dyDescent="0.25">
      <c r="A2727">
        <v>9106</v>
      </c>
      <c r="B2727" s="5">
        <v>42904</v>
      </c>
      <c r="C2727">
        <v>2.2000000000000002</v>
      </c>
      <c r="D2727">
        <v>25</v>
      </c>
    </row>
    <row r="2728" spans="1:4" x14ac:dyDescent="0.25">
      <c r="A2728">
        <v>9106</v>
      </c>
      <c r="B2728" s="5">
        <v>42905</v>
      </c>
      <c r="C2728">
        <v>2</v>
      </c>
      <c r="D2728">
        <v>25</v>
      </c>
    </row>
    <row r="2729" spans="1:4" x14ac:dyDescent="0.25">
      <c r="A2729">
        <v>9106</v>
      </c>
      <c r="B2729" s="5">
        <v>42906</v>
      </c>
      <c r="C2729">
        <v>2.6</v>
      </c>
      <c r="D2729">
        <v>25</v>
      </c>
    </row>
    <row r="2730" spans="1:4" x14ac:dyDescent="0.25">
      <c r="A2730">
        <v>9106</v>
      </c>
      <c r="B2730" s="5">
        <v>42907</v>
      </c>
      <c r="C2730">
        <v>2.2000000000000002</v>
      </c>
      <c r="D2730">
        <v>25</v>
      </c>
    </row>
    <row r="2731" spans="1:4" x14ac:dyDescent="0.25">
      <c r="A2731">
        <v>9106</v>
      </c>
      <c r="B2731" s="5">
        <v>42908</v>
      </c>
      <c r="C2731">
        <v>2</v>
      </c>
      <c r="D2731">
        <v>25</v>
      </c>
    </row>
    <row r="2732" spans="1:4" x14ac:dyDescent="0.25">
      <c r="A2732">
        <v>9106</v>
      </c>
      <c r="B2732" s="5">
        <v>42909</v>
      </c>
      <c r="C2732">
        <v>4</v>
      </c>
      <c r="D2732">
        <v>25</v>
      </c>
    </row>
    <row r="2733" spans="1:4" x14ac:dyDescent="0.25">
      <c r="A2733">
        <v>9106</v>
      </c>
      <c r="B2733" s="5">
        <v>42910</v>
      </c>
      <c r="C2733">
        <v>1.6</v>
      </c>
      <c r="D2733">
        <v>25</v>
      </c>
    </row>
    <row r="2734" spans="1:4" x14ac:dyDescent="0.25">
      <c r="A2734">
        <v>9106</v>
      </c>
      <c r="B2734" s="5">
        <v>42911</v>
      </c>
      <c r="C2734">
        <v>2.2000000000000002</v>
      </c>
      <c r="D2734">
        <v>25</v>
      </c>
    </row>
    <row r="2735" spans="1:4" x14ac:dyDescent="0.25">
      <c r="A2735">
        <v>9106</v>
      </c>
      <c r="B2735" s="5">
        <v>42912</v>
      </c>
      <c r="C2735">
        <v>2.6</v>
      </c>
      <c r="D2735">
        <v>25</v>
      </c>
    </row>
    <row r="2736" spans="1:4" x14ac:dyDescent="0.25">
      <c r="A2736">
        <v>9106</v>
      </c>
      <c r="B2736" s="5">
        <v>42913</v>
      </c>
      <c r="C2736">
        <v>2</v>
      </c>
      <c r="D2736">
        <v>25</v>
      </c>
    </row>
    <row r="2737" spans="1:4" x14ac:dyDescent="0.25">
      <c r="A2737">
        <v>9106</v>
      </c>
      <c r="B2737" s="5">
        <v>42914</v>
      </c>
      <c r="C2737">
        <v>3</v>
      </c>
      <c r="D2737">
        <v>25</v>
      </c>
    </row>
    <row r="2738" spans="1:4" x14ac:dyDescent="0.25">
      <c r="A2738">
        <v>9106</v>
      </c>
      <c r="B2738" s="5">
        <v>42915</v>
      </c>
      <c r="C2738">
        <v>2.8</v>
      </c>
      <c r="D2738">
        <v>25</v>
      </c>
    </row>
    <row r="2739" spans="1:4" x14ac:dyDescent="0.25">
      <c r="A2739">
        <v>9106</v>
      </c>
      <c r="B2739" s="5">
        <v>42916</v>
      </c>
      <c r="C2739">
        <v>2.2000000000000002</v>
      </c>
      <c r="D2739">
        <v>25</v>
      </c>
    </row>
    <row r="2740" spans="1:4" x14ac:dyDescent="0.25">
      <c r="A2740">
        <v>9106</v>
      </c>
      <c r="B2740" s="5">
        <v>42917</v>
      </c>
      <c r="C2740">
        <v>2</v>
      </c>
      <c r="D2740">
        <v>25</v>
      </c>
    </row>
    <row r="2741" spans="1:4" x14ac:dyDescent="0.25">
      <c r="A2741">
        <v>9106</v>
      </c>
      <c r="B2741" s="5">
        <v>42918</v>
      </c>
      <c r="C2741">
        <v>1.6</v>
      </c>
      <c r="D2741">
        <v>25</v>
      </c>
    </row>
    <row r="2742" spans="1:4" x14ac:dyDescent="0.25">
      <c r="A2742">
        <v>9106</v>
      </c>
      <c r="B2742" s="5">
        <v>42919</v>
      </c>
      <c r="C2742">
        <v>1.4</v>
      </c>
      <c r="D2742">
        <v>25</v>
      </c>
    </row>
    <row r="2743" spans="1:4" x14ac:dyDescent="0.25">
      <c r="A2743">
        <v>9106</v>
      </c>
      <c r="B2743" s="5">
        <v>42920</v>
      </c>
      <c r="C2743">
        <v>1.6</v>
      </c>
      <c r="D2743">
        <v>25</v>
      </c>
    </row>
    <row r="2744" spans="1:4" x14ac:dyDescent="0.25">
      <c r="A2744">
        <v>9106</v>
      </c>
      <c r="B2744" s="5">
        <v>42921</v>
      </c>
      <c r="C2744">
        <v>3.2</v>
      </c>
      <c r="D2744">
        <v>25</v>
      </c>
    </row>
    <row r="2745" spans="1:4" x14ac:dyDescent="0.25">
      <c r="A2745">
        <v>9106</v>
      </c>
      <c r="B2745" s="5">
        <v>42922</v>
      </c>
      <c r="C2745">
        <v>1.2</v>
      </c>
      <c r="D2745">
        <v>25</v>
      </c>
    </row>
    <row r="2746" spans="1:4" x14ac:dyDescent="0.25">
      <c r="A2746">
        <v>9106</v>
      </c>
      <c r="B2746" s="5">
        <v>42923</v>
      </c>
      <c r="C2746">
        <v>1.4</v>
      </c>
      <c r="D2746">
        <v>25</v>
      </c>
    </row>
    <row r="2747" spans="1:4" x14ac:dyDescent="0.25">
      <c r="A2747">
        <v>9106</v>
      </c>
      <c r="B2747" s="5">
        <v>42924</v>
      </c>
      <c r="C2747">
        <v>2.4</v>
      </c>
      <c r="D2747">
        <v>25</v>
      </c>
    </row>
    <row r="2748" spans="1:4" x14ac:dyDescent="0.25">
      <c r="A2748">
        <v>9106</v>
      </c>
      <c r="B2748" s="5">
        <v>42925</v>
      </c>
      <c r="C2748">
        <v>1.8</v>
      </c>
      <c r="D2748">
        <v>25</v>
      </c>
    </row>
    <row r="2749" spans="1:4" x14ac:dyDescent="0.25">
      <c r="A2749">
        <v>9106</v>
      </c>
      <c r="B2749" s="5">
        <v>42926</v>
      </c>
      <c r="C2749">
        <v>2.2000000000000002</v>
      </c>
      <c r="D2749">
        <v>25</v>
      </c>
    </row>
    <row r="2750" spans="1:4" x14ac:dyDescent="0.25">
      <c r="A2750">
        <v>9106</v>
      </c>
      <c r="B2750" s="5">
        <v>42927</v>
      </c>
      <c r="C2750">
        <v>2</v>
      </c>
      <c r="D2750">
        <v>25</v>
      </c>
    </row>
    <row r="2751" spans="1:4" x14ac:dyDescent="0.25">
      <c r="A2751">
        <v>9106</v>
      </c>
      <c r="B2751" s="5">
        <v>42928</v>
      </c>
      <c r="C2751">
        <v>2.2000000000000002</v>
      </c>
      <c r="D2751">
        <v>25</v>
      </c>
    </row>
    <row r="2752" spans="1:4" x14ac:dyDescent="0.25">
      <c r="A2752">
        <v>9106</v>
      </c>
      <c r="B2752" s="5">
        <v>42929</v>
      </c>
      <c r="C2752">
        <v>2.6</v>
      </c>
      <c r="D2752">
        <v>25</v>
      </c>
    </row>
    <row r="2753" spans="1:4" x14ac:dyDescent="0.25">
      <c r="A2753">
        <v>9106</v>
      </c>
      <c r="B2753" s="5">
        <v>42930</v>
      </c>
      <c r="C2753">
        <v>1.6</v>
      </c>
      <c r="D2753">
        <v>25</v>
      </c>
    </row>
    <row r="2754" spans="1:4" x14ac:dyDescent="0.25">
      <c r="A2754">
        <v>9106</v>
      </c>
      <c r="B2754" s="5">
        <v>42931</v>
      </c>
      <c r="C2754">
        <v>2</v>
      </c>
      <c r="D2754">
        <v>25</v>
      </c>
    </row>
    <row r="2755" spans="1:4" x14ac:dyDescent="0.25">
      <c r="A2755">
        <v>9106</v>
      </c>
      <c r="B2755" s="5">
        <v>42932</v>
      </c>
      <c r="C2755">
        <v>2.8</v>
      </c>
      <c r="D2755">
        <v>25</v>
      </c>
    </row>
    <row r="2756" spans="1:4" x14ac:dyDescent="0.25">
      <c r="A2756">
        <v>9106</v>
      </c>
      <c r="B2756" s="5">
        <v>42933</v>
      </c>
      <c r="C2756">
        <v>2.6</v>
      </c>
      <c r="D2756">
        <v>25</v>
      </c>
    </row>
    <row r="2757" spans="1:4" x14ac:dyDescent="0.25">
      <c r="A2757">
        <v>9106</v>
      </c>
      <c r="B2757" s="5">
        <v>42934</v>
      </c>
      <c r="C2757">
        <v>2.8</v>
      </c>
      <c r="D2757">
        <v>25</v>
      </c>
    </row>
    <row r="2758" spans="1:4" x14ac:dyDescent="0.25">
      <c r="A2758">
        <v>9106</v>
      </c>
      <c r="B2758" s="5">
        <v>42935</v>
      </c>
      <c r="C2758">
        <v>2.8</v>
      </c>
      <c r="D2758">
        <v>25</v>
      </c>
    </row>
    <row r="2759" spans="1:4" x14ac:dyDescent="0.25">
      <c r="A2759">
        <v>9106</v>
      </c>
      <c r="B2759" s="5">
        <v>42936</v>
      </c>
      <c r="C2759">
        <v>2.4</v>
      </c>
      <c r="D2759">
        <v>25</v>
      </c>
    </row>
    <row r="2760" spans="1:4" x14ac:dyDescent="0.25">
      <c r="A2760">
        <v>9106</v>
      </c>
      <c r="B2760" s="5">
        <v>42937</v>
      </c>
      <c r="C2760">
        <v>2.4</v>
      </c>
      <c r="D2760">
        <v>25</v>
      </c>
    </row>
    <row r="2761" spans="1:4" x14ac:dyDescent="0.25">
      <c r="A2761">
        <v>9106</v>
      </c>
      <c r="B2761" s="5">
        <v>42938</v>
      </c>
      <c r="C2761">
        <v>2</v>
      </c>
      <c r="D2761">
        <v>25</v>
      </c>
    </row>
    <row r="2762" spans="1:4" x14ac:dyDescent="0.25">
      <c r="A2762">
        <v>9106</v>
      </c>
      <c r="B2762" s="5">
        <v>42939</v>
      </c>
      <c r="C2762">
        <v>3</v>
      </c>
      <c r="D2762">
        <v>25</v>
      </c>
    </row>
    <row r="2763" spans="1:4" x14ac:dyDescent="0.25">
      <c r="A2763">
        <v>9106</v>
      </c>
      <c r="B2763" s="5">
        <v>42940</v>
      </c>
      <c r="C2763">
        <v>0.8</v>
      </c>
      <c r="D2763">
        <v>25</v>
      </c>
    </row>
    <row r="2764" spans="1:4" x14ac:dyDescent="0.25">
      <c r="A2764">
        <v>9106</v>
      </c>
      <c r="B2764" s="5">
        <v>42941</v>
      </c>
      <c r="C2764">
        <v>1.8</v>
      </c>
      <c r="D2764">
        <v>25</v>
      </c>
    </row>
    <row r="2765" spans="1:4" x14ac:dyDescent="0.25">
      <c r="A2765">
        <v>9106</v>
      </c>
      <c r="B2765" s="5">
        <v>42942</v>
      </c>
      <c r="C2765">
        <v>1.8</v>
      </c>
      <c r="D2765">
        <v>25</v>
      </c>
    </row>
    <row r="2766" spans="1:4" x14ac:dyDescent="0.25">
      <c r="A2766">
        <v>9106</v>
      </c>
      <c r="B2766" s="5">
        <v>42943</v>
      </c>
      <c r="C2766">
        <v>3.4</v>
      </c>
      <c r="D2766">
        <v>25</v>
      </c>
    </row>
    <row r="2767" spans="1:4" x14ac:dyDescent="0.25">
      <c r="A2767">
        <v>9106</v>
      </c>
      <c r="B2767" s="5">
        <v>42944</v>
      </c>
      <c r="C2767">
        <v>5</v>
      </c>
      <c r="D2767">
        <v>25</v>
      </c>
    </row>
    <row r="2768" spans="1:4" x14ac:dyDescent="0.25">
      <c r="A2768">
        <v>9106</v>
      </c>
      <c r="B2768" s="5">
        <v>42945</v>
      </c>
      <c r="C2768">
        <v>2</v>
      </c>
      <c r="D2768">
        <v>25</v>
      </c>
    </row>
    <row r="2769" spans="1:4" x14ac:dyDescent="0.25">
      <c r="A2769">
        <v>9106</v>
      </c>
      <c r="B2769" s="5">
        <v>42946</v>
      </c>
      <c r="C2769">
        <v>2.4</v>
      </c>
      <c r="D2769">
        <v>25</v>
      </c>
    </row>
    <row r="2770" spans="1:4" x14ac:dyDescent="0.25">
      <c r="A2770">
        <v>9106</v>
      </c>
      <c r="B2770" s="5">
        <v>42947</v>
      </c>
      <c r="C2770">
        <v>2.6</v>
      </c>
      <c r="D2770">
        <v>25</v>
      </c>
    </row>
    <row r="2771" spans="1:4" x14ac:dyDescent="0.25">
      <c r="A2771">
        <v>9106</v>
      </c>
      <c r="B2771" s="5">
        <v>42948</v>
      </c>
      <c r="C2771">
        <v>1.6</v>
      </c>
      <c r="D2771">
        <v>25</v>
      </c>
    </row>
    <row r="2772" spans="1:4" x14ac:dyDescent="0.25">
      <c r="A2772">
        <v>9106</v>
      </c>
      <c r="B2772" s="5">
        <v>42949</v>
      </c>
      <c r="C2772">
        <v>1.4</v>
      </c>
      <c r="D2772">
        <v>25</v>
      </c>
    </row>
    <row r="2773" spans="1:4" x14ac:dyDescent="0.25">
      <c r="A2773">
        <v>9106</v>
      </c>
      <c r="B2773" s="5">
        <v>42950</v>
      </c>
      <c r="C2773">
        <v>2.4</v>
      </c>
      <c r="D2773">
        <v>25</v>
      </c>
    </row>
    <row r="2774" spans="1:4" x14ac:dyDescent="0.25">
      <c r="A2774">
        <v>9106</v>
      </c>
      <c r="B2774" s="5">
        <v>42951</v>
      </c>
      <c r="C2774">
        <v>2</v>
      </c>
      <c r="D2774">
        <v>25</v>
      </c>
    </row>
    <row r="2775" spans="1:4" x14ac:dyDescent="0.25">
      <c r="A2775">
        <v>9106</v>
      </c>
      <c r="B2775" s="5">
        <v>42952</v>
      </c>
      <c r="C2775">
        <v>3</v>
      </c>
      <c r="D2775">
        <v>25</v>
      </c>
    </row>
    <row r="2776" spans="1:4" x14ac:dyDescent="0.25">
      <c r="A2776">
        <v>9106</v>
      </c>
      <c r="B2776" s="5">
        <v>42953</v>
      </c>
      <c r="C2776">
        <v>2</v>
      </c>
      <c r="D2776">
        <v>25</v>
      </c>
    </row>
    <row r="2777" spans="1:4" x14ac:dyDescent="0.25">
      <c r="A2777">
        <v>9106</v>
      </c>
      <c r="B2777" s="5">
        <v>42954</v>
      </c>
      <c r="C2777">
        <v>1.6</v>
      </c>
      <c r="D2777">
        <v>25</v>
      </c>
    </row>
    <row r="2778" spans="1:4" x14ac:dyDescent="0.25">
      <c r="A2778">
        <v>9106</v>
      </c>
      <c r="B2778" s="5">
        <v>42955</v>
      </c>
      <c r="C2778">
        <v>4.2</v>
      </c>
      <c r="D2778">
        <v>25</v>
      </c>
    </row>
    <row r="2779" spans="1:4" x14ac:dyDescent="0.25">
      <c r="A2779">
        <v>9106</v>
      </c>
      <c r="B2779" s="5">
        <v>42956</v>
      </c>
      <c r="C2779">
        <v>1.6</v>
      </c>
      <c r="D2779">
        <v>25</v>
      </c>
    </row>
    <row r="2780" spans="1:4" x14ac:dyDescent="0.25">
      <c r="A2780">
        <v>9106</v>
      </c>
      <c r="B2780" s="5">
        <v>42957</v>
      </c>
      <c r="C2780">
        <v>2</v>
      </c>
      <c r="D2780">
        <v>25</v>
      </c>
    </row>
    <row r="2781" spans="1:4" x14ac:dyDescent="0.25">
      <c r="A2781">
        <v>9106</v>
      </c>
      <c r="B2781" s="5">
        <v>42958</v>
      </c>
      <c r="C2781">
        <v>2.6</v>
      </c>
      <c r="D2781">
        <v>25</v>
      </c>
    </row>
    <row r="2782" spans="1:4" x14ac:dyDescent="0.25">
      <c r="A2782">
        <v>9106</v>
      </c>
      <c r="B2782" s="5">
        <v>42959</v>
      </c>
      <c r="C2782">
        <v>3.4</v>
      </c>
      <c r="D2782">
        <v>25</v>
      </c>
    </row>
    <row r="2783" spans="1:4" x14ac:dyDescent="0.25">
      <c r="A2783">
        <v>9106</v>
      </c>
      <c r="B2783" s="5">
        <v>42960</v>
      </c>
      <c r="C2783">
        <v>2.4</v>
      </c>
      <c r="D2783">
        <v>25</v>
      </c>
    </row>
    <row r="2784" spans="1:4" x14ac:dyDescent="0.25">
      <c r="A2784">
        <v>9106</v>
      </c>
      <c r="B2784" s="5">
        <v>42961</v>
      </c>
      <c r="C2784">
        <v>2.8</v>
      </c>
      <c r="D2784">
        <v>25</v>
      </c>
    </row>
    <row r="2785" spans="1:4" x14ac:dyDescent="0.25">
      <c r="A2785">
        <v>9106</v>
      </c>
      <c r="B2785" s="5">
        <v>42962</v>
      </c>
      <c r="C2785">
        <v>3</v>
      </c>
      <c r="D2785">
        <v>25</v>
      </c>
    </row>
    <row r="2786" spans="1:4" x14ac:dyDescent="0.25">
      <c r="A2786">
        <v>9106</v>
      </c>
      <c r="B2786" s="5">
        <v>42963</v>
      </c>
      <c r="C2786">
        <v>4.5999999999999996</v>
      </c>
      <c r="D2786">
        <v>25</v>
      </c>
    </row>
    <row r="2787" spans="1:4" x14ac:dyDescent="0.25">
      <c r="A2787">
        <v>9106</v>
      </c>
      <c r="B2787" s="5">
        <v>42964</v>
      </c>
      <c r="C2787">
        <v>2.4</v>
      </c>
      <c r="D2787">
        <v>25</v>
      </c>
    </row>
    <row r="2788" spans="1:4" x14ac:dyDescent="0.25">
      <c r="A2788">
        <v>9106</v>
      </c>
      <c r="B2788" s="5">
        <v>42965</v>
      </c>
      <c r="C2788">
        <v>3</v>
      </c>
      <c r="D2788">
        <v>25</v>
      </c>
    </row>
    <row r="2789" spans="1:4" x14ac:dyDescent="0.25">
      <c r="A2789">
        <v>9106</v>
      </c>
      <c r="B2789" s="5">
        <v>42966</v>
      </c>
      <c r="C2789">
        <v>2.4</v>
      </c>
      <c r="D2789">
        <v>25</v>
      </c>
    </row>
    <row r="2790" spans="1:4" x14ac:dyDescent="0.25">
      <c r="A2790">
        <v>9106</v>
      </c>
      <c r="B2790" s="5">
        <v>42967</v>
      </c>
      <c r="C2790">
        <v>2.6</v>
      </c>
      <c r="D2790">
        <v>25</v>
      </c>
    </row>
    <row r="2791" spans="1:4" x14ac:dyDescent="0.25">
      <c r="A2791">
        <v>9106</v>
      </c>
      <c r="B2791" s="5">
        <v>42968</v>
      </c>
      <c r="C2791">
        <v>2</v>
      </c>
      <c r="D2791">
        <v>25</v>
      </c>
    </row>
    <row r="2792" spans="1:4" x14ac:dyDescent="0.25">
      <c r="A2792">
        <v>9106</v>
      </c>
      <c r="B2792" s="5">
        <v>42969</v>
      </c>
      <c r="C2792">
        <v>2.2000000000000002</v>
      </c>
      <c r="D2792">
        <v>25</v>
      </c>
    </row>
    <row r="2793" spans="1:4" x14ac:dyDescent="0.25">
      <c r="A2793">
        <v>9106</v>
      </c>
      <c r="B2793" s="5">
        <v>42970</v>
      </c>
      <c r="C2793">
        <v>2.8</v>
      </c>
      <c r="D2793">
        <v>25</v>
      </c>
    </row>
    <row r="2794" spans="1:4" x14ac:dyDescent="0.25">
      <c r="A2794">
        <v>9106</v>
      </c>
      <c r="B2794" s="5">
        <v>42971</v>
      </c>
      <c r="C2794">
        <v>3.8</v>
      </c>
      <c r="D2794">
        <v>25</v>
      </c>
    </row>
    <row r="2795" spans="1:4" x14ac:dyDescent="0.25">
      <c r="A2795">
        <v>9106</v>
      </c>
      <c r="B2795" s="5">
        <v>42972</v>
      </c>
      <c r="C2795">
        <v>4</v>
      </c>
      <c r="D2795">
        <v>25</v>
      </c>
    </row>
    <row r="2796" spans="1:4" x14ac:dyDescent="0.25">
      <c r="A2796">
        <v>9106</v>
      </c>
      <c r="B2796" s="5">
        <v>42973</v>
      </c>
      <c r="C2796">
        <v>3.8</v>
      </c>
      <c r="D2796">
        <v>25</v>
      </c>
    </row>
    <row r="2797" spans="1:4" x14ac:dyDescent="0.25">
      <c r="A2797">
        <v>9106</v>
      </c>
      <c r="B2797" s="5">
        <v>42974</v>
      </c>
      <c r="C2797">
        <v>5.4</v>
      </c>
      <c r="D2797">
        <v>25</v>
      </c>
    </row>
    <row r="2798" spans="1:4" x14ac:dyDescent="0.25">
      <c r="A2798">
        <v>9106</v>
      </c>
      <c r="B2798" s="5">
        <v>42975</v>
      </c>
      <c r="C2798">
        <v>3.4</v>
      </c>
      <c r="D2798">
        <v>25</v>
      </c>
    </row>
    <row r="2799" spans="1:4" x14ac:dyDescent="0.25">
      <c r="A2799">
        <v>9106</v>
      </c>
      <c r="B2799" s="5">
        <v>42976</v>
      </c>
      <c r="C2799">
        <v>2.6</v>
      </c>
      <c r="D2799">
        <v>25</v>
      </c>
    </row>
    <row r="2800" spans="1:4" x14ac:dyDescent="0.25">
      <c r="A2800">
        <v>9106</v>
      </c>
      <c r="B2800" s="5">
        <v>42977</v>
      </c>
      <c r="C2800">
        <v>2.6</v>
      </c>
      <c r="D2800">
        <v>25</v>
      </c>
    </row>
    <row r="2801" spans="1:4" x14ac:dyDescent="0.25">
      <c r="A2801">
        <v>9106</v>
      </c>
      <c r="B2801" s="5">
        <v>42978</v>
      </c>
      <c r="C2801">
        <v>2.8</v>
      </c>
      <c r="D2801">
        <v>25</v>
      </c>
    </row>
    <row r="2802" spans="1:4" x14ac:dyDescent="0.25">
      <c r="A2802">
        <v>9106</v>
      </c>
      <c r="B2802" s="5">
        <v>42979</v>
      </c>
      <c r="C2802">
        <v>4.2</v>
      </c>
      <c r="D2802">
        <v>25</v>
      </c>
    </row>
    <row r="2803" spans="1:4" x14ac:dyDescent="0.25">
      <c r="A2803">
        <v>9106</v>
      </c>
      <c r="B2803" s="5">
        <v>42980</v>
      </c>
      <c r="C2803">
        <v>3.8</v>
      </c>
      <c r="D2803">
        <v>25</v>
      </c>
    </row>
    <row r="2804" spans="1:4" x14ac:dyDescent="0.25">
      <c r="A2804">
        <v>9106</v>
      </c>
      <c r="B2804" s="5">
        <v>42981</v>
      </c>
      <c r="C2804">
        <v>3.8</v>
      </c>
      <c r="D2804">
        <v>25</v>
      </c>
    </row>
    <row r="2805" spans="1:4" x14ac:dyDescent="0.25">
      <c r="A2805">
        <v>9106</v>
      </c>
      <c r="B2805" s="5">
        <v>42982</v>
      </c>
      <c r="C2805">
        <v>4.4000000000000004</v>
      </c>
      <c r="D2805">
        <v>25</v>
      </c>
    </row>
    <row r="2806" spans="1:4" x14ac:dyDescent="0.25">
      <c r="A2806">
        <v>9106</v>
      </c>
      <c r="B2806" s="5">
        <v>42983</v>
      </c>
      <c r="C2806">
        <v>4.2</v>
      </c>
      <c r="D2806">
        <v>25</v>
      </c>
    </row>
    <row r="2807" spans="1:4" x14ac:dyDescent="0.25">
      <c r="A2807">
        <v>9106</v>
      </c>
      <c r="B2807" s="5">
        <v>42984</v>
      </c>
      <c r="C2807">
        <v>4.5999999999999996</v>
      </c>
      <c r="D2807">
        <v>25</v>
      </c>
    </row>
    <row r="2808" spans="1:4" x14ac:dyDescent="0.25">
      <c r="A2808">
        <v>9106</v>
      </c>
      <c r="B2808" s="5">
        <v>42985</v>
      </c>
      <c r="C2808">
        <v>3.8</v>
      </c>
      <c r="D2808">
        <v>25</v>
      </c>
    </row>
    <row r="2809" spans="1:4" x14ac:dyDescent="0.25">
      <c r="A2809">
        <v>9106</v>
      </c>
      <c r="B2809" s="5">
        <v>42986</v>
      </c>
      <c r="C2809">
        <v>3.8</v>
      </c>
      <c r="D2809">
        <v>25</v>
      </c>
    </row>
    <row r="2810" spans="1:4" x14ac:dyDescent="0.25">
      <c r="A2810">
        <v>9106</v>
      </c>
      <c r="B2810" s="5">
        <v>42987</v>
      </c>
      <c r="C2810">
        <v>4</v>
      </c>
      <c r="D2810">
        <v>25</v>
      </c>
    </row>
    <row r="2811" spans="1:4" x14ac:dyDescent="0.25">
      <c r="A2811">
        <v>9106</v>
      </c>
      <c r="B2811" s="5">
        <v>42988</v>
      </c>
      <c r="C2811">
        <v>3.4</v>
      </c>
      <c r="D2811">
        <v>25</v>
      </c>
    </row>
    <row r="2812" spans="1:4" x14ac:dyDescent="0.25">
      <c r="A2812">
        <v>9106</v>
      </c>
      <c r="B2812" s="5">
        <v>42989</v>
      </c>
      <c r="C2812">
        <v>3.6</v>
      </c>
      <c r="D2812">
        <v>25</v>
      </c>
    </row>
    <row r="2813" spans="1:4" x14ac:dyDescent="0.25">
      <c r="A2813">
        <v>9106</v>
      </c>
      <c r="B2813" s="5">
        <v>42990</v>
      </c>
      <c r="C2813">
        <v>4.8</v>
      </c>
      <c r="D2813">
        <v>25</v>
      </c>
    </row>
    <row r="2814" spans="1:4" x14ac:dyDescent="0.25">
      <c r="A2814">
        <v>9106</v>
      </c>
      <c r="B2814" s="5">
        <v>42991</v>
      </c>
      <c r="C2814">
        <v>5</v>
      </c>
      <c r="D2814">
        <v>25</v>
      </c>
    </row>
    <row r="2815" spans="1:4" x14ac:dyDescent="0.25">
      <c r="A2815">
        <v>9106</v>
      </c>
      <c r="B2815" s="5">
        <v>42992</v>
      </c>
      <c r="C2815">
        <v>4</v>
      </c>
      <c r="D2815">
        <v>25</v>
      </c>
    </row>
    <row r="2816" spans="1:4" x14ac:dyDescent="0.25">
      <c r="A2816">
        <v>9106</v>
      </c>
      <c r="B2816" s="5">
        <v>42993</v>
      </c>
      <c r="C2816">
        <v>4.5999999999999996</v>
      </c>
      <c r="D2816">
        <v>25</v>
      </c>
    </row>
    <row r="2817" spans="1:4" x14ac:dyDescent="0.25">
      <c r="A2817">
        <v>9106</v>
      </c>
      <c r="B2817" s="5">
        <v>42994</v>
      </c>
      <c r="C2817">
        <v>3.8</v>
      </c>
      <c r="D2817">
        <v>25</v>
      </c>
    </row>
    <row r="2818" spans="1:4" x14ac:dyDescent="0.25">
      <c r="A2818">
        <v>9106</v>
      </c>
      <c r="B2818" s="5">
        <v>42995</v>
      </c>
      <c r="C2818">
        <v>4.4000000000000004</v>
      </c>
      <c r="D2818">
        <v>25</v>
      </c>
    </row>
    <row r="2819" spans="1:4" x14ac:dyDescent="0.25">
      <c r="A2819">
        <v>9106</v>
      </c>
      <c r="B2819" s="5">
        <v>42996</v>
      </c>
      <c r="C2819">
        <v>4.4000000000000004</v>
      </c>
      <c r="D2819">
        <v>25</v>
      </c>
    </row>
    <row r="2820" spans="1:4" x14ac:dyDescent="0.25">
      <c r="A2820">
        <v>9106</v>
      </c>
      <c r="B2820" s="5">
        <v>42997</v>
      </c>
      <c r="C2820">
        <v>3.6</v>
      </c>
      <c r="D2820">
        <v>25</v>
      </c>
    </row>
    <row r="2821" spans="1:4" x14ac:dyDescent="0.25">
      <c r="A2821">
        <v>9106</v>
      </c>
      <c r="B2821" s="5">
        <v>42998</v>
      </c>
      <c r="C2821">
        <v>4.5999999999999996</v>
      </c>
      <c r="D2821">
        <v>25</v>
      </c>
    </row>
    <row r="2822" spans="1:4" x14ac:dyDescent="0.25">
      <c r="A2822">
        <v>9106</v>
      </c>
      <c r="B2822" s="5">
        <v>42999</v>
      </c>
      <c r="C2822">
        <v>5.2</v>
      </c>
      <c r="D2822">
        <v>25</v>
      </c>
    </row>
    <row r="2823" spans="1:4" x14ac:dyDescent="0.25">
      <c r="A2823">
        <v>9106</v>
      </c>
      <c r="B2823" s="5">
        <v>43000</v>
      </c>
      <c r="C2823">
        <v>4.8</v>
      </c>
      <c r="D2823">
        <v>25</v>
      </c>
    </row>
    <row r="2824" spans="1:4" x14ac:dyDescent="0.25">
      <c r="A2824">
        <v>9106</v>
      </c>
      <c r="B2824" s="5">
        <v>43001</v>
      </c>
      <c r="C2824">
        <v>4</v>
      </c>
      <c r="D2824">
        <v>25</v>
      </c>
    </row>
    <row r="2825" spans="1:4" x14ac:dyDescent="0.25">
      <c r="A2825">
        <v>9106</v>
      </c>
      <c r="B2825" s="5">
        <v>43002</v>
      </c>
      <c r="C2825">
        <v>3.2</v>
      </c>
      <c r="D2825">
        <v>25</v>
      </c>
    </row>
    <row r="2826" spans="1:4" x14ac:dyDescent="0.25">
      <c r="A2826">
        <v>9106</v>
      </c>
      <c r="B2826" s="5">
        <v>43003</v>
      </c>
      <c r="C2826">
        <v>3.2</v>
      </c>
      <c r="D2826">
        <v>25</v>
      </c>
    </row>
    <row r="2827" spans="1:4" x14ac:dyDescent="0.25">
      <c r="A2827">
        <v>9106</v>
      </c>
      <c r="B2827" s="5">
        <v>43004</v>
      </c>
      <c r="C2827">
        <v>5.4</v>
      </c>
      <c r="D2827">
        <v>25</v>
      </c>
    </row>
    <row r="2828" spans="1:4" x14ac:dyDescent="0.25">
      <c r="A2828">
        <v>9106</v>
      </c>
      <c r="B2828" s="5">
        <v>43005</v>
      </c>
      <c r="C2828">
        <v>2.6</v>
      </c>
      <c r="D2828">
        <v>25</v>
      </c>
    </row>
    <row r="2829" spans="1:4" x14ac:dyDescent="0.25">
      <c r="A2829">
        <v>9106</v>
      </c>
      <c r="B2829" s="5">
        <v>43006</v>
      </c>
      <c r="C2829">
        <v>2.8</v>
      </c>
      <c r="D2829">
        <v>25</v>
      </c>
    </row>
    <row r="2830" spans="1:4" x14ac:dyDescent="0.25">
      <c r="A2830">
        <v>9106</v>
      </c>
      <c r="B2830" s="5">
        <v>43007</v>
      </c>
      <c r="C2830">
        <v>4</v>
      </c>
      <c r="D2830">
        <v>25</v>
      </c>
    </row>
    <row r="2831" spans="1:4" x14ac:dyDescent="0.25">
      <c r="A2831">
        <v>9106</v>
      </c>
      <c r="B2831" s="5">
        <v>43008</v>
      </c>
      <c r="C2831">
        <v>5.6</v>
      </c>
      <c r="D2831">
        <v>25</v>
      </c>
    </row>
    <row r="2832" spans="1:4" x14ac:dyDescent="0.25">
      <c r="A2832">
        <v>9106</v>
      </c>
      <c r="B2832" s="5">
        <v>43009</v>
      </c>
      <c r="C2832">
        <v>4.8</v>
      </c>
      <c r="D2832">
        <v>25</v>
      </c>
    </row>
    <row r="2833" spans="1:4" x14ac:dyDescent="0.25">
      <c r="A2833">
        <v>9106</v>
      </c>
      <c r="B2833" s="5">
        <v>43010</v>
      </c>
      <c r="C2833">
        <v>5.4</v>
      </c>
      <c r="D2833">
        <v>25</v>
      </c>
    </row>
    <row r="2834" spans="1:4" x14ac:dyDescent="0.25">
      <c r="A2834">
        <v>9106</v>
      </c>
      <c r="B2834" s="5">
        <v>43011</v>
      </c>
      <c r="C2834">
        <v>5.2</v>
      </c>
      <c r="D2834">
        <v>25</v>
      </c>
    </row>
    <row r="2835" spans="1:4" x14ac:dyDescent="0.25">
      <c r="A2835">
        <v>9106</v>
      </c>
      <c r="B2835" s="5">
        <v>43012</v>
      </c>
      <c r="C2835">
        <v>5.4</v>
      </c>
      <c r="D2835">
        <v>25</v>
      </c>
    </row>
    <row r="2836" spans="1:4" x14ac:dyDescent="0.25">
      <c r="A2836">
        <v>9106</v>
      </c>
      <c r="B2836" s="5">
        <v>43013</v>
      </c>
      <c r="C2836">
        <v>5</v>
      </c>
      <c r="D2836">
        <v>25</v>
      </c>
    </row>
    <row r="2837" spans="1:4" x14ac:dyDescent="0.25">
      <c r="A2837">
        <v>9106</v>
      </c>
      <c r="B2837" s="5">
        <v>43014</v>
      </c>
      <c r="C2837">
        <v>4.4000000000000004</v>
      </c>
      <c r="D2837">
        <v>25</v>
      </c>
    </row>
    <row r="2838" spans="1:4" x14ac:dyDescent="0.25">
      <c r="A2838">
        <v>9106</v>
      </c>
      <c r="B2838" s="5">
        <v>43015</v>
      </c>
      <c r="C2838">
        <v>4.5999999999999996</v>
      </c>
      <c r="D2838">
        <v>25</v>
      </c>
    </row>
    <row r="2839" spans="1:4" x14ac:dyDescent="0.25">
      <c r="A2839">
        <v>9106</v>
      </c>
      <c r="B2839" s="5">
        <v>43016</v>
      </c>
      <c r="C2839">
        <v>3.8</v>
      </c>
      <c r="D2839">
        <v>25</v>
      </c>
    </row>
    <row r="2840" spans="1:4" x14ac:dyDescent="0.25">
      <c r="A2840">
        <v>9106</v>
      </c>
      <c r="B2840" s="5">
        <v>43017</v>
      </c>
      <c r="C2840">
        <v>4.2</v>
      </c>
      <c r="D2840">
        <v>25</v>
      </c>
    </row>
    <row r="2841" spans="1:4" x14ac:dyDescent="0.25">
      <c r="A2841">
        <v>9106</v>
      </c>
      <c r="B2841" s="5">
        <v>43018</v>
      </c>
      <c r="C2841">
        <v>3.8</v>
      </c>
      <c r="D2841">
        <v>25</v>
      </c>
    </row>
    <row r="2842" spans="1:4" x14ac:dyDescent="0.25">
      <c r="A2842">
        <v>9106</v>
      </c>
      <c r="B2842" s="5">
        <v>43019</v>
      </c>
      <c r="C2842">
        <v>4.8</v>
      </c>
      <c r="D2842">
        <v>25</v>
      </c>
    </row>
    <row r="2843" spans="1:4" x14ac:dyDescent="0.25">
      <c r="A2843">
        <v>9106</v>
      </c>
      <c r="B2843" s="5">
        <v>43020</v>
      </c>
      <c r="C2843">
        <v>5.6</v>
      </c>
      <c r="D2843">
        <v>25</v>
      </c>
    </row>
    <row r="2844" spans="1:4" x14ac:dyDescent="0.25">
      <c r="A2844">
        <v>9106</v>
      </c>
      <c r="B2844" s="5">
        <v>43021</v>
      </c>
      <c r="C2844">
        <v>6.8</v>
      </c>
      <c r="D2844">
        <v>25</v>
      </c>
    </row>
    <row r="2845" spans="1:4" x14ac:dyDescent="0.25">
      <c r="A2845">
        <v>9106</v>
      </c>
      <c r="B2845" s="5">
        <v>43022</v>
      </c>
      <c r="C2845">
        <v>6.6</v>
      </c>
      <c r="D2845">
        <v>25</v>
      </c>
    </row>
    <row r="2846" spans="1:4" x14ac:dyDescent="0.25">
      <c r="A2846">
        <v>9106</v>
      </c>
      <c r="B2846" s="5">
        <v>43023</v>
      </c>
      <c r="C2846">
        <v>6.4</v>
      </c>
      <c r="D2846">
        <v>25</v>
      </c>
    </row>
    <row r="2847" spans="1:4" x14ac:dyDescent="0.25">
      <c r="A2847">
        <v>9106</v>
      </c>
      <c r="B2847" s="5">
        <v>43024</v>
      </c>
      <c r="C2847">
        <v>5.2</v>
      </c>
      <c r="D2847">
        <v>25</v>
      </c>
    </row>
    <row r="2848" spans="1:4" x14ac:dyDescent="0.25">
      <c r="A2848">
        <v>9106</v>
      </c>
      <c r="B2848" s="5">
        <v>43025</v>
      </c>
      <c r="C2848">
        <v>5.2</v>
      </c>
      <c r="D2848">
        <v>25</v>
      </c>
    </row>
    <row r="2849" spans="1:4" x14ac:dyDescent="0.25">
      <c r="A2849">
        <v>9106</v>
      </c>
      <c r="B2849" s="5">
        <v>43026</v>
      </c>
      <c r="C2849">
        <v>5.4</v>
      </c>
      <c r="D2849">
        <v>25</v>
      </c>
    </row>
    <row r="2850" spans="1:4" x14ac:dyDescent="0.25">
      <c r="A2850">
        <v>9106</v>
      </c>
      <c r="B2850" s="5">
        <v>43027</v>
      </c>
      <c r="C2850">
        <v>6.6</v>
      </c>
      <c r="D2850">
        <v>25</v>
      </c>
    </row>
    <row r="2851" spans="1:4" x14ac:dyDescent="0.25">
      <c r="A2851">
        <v>9106</v>
      </c>
      <c r="B2851" s="5">
        <v>43028</v>
      </c>
      <c r="C2851">
        <v>8.6</v>
      </c>
      <c r="D2851">
        <v>25</v>
      </c>
    </row>
    <row r="2852" spans="1:4" x14ac:dyDescent="0.25">
      <c r="A2852">
        <v>9106</v>
      </c>
      <c r="B2852" s="5">
        <v>43029</v>
      </c>
      <c r="C2852">
        <v>7</v>
      </c>
      <c r="D2852">
        <v>25</v>
      </c>
    </row>
    <row r="2853" spans="1:4" x14ac:dyDescent="0.25">
      <c r="A2853">
        <v>9106</v>
      </c>
      <c r="B2853" s="5">
        <v>43030</v>
      </c>
      <c r="C2853">
        <v>5</v>
      </c>
      <c r="D2853">
        <v>25</v>
      </c>
    </row>
    <row r="2854" spans="1:4" x14ac:dyDescent="0.25">
      <c r="A2854">
        <v>9106</v>
      </c>
      <c r="B2854" s="5">
        <v>43031</v>
      </c>
      <c r="C2854">
        <v>5.2</v>
      </c>
      <c r="D2854">
        <v>25</v>
      </c>
    </row>
    <row r="2855" spans="1:4" x14ac:dyDescent="0.25">
      <c r="A2855">
        <v>9106</v>
      </c>
      <c r="B2855" s="5">
        <v>43032</v>
      </c>
      <c r="C2855">
        <v>5.6</v>
      </c>
      <c r="D2855">
        <v>25</v>
      </c>
    </row>
    <row r="2856" spans="1:4" x14ac:dyDescent="0.25">
      <c r="A2856">
        <v>9106</v>
      </c>
      <c r="B2856" s="5">
        <v>43033</v>
      </c>
      <c r="C2856">
        <v>4.8</v>
      </c>
      <c r="D2856">
        <v>25</v>
      </c>
    </row>
    <row r="2857" spans="1:4" x14ac:dyDescent="0.25">
      <c r="A2857">
        <v>9106</v>
      </c>
      <c r="B2857" s="5">
        <v>43034</v>
      </c>
      <c r="C2857">
        <v>5.4</v>
      </c>
      <c r="D2857">
        <v>25</v>
      </c>
    </row>
    <row r="2858" spans="1:4" x14ac:dyDescent="0.25">
      <c r="A2858">
        <v>9106</v>
      </c>
      <c r="B2858" s="5">
        <v>43035</v>
      </c>
      <c r="C2858">
        <v>4.5999999999999996</v>
      </c>
      <c r="D2858">
        <v>25</v>
      </c>
    </row>
    <row r="2859" spans="1:4" x14ac:dyDescent="0.25">
      <c r="A2859">
        <v>9106</v>
      </c>
      <c r="B2859" s="5">
        <v>43036</v>
      </c>
      <c r="C2859">
        <v>4.4000000000000004</v>
      </c>
      <c r="D2859">
        <v>25</v>
      </c>
    </row>
    <row r="2860" spans="1:4" x14ac:dyDescent="0.25">
      <c r="A2860">
        <v>9106</v>
      </c>
      <c r="B2860" s="5">
        <v>43037</v>
      </c>
      <c r="C2860">
        <v>7</v>
      </c>
      <c r="D2860">
        <v>25</v>
      </c>
    </row>
    <row r="2861" spans="1:4" x14ac:dyDescent="0.25">
      <c r="A2861">
        <v>9106</v>
      </c>
      <c r="B2861" s="5">
        <v>43038</v>
      </c>
      <c r="C2861">
        <v>7.8</v>
      </c>
      <c r="D2861">
        <v>25</v>
      </c>
    </row>
    <row r="2862" spans="1:4" x14ac:dyDescent="0.25">
      <c r="A2862">
        <v>9106</v>
      </c>
      <c r="B2862" s="5">
        <v>43039</v>
      </c>
      <c r="C2862">
        <v>8</v>
      </c>
      <c r="D2862">
        <v>25</v>
      </c>
    </row>
    <row r="2863" spans="1:4" x14ac:dyDescent="0.25">
      <c r="A2863">
        <v>9106</v>
      </c>
      <c r="B2863" s="5">
        <v>43040</v>
      </c>
      <c r="C2863">
        <v>8.6</v>
      </c>
      <c r="D2863">
        <v>25</v>
      </c>
    </row>
    <row r="2864" spans="1:4" x14ac:dyDescent="0.25">
      <c r="A2864">
        <v>9106</v>
      </c>
      <c r="B2864" s="5">
        <v>43041</v>
      </c>
      <c r="C2864">
        <v>8.4</v>
      </c>
      <c r="D2864">
        <v>25</v>
      </c>
    </row>
    <row r="2865" spans="1:4" x14ac:dyDescent="0.25">
      <c r="A2865">
        <v>9106</v>
      </c>
      <c r="B2865" s="5">
        <v>43042</v>
      </c>
      <c r="C2865">
        <v>6.8</v>
      </c>
      <c r="D2865">
        <v>25</v>
      </c>
    </row>
    <row r="2866" spans="1:4" x14ac:dyDescent="0.25">
      <c r="A2866">
        <v>9106</v>
      </c>
      <c r="B2866" s="5">
        <v>43043</v>
      </c>
      <c r="C2866">
        <v>8.6</v>
      </c>
      <c r="D2866">
        <v>25</v>
      </c>
    </row>
    <row r="2867" spans="1:4" x14ac:dyDescent="0.25">
      <c r="A2867">
        <v>9106</v>
      </c>
      <c r="B2867" s="5">
        <v>43044</v>
      </c>
      <c r="C2867">
        <v>10.199999999999999</v>
      </c>
      <c r="D2867">
        <v>25</v>
      </c>
    </row>
    <row r="2868" spans="1:4" x14ac:dyDescent="0.25">
      <c r="A2868">
        <v>9106</v>
      </c>
      <c r="B2868" s="5">
        <v>43045</v>
      </c>
      <c r="C2868">
        <v>10.6</v>
      </c>
      <c r="D2868">
        <v>25</v>
      </c>
    </row>
    <row r="2869" spans="1:4" x14ac:dyDescent="0.25">
      <c r="A2869">
        <v>9106</v>
      </c>
      <c r="B2869" s="5">
        <v>43046</v>
      </c>
      <c r="C2869">
        <v>9.6</v>
      </c>
      <c r="D2869">
        <v>25</v>
      </c>
    </row>
    <row r="2870" spans="1:4" x14ac:dyDescent="0.25">
      <c r="A2870">
        <v>9106</v>
      </c>
      <c r="B2870" s="5">
        <v>43047</v>
      </c>
      <c r="C2870">
        <v>8.8000000000000007</v>
      </c>
      <c r="D2870">
        <v>25</v>
      </c>
    </row>
    <row r="2871" spans="1:4" x14ac:dyDescent="0.25">
      <c r="A2871">
        <v>9106</v>
      </c>
      <c r="B2871" s="5">
        <v>43048</v>
      </c>
      <c r="C2871">
        <v>8</v>
      </c>
      <c r="D2871">
        <v>25</v>
      </c>
    </row>
    <row r="2872" spans="1:4" x14ac:dyDescent="0.25">
      <c r="A2872">
        <v>9106</v>
      </c>
      <c r="B2872" s="5">
        <v>43049</v>
      </c>
      <c r="C2872">
        <v>8.6</v>
      </c>
      <c r="D2872">
        <v>25</v>
      </c>
    </row>
    <row r="2873" spans="1:4" x14ac:dyDescent="0.25">
      <c r="A2873">
        <v>9106</v>
      </c>
      <c r="B2873" s="5">
        <v>43050</v>
      </c>
      <c r="C2873">
        <v>11.6</v>
      </c>
      <c r="D2873">
        <v>25</v>
      </c>
    </row>
    <row r="2874" spans="1:4" x14ac:dyDescent="0.25">
      <c r="A2874">
        <v>9106</v>
      </c>
      <c r="B2874" s="5">
        <v>43051</v>
      </c>
      <c r="C2874">
        <v>9.4</v>
      </c>
      <c r="D2874">
        <v>25</v>
      </c>
    </row>
    <row r="2875" spans="1:4" x14ac:dyDescent="0.25">
      <c r="A2875">
        <v>9106</v>
      </c>
      <c r="B2875" s="5">
        <v>43052</v>
      </c>
      <c r="C2875">
        <v>9</v>
      </c>
      <c r="D2875">
        <v>25</v>
      </c>
    </row>
    <row r="2876" spans="1:4" x14ac:dyDescent="0.25">
      <c r="A2876">
        <v>9106</v>
      </c>
      <c r="B2876" s="5">
        <v>43053</v>
      </c>
      <c r="C2876">
        <v>9.4</v>
      </c>
      <c r="D2876">
        <v>25</v>
      </c>
    </row>
    <row r="2877" spans="1:4" x14ac:dyDescent="0.25">
      <c r="A2877">
        <v>9106</v>
      </c>
      <c r="B2877" s="5">
        <v>43054</v>
      </c>
      <c r="C2877">
        <v>10.4</v>
      </c>
      <c r="D2877">
        <v>25</v>
      </c>
    </row>
    <row r="2878" spans="1:4" x14ac:dyDescent="0.25">
      <c r="A2878">
        <v>9106</v>
      </c>
      <c r="B2878" s="5">
        <v>43055</v>
      </c>
      <c r="C2878">
        <v>7</v>
      </c>
      <c r="D2878">
        <v>25</v>
      </c>
    </row>
    <row r="2879" spans="1:4" x14ac:dyDescent="0.25">
      <c r="A2879">
        <v>9106</v>
      </c>
      <c r="B2879" s="5">
        <v>43056</v>
      </c>
      <c r="C2879">
        <v>5</v>
      </c>
      <c r="D2879">
        <v>25</v>
      </c>
    </row>
    <row r="2880" spans="1:4" x14ac:dyDescent="0.25">
      <c r="A2880">
        <v>9106</v>
      </c>
      <c r="B2880" s="5">
        <v>43057</v>
      </c>
      <c r="C2880">
        <v>4.8</v>
      </c>
      <c r="D2880">
        <v>25</v>
      </c>
    </row>
    <row r="2881" spans="1:4" x14ac:dyDescent="0.25">
      <c r="A2881">
        <v>9106</v>
      </c>
      <c r="B2881" s="5">
        <v>43058</v>
      </c>
      <c r="C2881">
        <v>7.4</v>
      </c>
      <c r="D2881">
        <v>25</v>
      </c>
    </row>
    <row r="2882" spans="1:4" x14ac:dyDescent="0.25">
      <c r="A2882">
        <v>9106</v>
      </c>
      <c r="B2882" s="5">
        <v>43059</v>
      </c>
      <c r="C2882">
        <v>7</v>
      </c>
      <c r="D2882">
        <v>25</v>
      </c>
    </row>
    <row r="2883" spans="1:4" x14ac:dyDescent="0.25">
      <c r="A2883">
        <v>9106</v>
      </c>
      <c r="B2883" s="5">
        <v>43060</v>
      </c>
      <c r="C2883">
        <v>10</v>
      </c>
      <c r="D2883">
        <v>25</v>
      </c>
    </row>
    <row r="2884" spans="1:4" x14ac:dyDescent="0.25">
      <c r="A2884">
        <v>9106</v>
      </c>
      <c r="B2884" s="5">
        <v>43061</v>
      </c>
      <c r="C2884">
        <v>8.1999999999999993</v>
      </c>
      <c r="D2884">
        <v>25</v>
      </c>
    </row>
    <row r="2885" spans="1:4" x14ac:dyDescent="0.25">
      <c r="A2885">
        <v>9106</v>
      </c>
      <c r="B2885" s="5">
        <v>43062</v>
      </c>
      <c r="C2885">
        <v>10</v>
      </c>
      <c r="D2885">
        <v>25</v>
      </c>
    </row>
    <row r="2886" spans="1:4" x14ac:dyDescent="0.25">
      <c r="A2886">
        <v>9106</v>
      </c>
      <c r="B2886" s="5">
        <v>43063</v>
      </c>
      <c r="C2886">
        <v>8.4</v>
      </c>
      <c r="D2886">
        <v>25</v>
      </c>
    </row>
    <row r="2887" spans="1:4" x14ac:dyDescent="0.25">
      <c r="A2887">
        <v>9106</v>
      </c>
      <c r="B2887" s="5">
        <v>43064</v>
      </c>
      <c r="C2887">
        <v>9.6</v>
      </c>
      <c r="D2887">
        <v>25</v>
      </c>
    </row>
    <row r="2888" spans="1:4" x14ac:dyDescent="0.25">
      <c r="A2888">
        <v>9106</v>
      </c>
      <c r="B2888" s="5">
        <v>43065</v>
      </c>
      <c r="C2888">
        <v>8.4</v>
      </c>
      <c r="D2888">
        <v>25</v>
      </c>
    </row>
    <row r="2889" spans="1:4" x14ac:dyDescent="0.25">
      <c r="A2889">
        <v>9106</v>
      </c>
      <c r="B2889" s="5">
        <v>43066</v>
      </c>
      <c r="C2889">
        <v>6.4</v>
      </c>
      <c r="D2889">
        <v>25</v>
      </c>
    </row>
    <row r="2890" spans="1:4" x14ac:dyDescent="0.25">
      <c r="A2890">
        <v>9106</v>
      </c>
      <c r="B2890" s="5">
        <v>43067</v>
      </c>
      <c r="C2890">
        <v>8</v>
      </c>
      <c r="D2890">
        <v>25</v>
      </c>
    </row>
    <row r="2891" spans="1:4" x14ac:dyDescent="0.25">
      <c r="A2891">
        <v>9106</v>
      </c>
      <c r="B2891" s="5">
        <v>43068</v>
      </c>
      <c r="C2891">
        <v>7.6</v>
      </c>
      <c r="D2891">
        <v>25</v>
      </c>
    </row>
    <row r="2892" spans="1:4" x14ac:dyDescent="0.25">
      <c r="A2892">
        <v>9106</v>
      </c>
      <c r="B2892" s="5">
        <v>43069</v>
      </c>
      <c r="C2892">
        <v>7.6</v>
      </c>
      <c r="D2892">
        <v>25</v>
      </c>
    </row>
    <row r="2893" spans="1:4" x14ac:dyDescent="0.25">
      <c r="A2893">
        <v>9106</v>
      </c>
      <c r="B2893" s="5">
        <v>43070</v>
      </c>
      <c r="C2893">
        <v>13.8</v>
      </c>
      <c r="D2893">
        <v>25</v>
      </c>
    </row>
    <row r="2894" spans="1:4" x14ac:dyDescent="0.25">
      <c r="A2894">
        <v>9106</v>
      </c>
      <c r="B2894" s="5">
        <v>43071</v>
      </c>
      <c r="C2894">
        <v>13.2</v>
      </c>
      <c r="D2894">
        <v>25</v>
      </c>
    </row>
    <row r="2895" spans="1:4" x14ac:dyDescent="0.25">
      <c r="A2895">
        <v>9106</v>
      </c>
      <c r="B2895" s="5">
        <v>43072</v>
      </c>
      <c r="C2895">
        <v>8.1999999999999993</v>
      </c>
      <c r="D2895">
        <v>25</v>
      </c>
    </row>
    <row r="2896" spans="1:4" x14ac:dyDescent="0.25">
      <c r="A2896">
        <v>9106</v>
      </c>
      <c r="B2896" s="5">
        <v>43073</v>
      </c>
      <c r="C2896">
        <v>2.6</v>
      </c>
      <c r="D2896">
        <v>25</v>
      </c>
    </row>
    <row r="2897" spans="1:4" x14ac:dyDescent="0.25">
      <c r="A2897">
        <v>9106</v>
      </c>
      <c r="B2897" s="5">
        <v>43074</v>
      </c>
      <c r="C2897">
        <v>9</v>
      </c>
      <c r="D2897">
        <v>25</v>
      </c>
    </row>
    <row r="2898" spans="1:4" x14ac:dyDescent="0.25">
      <c r="A2898">
        <v>9106</v>
      </c>
      <c r="B2898" s="5">
        <v>43075</v>
      </c>
      <c r="C2898">
        <v>9.6</v>
      </c>
      <c r="D2898">
        <v>25</v>
      </c>
    </row>
    <row r="2899" spans="1:4" x14ac:dyDescent="0.25">
      <c r="A2899">
        <v>9106</v>
      </c>
      <c r="B2899" s="5">
        <v>43076</v>
      </c>
      <c r="C2899">
        <v>9.4</v>
      </c>
      <c r="D2899">
        <v>25</v>
      </c>
    </row>
    <row r="2900" spans="1:4" x14ac:dyDescent="0.25">
      <c r="A2900">
        <v>9106</v>
      </c>
      <c r="B2900" s="5">
        <v>43077</v>
      </c>
      <c r="C2900">
        <v>12</v>
      </c>
      <c r="D2900">
        <v>25</v>
      </c>
    </row>
    <row r="2901" spans="1:4" x14ac:dyDescent="0.25">
      <c r="A2901">
        <v>9106</v>
      </c>
      <c r="B2901" s="5">
        <v>43078</v>
      </c>
      <c r="C2901">
        <v>6.6</v>
      </c>
      <c r="D2901">
        <v>25</v>
      </c>
    </row>
    <row r="2902" spans="1:4" x14ac:dyDescent="0.25">
      <c r="A2902">
        <v>9106</v>
      </c>
      <c r="B2902" s="5">
        <v>43079</v>
      </c>
      <c r="C2902">
        <v>9.6</v>
      </c>
      <c r="D2902">
        <v>25</v>
      </c>
    </row>
    <row r="2903" spans="1:4" x14ac:dyDescent="0.25">
      <c r="A2903">
        <v>9106</v>
      </c>
      <c r="B2903" s="5">
        <v>43080</v>
      </c>
      <c r="C2903">
        <v>8.4</v>
      </c>
      <c r="D2903">
        <v>25</v>
      </c>
    </row>
    <row r="2904" spans="1:4" x14ac:dyDescent="0.25">
      <c r="A2904">
        <v>9106</v>
      </c>
      <c r="B2904" s="5">
        <v>43081</v>
      </c>
      <c r="C2904">
        <v>10</v>
      </c>
      <c r="D2904">
        <v>25</v>
      </c>
    </row>
    <row r="2905" spans="1:4" x14ac:dyDescent="0.25">
      <c r="A2905">
        <v>9106</v>
      </c>
      <c r="B2905" s="5">
        <v>43082</v>
      </c>
      <c r="C2905">
        <v>8.4</v>
      </c>
      <c r="D2905">
        <v>25</v>
      </c>
    </row>
    <row r="2906" spans="1:4" x14ac:dyDescent="0.25">
      <c r="A2906">
        <v>9106</v>
      </c>
      <c r="B2906" s="5">
        <v>43083</v>
      </c>
      <c r="C2906">
        <v>8.4</v>
      </c>
      <c r="D2906">
        <v>25</v>
      </c>
    </row>
    <row r="2907" spans="1:4" x14ac:dyDescent="0.25">
      <c r="A2907">
        <v>9106</v>
      </c>
      <c r="B2907" s="5">
        <v>43084</v>
      </c>
      <c r="C2907">
        <v>8.8000000000000007</v>
      </c>
      <c r="D2907">
        <v>25</v>
      </c>
    </row>
    <row r="2908" spans="1:4" x14ac:dyDescent="0.25">
      <c r="A2908">
        <v>9106</v>
      </c>
      <c r="B2908" s="5">
        <v>43085</v>
      </c>
      <c r="C2908">
        <v>9.4</v>
      </c>
      <c r="D2908">
        <v>25</v>
      </c>
    </row>
    <row r="2909" spans="1:4" x14ac:dyDescent="0.25">
      <c r="A2909">
        <v>9106</v>
      </c>
      <c r="B2909" s="5">
        <v>43086</v>
      </c>
      <c r="C2909">
        <v>8.1999999999999993</v>
      </c>
      <c r="D2909">
        <v>25</v>
      </c>
    </row>
    <row r="2910" spans="1:4" x14ac:dyDescent="0.25">
      <c r="A2910">
        <v>9106</v>
      </c>
      <c r="B2910" s="5">
        <v>43087</v>
      </c>
      <c r="C2910">
        <v>4.4000000000000004</v>
      </c>
      <c r="D2910">
        <v>25</v>
      </c>
    </row>
    <row r="2911" spans="1:4" x14ac:dyDescent="0.25">
      <c r="A2911">
        <v>9106</v>
      </c>
      <c r="B2911" s="5">
        <v>43088</v>
      </c>
      <c r="C2911">
        <v>7.6</v>
      </c>
      <c r="D2911">
        <v>25</v>
      </c>
    </row>
    <row r="2912" spans="1:4" x14ac:dyDescent="0.25">
      <c r="A2912">
        <v>9106</v>
      </c>
      <c r="B2912" s="5">
        <v>43089</v>
      </c>
      <c r="C2912">
        <v>8.1999999999999993</v>
      </c>
      <c r="D2912">
        <v>25</v>
      </c>
    </row>
    <row r="2913" spans="1:4" x14ac:dyDescent="0.25">
      <c r="A2913">
        <v>9106</v>
      </c>
      <c r="B2913" s="5">
        <v>43090</v>
      </c>
      <c r="C2913">
        <v>11</v>
      </c>
      <c r="D2913">
        <v>25</v>
      </c>
    </row>
    <row r="2914" spans="1:4" x14ac:dyDescent="0.25">
      <c r="A2914">
        <v>9106</v>
      </c>
      <c r="B2914" s="5">
        <v>43091</v>
      </c>
      <c r="C2914">
        <v>9.8000000000000007</v>
      </c>
      <c r="D2914">
        <v>25</v>
      </c>
    </row>
    <row r="2915" spans="1:4" x14ac:dyDescent="0.25">
      <c r="A2915">
        <v>9106</v>
      </c>
      <c r="B2915" s="5">
        <v>43092</v>
      </c>
      <c r="C2915">
        <v>10</v>
      </c>
      <c r="D2915">
        <v>25</v>
      </c>
    </row>
    <row r="2916" spans="1:4" x14ac:dyDescent="0.25">
      <c r="A2916">
        <v>9106</v>
      </c>
      <c r="B2916" s="5">
        <v>43093</v>
      </c>
      <c r="C2916">
        <v>11.6</v>
      </c>
      <c r="D2916">
        <v>25</v>
      </c>
    </row>
    <row r="2917" spans="1:4" x14ac:dyDescent="0.25">
      <c r="A2917">
        <v>9106</v>
      </c>
      <c r="B2917" s="5">
        <v>43094</v>
      </c>
      <c r="C2917">
        <v>9</v>
      </c>
      <c r="D2917">
        <v>25</v>
      </c>
    </row>
    <row r="2918" spans="1:4" x14ac:dyDescent="0.25">
      <c r="A2918">
        <v>9106</v>
      </c>
      <c r="B2918" s="5">
        <v>43095</v>
      </c>
      <c r="C2918">
        <v>10.4</v>
      </c>
      <c r="D2918">
        <v>25</v>
      </c>
    </row>
    <row r="2919" spans="1:4" x14ac:dyDescent="0.25">
      <c r="A2919">
        <v>9106</v>
      </c>
      <c r="B2919" s="5">
        <v>43096</v>
      </c>
      <c r="C2919">
        <v>9.1999999999999993</v>
      </c>
      <c r="D2919">
        <v>25</v>
      </c>
    </row>
    <row r="2920" spans="1:4" x14ac:dyDescent="0.25">
      <c r="A2920">
        <v>9106</v>
      </c>
      <c r="B2920" s="5">
        <v>43097</v>
      </c>
      <c r="C2920">
        <v>8.4</v>
      </c>
      <c r="D2920">
        <v>25</v>
      </c>
    </row>
    <row r="2921" spans="1:4" x14ac:dyDescent="0.25">
      <c r="A2921">
        <v>9106</v>
      </c>
      <c r="B2921" s="5">
        <v>43098</v>
      </c>
      <c r="C2921">
        <v>9.1999999999999993</v>
      </c>
      <c r="D2921">
        <v>25</v>
      </c>
    </row>
    <row r="2922" spans="1:4" x14ac:dyDescent="0.25">
      <c r="A2922">
        <v>9106</v>
      </c>
      <c r="B2922" s="5">
        <v>43099</v>
      </c>
      <c r="C2922">
        <v>11</v>
      </c>
      <c r="D2922">
        <v>25</v>
      </c>
    </row>
    <row r="2923" spans="1:4" x14ac:dyDescent="0.25">
      <c r="A2923">
        <v>9106</v>
      </c>
      <c r="B2923" s="5">
        <v>43100</v>
      </c>
      <c r="C2923">
        <v>10.199999999999999</v>
      </c>
      <c r="D2923">
        <v>25</v>
      </c>
    </row>
    <row r="2924" spans="1:4" x14ac:dyDescent="0.25">
      <c r="A2924">
        <v>9106</v>
      </c>
      <c r="B2924" s="5">
        <v>43101</v>
      </c>
      <c r="C2924">
        <v>9.1999999999999993</v>
      </c>
      <c r="D2924">
        <v>25</v>
      </c>
    </row>
    <row r="2925" spans="1:4" x14ac:dyDescent="0.25">
      <c r="A2925">
        <v>9106</v>
      </c>
      <c r="B2925" s="5">
        <v>43102</v>
      </c>
      <c r="C2925">
        <v>10.8</v>
      </c>
      <c r="D2925">
        <v>25</v>
      </c>
    </row>
    <row r="2926" spans="1:4" x14ac:dyDescent="0.25">
      <c r="A2926">
        <v>9106</v>
      </c>
      <c r="B2926" s="5">
        <v>43103</v>
      </c>
      <c r="C2926">
        <v>9.1999999999999993</v>
      </c>
      <c r="D2926">
        <v>25</v>
      </c>
    </row>
    <row r="2927" spans="1:4" x14ac:dyDescent="0.25">
      <c r="A2927">
        <v>9106</v>
      </c>
      <c r="B2927" s="5">
        <v>43104</v>
      </c>
      <c r="C2927">
        <v>9</v>
      </c>
      <c r="D2927">
        <v>25</v>
      </c>
    </row>
    <row r="2928" spans="1:4" x14ac:dyDescent="0.25">
      <c r="A2928">
        <v>9106</v>
      </c>
      <c r="B2928" s="5">
        <v>43105</v>
      </c>
      <c r="C2928">
        <v>9.6</v>
      </c>
      <c r="D2928">
        <v>25</v>
      </c>
    </row>
    <row r="2929" spans="1:4" x14ac:dyDescent="0.25">
      <c r="A2929">
        <v>9106</v>
      </c>
      <c r="B2929" s="5">
        <v>43106</v>
      </c>
      <c r="C2929">
        <v>9.6</v>
      </c>
      <c r="D2929">
        <v>25</v>
      </c>
    </row>
    <row r="2930" spans="1:4" x14ac:dyDescent="0.25">
      <c r="A2930">
        <v>9106</v>
      </c>
      <c r="B2930" s="5">
        <v>43107</v>
      </c>
      <c r="C2930">
        <v>10</v>
      </c>
      <c r="D2930">
        <v>25</v>
      </c>
    </row>
    <row r="2931" spans="1:4" x14ac:dyDescent="0.25">
      <c r="A2931">
        <v>9106</v>
      </c>
      <c r="B2931" s="5">
        <v>43108</v>
      </c>
      <c r="C2931">
        <v>11.2</v>
      </c>
      <c r="D2931">
        <v>25</v>
      </c>
    </row>
    <row r="2932" spans="1:4" x14ac:dyDescent="0.25">
      <c r="A2932">
        <v>9106</v>
      </c>
      <c r="B2932" s="5">
        <v>43109</v>
      </c>
      <c r="C2932">
        <v>9.6</v>
      </c>
      <c r="D2932">
        <v>25</v>
      </c>
    </row>
    <row r="2933" spans="1:4" x14ac:dyDescent="0.25">
      <c r="A2933">
        <v>9106</v>
      </c>
      <c r="B2933" s="5">
        <v>43110</v>
      </c>
      <c r="C2933">
        <v>9</v>
      </c>
      <c r="D2933">
        <v>25</v>
      </c>
    </row>
    <row r="2934" spans="1:4" x14ac:dyDescent="0.25">
      <c r="A2934">
        <v>9106</v>
      </c>
      <c r="B2934" s="5">
        <v>43111</v>
      </c>
      <c r="C2934">
        <v>10</v>
      </c>
      <c r="D2934">
        <v>25</v>
      </c>
    </row>
    <row r="2935" spans="1:4" x14ac:dyDescent="0.25">
      <c r="A2935">
        <v>9106</v>
      </c>
      <c r="B2935" s="5">
        <v>43112</v>
      </c>
      <c r="C2935">
        <v>8.6</v>
      </c>
      <c r="D2935">
        <v>25</v>
      </c>
    </row>
    <row r="2936" spans="1:4" x14ac:dyDescent="0.25">
      <c r="A2936">
        <v>9106</v>
      </c>
      <c r="B2936" s="5">
        <v>43113</v>
      </c>
      <c r="C2936">
        <v>14</v>
      </c>
      <c r="D2936">
        <v>25</v>
      </c>
    </row>
    <row r="2937" spans="1:4" x14ac:dyDescent="0.25">
      <c r="A2937">
        <v>9106</v>
      </c>
      <c r="B2937" s="5">
        <v>43114</v>
      </c>
      <c r="C2937">
        <v>10.4</v>
      </c>
      <c r="D2937">
        <v>25</v>
      </c>
    </row>
    <row r="2938" spans="1:4" x14ac:dyDescent="0.25">
      <c r="A2938">
        <v>9106</v>
      </c>
      <c r="B2938" s="5">
        <v>43115</v>
      </c>
      <c r="C2938">
        <v>6.6</v>
      </c>
      <c r="D2938">
        <v>25</v>
      </c>
    </row>
    <row r="2939" spans="1:4" x14ac:dyDescent="0.25">
      <c r="A2939">
        <v>9106</v>
      </c>
      <c r="B2939" s="5">
        <v>43116</v>
      </c>
      <c r="C2939">
        <v>5.2</v>
      </c>
      <c r="D2939">
        <v>25</v>
      </c>
    </row>
    <row r="2940" spans="1:4" x14ac:dyDescent="0.25">
      <c r="A2940">
        <v>9106</v>
      </c>
      <c r="B2940" s="5">
        <v>43117</v>
      </c>
      <c r="C2940">
        <v>4.5999999999999996</v>
      </c>
      <c r="D2940">
        <v>25</v>
      </c>
    </row>
    <row r="2941" spans="1:4" x14ac:dyDescent="0.25">
      <c r="A2941">
        <v>9106</v>
      </c>
      <c r="B2941" s="5">
        <v>43118</v>
      </c>
      <c r="C2941">
        <v>6</v>
      </c>
      <c r="D2941">
        <v>25</v>
      </c>
    </row>
    <row r="2942" spans="1:4" x14ac:dyDescent="0.25">
      <c r="A2942">
        <v>9106</v>
      </c>
      <c r="B2942" s="5">
        <v>43119</v>
      </c>
      <c r="C2942">
        <v>9</v>
      </c>
      <c r="D2942">
        <v>25</v>
      </c>
    </row>
    <row r="2943" spans="1:4" x14ac:dyDescent="0.25">
      <c r="A2943">
        <v>9106</v>
      </c>
      <c r="B2943" s="5">
        <v>43120</v>
      </c>
      <c r="C2943">
        <v>10</v>
      </c>
      <c r="D2943">
        <v>25</v>
      </c>
    </row>
    <row r="2944" spans="1:4" x14ac:dyDescent="0.25">
      <c r="A2944">
        <v>9106</v>
      </c>
      <c r="B2944" s="5">
        <v>43121</v>
      </c>
      <c r="C2944">
        <v>10</v>
      </c>
      <c r="D2944">
        <v>25</v>
      </c>
    </row>
    <row r="2945" spans="1:4" x14ac:dyDescent="0.25">
      <c r="A2945">
        <v>9106</v>
      </c>
      <c r="B2945" s="5">
        <v>43122</v>
      </c>
      <c r="C2945">
        <v>9.6</v>
      </c>
      <c r="D2945">
        <v>25</v>
      </c>
    </row>
    <row r="2946" spans="1:4" x14ac:dyDescent="0.25">
      <c r="A2946">
        <v>9106</v>
      </c>
      <c r="B2946" s="5">
        <v>43123</v>
      </c>
      <c r="C2946">
        <v>9</v>
      </c>
      <c r="D2946">
        <v>25</v>
      </c>
    </row>
    <row r="2947" spans="1:4" x14ac:dyDescent="0.25">
      <c r="A2947">
        <v>9106</v>
      </c>
      <c r="B2947" s="5">
        <v>43124</v>
      </c>
      <c r="C2947">
        <v>10.199999999999999</v>
      </c>
      <c r="D2947">
        <v>25</v>
      </c>
    </row>
    <row r="2948" spans="1:4" x14ac:dyDescent="0.25">
      <c r="A2948">
        <v>9106</v>
      </c>
      <c r="B2948" s="5">
        <v>43125</v>
      </c>
      <c r="C2948">
        <v>9.6</v>
      </c>
      <c r="D2948">
        <v>25</v>
      </c>
    </row>
    <row r="2949" spans="1:4" x14ac:dyDescent="0.25">
      <c r="A2949">
        <v>9106</v>
      </c>
      <c r="B2949" s="5">
        <v>43126</v>
      </c>
      <c r="C2949">
        <v>9.4</v>
      </c>
      <c r="D2949">
        <v>25</v>
      </c>
    </row>
    <row r="2950" spans="1:4" x14ac:dyDescent="0.25">
      <c r="A2950">
        <v>9106</v>
      </c>
      <c r="B2950" s="5">
        <v>43127</v>
      </c>
      <c r="C2950">
        <v>8.6</v>
      </c>
      <c r="D2950">
        <v>25</v>
      </c>
    </row>
    <row r="2951" spans="1:4" x14ac:dyDescent="0.25">
      <c r="A2951">
        <v>9106</v>
      </c>
      <c r="B2951" s="5">
        <v>43128</v>
      </c>
      <c r="C2951">
        <v>10.6</v>
      </c>
      <c r="D2951">
        <v>25</v>
      </c>
    </row>
    <row r="2952" spans="1:4" x14ac:dyDescent="0.25">
      <c r="A2952">
        <v>9106</v>
      </c>
      <c r="B2952" s="5">
        <v>43129</v>
      </c>
      <c r="C2952">
        <v>11.4</v>
      </c>
      <c r="D2952">
        <v>25</v>
      </c>
    </row>
    <row r="2953" spans="1:4" x14ac:dyDescent="0.25">
      <c r="A2953">
        <v>9106</v>
      </c>
      <c r="B2953" s="5">
        <v>43130</v>
      </c>
      <c r="C2953">
        <v>11.8</v>
      </c>
      <c r="D2953">
        <v>25</v>
      </c>
    </row>
    <row r="2954" spans="1:4" x14ac:dyDescent="0.25">
      <c r="A2954">
        <v>9106</v>
      </c>
      <c r="B2954" s="5">
        <v>43131</v>
      </c>
      <c r="C2954">
        <v>10.4</v>
      </c>
      <c r="D2954">
        <v>25</v>
      </c>
    </row>
    <row r="2955" spans="1:4" x14ac:dyDescent="0.25">
      <c r="A2955">
        <v>9106</v>
      </c>
      <c r="B2955" s="5">
        <v>43132</v>
      </c>
      <c r="C2955">
        <v>9</v>
      </c>
      <c r="D2955">
        <v>25</v>
      </c>
    </row>
    <row r="2956" spans="1:4" x14ac:dyDescent="0.25">
      <c r="A2956">
        <v>9106</v>
      </c>
      <c r="B2956" s="5">
        <v>43133</v>
      </c>
      <c r="C2956">
        <v>9.4</v>
      </c>
      <c r="D2956">
        <v>25</v>
      </c>
    </row>
    <row r="2957" spans="1:4" x14ac:dyDescent="0.25">
      <c r="A2957">
        <v>9106</v>
      </c>
      <c r="B2957" s="5">
        <v>43134</v>
      </c>
      <c r="C2957">
        <v>7.8</v>
      </c>
      <c r="D2957">
        <v>25</v>
      </c>
    </row>
    <row r="2958" spans="1:4" x14ac:dyDescent="0.25">
      <c r="A2958">
        <v>9106</v>
      </c>
      <c r="B2958" s="5">
        <v>43135</v>
      </c>
      <c r="C2958">
        <v>9</v>
      </c>
      <c r="D2958">
        <v>25</v>
      </c>
    </row>
    <row r="2959" spans="1:4" x14ac:dyDescent="0.25">
      <c r="A2959">
        <v>9106</v>
      </c>
      <c r="B2959" s="5">
        <v>43136</v>
      </c>
      <c r="C2959">
        <v>7.8</v>
      </c>
      <c r="D2959">
        <v>25</v>
      </c>
    </row>
    <row r="2960" spans="1:4" x14ac:dyDescent="0.25">
      <c r="A2960">
        <v>9106</v>
      </c>
      <c r="B2960" s="5">
        <v>43137</v>
      </c>
      <c r="C2960">
        <v>8.4</v>
      </c>
      <c r="D2960">
        <v>25</v>
      </c>
    </row>
    <row r="2961" spans="1:4" x14ac:dyDescent="0.25">
      <c r="A2961">
        <v>9106</v>
      </c>
      <c r="B2961" s="5">
        <v>43138</v>
      </c>
      <c r="C2961">
        <v>5.8</v>
      </c>
      <c r="D2961">
        <v>25</v>
      </c>
    </row>
    <row r="2962" spans="1:4" x14ac:dyDescent="0.25">
      <c r="A2962">
        <v>9106</v>
      </c>
      <c r="B2962" s="5">
        <v>43139</v>
      </c>
      <c r="C2962">
        <v>9</v>
      </c>
      <c r="D2962">
        <v>25</v>
      </c>
    </row>
    <row r="2963" spans="1:4" x14ac:dyDescent="0.25">
      <c r="A2963">
        <v>9106</v>
      </c>
      <c r="B2963" s="5">
        <v>43140</v>
      </c>
      <c r="C2963">
        <v>10.199999999999999</v>
      </c>
      <c r="D2963">
        <v>25</v>
      </c>
    </row>
    <row r="2964" spans="1:4" x14ac:dyDescent="0.25">
      <c r="A2964">
        <v>9106</v>
      </c>
      <c r="B2964" s="5">
        <v>43141</v>
      </c>
      <c r="C2964">
        <v>7</v>
      </c>
      <c r="D2964">
        <v>25</v>
      </c>
    </row>
    <row r="2965" spans="1:4" x14ac:dyDescent="0.25">
      <c r="A2965">
        <v>9106</v>
      </c>
      <c r="B2965" s="5">
        <v>43142</v>
      </c>
      <c r="C2965">
        <v>11.2</v>
      </c>
      <c r="D2965">
        <v>25</v>
      </c>
    </row>
    <row r="2966" spans="1:4" x14ac:dyDescent="0.25">
      <c r="A2966">
        <v>9106</v>
      </c>
      <c r="B2966" s="5">
        <v>43143</v>
      </c>
      <c r="C2966">
        <v>9.6</v>
      </c>
      <c r="D2966">
        <v>25</v>
      </c>
    </row>
    <row r="2967" spans="1:4" x14ac:dyDescent="0.25">
      <c r="A2967">
        <v>9106</v>
      </c>
      <c r="B2967" s="5">
        <v>43144</v>
      </c>
      <c r="C2967">
        <v>6.8</v>
      </c>
      <c r="D2967">
        <v>25</v>
      </c>
    </row>
    <row r="2968" spans="1:4" x14ac:dyDescent="0.25">
      <c r="A2968">
        <v>9106</v>
      </c>
      <c r="B2968" s="5">
        <v>43145</v>
      </c>
      <c r="C2968">
        <v>8.6</v>
      </c>
      <c r="D2968">
        <v>25</v>
      </c>
    </row>
    <row r="2969" spans="1:4" x14ac:dyDescent="0.25">
      <c r="A2969">
        <v>9106</v>
      </c>
      <c r="B2969" s="5">
        <v>43146</v>
      </c>
      <c r="C2969">
        <v>14.4</v>
      </c>
      <c r="D2969">
        <v>25</v>
      </c>
    </row>
    <row r="2970" spans="1:4" x14ac:dyDescent="0.25">
      <c r="A2970">
        <v>9106</v>
      </c>
      <c r="B2970" s="5">
        <v>43147</v>
      </c>
      <c r="C2970">
        <v>6.4</v>
      </c>
      <c r="D2970">
        <v>25</v>
      </c>
    </row>
    <row r="2971" spans="1:4" x14ac:dyDescent="0.25">
      <c r="A2971">
        <v>9106</v>
      </c>
      <c r="B2971" s="5">
        <v>43148</v>
      </c>
      <c r="C2971">
        <v>7.8</v>
      </c>
      <c r="D2971">
        <v>25</v>
      </c>
    </row>
    <row r="2972" spans="1:4" x14ac:dyDescent="0.25">
      <c r="A2972">
        <v>9106</v>
      </c>
      <c r="B2972" s="5">
        <v>43149</v>
      </c>
      <c r="C2972">
        <v>7</v>
      </c>
      <c r="D2972">
        <v>25</v>
      </c>
    </row>
    <row r="2973" spans="1:4" x14ac:dyDescent="0.25">
      <c r="A2973">
        <v>9106</v>
      </c>
      <c r="B2973" s="5">
        <v>43150</v>
      </c>
      <c r="C2973">
        <v>9</v>
      </c>
      <c r="D2973">
        <v>25</v>
      </c>
    </row>
    <row r="2974" spans="1:4" x14ac:dyDescent="0.25">
      <c r="A2974">
        <v>9106</v>
      </c>
      <c r="B2974" s="5">
        <v>43151</v>
      </c>
      <c r="C2974">
        <v>9.1999999999999993</v>
      </c>
      <c r="D2974">
        <v>25</v>
      </c>
    </row>
    <row r="2975" spans="1:4" x14ac:dyDescent="0.25">
      <c r="A2975">
        <v>9106</v>
      </c>
      <c r="B2975" s="5">
        <v>43152</v>
      </c>
      <c r="C2975">
        <v>7.6</v>
      </c>
      <c r="D2975">
        <v>25</v>
      </c>
    </row>
    <row r="2976" spans="1:4" x14ac:dyDescent="0.25">
      <c r="A2976">
        <v>9106</v>
      </c>
      <c r="B2976" s="5">
        <v>43153</v>
      </c>
      <c r="C2976">
        <v>7.8</v>
      </c>
      <c r="D2976">
        <v>25</v>
      </c>
    </row>
    <row r="2977" spans="1:4" x14ac:dyDescent="0.25">
      <c r="A2977">
        <v>9106</v>
      </c>
      <c r="B2977" s="5">
        <v>43154</v>
      </c>
      <c r="C2977">
        <v>8.6</v>
      </c>
      <c r="D2977">
        <v>25</v>
      </c>
    </row>
    <row r="2978" spans="1:4" x14ac:dyDescent="0.25">
      <c r="A2978">
        <v>9106</v>
      </c>
      <c r="B2978" s="5">
        <v>43155</v>
      </c>
      <c r="C2978">
        <v>10.199999999999999</v>
      </c>
      <c r="D2978">
        <v>25</v>
      </c>
    </row>
    <row r="2979" spans="1:4" x14ac:dyDescent="0.25">
      <c r="A2979">
        <v>9106</v>
      </c>
      <c r="B2979" s="5">
        <v>43156</v>
      </c>
      <c r="C2979">
        <v>5.4</v>
      </c>
      <c r="D2979">
        <v>25</v>
      </c>
    </row>
    <row r="2980" spans="1:4" x14ac:dyDescent="0.25">
      <c r="A2980">
        <v>9106</v>
      </c>
      <c r="B2980" s="5">
        <v>43157</v>
      </c>
      <c r="C2980">
        <v>5.2</v>
      </c>
      <c r="D2980">
        <v>25</v>
      </c>
    </row>
    <row r="2981" spans="1:4" x14ac:dyDescent="0.25">
      <c r="A2981">
        <v>9106</v>
      </c>
      <c r="B2981" s="5">
        <v>43158</v>
      </c>
      <c r="C2981">
        <v>8.4</v>
      </c>
      <c r="D2981">
        <v>25</v>
      </c>
    </row>
    <row r="2982" spans="1:4" x14ac:dyDescent="0.25">
      <c r="A2982">
        <v>9106</v>
      </c>
      <c r="B2982" s="5">
        <v>43159</v>
      </c>
      <c r="C2982">
        <v>6.6</v>
      </c>
      <c r="D2982">
        <v>25</v>
      </c>
    </row>
    <row r="2983" spans="1:4" x14ac:dyDescent="0.25">
      <c r="A2983">
        <v>9106</v>
      </c>
      <c r="B2983" s="5">
        <v>43160</v>
      </c>
      <c r="C2983">
        <v>9.1999999999999993</v>
      </c>
      <c r="D2983">
        <v>25</v>
      </c>
    </row>
    <row r="2984" spans="1:4" x14ac:dyDescent="0.25">
      <c r="A2984">
        <v>9106</v>
      </c>
      <c r="B2984" s="5">
        <v>43161</v>
      </c>
      <c r="C2984">
        <v>8.6</v>
      </c>
      <c r="D2984">
        <v>25</v>
      </c>
    </row>
    <row r="2985" spans="1:4" x14ac:dyDescent="0.25">
      <c r="A2985">
        <v>9106</v>
      </c>
      <c r="B2985" s="5">
        <v>43162</v>
      </c>
      <c r="C2985">
        <v>7.4</v>
      </c>
      <c r="D2985">
        <v>25</v>
      </c>
    </row>
    <row r="2986" spans="1:4" x14ac:dyDescent="0.25">
      <c r="A2986">
        <v>9106</v>
      </c>
      <c r="B2986" s="5">
        <v>43163</v>
      </c>
      <c r="C2986">
        <v>11.8</v>
      </c>
      <c r="D2986">
        <v>25</v>
      </c>
    </row>
    <row r="2987" spans="1:4" x14ac:dyDescent="0.25">
      <c r="A2987">
        <v>9106</v>
      </c>
      <c r="B2987" s="5">
        <v>43164</v>
      </c>
      <c r="C2987">
        <v>8.6</v>
      </c>
      <c r="D2987">
        <v>25</v>
      </c>
    </row>
    <row r="2988" spans="1:4" x14ac:dyDescent="0.25">
      <c r="A2988">
        <v>9106</v>
      </c>
      <c r="B2988" s="5">
        <v>43165</v>
      </c>
      <c r="C2988">
        <v>8.6</v>
      </c>
      <c r="D2988">
        <v>25</v>
      </c>
    </row>
    <row r="2989" spans="1:4" x14ac:dyDescent="0.25">
      <c r="A2989">
        <v>9106</v>
      </c>
      <c r="B2989" s="5">
        <v>43166</v>
      </c>
      <c r="C2989">
        <v>7.6</v>
      </c>
      <c r="D2989">
        <v>25</v>
      </c>
    </row>
    <row r="2990" spans="1:4" x14ac:dyDescent="0.25">
      <c r="A2990">
        <v>9106</v>
      </c>
      <c r="B2990" s="5">
        <v>43167</v>
      </c>
      <c r="C2990">
        <v>5.4</v>
      </c>
      <c r="D2990">
        <v>25</v>
      </c>
    </row>
    <row r="2991" spans="1:4" x14ac:dyDescent="0.25">
      <c r="A2991">
        <v>9106</v>
      </c>
      <c r="B2991" s="5">
        <v>43168</v>
      </c>
      <c r="C2991">
        <v>8.6</v>
      </c>
      <c r="D2991">
        <v>25</v>
      </c>
    </row>
    <row r="2992" spans="1:4" x14ac:dyDescent="0.25">
      <c r="A2992">
        <v>9106</v>
      </c>
      <c r="B2992" s="5">
        <v>43169</v>
      </c>
      <c r="C2992">
        <v>10.199999999999999</v>
      </c>
      <c r="D2992">
        <v>25</v>
      </c>
    </row>
    <row r="2993" spans="1:4" x14ac:dyDescent="0.25">
      <c r="A2993">
        <v>9106</v>
      </c>
      <c r="B2993" s="5">
        <v>43170</v>
      </c>
      <c r="C2993">
        <v>10</v>
      </c>
      <c r="D2993">
        <v>25</v>
      </c>
    </row>
    <row r="2994" spans="1:4" x14ac:dyDescent="0.25">
      <c r="A2994">
        <v>9106</v>
      </c>
      <c r="B2994" s="5">
        <v>43171</v>
      </c>
      <c r="C2994">
        <v>10.4</v>
      </c>
      <c r="D2994">
        <v>25</v>
      </c>
    </row>
    <row r="2995" spans="1:4" x14ac:dyDescent="0.25">
      <c r="A2995">
        <v>9106</v>
      </c>
      <c r="B2995" s="5">
        <v>43172</v>
      </c>
      <c r="C2995">
        <v>8.6</v>
      </c>
      <c r="D2995">
        <v>25</v>
      </c>
    </row>
    <row r="2996" spans="1:4" x14ac:dyDescent="0.25">
      <c r="A2996">
        <v>9106</v>
      </c>
      <c r="B2996" s="5">
        <v>43173</v>
      </c>
      <c r="C2996">
        <v>4.4000000000000004</v>
      </c>
      <c r="D2996">
        <v>25</v>
      </c>
    </row>
    <row r="2997" spans="1:4" x14ac:dyDescent="0.25">
      <c r="A2997">
        <v>9106</v>
      </c>
      <c r="B2997" s="5">
        <v>43174</v>
      </c>
      <c r="C2997">
        <v>6.4</v>
      </c>
      <c r="D2997">
        <v>25</v>
      </c>
    </row>
    <row r="2998" spans="1:4" x14ac:dyDescent="0.25">
      <c r="A2998">
        <v>9106</v>
      </c>
      <c r="B2998" s="5">
        <v>43175</v>
      </c>
      <c r="C2998">
        <v>5.4</v>
      </c>
      <c r="D2998">
        <v>25</v>
      </c>
    </row>
    <row r="2999" spans="1:4" x14ac:dyDescent="0.25">
      <c r="A2999">
        <v>9106</v>
      </c>
      <c r="B2999" s="5">
        <v>43176</v>
      </c>
      <c r="C2999">
        <v>6.6</v>
      </c>
      <c r="D2999">
        <v>25</v>
      </c>
    </row>
    <row r="3000" spans="1:4" x14ac:dyDescent="0.25">
      <c r="A3000">
        <v>9106</v>
      </c>
      <c r="B3000" s="5">
        <v>43177</v>
      </c>
      <c r="C3000">
        <v>6.2</v>
      </c>
      <c r="D3000">
        <v>25</v>
      </c>
    </row>
    <row r="3001" spans="1:4" x14ac:dyDescent="0.25">
      <c r="A3001">
        <v>9106</v>
      </c>
      <c r="B3001" s="5">
        <v>43178</v>
      </c>
      <c r="C3001">
        <v>8.1999999999999993</v>
      </c>
      <c r="D3001">
        <v>25</v>
      </c>
    </row>
    <row r="3002" spans="1:4" x14ac:dyDescent="0.25">
      <c r="A3002">
        <v>9106</v>
      </c>
      <c r="B3002" s="5">
        <v>43179</v>
      </c>
      <c r="C3002">
        <v>7</v>
      </c>
      <c r="D3002">
        <v>25</v>
      </c>
    </row>
    <row r="3003" spans="1:4" x14ac:dyDescent="0.25">
      <c r="A3003">
        <v>9106</v>
      </c>
      <c r="B3003" s="5">
        <v>43180</v>
      </c>
      <c r="C3003">
        <v>8</v>
      </c>
      <c r="D3003">
        <v>25</v>
      </c>
    </row>
    <row r="3004" spans="1:4" x14ac:dyDescent="0.25">
      <c r="A3004">
        <v>9106</v>
      </c>
      <c r="B3004" s="5">
        <v>43181</v>
      </c>
      <c r="C3004">
        <v>5.8</v>
      </c>
      <c r="D3004">
        <v>25</v>
      </c>
    </row>
    <row r="3005" spans="1:4" x14ac:dyDescent="0.25">
      <c r="A3005">
        <v>9106</v>
      </c>
      <c r="B3005" s="5">
        <v>43182</v>
      </c>
      <c r="C3005">
        <v>7</v>
      </c>
      <c r="D3005">
        <v>25</v>
      </c>
    </row>
    <row r="3006" spans="1:4" x14ac:dyDescent="0.25">
      <c r="A3006">
        <v>9106</v>
      </c>
      <c r="B3006" s="5">
        <v>43183</v>
      </c>
      <c r="C3006">
        <v>5.6</v>
      </c>
      <c r="D3006">
        <v>25</v>
      </c>
    </row>
    <row r="3007" spans="1:4" x14ac:dyDescent="0.25">
      <c r="A3007">
        <v>9106</v>
      </c>
      <c r="B3007" s="5">
        <v>43184</v>
      </c>
      <c r="C3007">
        <v>3.2</v>
      </c>
      <c r="D3007">
        <v>25</v>
      </c>
    </row>
    <row r="3008" spans="1:4" x14ac:dyDescent="0.25">
      <c r="A3008">
        <v>9106</v>
      </c>
      <c r="B3008" s="5">
        <v>43185</v>
      </c>
      <c r="C3008">
        <v>2.6</v>
      </c>
      <c r="D3008">
        <v>25</v>
      </c>
    </row>
    <row r="3009" spans="1:4" x14ac:dyDescent="0.25">
      <c r="A3009">
        <v>9106</v>
      </c>
      <c r="B3009" s="5">
        <v>43186</v>
      </c>
      <c r="C3009">
        <v>5</v>
      </c>
      <c r="D3009">
        <v>25</v>
      </c>
    </row>
    <row r="3010" spans="1:4" x14ac:dyDescent="0.25">
      <c r="A3010">
        <v>9106</v>
      </c>
      <c r="B3010" s="5">
        <v>43187</v>
      </c>
      <c r="C3010">
        <v>4.8</v>
      </c>
      <c r="D3010">
        <v>25</v>
      </c>
    </row>
    <row r="3011" spans="1:4" x14ac:dyDescent="0.25">
      <c r="A3011">
        <v>9106</v>
      </c>
      <c r="B3011" s="5">
        <v>43188</v>
      </c>
      <c r="C3011">
        <v>7</v>
      </c>
      <c r="D3011">
        <v>25</v>
      </c>
    </row>
    <row r="3012" spans="1:4" x14ac:dyDescent="0.25">
      <c r="A3012">
        <v>9106</v>
      </c>
      <c r="B3012" s="5">
        <v>43189</v>
      </c>
      <c r="C3012">
        <v>6.4</v>
      </c>
      <c r="D3012">
        <v>25</v>
      </c>
    </row>
    <row r="3013" spans="1:4" x14ac:dyDescent="0.25">
      <c r="A3013">
        <v>9106</v>
      </c>
      <c r="B3013" s="5">
        <v>43190</v>
      </c>
      <c r="C3013">
        <v>6.8</v>
      </c>
      <c r="D3013">
        <v>25</v>
      </c>
    </row>
    <row r="3014" spans="1:4" x14ac:dyDescent="0.25">
      <c r="A3014">
        <v>9106</v>
      </c>
      <c r="B3014" s="5">
        <v>43191</v>
      </c>
      <c r="C3014">
        <v>7</v>
      </c>
      <c r="D3014">
        <v>25</v>
      </c>
    </row>
    <row r="3015" spans="1:4" x14ac:dyDescent="0.25">
      <c r="A3015">
        <v>9106</v>
      </c>
      <c r="B3015" s="5">
        <v>43192</v>
      </c>
      <c r="C3015">
        <v>6</v>
      </c>
      <c r="D3015">
        <v>25</v>
      </c>
    </row>
    <row r="3016" spans="1:4" x14ac:dyDescent="0.25">
      <c r="A3016">
        <v>9106</v>
      </c>
      <c r="B3016" s="5">
        <v>43193</v>
      </c>
      <c r="C3016">
        <v>4.5999999999999996</v>
      </c>
      <c r="D3016">
        <v>25</v>
      </c>
    </row>
    <row r="3017" spans="1:4" x14ac:dyDescent="0.25">
      <c r="A3017">
        <v>9106</v>
      </c>
      <c r="B3017" s="5">
        <v>43194</v>
      </c>
      <c r="C3017">
        <v>6</v>
      </c>
      <c r="D3017">
        <v>25</v>
      </c>
    </row>
    <row r="3018" spans="1:4" x14ac:dyDescent="0.25">
      <c r="A3018">
        <v>9106</v>
      </c>
      <c r="B3018" s="5">
        <v>43195</v>
      </c>
      <c r="C3018">
        <v>4.8</v>
      </c>
      <c r="D3018">
        <v>25</v>
      </c>
    </row>
    <row r="3019" spans="1:4" x14ac:dyDescent="0.25">
      <c r="A3019">
        <v>9106</v>
      </c>
      <c r="B3019" s="5">
        <v>43196</v>
      </c>
      <c r="C3019">
        <v>4.8</v>
      </c>
      <c r="D3019">
        <v>25</v>
      </c>
    </row>
    <row r="3020" spans="1:4" x14ac:dyDescent="0.25">
      <c r="A3020">
        <v>9106</v>
      </c>
      <c r="B3020" s="5">
        <v>43197</v>
      </c>
      <c r="C3020">
        <v>3.2</v>
      </c>
      <c r="D3020">
        <v>25</v>
      </c>
    </row>
    <row r="3021" spans="1:4" x14ac:dyDescent="0.25">
      <c r="A3021">
        <v>9106</v>
      </c>
      <c r="B3021" s="5">
        <v>43198</v>
      </c>
      <c r="C3021">
        <v>5</v>
      </c>
      <c r="D3021">
        <v>25</v>
      </c>
    </row>
    <row r="3022" spans="1:4" x14ac:dyDescent="0.25">
      <c r="A3022">
        <v>9106</v>
      </c>
      <c r="B3022" s="5">
        <v>43199</v>
      </c>
      <c r="C3022">
        <v>4</v>
      </c>
      <c r="D3022">
        <v>25</v>
      </c>
    </row>
    <row r="3023" spans="1:4" x14ac:dyDescent="0.25">
      <c r="A3023">
        <v>9106</v>
      </c>
      <c r="B3023" s="5">
        <v>43200</v>
      </c>
      <c r="C3023">
        <v>4.4000000000000004</v>
      </c>
      <c r="D3023">
        <v>25</v>
      </c>
    </row>
    <row r="3024" spans="1:4" x14ac:dyDescent="0.25">
      <c r="A3024">
        <v>9106</v>
      </c>
      <c r="B3024" s="5">
        <v>43201</v>
      </c>
      <c r="C3024">
        <v>4.4000000000000004</v>
      </c>
      <c r="D3024">
        <v>25</v>
      </c>
    </row>
    <row r="3025" spans="1:4" x14ac:dyDescent="0.25">
      <c r="A3025">
        <v>9106</v>
      </c>
      <c r="B3025" s="5">
        <v>43202</v>
      </c>
      <c r="C3025">
        <v>3.2</v>
      </c>
      <c r="D3025">
        <v>25</v>
      </c>
    </row>
    <row r="3026" spans="1:4" x14ac:dyDescent="0.25">
      <c r="A3026">
        <v>9106</v>
      </c>
      <c r="B3026" s="5">
        <v>43203</v>
      </c>
      <c r="C3026">
        <v>4</v>
      </c>
      <c r="D3026">
        <v>25</v>
      </c>
    </row>
    <row r="3027" spans="1:4" x14ac:dyDescent="0.25">
      <c r="A3027">
        <v>9106</v>
      </c>
      <c r="B3027" s="5">
        <v>43204</v>
      </c>
      <c r="C3027">
        <v>4.4000000000000004</v>
      </c>
      <c r="D3027">
        <v>25</v>
      </c>
    </row>
    <row r="3028" spans="1:4" x14ac:dyDescent="0.25">
      <c r="A3028">
        <v>9106</v>
      </c>
      <c r="B3028" s="5">
        <v>43205</v>
      </c>
      <c r="C3028">
        <v>5.2</v>
      </c>
      <c r="D3028">
        <v>25</v>
      </c>
    </row>
    <row r="3029" spans="1:4" x14ac:dyDescent="0.25">
      <c r="A3029">
        <v>9106</v>
      </c>
      <c r="B3029" s="5">
        <v>43206</v>
      </c>
      <c r="C3029">
        <v>5</v>
      </c>
      <c r="D3029">
        <v>25</v>
      </c>
    </row>
    <row r="3030" spans="1:4" x14ac:dyDescent="0.25">
      <c r="A3030">
        <v>9106</v>
      </c>
      <c r="B3030" s="5">
        <v>43207</v>
      </c>
      <c r="C3030">
        <v>4.5999999999999996</v>
      </c>
      <c r="D3030">
        <v>25</v>
      </c>
    </row>
    <row r="3031" spans="1:4" x14ac:dyDescent="0.25">
      <c r="A3031">
        <v>9106</v>
      </c>
      <c r="B3031" s="5">
        <v>43208</v>
      </c>
      <c r="C3031">
        <v>3.8</v>
      </c>
      <c r="D3031">
        <v>25</v>
      </c>
    </row>
    <row r="3032" spans="1:4" x14ac:dyDescent="0.25">
      <c r="A3032">
        <v>9106</v>
      </c>
      <c r="B3032" s="5">
        <v>43209</v>
      </c>
      <c r="C3032">
        <v>3</v>
      </c>
      <c r="D3032">
        <v>25</v>
      </c>
    </row>
    <row r="3033" spans="1:4" x14ac:dyDescent="0.25">
      <c r="A3033">
        <v>9106</v>
      </c>
      <c r="B3033" s="5">
        <v>43210</v>
      </c>
      <c r="C3033">
        <v>3.2</v>
      </c>
      <c r="D3033">
        <v>25</v>
      </c>
    </row>
    <row r="3034" spans="1:4" x14ac:dyDescent="0.25">
      <c r="A3034">
        <v>9106</v>
      </c>
      <c r="B3034" s="5">
        <v>43211</v>
      </c>
      <c r="C3034">
        <v>4.8</v>
      </c>
      <c r="D3034">
        <v>25</v>
      </c>
    </row>
    <row r="3035" spans="1:4" x14ac:dyDescent="0.25">
      <c r="A3035">
        <v>9106</v>
      </c>
      <c r="B3035" s="5">
        <v>43212</v>
      </c>
      <c r="C3035">
        <v>2.8</v>
      </c>
      <c r="D3035">
        <v>25</v>
      </c>
    </row>
    <row r="3036" spans="1:4" x14ac:dyDescent="0.25">
      <c r="A3036">
        <v>9106</v>
      </c>
      <c r="B3036" s="5">
        <v>43213</v>
      </c>
      <c r="C3036">
        <v>3.2</v>
      </c>
      <c r="D3036">
        <v>25</v>
      </c>
    </row>
    <row r="3037" spans="1:4" x14ac:dyDescent="0.25">
      <c r="A3037">
        <v>9106</v>
      </c>
      <c r="B3037" s="5">
        <v>43214</v>
      </c>
      <c r="C3037">
        <v>4.5999999999999996</v>
      </c>
      <c r="D3037">
        <v>25</v>
      </c>
    </row>
    <row r="3038" spans="1:4" x14ac:dyDescent="0.25">
      <c r="A3038">
        <v>9106</v>
      </c>
      <c r="B3038" s="5">
        <v>43215</v>
      </c>
      <c r="C3038">
        <v>3.8</v>
      </c>
      <c r="D3038">
        <v>25</v>
      </c>
    </row>
    <row r="3039" spans="1:4" x14ac:dyDescent="0.25">
      <c r="A3039">
        <v>9106</v>
      </c>
      <c r="B3039" s="5">
        <v>43216</v>
      </c>
      <c r="C3039">
        <v>4.5999999999999996</v>
      </c>
      <c r="D3039">
        <v>25</v>
      </c>
    </row>
    <row r="3040" spans="1:4" x14ac:dyDescent="0.25">
      <c r="A3040">
        <v>9106</v>
      </c>
      <c r="B3040" s="5">
        <v>43217</v>
      </c>
      <c r="C3040">
        <v>4.2</v>
      </c>
      <c r="D3040">
        <v>25</v>
      </c>
    </row>
    <row r="3041" spans="1:4" x14ac:dyDescent="0.25">
      <c r="A3041">
        <v>9106</v>
      </c>
      <c r="B3041" s="5">
        <v>43218</v>
      </c>
      <c r="C3041">
        <v>5.8</v>
      </c>
      <c r="D3041">
        <v>25</v>
      </c>
    </row>
    <row r="3042" spans="1:4" x14ac:dyDescent="0.25">
      <c r="A3042">
        <v>9106</v>
      </c>
      <c r="B3042" s="5">
        <v>43219</v>
      </c>
      <c r="C3042">
        <v>6</v>
      </c>
      <c r="D3042">
        <v>25</v>
      </c>
    </row>
    <row r="3043" spans="1:4" x14ac:dyDescent="0.25">
      <c r="A3043">
        <v>9106</v>
      </c>
      <c r="B3043" s="5">
        <v>43220</v>
      </c>
      <c r="C3043">
        <v>4</v>
      </c>
      <c r="D3043">
        <v>25</v>
      </c>
    </row>
    <row r="3044" spans="1:4" x14ac:dyDescent="0.25">
      <c r="A3044">
        <v>9106</v>
      </c>
      <c r="B3044" s="5">
        <v>43221</v>
      </c>
      <c r="C3044">
        <v>4</v>
      </c>
      <c r="D3044">
        <v>25</v>
      </c>
    </row>
    <row r="3045" spans="1:4" x14ac:dyDescent="0.25">
      <c r="A3045">
        <v>9106</v>
      </c>
      <c r="B3045" s="5">
        <v>43222</v>
      </c>
      <c r="C3045">
        <v>3.2</v>
      </c>
      <c r="D3045">
        <v>25</v>
      </c>
    </row>
    <row r="3046" spans="1:4" x14ac:dyDescent="0.25">
      <c r="A3046">
        <v>9106</v>
      </c>
      <c r="B3046" s="5">
        <v>43223</v>
      </c>
      <c r="C3046">
        <v>3.8</v>
      </c>
      <c r="D3046">
        <v>25</v>
      </c>
    </row>
    <row r="3047" spans="1:4" x14ac:dyDescent="0.25">
      <c r="A3047">
        <v>9106</v>
      </c>
      <c r="B3047" s="5">
        <v>43224</v>
      </c>
      <c r="C3047">
        <v>3.2</v>
      </c>
      <c r="D3047">
        <v>25</v>
      </c>
    </row>
    <row r="3048" spans="1:4" x14ac:dyDescent="0.25">
      <c r="A3048">
        <v>9106</v>
      </c>
      <c r="B3048" s="5">
        <v>43225</v>
      </c>
      <c r="C3048">
        <v>4.5999999999999996</v>
      </c>
      <c r="D3048">
        <v>25</v>
      </c>
    </row>
    <row r="3049" spans="1:4" x14ac:dyDescent="0.25">
      <c r="A3049">
        <v>9106</v>
      </c>
      <c r="B3049" s="5">
        <v>43226</v>
      </c>
      <c r="C3049">
        <v>3.6</v>
      </c>
      <c r="D3049">
        <v>25</v>
      </c>
    </row>
    <row r="3050" spans="1:4" x14ac:dyDescent="0.25">
      <c r="A3050">
        <v>9106</v>
      </c>
      <c r="B3050" s="5">
        <v>43227</v>
      </c>
      <c r="C3050">
        <v>2.8</v>
      </c>
      <c r="D3050">
        <v>25</v>
      </c>
    </row>
    <row r="3051" spans="1:4" x14ac:dyDescent="0.25">
      <c r="A3051">
        <v>9106</v>
      </c>
      <c r="B3051" s="5">
        <v>43228</v>
      </c>
      <c r="C3051">
        <v>2.2000000000000002</v>
      </c>
      <c r="D3051">
        <v>25</v>
      </c>
    </row>
    <row r="3052" spans="1:4" x14ac:dyDescent="0.25">
      <c r="A3052">
        <v>9106</v>
      </c>
      <c r="B3052" s="5">
        <v>43229</v>
      </c>
      <c r="C3052">
        <v>4.4000000000000004</v>
      </c>
      <c r="D3052">
        <v>25</v>
      </c>
    </row>
    <row r="3053" spans="1:4" x14ac:dyDescent="0.25">
      <c r="A3053">
        <v>9106</v>
      </c>
      <c r="B3053" s="5">
        <v>43230</v>
      </c>
      <c r="C3053">
        <v>4.5999999999999996</v>
      </c>
      <c r="D3053">
        <v>25</v>
      </c>
    </row>
    <row r="3054" spans="1:4" x14ac:dyDescent="0.25">
      <c r="A3054">
        <v>9106</v>
      </c>
      <c r="B3054" s="5">
        <v>43231</v>
      </c>
      <c r="C3054">
        <v>4.5999999999999996</v>
      </c>
      <c r="D3054">
        <v>25</v>
      </c>
    </row>
    <row r="3055" spans="1:4" x14ac:dyDescent="0.25">
      <c r="A3055">
        <v>9106</v>
      </c>
      <c r="B3055" s="5">
        <v>43232</v>
      </c>
      <c r="C3055">
        <v>4.2</v>
      </c>
      <c r="D3055">
        <v>25</v>
      </c>
    </row>
    <row r="3056" spans="1:4" x14ac:dyDescent="0.25">
      <c r="A3056">
        <v>9106</v>
      </c>
      <c r="B3056" s="5">
        <v>43233</v>
      </c>
      <c r="C3056">
        <v>3.6</v>
      </c>
      <c r="D3056">
        <v>25</v>
      </c>
    </row>
    <row r="3057" spans="1:4" x14ac:dyDescent="0.25">
      <c r="A3057">
        <v>9106</v>
      </c>
      <c r="B3057" s="5">
        <v>43234</v>
      </c>
      <c r="C3057">
        <v>4.8</v>
      </c>
      <c r="D3057">
        <v>25</v>
      </c>
    </row>
    <row r="3058" spans="1:4" x14ac:dyDescent="0.25">
      <c r="A3058">
        <v>9106</v>
      </c>
      <c r="B3058" s="5">
        <v>43235</v>
      </c>
      <c r="C3058">
        <v>5.2</v>
      </c>
      <c r="D3058">
        <v>25</v>
      </c>
    </row>
    <row r="3059" spans="1:4" x14ac:dyDescent="0.25">
      <c r="A3059">
        <v>9106</v>
      </c>
      <c r="B3059" s="5">
        <v>43236</v>
      </c>
      <c r="C3059">
        <v>2.8</v>
      </c>
      <c r="D3059">
        <v>25</v>
      </c>
    </row>
    <row r="3060" spans="1:4" x14ac:dyDescent="0.25">
      <c r="A3060">
        <v>9106</v>
      </c>
      <c r="B3060" s="5">
        <v>43237</v>
      </c>
      <c r="C3060">
        <v>4.4000000000000004</v>
      </c>
      <c r="D3060">
        <v>25</v>
      </c>
    </row>
    <row r="3061" spans="1:4" x14ac:dyDescent="0.25">
      <c r="A3061">
        <v>9106</v>
      </c>
      <c r="B3061" s="5">
        <v>43238</v>
      </c>
      <c r="C3061">
        <v>4</v>
      </c>
      <c r="D3061">
        <v>25</v>
      </c>
    </row>
    <row r="3062" spans="1:4" x14ac:dyDescent="0.25">
      <c r="A3062">
        <v>9106</v>
      </c>
      <c r="B3062" s="5">
        <v>43239</v>
      </c>
      <c r="C3062">
        <v>3.2</v>
      </c>
      <c r="D3062">
        <v>25</v>
      </c>
    </row>
    <row r="3063" spans="1:4" x14ac:dyDescent="0.25">
      <c r="A3063">
        <v>9106</v>
      </c>
      <c r="B3063" s="5">
        <v>43240</v>
      </c>
      <c r="C3063">
        <v>2.8</v>
      </c>
      <c r="D3063">
        <v>25</v>
      </c>
    </row>
    <row r="3064" spans="1:4" x14ac:dyDescent="0.25">
      <c r="A3064">
        <v>9106</v>
      </c>
      <c r="B3064" s="5">
        <v>43241</v>
      </c>
      <c r="C3064">
        <v>3.4</v>
      </c>
      <c r="D3064">
        <v>25</v>
      </c>
    </row>
    <row r="3065" spans="1:4" x14ac:dyDescent="0.25">
      <c r="A3065">
        <v>9106</v>
      </c>
      <c r="B3065" s="5">
        <v>43242</v>
      </c>
      <c r="C3065">
        <v>4</v>
      </c>
      <c r="D3065">
        <v>25</v>
      </c>
    </row>
    <row r="3066" spans="1:4" x14ac:dyDescent="0.25">
      <c r="A3066">
        <v>9106</v>
      </c>
      <c r="B3066" s="5">
        <v>43243</v>
      </c>
      <c r="C3066">
        <v>5.8</v>
      </c>
      <c r="D3066">
        <v>25</v>
      </c>
    </row>
    <row r="3067" spans="1:4" x14ac:dyDescent="0.25">
      <c r="A3067">
        <v>9106</v>
      </c>
      <c r="B3067" s="5">
        <v>43244</v>
      </c>
      <c r="C3067">
        <v>7</v>
      </c>
      <c r="D3067">
        <v>25</v>
      </c>
    </row>
    <row r="3068" spans="1:4" x14ac:dyDescent="0.25">
      <c r="A3068">
        <v>9106</v>
      </c>
      <c r="B3068" s="5">
        <v>43245</v>
      </c>
      <c r="C3068">
        <v>3</v>
      </c>
      <c r="D3068">
        <v>25</v>
      </c>
    </row>
    <row r="3069" spans="1:4" x14ac:dyDescent="0.25">
      <c r="A3069">
        <v>9106</v>
      </c>
      <c r="B3069" s="5">
        <v>43246</v>
      </c>
      <c r="C3069">
        <v>1.6</v>
      </c>
      <c r="D3069">
        <v>25</v>
      </c>
    </row>
    <row r="3070" spans="1:4" x14ac:dyDescent="0.25">
      <c r="A3070">
        <v>9106</v>
      </c>
      <c r="B3070" s="5">
        <v>43247</v>
      </c>
      <c r="C3070">
        <v>1.8</v>
      </c>
      <c r="D3070">
        <v>25</v>
      </c>
    </row>
    <row r="3071" spans="1:4" x14ac:dyDescent="0.25">
      <c r="A3071">
        <v>9106</v>
      </c>
      <c r="B3071" s="5">
        <v>43248</v>
      </c>
      <c r="C3071">
        <v>1.6</v>
      </c>
      <c r="D3071">
        <v>25</v>
      </c>
    </row>
    <row r="3072" spans="1:4" x14ac:dyDescent="0.25">
      <c r="A3072">
        <v>9106</v>
      </c>
      <c r="B3072" s="5">
        <v>43249</v>
      </c>
      <c r="C3072">
        <v>2.4</v>
      </c>
      <c r="D3072">
        <v>25</v>
      </c>
    </row>
    <row r="3073" spans="1:4" x14ac:dyDescent="0.25">
      <c r="A3073">
        <v>9106</v>
      </c>
      <c r="B3073" s="5">
        <v>43250</v>
      </c>
      <c r="C3073">
        <v>3.2</v>
      </c>
      <c r="D3073">
        <v>25</v>
      </c>
    </row>
    <row r="3074" spans="1:4" x14ac:dyDescent="0.25">
      <c r="A3074">
        <v>9106</v>
      </c>
      <c r="B3074" s="5">
        <v>43251</v>
      </c>
      <c r="C3074">
        <v>2.6</v>
      </c>
      <c r="D3074">
        <v>25</v>
      </c>
    </row>
    <row r="3075" spans="1:4" x14ac:dyDescent="0.25">
      <c r="A3075">
        <v>9106</v>
      </c>
      <c r="B3075" s="5">
        <v>43252</v>
      </c>
      <c r="C3075">
        <v>1.8</v>
      </c>
      <c r="D3075">
        <v>25</v>
      </c>
    </row>
    <row r="3076" spans="1:4" x14ac:dyDescent="0.25">
      <c r="A3076">
        <v>9106</v>
      </c>
      <c r="B3076" s="5">
        <v>43253</v>
      </c>
      <c r="C3076">
        <v>2.2000000000000002</v>
      </c>
      <c r="D3076">
        <v>25</v>
      </c>
    </row>
    <row r="3077" spans="1:4" x14ac:dyDescent="0.25">
      <c r="A3077">
        <v>9106</v>
      </c>
      <c r="B3077" s="5">
        <v>43254</v>
      </c>
      <c r="C3077">
        <v>1.6</v>
      </c>
      <c r="D3077">
        <v>25</v>
      </c>
    </row>
    <row r="3078" spans="1:4" x14ac:dyDescent="0.25">
      <c r="A3078">
        <v>9106</v>
      </c>
      <c r="B3078" s="5">
        <v>43255</v>
      </c>
      <c r="C3078">
        <v>1.2</v>
      </c>
      <c r="D3078">
        <v>25</v>
      </c>
    </row>
    <row r="3079" spans="1:4" x14ac:dyDescent="0.25">
      <c r="A3079">
        <v>9106</v>
      </c>
      <c r="B3079" s="5">
        <v>43256</v>
      </c>
      <c r="C3079">
        <v>1</v>
      </c>
      <c r="D3079">
        <v>25</v>
      </c>
    </row>
    <row r="3080" spans="1:4" x14ac:dyDescent="0.25">
      <c r="A3080">
        <v>9106</v>
      </c>
      <c r="B3080" s="5">
        <v>43257</v>
      </c>
      <c r="C3080">
        <v>2</v>
      </c>
      <c r="D3080">
        <v>25</v>
      </c>
    </row>
    <row r="3081" spans="1:4" x14ac:dyDescent="0.25">
      <c r="A3081">
        <v>9106</v>
      </c>
      <c r="B3081" s="5">
        <v>43258</v>
      </c>
      <c r="C3081">
        <v>1.4</v>
      </c>
      <c r="D3081">
        <v>25</v>
      </c>
    </row>
    <row r="3082" spans="1:4" x14ac:dyDescent="0.25">
      <c r="A3082">
        <v>9106</v>
      </c>
      <c r="B3082" s="5">
        <v>43259</v>
      </c>
      <c r="C3082">
        <v>2.2000000000000002</v>
      </c>
      <c r="D3082">
        <v>25</v>
      </c>
    </row>
    <row r="3083" spans="1:4" x14ac:dyDescent="0.25">
      <c r="A3083">
        <v>9106</v>
      </c>
      <c r="B3083" s="5">
        <v>43260</v>
      </c>
      <c r="C3083">
        <v>2.4</v>
      </c>
      <c r="D3083">
        <v>25</v>
      </c>
    </row>
    <row r="3084" spans="1:4" x14ac:dyDescent="0.25">
      <c r="A3084">
        <v>9106</v>
      </c>
      <c r="B3084" s="5">
        <v>43261</v>
      </c>
      <c r="C3084">
        <v>2.6</v>
      </c>
      <c r="D3084">
        <v>25</v>
      </c>
    </row>
    <row r="3085" spans="1:4" x14ac:dyDescent="0.25">
      <c r="A3085">
        <v>9106</v>
      </c>
      <c r="B3085" s="5">
        <v>43262</v>
      </c>
      <c r="C3085">
        <v>1</v>
      </c>
      <c r="D3085">
        <v>25</v>
      </c>
    </row>
    <row r="3086" spans="1:4" x14ac:dyDescent="0.25">
      <c r="A3086">
        <v>9106</v>
      </c>
      <c r="B3086" s="5">
        <v>43263</v>
      </c>
      <c r="C3086">
        <v>1.6</v>
      </c>
      <c r="D3086">
        <v>25</v>
      </c>
    </row>
    <row r="3087" spans="1:4" x14ac:dyDescent="0.25">
      <c r="A3087">
        <v>9106</v>
      </c>
      <c r="B3087" s="5">
        <v>43264</v>
      </c>
      <c r="C3087">
        <v>1.8</v>
      </c>
      <c r="D3087">
        <v>25</v>
      </c>
    </row>
    <row r="3088" spans="1:4" x14ac:dyDescent="0.25">
      <c r="A3088">
        <v>9106</v>
      </c>
      <c r="B3088" s="5">
        <v>43265</v>
      </c>
      <c r="C3088">
        <v>1.6</v>
      </c>
      <c r="D3088">
        <v>25</v>
      </c>
    </row>
    <row r="3089" spans="1:4" x14ac:dyDescent="0.25">
      <c r="A3089">
        <v>9106</v>
      </c>
      <c r="B3089" s="5">
        <v>43266</v>
      </c>
      <c r="C3089">
        <v>2.2000000000000002</v>
      </c>
      <c r="D3089">
        <v>25</v>
      </c>
    </row>
    <row r="3090" spans="1:4" x14ac:dyDescent="0.25">
      <c r="A3090">
        <v>9106</v>
      </c>
      <c r="B3090" s="5">
        <v>43267</v>
      </c>
      <c r="C3090">
        <v>4.4000000000000004</v>
      </c>
      <c r="D3090">
        <v>25</v>
      </c>
    </row>
    <row r="3091" spans="1:4" x14ac:dyDescent="0.25">
      <c r="A3091">
        <v>9106</v>
      </c>
      <c r="B3091" s="5">
        <v>43268</v>
      </c>
      <c r="C3091">
        <v>3.6</v>
      </c>
      <c r="D3091">
        <v>25</v>
      </c>
    </row>
    <row r="3092" spans="1:4" x14ac:dyDescent="0.25">
      <c r="A3092">
        <v>9106</v>
      </c>
      <c r="B3092" s="5">
        <v>43269</v>
      </c>
      <c r="C3092">
        <v>3.2</v>
      </c>
      <c r="D3092">
        <v>25</v>
      </c>
    </row>
    <row r="3093" spans="1:4" x14ac:dyDescent="0.25">
      <c r="A3093">
        <v>9106</v>
      </c>
      <c r="B3093" s="5">
        <v>43270</v>
      </c>
      <c r="C3093">
        <v>1.6</v>
      </c>
      <c r="D3093">
        <v>25</v>
      </c>
    </row>
    <row r="3094" spans="1:4" x14ac:dyDescent="0.25">
      <c r="A3094">
        <v>9106</v>
      </c>
      <c r="B3094" s="5">
        <v>43271</v>
      </c>
      <c r="C3094">
        <v>1.2</v>
      </c>
      <c r="D3094">
        <v>25</v>
      </c>
    </row>
    <row r="3095" spans="1:4" x14ac:dyDescent="0.25">
      <c r="A3095">
        <v>9106</v>
      </c>
      <c r="B3095" s="5">
        <v>43272</v>
      </c>
      <c r="C3095">
        <v>1.8</v>
      </c>
      <c r="D3095">
        <v>25</v>
      </c>
    </row>
    <row r="3096" spans="1:4" x14ac:dyDescent="0.25">
      <c r="A3096">
        <v>9106</v>
      </c>
      <c r="B3096" s="5">
        <v>43273</v>
      </c>
      <c r="C3096">
        <v>1.4</v>
      </c>
      <c r="D3096">
        <v>25</v>
      </c>
    </row>
    <row r="3097" spans="1:4" x14ac:dyDescent="0.25">
      <c r="A3097">
        <v>9106</v>
      </c>
      <c r="B3097" s="5">
        <v>43274</v>
      </c>
      <c r="C3097">
        <v>1.6</v>
      </c>
      <c r="D3097">
        <v>25</v>
      </c>
    </row>
    <row r="3098" spans="1:4" x14ac:dyDescent="0.25">
      <c r="A3098">
        <v>9106</v>
      </c>
      <c r="B3098" s="5">
        <v>43275</v>
      </c>
      <c r="C3098">
        <v>2.4</v>
      </c>
      <c r="D3098">
        <v>25</v>
      </c>
    </row>
    <row r="3099" spans="1:4" x14ac:dyDescent="0.25">
      <c r="A3099">
        <v>9106</v>
      </c>
      <c r="B3099" s="5">
        <v>43276</v>
      </c>
      <c r="C3099">
        <v>2.2000000000000002</v>
      </c>
      <c r="D3099">
        <v>25</v>
      </c>
    </row>
    <row r="3100" spans="1:4" x14ac:dyDescent="0.25">
      <c r="A3100">
        <v>9106</v>
      </c>
      <c r="B3100" s="5">
        <v>43277</v>
      </c>
      <c r="C3100">
        <v>1.6</v>
      </c>
      <c r="D3100">
        <v>25</v>
      </c>
    </row>
    <row r="3101" spans="1:4" x14ac:dyDescent="0.25">
      <c r="A3101">
        <v>9106</v>
      </c>
      <c r="B3101" s="5">
        <v>43278</v>
      </c>
      <c r="C3101">
        <v>1</v>
      </c>
      <c r="D3101">
        <v>25</v>
      </c>
    </row>
    <row r="3102" spans="1:4" x14ac:dyDescent="0.25">
      <c r="A3102">
        <v>9106</v>
      </c>
      <c r="B3102" s="5">
        <v>43279</v>
      </c>
      <c r="C3102">
        <v>1.8</v>
      </c>
      <c r="D3102">
        <v>25</v>
      </c>
    </row>
    <row r="3103" spans="1:4" x14ac:dyDescent="0.25">
      <c r="A3103">
        <v>9106</v>
      </c>
      <c r="B3103" s="5">
        <v>43280</v>
      </c>
      <c r="C3103">
        <v>1.4</v>
      </c>
      <c r="D3103">
        <v>25</v>
      </c>
    </row>
    <row r="3104" spans="1:4" x14ac:dyDescent="0.25">
      <c r="A3104">
        <v>9106</v>
      </c>
      <c r="B3104" s="5">
        <v>43281</v>
      </c>
      <c r="C3104">
        <v>2.8</v>
      </c>
      <c r="D3104">
        <v>25</v>
      </c>
    </row>
    <row r="3105" spans="1:4" x14ac:dyDescent="0.25">
      <c r="A3105">
        <v>9106</v>
      </c>
      <c r="B3105" s="5">
        <v>43282</v>
      </c>
      <c r="C3105">
        <v>4.2</v>
      </c>
      <c r="D3105">
        <v>25</v>
      </c>
    </row>
    <row r="3106" spans="1:4" x14ac:dyDescent="0.25">
      <c r="A3106">
        <v>9106</v>
      </c>
      <c r="B3106" s="5">
        <v>43283</v>
      </c>
      <c r="C3106">
        <v>13.8</v>
      </c>
      <c r="D3106">
        <v>25</v>
      </c>
    </row>
    <row r="3107" spans="1:4" x14ac:dyDescent="0.25">
      <c r="A3107">
        <v>9106</v>
      </c>
      <c r="B3107" s="5">
        <v>43284</v>
      </c>
      <c r="C3107">
        <v>2.8</v>
      </c>
      <c r="D3107">
        <v>25</v>
      </c>
    </row>
    <row r="3108" spans="1:4" x14ac:dyDescent="0.25">
      <c r="A3108">
        <v>9106</v>
      </c>
      <c r="B3108" s="5">
        <v>43285</v>
      </c>
      <c r="C3108">
        <v>3.2</v>
      </c>
      <c r="D3108">
        <v>25</v>
      </c>
    </row>
    <row r="3109" spans="1:4" x14ac:dyDescent="0.25">
      <c r="A3109">
        <v>9106</v>
      </c>
      <c r="B3109" s="5">
        <v>43286</v>
      </c>
      <c r="C3109">
        <v>1.4</v>
      </c>
      <c r="D3109">
        <v>25</v>
      </c>
    </row>
    <row r="3110" spans="1:4" x14ac:dyDescent="0.25">
      <c r="A3110">
        <v>9106</v>
      </c>
      <c r="B3110" s="5">
        <v>43287</v>
      </c>
      <c r="C3110">
        <v>2.2000000000000002</v>
      </c>
      <c r="D3110">
        <v>25</v>
      </c>
    </row>
    <row r="3111" spans="1:4" x14ac:dyDescent="0.25">
      <c r="A3111">
        <v>9106</v>
      </c>
      <c r="B3111" s="5">
        <v>43288</v>
      </c>
      <c r="C3111">
        <v>1.6</v>
      </c>
      <c r="D3111">
        <v>25</v>
      </c>
    </row>
    <row r="3112" spans="1:4" x14ac:dyDescent="0.25">
      <c r="A3112">
        <v>9106</v>
      </c>
      <c r="B3112" s="5">
        <v>43289</v>
      </c>
      <c r="C3112">
        <v>2.6</v>
      </c>
      <c r="D3112">
        <v>25</v>
      </c>
    </row>
    <row r="3113" spans="1:4" x14ac:dyDescent="0.25">
      <c r="A3113">
        <v>9106</v>
      </c>
      <c r="B3113" s="5">
        <v>43290</v>
      </c>
      <c r="C3113">
        <v>2.2000000000000002</v>
      </c>
      <c r="D3113">
        <v>25</v>
      </c>
    </row>
    <row r="3114" spans="1:4" x14ac:dyDescent="0.25">
      <c r="A3114">
        <v>9106</v>
      </c>
      <c r="B3114" s="5">
        <v>43291</v>
      </c>
      <c r="C3114">
        <v>2.2000000000000002</v>
      </c>
      <c r="D3114">
        <v>25</v>
      </c>
    </row>
    <row r="3115" spans="1:4" x14ac:dyDescent="0.25">
      <c r="A3115">
        <v>9106</v>
      </c>
      <c r="B3115" s="5">
        <v>43292</v>
      </c>
      <c r="C3115">
        <v>1.8</v>
      </c>
      <c r="D3115">
        <v>25</v>
      </c>
    </row>
    <row r="3116" spans="1:4" x14ac:dyDescent="0.25">
      <c r="A3116">
        <v>9106</v>
      </c>
      <c r="B3116" s="5">
        <v>43293</v>
      </c>
      <c r="C3116">
        <v>2</v>
      </c>
      <c r="D3116">
        <v>25</v>
      </c>
    </row>
    <row r="3117" spans="1:4" x14ac:dyDescent="0.25">
      <c r="A3117">
        <v>9106</v>
      </c>
      <c r="B3117" s="5">
        <v>43294</v>
      </c>
      <c r="C3117">
        <v>3.6</v>
      </c>
      <c r="D3117">
        <v>25</v>
      </c>
    </row>
    <row r="3118" spans="1:4" x14ac:dyDescent="0.25">
      <c r="A3118">
        <v>9106</v>
      </c>
      <c r="B3118" s="5">
        <v>43295</v>
      </c>
      <c r="C3118">
        <v>2.6</v>
      </c>
      <c r="D3118">
        <v>25</v>
      </c>
    </row>
    <row r="3119" spans="1:4" x14ac:dyDescent="0.25">
      <c r="A3119">
        <v>9106</v>
      </c>
      <c r="B3119" s="5">
        <v>43296</v>
      </c>
      <c r="C3119">
        <v>3</v>
      </c>
      <c r="D3119">
        <v>25</v>
      </c>
    </row>
    <row r="3120" spans="1:4" x14ac:dyDescent="0.25">
      <c r="A3120">
        <v>9106</v>
      </c>
      <c r="B3120" s="5">
        <v>43297</v>
      </c>
      <c r="C3120">
        <v>1.6</v>
      </c>
      <c r="D3120">
        <v>25</v>
      </c>
    </row>
    <row r="3121" spans="1:4" x14ac:dyDescent="0.25">
      <c r="A3121">
        <v>9106</v>
      </c>
      <c r="B3121" s="5">
        <v>43298</v>
      </c>
      <c r="C3121">
        <v>3</v>
      </c>
      <c r="D3121">
        <v>25</v>
      </c>
    </row>
    <row r="3122" spans="1:4" x14ac:dyDescent="0.25">
      <c r="A3122">
        <v>9106</v>
      </c>
      <c r="B3122" s="5">
        <v>43299</v>
      </c>
      <c r="C3122">
        <v>1.6</v>
      </c>
      <c r="D3122">
        <v>25</v>
      </c>
    </row>
    <row r="3123" spans="1:4" x14ac:dyDescent="0.25">
      <c r="A3123">
        <v>9106</v>
      </c>
      <c r="B3123" s="5">
        <v>43300</v>
      </c>
      <c r="C3123">
        <v>2</v>
      </c>
      <c r="D3123">
        <v>25</v>
      </c>
    </row>
    <row r="3124" spans="1:4" x14ac:dyDescent="0.25">
      <c r="A3124">
        <v>9106</v>
      </c>
      <c r="B3124" s="5">
        <v>43301</v>
      </c>
      <c r="C3124">
        <v>4.2</v>
      </c>
      <c r="D3124">
        <v>25</v>
      </c>
    </row>
    <row r="3125" spans="1:4" x14ac:dyDescent="0.25">
      <c r="A3125">
        <v>9106</v>
      </c>
      <c r="B3125" s="5">
        <v>43302</v>
      </c>
      <c r="C3125">
        <v>4</v>
      </c>
      <c r="D3125">
        <v>25</v>
      </c>
    </row>
    <row r="3126" spans="1:4" x14ac:dyDescent="0.25">
      <c r="A3126">
        <v>9106</v>
      </c>
      <c r="B3126" s="5">
        <v>43303</v>
      </c>
      <c r="C3126">
        <v>4.5999999999999996</v>
      </c>
      <c r="D3126">
        <v>25</v>
      </c>
    </row>
    <row r="3127" spans="1:4" x14ac:dyDescent="0.25">
      <c r="A3127">
        <v>9106</v>
      </c>
      <c r="B3127" s="5">
        <v>43304</v>
      </c>
      <c r="C3127">
        <v>1.8</v>
      </c>
      <c r="D3127">
        <v>25</v>
      </c>
    </row>
    <row r="3128" spans="1:4" x14ac:dyDescent="0.25">
      <c r="A3128">
        <v>9106</v>
      </c>
      <c r="B3128" s="5">
        <v>43305</v>
      </c>
      <c r="C3128">
        <v>1.8</v>
      </c>
      <c r="D3128">
        <v>25</v>
      </c>
    </row>
    <row r="3129" spans="1:4" x14ac:dyDescent="0.25">
      <c r="A3129">
        <v>9106</v>
      </c>
      <c r="B3129" s="5">
        <v>43306</v>
      </c>
      <c r="C3129">
        <v>3.6</v>
      </c>
      <c r="D3129">
        <v>25</v>
      </c>
    </row>
    <row r="3130" spans="1:4" x14ac:dyDescent="0.25">
      <c r="A3130">
        <v>9106</v>
      </c>
      <c r="B3130" s="5">
        <v>43307</v>
      </c>
      <c r="C3130">
        <v>1.4</v>
      </c>
      <c r="D3130">
        <v>25</v>
      </c>
    </row>
    <row r="3131" spans="1:4" x14ac:dyDescent="0.25">
      <c r="A3131">
        <v>9106</v>
      </c>
      <c r="B3131" s="5">
        <v>43308</v>
      </c>
      <c r="C3131">
        <v>1.2</v>
      </c>
      <c r="D3131">
        <v>25</v>
      </c>
    </row>
    <row r="3132" spans="1:4" x14ac:dyDescent="0.25">
      <c r="A3132">
        <v>9106</v>
      </c>
      <c r="B3132" s="5">
        <v>43309</v>
      </c>
      <c r="C3132">
        <v>1.4</v>
      </c>
      <c r="D3132">
        <v>25</v>
      </c>
    </row>
    <row r="3133" spans="1:4" x14ac:dyDescent="0.25">
      <c r="A3133">
        <v>9106</v>
      </c>
      <c r="B3133" s="5">
        <v>43310</v>
      </c>
      <c r="C3133">
        <v>2.8</v>
      </c>
      <c r="D3133">
        <v>25</v>
      </c>
    </row>
    <row r="3134" spans="1:4" x14ac:dyDescent="0.25">
      <c r="A3134">
        <v>9106</v>
      </c>
      <c r="B3134" s="5">
        <v>43311</v>
      </c>
      <c r="C3134">
        <v>2.4</v>
      </c>
      <c r="D3134">
        <v>25</v>
      </c>
    </row>
    <row r="3135" spans="1:4" x14ac:dyDescent="0.25">
      <c r="A3135">
        <v>9106</v>
      </c>
      <c r="B3135" s="5">
        <v>43312</v>
      </c>
      <c r="C3135">
        <v>2</v>
      </c>
      <c r="D3135">
        <v>25</v>
      </c>
    </row>
    <row r="3136" spans="1:4" x14ac:dyDescent="0.25">
      <c r="A3136">
        <v>9106</v>
      </c>
      <c r="B3136" s="5">
        <v>43313</v>
      </c>
      <c r="C3136">
        <v>2.6</v>
      </c>
      <c r="D3136">
        <v>25</v>
      </c>
    </row>
    <row r="3137" spans="1:4" x14ac:dyDescent="0.25">
      <c r="A3137">
        <v>9106</v>
      </c>
      <c r="B3137" s="5">
        <v>43314</v>
      </c>
      <c r="C3137">
        <v>2.2000000000000002</v>
      </c>
      <c r="D3137">
        <v>25</v>
      </c>
    </row>
    <row r="3138" spans="1:4" x14ac:dyDescent="0.25">
      <c r="A3138">
        <v>9106</v>
      </c>
      <c r="B3138" s="5">
        <v>43315</v>
      </c>
      <c r="C3138">
        <v>2.6</v>
      </c>
      <c r="D3138">
        <v>25</v>
      </c>
    </row>
    <row r="3139" spans="1:4" x14ac:dyDescent="0.25">
      <c r="A3139">
        <v>9106</v>
      </c>
      <c r="B3139" s="5">
        <v>43316</v>
      </c>
      <c r="C3139">
        <v>1.8</v>
      </c>
      <c r="D3139">
        <v>25</v>
      </c>
    </row>
    <row r="3140" spans="1:4" x14ac:dyDescent="0.25">
      <c r="A3140">
        <v>9106</v>
      </c>
      <c r="B3140" s="5">
        <v>43317</v>
      </c>
      <c r="C3140">
        <v>2</v>
      </c>
      <c r="D3140">
        <v>25</v>
      </c>
    </row>
    <row r="3141" spans="1:4" x14ac:dyDescent="0.25">
      <c r="A3141">
        <v>9106</v>
      </c>
      <c r="B3141" s="5">
        <v>43318</v>
      </c>
      <c r="C3141">
        <v>1.2</v>
      </c>
      <c r="D3141">
        <v>25</v>
      </c>
    </row>
    <row r="3142" spans="1:4" x14ac:dyDescent="0.25">
      <c r="A3142">
        <v>9106</v>
      </c>
      <c r="B3142" s="5">
        <v>43319</v>
      </c>
      <c r="C3142">
        <v>2.8</v>
      </c>
      <c r="D3142">
        <v>25</v>
      </c>
    </row>
    <row r="3143" spans="1:4" x14ac:dyDescent="0.25">
      <c r="A3143">
        <v>9106</v>
      </c>
      <c r="B3143" s="5">
        <v>43320</v>
      </c>
      <c r="C3143">
        <v>2.2000000000000002</v>
      </c>
      <c r="D3143">
        <v>25</v>
      </c>
    </row>
    <row r="3144" spans="1:4" x14ac:dyDescent="0.25">
      <c r="A3144">
        <v>9106</v>
      </c>
      <c r="B3144" s="5">
        <v>43321</v>
      </c>
      <c r="C3144">
        <v>3.6</v>
      </c>
      <c r="D3144">
        <v>25</v>
      </c>
    </row>
    <row r="3145" spans="1:4" x14ac:dyDescent="0.25">
      <c r="A3145">
        <v>9106</v>
      </c>
      <c r="B3145" s="5">
        <v>43322</v>
      </c>
      <c r="C3145">
        <v>1.8</v>
      </c>
      <c r="D3145">
        <v>25</v>
      </c>
    </row>
    <row r="3146" spans="1:4" x14ac:dyDescent="0.25">
      <c r="A3146">
        <v>9106</v>
      </c>
      <c r="B3146" s="5">
        <v>43323</v>
      </c>
      <c r="C3146">
        <v>2.2000000000000002</v>
      </c>
      <c r="D3146">
        <v>25</v>
      </c>
    </row>
    <row r="3147" spans="1:4" x14ac:dyDescent="0.25">
      <c r="A3147">
        <v>9106</v>
      </c>
      <c r="B3147" s="5">
        <v>43324</v>
      </c>
      <c r="C3147">
        <v>3.2</v>
      </c>
      <c r="D3147">
        <v>25</v>
      </c>
    </row>
    <row r="3148" spans="1:4" x14ac:dyDescent="0.25">
      <c r="A3148">
        <v>9106</v>
      </c>
      <c r="B3148" s="5">
        <v>43325</v>
      </c>
      <c r="C3148">
        <v>4.4000000000000004</v>
      </c>
      <c r="D3148">
        <v>25</v>
      </c>
    </row>
    <row r="3149" spans="1:4" x14ac:dyDescent="0.25">
      <c r="A3149">
        <v>9106</v>
      </c>
      <c r="B3149" s="5">
        <v>43326</v>
      </c>
      <c r="C3149">
        <v>1.8</v>
      </c>
      <c r="D3149">
        <v>25</v>
      </c>
    </row>
    <row r="3150" spans="1:4" x14ac:dyDescent="0.25">
      <c r="A3150">
        <v>9106</v>
      </c>
      <c r="B3150" s="5">
        <v>43327</v>
      </c>
      <c r="C3150">
        <v>2.8</v>
      </c>
      <c r="D3150">
        <v>25</v>
      </c>
    </row>
    <row r="3151" spans="1:4" x14ac:dyDescent="0.25">
      <c r="A3151">
        <v>9106</v>
      </c>
      <c r="B3151" s="5">
        <v>43328</v>
      </c>
      <c r="C3151">
        <v>2.2000000000000002</v>
      </c>
      <c r="D3151">
        <v>25</v>
      </c>
    </row>
    <row r="3152" spans="1:4" x14ac:dyDescent="0.25">
      <c r="A3152">
        <v>9106</v>
      </c>
      <c r="B3152" s="5">
        <v>43329</v>
      </c>
      <c r="C3152">
        <v>3.2</v>
      </c>
      <c r="D3152">
        <v>25</v>
      </c>
    </row>
    <row r="3153" spans="1:4" x14ac:dyDescent="0.25">
      <c r="A3153">
        <v>9106</v>
      </c>
      <c r="B3153" s="5">
        <v>43330</v>
      </c>
      <c r="C3153">
        <v>3.6</v>
      </c>
      <c r="D3153">
        <v>25</v>
      </c>
    </row>
    <row r="3154" spans="1:4" x14ac:dyDescent="0.25">
      <c r="A3154">
        <v>9106</v>
      </c>
      <c r="B3154" s="5">
        <v>43331</v>
      </c>
      <c r="C3154">
        <v>3.6</v>
      </c>
      <c r="D3154">
        <v>25</v>
      </c>
    </row>
    <row r="3155" spans="1:4" x14ac:dyDescent="0.25">
      <c r="A3155">
        <v>9106</v>
      </c>
      <c r="B3155" s="5">
        <v>43332</v>
      </c>
      <c r="C3155">
        <v>2.8</v>
      </c>
      <c r="D3155">
        <v>25</v>
      </c>
    </row>
    <row r="3156" spans="1:4" x14ac:dyDescent="0.25">
      <c r="A3156">
        <v>9106</v>
      </c>
      <c r="B3156" s="5">
        <v>43333</v>
      </c>
      <c r="C3156">
        <v>3.2</v>
      </c>
      <c r="D3156">
        <v>25</v>
      </c>
    </row>
    <row r="3157" spans="1:4" x14ac:dyDescent="0.25">
      <c r="A3157">
        <v>9106</v>
      </c>
      <c r="B3157" s="5">
        <v>43334</v>
      </c>
      <c r="C3157">
        <v>2.6</v>
      </c>
      <c r="D3157">
        <v>25</v>
      </c>
    </row>
    <row r="3158" spans="1:4" x14ac:dyDescent="0.25">
      <c r="A3158">
        <v>9106</v>
      </c>
      <c r="B3158" s="5">
        <v>43335</v>
      </c>
      <c r="C3158">
        <v>2.8</v>
      </c>
      <c r="D3158">
        <v>25</v>
      </c>
    </row>
    <row r="3159" spans="1:4" x14ac:dyDescent="0.25">
      <c r="A3159">
        <v>9106</v>
      </c>
      <c r="B3159" s="5">
        <v>43336</v>
      </c>
      <c r="C3159">
        <v>2.4</v>
      </c>
      <c r="D3159">
        <v>25</v>
      </c>
    </row>
    <row r="3160" spans="1:4" x14ac:dyDescent="0.25">
      <c r="A3160">
        <v>9106</v>
      </c>
      <c r="B3160" s="5">
        <v>43337</v>
      </c>
      <c r="C3160">
        <v>3</v>
      </c>
      <c r="D3160">
        <v>25</v>
      </c>
    </row>
    <row r="3161" spans="1:4" x14ac:dyDescent="0.25">
      <c r="A3161">
        <v>9106</v>
      </c>
      <c r="B3161" s="5">
        <v>43338</v>
      </c>
      <c r="C3161">
        <v>3.2</v>
      </c>
      <c r="D3161">
        <v>25</v>
      </c>
    </row>
    <row r="3162" spans="1:4" x14ac:dyDescent="0.25">
      <c r="A3162">
        <v>9106</v>
      </c>
      <c r="B3162" s="5">
        <v>43339</v>
      </c>
      <c r="C3162">
        <v>3</v>
      </c>
      <c r="D3162">
        <v>25</v>
      </c>
    </row>
    <row r="3163" spans="1:4" x14ac:dyDescent="0.25">
      <c r="A3163">
        <v>9106</v>
      </c>
      <c r="B3163" s="5">
        <v>43340</v>
      </c>
      <c r="C3163">
        <v>1.8</v>
      </c>
      <c r="D3163">
        <v>25</v>
      </c>
    </row>
    <row r="3164" spans="1:4" x14ac:dyDescent="0.25">
      <c r="A3164">
        <v>9106</v>
      </c>
      <c r="B3164" s="5">
        <v>43341</v>
      </c>
      <c r="C3164">
        <v>2.2000000000000002</v>
      </c>
      <c r="D3164">
        <v>25</v>
      </c>
    </row>
    <row r="3165" spans="1:4" x14ac:dyDescent="0.25">
      <c r="A3165">
        <v>9106</v>
      </c>
      <c r="B3165" s="5">
        <v>43342</v>
      </c>
      <c r="C3165">
        <v>1.4</v>
      </c>
      <c r="D3165">
        <v>25</v>
      </c>
    </row>
    <row r="3166" spans="1:4" x14ac:dyDescent="0.25">
      <c r="A3166">
        <v>9106</v>
      </c>
      <c r="B3166" s="5">
        <v>43343</v>
      </c>
      <c r="C3166">
        <v>2.2000000000000002</v>
      </c>
      <c r="D3166">
        <v>25</v>
      </c>
    </row>
    <row r="3167" spans="1:4" x14ac:dyDescent="0.25">
      <c r="A3167">
        <v>9106</v>
      </c>
      <c r="B3167" s="5">
        <v>43344</v>
      </c>
      <c r="C3167">
        <v>3.2</v>
      </c>
      <c r="D3167">
        <v>25</v>
      </c>
    </row>
    <row r="3168" spans="1:4" x14ac:dyDescent="0.25">
      <c r="A3168">
        <v>9106</v>
      </c>
      <c r="B3168" s="5">
        <v>43345</v>
      </c>
      <c r="C3168">
        <v>2.8</v>
      </c>
      <c r="D3168">
        <v>25</v>
      </c>
    </row>
    <row r="3169" spans="1:4" x14ac:dyDescent="0.25">
      <c r="A3169">
        <v>9106</v>
      </c>
      <c r="B3169" s="5">
        <v>43346</v>
      </c>
      <c r="C3169">
        <v>2.8</v>
      </c>
      <c r="D3169">
        <v>25</v>
      </c>
    </row>
    <row r="3170" spans="1:4" x14ac:dyDescent="0.25">
      <c r="A3170">
        <v>9106</v>
      </c>
      <c r="B3170" s="5">
        <v>43347</v>
      </c>
      <c r="C3170">
        <v>3.8</v>
      </c>
      <c r="D3170">
        <v>25</v>
      </c>
    </row>
    <row r="3171" spans="1:4" x14ac:dyDescent="0.25">
      <c r="A3171">
        <v>9106</v>
      </c>
      <c r="B3171" s="5">
        <v>43348</v>
      </c>
      <c r="C3171">
        <v>3</v>
      </c>
      <c r="D3171">
        <v>25</v>
      </c>
    </row>
    <row r="3172" spans="1:4" x14ac:dyDescent="0.25">
      <c r="A3172">
        <v>9106</v>
      </c>
      <c r="B3172" s="5">
        <v>43349</v>
      </c>
      <c r="C3172">
        <v>1.8</v>
      </c>
      <c r="D3172">
        <v>25</v>
      </c>
    </row>
    <row r="3173" spans="1:4" x14ac:dyDescent="0.25">
      <c r="A3173">
        <v>9106</v>
      </c>
      <c r="B3173" s="5">
        <v>43350</v>
      </c>
      <c r="C3173">
        <v>1.8</v>
      </c>
      <c r="D3173">
        <v>25</v>
      </c>
    </row>
    <row r="3174" spans="1:4" x14ac:dyDescent="0.25">
      <c r="A3174">
        <v>9106</v>
      </c>
      <c r="B3174" s="5">
        <v>43351</v>
      </c>
      <c r="C3174">
        <v>2.2000000000000002</v>
      </c>
      <c r="D3174">
        <v>25</v>
      </c>
    </row>
    <row r="3175" spans="1:4" x14ac:dyDescent="0.25">
      <c r="A3175">
        <v>9106</v>
      </c>
      <c r="B3175" s="5">
        <v>43352</v>
      </c>
      <c r="C3175">
        <v>4</v>
      </c>
      <c r="D3175">
        <v>25</v>
      </c>
    </row>
    <row r="3176" spans="1:4" x14ac:dyDescent="0.25">
      <c r="A3176">
        <v>9106</v>
      </c>
      <c r="B3176" s="5">
        <v>43353</v>
      </c>
      <c r="C3176">
        <v>3.8</v>
      </c>
      <c r="D3176">
        <v>25</v>
      </c>
    </row>
    <row r="3177" spans="1:4" x14ac:dyDescent="0.25">
      <c r="A3177">
        <v>9106</v>
      </c>
      <c r="B3177" s="5">
        <v>43354</v>
      </c>
      <c r="C3177">
        <v>2.6</v>
      </c>
      <c r="D3177">
        <v>25</v>
      </c>
    </row>
    <row r="3178" spans="1:4" x14ac:dyDescent="0.25">
      <c r="A3178">
        <v>9106</v>
      </c>
      <c r="B3178" s="5">
        <v>43355</v>
      </c>
      <c r="C3178">
        <v>2.2000000000000002</v>
      </c>
      <c r="D3178">
        <v>25</v>
      </c>
    </row>
    <row r="3179" spans="1:4" x14ac:dyDescent="0.25">
      <c r="A3179">
        <v>9106</v>
      </c>
      <c r="B3179" s="5">
        <v>43356</v>
      </c>
      <c r="C3179">
        <v>3</v>
      </c>
      <c r="D3179">
        <v>25</v>
      </c>
    </row>
    <row r="3180" spans="1:4" x14ac:dyDescent="0.25">
      <c r="A3180">
        <v>9106</v>
      </c>
      <c r="B3180" s="5">
        <v>43357</v>
      </c>
      <c r="C3180">
        <v>5</v>
      </c>
      <c r="D3180">
        <v>25</v>
      </c>
    </row>
    <row r="3181" spans="1:4" x14ac:dyDescent="0.25">
      <c r="A3181">
        <v>9106</v>
      </c>
      <c r="B3181" s="5">
        <v>43358</v>
      </c>
      <c r="C3181">
        <v>3.2</v>
      </c>
      <c r="D3181">
        <v>25</v>
      </c>
    </row>
    <row r="3182" spans="1:4" x14ac:dyDescent="0.25">
      <c r="A3182">
        <v>9106</v>
      </c>
      <c r="B3182" s="5">
        <v>43359</v>
      </c>
      <c r="C3182">
        <v>3.8</v>
      </c>
      <c r="D3182">
        <v>25</v>
      </c>
    </row>
    <row r="3183" spans="1:4" x14ac:dyDescent="0.25">
      <c r="A3183">
        <v>9106</v>
      </c>
      <c r="B3183" s="5">
        <v>43360</v>
      </c>
      <c r="C3183">
        <v>3.6</v>
      </c>
      <c r="D3183">
        <v>25</v>
      </c>
    </row>
    <row r="3184" spans="1:4" x14ac:dyDescent="0.25">
      <c r="A3184">
        <v>9106</v>
      </c>
      <c r="B3184" s="5">
        <v>43361</v>
      </c>
      <c r="C3184">
        <v>4</v>
      </c>
      <c r="D3184">
        <v>25</v>
      </c>
    </row>
    <row r="3185" spans="1:4" x14ac:dyDescent="0.25">
      <c r="A3185">
        <v>9106</v>
      </c>
      <c r="B3185" s="5">
        <v>43362</v>
      </c>
      <c r="C3185">
        <v>3.8</v>
      </c>
      <c r="D3185">
        <v>25</v>
      </c>
    </row>
    <row r="3186" spans="1:4" x14ac:dyDescent="0.25">
      <c r="A3186">
        <v>9106</v>
      </c>
      <c r="B3186" s="5">
        <v>43363</v>
      </c>
      <c r="C3186">
        <v>4</v>
      </c>
      <c r="D3186">
        <v>25</v>
      </c>
    </row>
    <row r="3187" spans="1:4" x14ac:dyDescent="0.25">
      <c r="A3187">
        <v>9106</v>
      </c>
      <c r="B3187" s="5">
        <v>43364</v>
      </c>
      <c r="C3187">
        <v>4.5999999999999996</v>
      </c>
      <c r="D3187">
        <v>25</v>
      </c>
    </row>
    <row r="3188" spans="1:4" x14ac:dyDescent="0.25">
      <c r="A3188">
        <v>9106</v>
      </c>
      <c r="B3188" s="5">
        <v>43365</v>
      </c>
      <c r="C3188">
        <v>6.4</v>
      </c>
      <c r="D3188">
        <v>25</v>
      </c>
    </row>
    <row r="3189" spans="1:4" x14ac:dyDescent="0.25">
      <c r="A3189">
        <v>9106</v>
      </c>
      <c r="B3189" s="5">
        <v>43366</v>
      </c>
      <c r="C3189">
        <v>5.4</v>
      </c>
      <c r="D3189">
        <v>25</v>
      </c>
    </row>
    <row r="3190" spans="1:4" x14ac:dyDescent="0.25">
      <c r="A3190">
        <v>9106</v>
      </c>
      <c r="B3190" s="5">
        <v>43367</v>
      </c>
      <c r="C3190">
        <v>3.6</v>
      </c>
      <c r="D3190">
        <v>25</v>
      </c>
    </row>
    <row r="3191" spans="1:4" x14ac:dyDescent="0.25">
      <c r="A3191">
        <v>9106</v>
      </c>
      <c r="B3191" s="5">
        <v>43368</v>
      </c>
      <c r="C3191">
        <v>3</v>
      </c>
      <c r="D3191">
        <v>25</v>
      </c>
    </row>
    <row r="3192" spans="1:4" x14ac:dyDescent="0.25">
      <c r="A3192">
        <v>9106</v>
      </c>
      <c r="B3192" s="5">
        <v>43369</v>
      </c>
      <c r="C3192">
        <v>4</v>
      </c>
      <c r="D3192">
        <v>25</v>
      </c>
    </row>
    <row r="3193" spans="1:4" x14ac:dyDescent="0.25">
      <c r="A3193">
        <v>9106</v>
      </c>
      <c r="B3193" s="5">
        <v>43370</v>
      </c>
      <c r="C3193">
        <v>5.8</v>
      </c>
      <c r="D3193">
        <v>25</v>
      </c>
    </row>
    <row r="3194" spans="1:4" x14ac:dyDescent="0.25">
      <c r="A3194">
        <v>9106</v>
      </c>
      <c r="B3194" s="5">
        <v>43371</v>
      </c>
      <c r="C3194">
        <v>7.6</v>
      </c>
      <c r="D3194">
        <v>25</v>
      </c>
    </row>
    <row r="3195" spans="1:4" x14ac:dyDescent="0.25">
      <c r="A3195">
        <v>9106</v>
      </c>
      <c r="B3195" s="5">
        <v>43372</v>
      </c>
      <c r="C3195">
        <v>4</v>
      </c>
      <c r="D3195">
        <v>25</v>
      </c>
    </row>
    <row r="3196" spans="1:4" x14ac:dyDescent="0.25">
      <c r="A3196">
        <v>9106</v>
      </c>
      <c r="B3196" s="5">
        <v>43373</v>
      </c>
      <c r="C3196">
        <v>3</v>
      </c>
      <c r="D3196">
        <v>25</v>
      </c>
    </row>
    <row r="3197" spans="1:4" x14ac:dyDescent="0.25">
      <c r="A3197">
        <v>9106</v>
      </c>
      <c r="B3197" s="5">
        <v>43374</v>
      </c>
      <c r="C3197">
        <v>3.6</v>
      </c>
      <c r="D3197">
        <v>25</v>
      </c>
    </row>
    <row r="3198" spans="1:4" x14ac:dyDescent="0.25">
      <c r="A3198">
        <v>9106</v>
      </c>
      <c r="B3198" s="5">
        <v>43375</v>
      </c>
      <c r="C3198">
        <v>5.2</v>
      </c>
      <c r="D3198">
        <v>25</v>
      </c>
    </row>
    <row r="3199" spans="1:4" x14ac:dyDescent="0.25">
      <c r="A3199">
        <v>9106</v>
      </c>
      <c r="B3199" s="5">
        <v>43376</v>
      </c>
      <c r="C3199">
        <v>4.8</v>
      </c>
      <c r="D3199">
        <v>25</v>
      </c>
    </row>
    <row r="3200" spans="1:4" x14ac:dyDescent="0.25">
      <c r="A3200">
        <v>9106</v>
      </c>
      <c r="B3200" s="5">
        <v>43377</v>
      </c>
      <c r="C3200">
        <v>3</v>
      </c>
      <c r="D3200">
        <v>25</v>
      </c>
    </row>
    <row r="3201" spans="1:4" x14ac:dyDescent="0.25">
      <c r="A3201">
        <v>9106</v>
      </c>
      <c r="B3201" s="5">
        <v>43378</v>
      </c>
      <c r="C3201">
        <v>4</v>
      </c>
      <c r="D3201">
        <v>25</v>
      </c>
    </row>
    <row r="3202" spans="1:4" x14ac:dyDescent="0.25">
      <c r="A3202">
        <v>9106</v>
      </c>
      <c r="B3202" s="5">
        <v>43379</v>
      </c>
      <c r="C3202">
        <v>2.4</v>
      </c>
      <c r="D3202">
        <v>25</v>
      </c>
    </row>
    <row r="3203" spans="1:4" x14ac:dyDescent="0.25">
      <c r="A3203">
        <v>9106</v>
      </c>
      <c r="B3203" s="5">
        <v>43380</v>
      </c>
      <c r="C3203">
        <v>3</v>
      </c>
      <c r="D3203">
        <v>25</v>
      </c>
    </row>
    <row r="3204" spans="1:4" x14ac:dyDescent="0.25">
      <c r="A3204">
        <v>9106</v>
      </c>
      <c r="B3204" s="5">
        <v>43381</v>
      </c>
      <c r="C3204">
        <v>5.8</v>
      </c>
      <c r="D3204">
        <v>25</v>
      </c>
    </row>
    <row r="3205" spans="1:4" x14ac:dyDescent="0.25">
      <c r="A3205">
        <v>9106</v>
      </c>
      <c r="B3205" s="5">
        <v>43382</v>
      </c>
      <c r="C3205">
        <v>6.4</v>
      </c>
      <c r="D3205">
        <v>25</v>
      </c>
    </row>
    <row r="3206" spans="1:4" x14ac:dyDescent="0.25">
      <c r="A3206">
        <v>9106</v>
      </c>
      <c r="B3206" s="5">
        <v>43383</v>
      </c>
      <c r="C3206">
        <v>3.6</v>
      </c>
      <c r="D3206">
        <v>25</v>
      </c>
    </row>
    <row r="3207" spans="1:4" x14ac:dyDescent="0.25">
      <c r="A3207">
        <v>9106</v>
      </c>
      <c r="B3207" s="5">
        <v>43384</v>
      </c>
      <c r="C3207">
        <v>4.5999999999999996</v>
      </c>
      <c r="D3207">
        <v>25</v>
      </c>
    </row>
    <row r="3208" spans="1:4" x14ac:dyDescent="0.25">
      <c r="A3208">
        <v>9106</v>
      </c>
      <c r="B3208" s="5">
        <v>43385</v>
      </c>
      <c r="C3208">
        <v>4</v>
      </c>
      <c r="D3208">
        <v>25</v>
      </c>
    </row>
    <row r="3209" spans="1:4" x14ac:dyDescent="0.25">
      <c r="A3209">
        <v>9106</v>
      </c>
      <c r="B3209" s="5">
        <v>43386</v>
      </c>
      <c r="C3209">
        <v>5.6</v>
      </c>
      <c r="D3209">
        <v>25</v>
      </c>
    </row>
    <row r="3210" spans="1:4" x14ac:dyDescent="0.25">
      <c r="A3210">
        <v>9106</v>
      </c>
      <c r="B3210" s="5">
        <v>43387</v>
      </c>
      <c r="C3210">
        <v>3.6</v>
      </c>
      <c r="D3210">
        <v>25</v>
      </c>
    </row>
    <row r="3211" spans="1:4" x14ac:dyDescent="0.25">
      <c r="A3211">
        <v>9106</v>
      </c>
      <c r="B3211" s="5">
        <v>43388</v>
      </c>
      <c r="C3211">
        <v>5.4</v>
      </c>
      <c r="D3211">
        <v>25</v>
      </c>
    </row>
    <row r="3212" spans="1:4" x14ac:dyDescent="0.25">
      <c r="A3212">
        <v>9106</v>
      </c>
      <c r="B3212" s="5">
        <v>43389</v>
      </c>
      <c r="C3212">
        <v>6.2</v>
      </c>
      <c r="D3212">
        <v>25</v>
      </c>
    </row>
    <row r="3213" spans="1:4" x14ac:dyDescent="0.25">
      <c r="A3213">
        <v>9106</v>
      </c>
      <c r="B3213" s="5">
        <v>43390</v>
      </c>
      <c r="C3213">
        <v>7.4</v>
      </c>
      <c r="D3213">
        <v>25</v>
      </c>
    </row>
    <row r="3214" spans="1:4" x14ac:dyDescent="0.25">
      <c r="A3214">
        <v>9106</v>
      </c>
      <c r="B3214" s="5">
        <v>43391</v>
      </c>
      <c r="C3214">
        <v>4.8</v>
      </c>
      <c r="D3214">
        <v>25</v>
      </c>
    </row>
    <row r="3215" spans="1:4" x14ac:dyDescent="0.25">
      <c r="A3215">
        <v>9106</v>
      </c>
      <c r="B3215" s="5">
        <v>43392</v>
      </c>
      <c r="C3215">
        <v>3.6</v>
      </c>
      <c r="D3215">
        <v>25</v>
      </c>
    </row>
    <row r="3216" spans="1:4" x14ac:dyDescent="0.25">
      <c r="A3216">
        <v>9106</v>
      </c>
      <c r="B3216" s="5">
        <v>43393</v>
      </c>
      <c r="C3216">
        <v>3</v>
      </c>
      <c r="D3216">
        <v>25</v>
      </c>
    </row>
    <row r="3217" spans="1:4" x14ac:dyDescent="0.25">
      <c r="A3217">
        <v>9106</v>
      </c>
      <c r="B3217" s="5">
        <v>43394</v>
      </c>
      <c r="C3217">
        <v>4.8</v>
      </c>
      <c r="D3217">
        <v>25</v>
      </c>
    </row>
    <row r="3218" spans="1:4" x14ac:dyDescent="0.25">
      <c r="A3218">
        <v>9106</v>
      </c>
      <c r="B3218" s="5">
        <v>43395</v>
      </c>
      <c r="C3218">
        <v>4.2</v>
      </c>
      <c r="D3218">
        <v>25</v>
      </c>
    </row>
    <row r="3219" spans="1:4" x14ac:dyDescent="0.25">
      <c r="A3219">
        <v>9106</v>
      </c>
      <c r="B3219" s="5">
        <v>43396</v>
      </c>
      <c r="C3219">
        <v>4.8</v>
      </c>
      <c r="D3219">
        <v>25</v>
      </c>
    </row>
    <row r="3220" spans="1:4" x14ac:dyDescent="0.25">
      <c r="A3220">
        <v>9106</v>
      </c>
      <c r="B3220" s="5">
        <v>43397</v>
      </c>
      <c r="C3220">
        <v>4</v>
      </c>
      <c r="D3220">
        <v>25</v>
      </c>
    </row>
    <row r="3221" spans="1:4" x14ac:dyDescent="0.25">
      <c r="A3221">
        <v>9106</v>
      </c>
      <c r="B3221" s="5">
        <v>43398</v>
      </c>
      <c r="C3221">
        <v>7</v>
      </c>
      <c r="D3221">
        <v>25</v>
      </c>
    </row>
    <row r="3222" spans="1:4" x14ac:dyDescent="0.25">
      <c r="A3222">
        <v>9106</v>
      </c>
      <c r="B3222" s="5">
        <v>43399</v>
      </c>
      <c r="C3222">
        <v>7.6</v>
      </c>
      <c r="D3222">
        <v>25</v>
      </c>
    </row>
    <row r="3223" spans="1:4" x14ac:dyDescent="0.25">
      <c r="A3223">
        <v>9106</v>
      </c>
      <c r="B3223" s="5">
        <v>43400</v>
      </c>
      <c r="C3223">
        <v>6.8</v>
      </c>
      <c r="D3223">
        <v>25</v>
      </c>
    </row>
    <row r="3224" spans="1:4" x14ac:dyDescent="0.25">
      <c r="A3224">
        <v>9106</v>
      </c>
      <c r="B3224" s="5">
        <v>43401</v>
      </c>
      <c r="C3224">
        <v>6.4</v>
      </c>
      <c r="D3224">
        <v>25</v>
      </c>
    </row>
    <row r="3225" spans="1:4" x14ac:dyDescent="0.25">
      <c r="A3225">
        <v>9106</v>
      </c>
      <c r="B3225" s="5">
        <v>43402</v>
      </c>
      <c r="C3225">
        <v>6.8</v>
      </c>
      <c r="D3225">
        <v>25</v>
      </c>
    </row>
    <row r="3226" spans="1:4" x14ac:dyDescent="0.25">
      <c r="A3226">
        <v>9106</v>
      </c>
      <c r="B3226" s="5">
        <v>43403</v>
      </c>
      <c r="C3226">
        <v>6.4</v>
      </c>
      <c r="D3226">
        <v>25</v>
      </c>
    </row>
    <row r="3227" spans="1:4" x14ac:dyDescent="0.25">
      <c r="A3227">
        <v>9106</v>
      </c>
      <c r="B3227" s="5">
        <v>43404</v>
      </c>
      <c r="C3227">
        <v>6.4</v>
      </c>
      <c r="D3227">
        <v>25</v>
      </c>
    </row>
    <row r="3228" spans="1:4" x14ac:dyDescent="0.25">
      <c r="A3228">
        <v>9106</v>
      </c>
      <c r="B3228" s="5">
        <v>43405</v>
      </c>
      <c r="C3228">
        <v>7</v>
      </c>
      <c r="D3228">
        <v>25</v>
      </c>
    </row>
    <row r="3229" spans="1:4" x14ac:dyDescent="0.25">
      <c r="A3229">
        <v>9106</v>
      </c>
      <c r="B3229" s="5">
        <v>43406</v>
      </c>
      <c r="C3229">
        <v>5</v>
      </c>
      <c r="D3229">
        <v>25</v>
      </c>
    </row>
    <row r="3230" spans="1:4" x14ac:dyDescent="0.25">
      <c r="A3230">
        <v>9106</v>
      </c>
      <c r="B3230" s="5">
        <v>43407</v>
      </c>
      <c r="C3230">
        <v>6.4</v>
      </c>
      <c r="D3230">
        <v>25</v>
      </c>
    </row>
    <row r="3231" spans="1:4" x14ac:dyDescent="0.25">
      <c r="A3231">
        <v>9106</v>
      </c>
      <c r="B3231" s="5">
        <v>43408</v>
      </c>
      <c r="C3231">
        <v>7.8</v>
      </c>
      <c r="D3231">
        <v>25</v>
      </c>
    </row>
    <row r="3232" spans="1:4" x14ac:dyDescent="0.25">
      <c r="A3232">
        <v>9106</v>
      </c>
      <c r="B3232" s="5">
        <v>43409</v>
      </c>
      <c r="C3232">
        <v>5.8</v>
      </c>
      <c r="D3232">
        <v>25</v>
      </c>
    </row>
    <row r="3233" spans="1:4" x14ac:dyDescent="0.25">
      <c r="A3233">
        <v>9106</v>
      </c>
      <c r="B3233" s="5">
        <v>43410</v>
      </c>
      <c r="C3233">
        <v>7.4</v>
      </c>
      <c r="D3233">
        <v>25</v>
      </c>
    </row>
    <row r="3234" spans="1:4" x14ac:dyDescent="0.25">
      <c r="A3234">
        <v>9106</v>
      </c>
      <c r="B3234" s="5">
        <v>43411</v>
      </c>
      <c r="C3234">
        <v>7</v>
      </c>
      <c r="D3234">
        <v>25</v>
      </c>
    </row>
    <row r="3235" spans="1:4" x14ac:dyDescent="0.25">
      <c r="A3235">
        <v>9106</v>
      </c>
      <c r="B3235" s="5">
        <v>43412</v>
      </c>
      <c r="C3235">
        <v>7</v>
      </c>
      <c r="D3235">
        <v>25</v>
      </c>
    </row>
    <row r="3236" spans="1:4" x14ac:dyDescent="0.25">
      <c r="A3236">
        <v>9106</v>
      </c>
      <c r="B3236" s="5">
        <v>43413</v>
      </c>
      <c r="C3236">
        <v>9</v>
      </c>
      <c r="D3236">
        <v>25</v>
      </c>
    </row>
    <row r="3237" spans="1:4" x14ac:dyDescent="0.25">
      <c r="A3237">
        <v>9106</v>
      </c>
      <c r="B3237" s="5">
        <v>43414</v>
      </c>
      <c r="C3237">
        <v>5.8</v>
      </c>
      <c r="D3237">
        <v>25</v>
      </c>
    </row>
    <row r="3238" spans="1:4" x14ac:dyDescent="0.25">
      <c r="A3238">
        <v>9106</v>
      </c>
      <c r="B3238" s="5">
        <v>43415</v>
      </c>
      <c r="C3238">
        <v>6</v>
      </c>
      <c r="D3238">
        <v>25</v>
      </c>
    </row>
    <row r="3239" spans="1:4" x14ac:dyDescent="0.25">
      <c r="A3239">
        <v>9106</v>
      </c>
      <c r="B3239" s="5">
        <v>43416</v>
      </c>
      <c r="C3239">
        <v>5.8</v>
      </c>
      <c r="D3239">
        <v>25</v>
      </c>
    </row>
    <row r="3240" spans="1:4" x14ac:dyDescent="0.25">
      <c r="A3240">
        <v>9106</v>
      </c>
      <c r="B3240" s="5">
        <v>43417</v>
      </c>
      <c r="C3240">
        <v>6.2</v>
      </c>
      <c r="D3240">
        <v>25</v>
      </c>
    </row>
    <row r="3241" spans="1:4" x14ac:dyDescent="0.25">
      <c r="A3241">
        <v>9106</v>
      </c>
      <c r="B3241" s="5">
        <v>43418</v>
      </c>
      <c r="C3241">
        <v>8.6</v>
      </c>
      <c r="D3241">
        <v>25</v>
      </c>
    </row>
    <row r="3242" spans="1:4" x14ac:dyDescent="0.25">
      <c r="A3242">
        <v>9106</v>
      </c>
      <c r="B3242" s="5">
        <v>43419</v>
      </c>
      <c r="C3242">
        <v>12.6</v>
      </c>
      <c r="D3242">
        <v>25</v>
      </c>
    </row>
    <row r="3243" spans="1:4" x14ac:dyDescent="0.25">
      <c r="A3243">
        <v>9106</v>
      </c>
      <c r="B3243" s="5">
        <v>43420</v>
      </c>
      <c r="C3243">
        <v>9</v>
      </c>
      <c r="D3243">
        <v>25</v>
      </c>
    </row>
    <row r="3244" spans="1:4" x14ac:dyDescent="0.25">
      <c r="A3244">
        <v>9106</v>
      </c>
      <c r="B3244" s="5">
        <v>43421</v>
      </c>
      <c r="C3244">
        <v>6.8</v>
      </c>
      <c r="D3244">
        <v>25</v>
      </c>
    </row>
    <row r="3245" spans="1:4" x14ac:dyDescent="0.25">
      <c r="A3245">
        <v>9106</v>
      </c>
      <c r="B3245" s="5">
        <v>43422</v>
      </c>
      <c r="C3245">
        <v>7.8</v>
      </c>
      <c r="D3245">
        <v>25</v>
      </c>
    </row>
    <row r="3246" spans="1:4" x14ac:dyDescent="0.25">
      <c r="A3246">
        <v>9106</v>
      </c>
      <c r="B3246" s="5">
        <v>43423</v>
      </c>
      <c r="C3246">
        <v>6.8</v>
      </c>
      <c r="D3246">
        <v>25</v>
      </c>
    </row>
    <row r="3247" spans="1:4" x14ac:dyDescent="0.25">
      <c r="A3247">
        <v>9106</v>
      </c>
      <c r="B3247" s="5">
        <v>43424</v>
      </c>
      <c r="C3247">
        <v>5.6</v>
      </c>
      <c r="D3247">
        <v>25</v>
      </c>
    </row>
    <row r="3248" spans="1:4" x14ac:dyDescent="0.25">
      <c r="A3248">
        <v>9106</v>
      </c>
      <c r="B3248" s="5">
        <v>43425</v>
      </c>
      <c r="C3248">
        <v>7.4</v>
      </c>
      <c r="D3248">
        <v>25</v>
      </c>
    </row>
    <row r="3249" spans="1:4" x14ac:dyDescent="0.25">
      <c r="A3249">
        <v>9106</v>
      </c>
      <c r="B3249" s="5">
        <v>43426</v>
      </c>
      <c r="C3249">
        <v>9.4</v>
      </c>
      <c r="D3249">
        <v>25</v>
      </c>
    </row>
    <row r="3250" spans="1:4" x14ac:dyDescent="0.25">
      <c r="A3250">
        <v>9106</v>
      </c>
      <c r="B3250" s="5">
        <v>43427</v>
      </c>
      <c r="C3250">
        <v>8.4</v>
      </c>
      <c r="D3250">
        <v>25</v>
      </c>
    </row>
    <row r="3251" spans="1:4" x14ac:dyDescent="0.25">
      <c r="A3251">
        <v>9106</v>
      </c>
      <c r="B3251" s="5">
        <v>43428</v>
      </c>
      <c r="C3251">
        <v>7.8</v>
      </c>
      <c r="D3251">
        <v>25</v>
      </c>
    </row>
    <row r="3252" spans="1:4" x14ac:dyDescent="0.25">
      <c r="A3252">
        <v>9106</v>
      </c>
      <c r="B3252" s="5">
        <v>43429</v>
      </c>
      <c r="C3252">
        <v>5.6</v>
      </c>
      <c r="D3252">
        <v>25</v>
      </c>
    </row>
    <row r="3253" spans="1:4" x14ac:dyDescent="0.25">
      <c r="A3253">
        <v>9106</v>
      </c>
      <c r="B3253" s="5">
        <v>43430</v>
      </c>
      <c r="C3253">
        <v>8.4</v>
      </c>
      <c r="D3253">
        <v>25</v>
      </c>
    </row>
    <row r="3254" spans="1:4" x14ac:dyDescent="0.25">
      <c r="A3254">
        <v>9106</v>
      </c>
      <c r="B3254" s="5">
        <v>43431</v>
      </c>
      <c r="C3254">
        <v>8.4</v>
      </c>
      <c r="D3254">
        <v>25</v>
      </c>
    </row>
    <row r="3255" spans="1:4" x14ac:dyDescent="0.25">
      <c r="A3255">
        <v>9106</v>
      </c>
      <c r="B3255" s="5">
        <v>43432</v>
      </c>
      <c r="C3255">
        <v>8.6</v>
      </c>
      <c r="D3255">
        <v>25</v>
      </c>
    </row>
    <row r="3256" spans="1:4" x14ac:dyDescent="0.25">
      <c r="A3256">
        <v>9106</v>
      </c>
      <c r="B3256" s="5">
        <v>43433</v>
      </c>
      <c r="C3256">
        <v>11</v>
      </c>
      <c r="D3256">
        <v>25</v>
      </c>
    </row>
    <row r="3257" spans="1:4" x14ac:dyDescent="0.25">
      <c r="A3257">
        <v>9106</v>
      </c>
      <c r="B3257" s="5">
        <v>43434</v>
      </c>
      <c r="C3257">
        <v>7.2</v>
      </c>
      <c r="D3257">
        <v>25</v>
      </c>
    </row>
    <row r="3258" spans="1:4" x14ac:dyDescent="0.25">
      <c r="A3258">
        <v>9106</v>
      </c>
      <c r="B3258" s="5">
        <v>43435</v>
      </c>
      <c r="C3258">
        <v>6.6</v>
      </c>
      <c r="D3258">
        <v>25</v>
      </c>
    </row>
    <row r="3259" spans="1:4" x14ac:dyDescent="0.25">
      <c r="A3259">
        <v>9106</v>
      </c>
      <c r="B3259" s="5">
        <v>43436</v>
      </c>
      <c r="C3259">
        <v>10.8</v>
      </c>
      <c r="D3259">
        <v>25</v>
      </c>
    </row>
    <row r="3260" spans="1:4" x14ac:dyDescent="0.25">
      <c r="A3260">
        <v>9106</v>
      </c>
      <c r="B3260" s="5">
        <v>43437</v>
      </c>
      <c r="C3260">
        <v>10.4</v>
      </c>
      <c r="D3260">
        <v>25</v>
      </c>
    </row>
    <row r="3261" spans="1:4" x14ac:dyDescent="0.25">
      <c r="A3261">
        <v>9106</v>
      </c>
      <c r="B3261" s="5">
        <v>43438</v>
      </c>
      <c r="C3261">
        <v>5.4</v>
      </c>
      <c r="D3261">
        <v>25</v>
      </c>
    </row>
    <row r="3262" spans="1:4" x14ac:dyDescent="0.25">
      <c r="A3262">
        <v>9106</v>
      </c>
      <c r="B3262" s="5">
        <v>43439</v>
      </c>
      <c r="C3262">
        <v>7</v>
      </c>
      <c r="D3262">
        <v>25</v>
      </c>
    </row>
    <row r="3263" spans="1:4" x14ac:dyDescent="0.25">
      <c r="A3263">
        <v>9106</v>
      </c>
      <c r="B3263" s="5">
        <v>43440</v>
      </c>
      <c r="C3263">
        <v>7</v>
      </c>
      <c r="D3263">
        <v>25</v>
      </c>
    </row>
    <row r="3264" spans="1:4" x14ac:dyDescent="0.25">
      <c r="A3264">
        <v>9106</v>
      </c>
      <c r="B3264" s="5">
        <v>43441</v>
      </c>
      <c r="C3264">
        <v>8</v>
      </c>
      <c r="D3264">
        <v>25</v>
      </c>
    </row>
    <row r="3265" spans="1:4" x14ac:dyDescent="0.25">
      <c r="A3265">
        <v>9106</v>
      </c>
      <c r="B3265" s="5">
        <v>43442</v>
      </c>
      <c r="C3265">
        <v>8</v>
      </c>
      <c r="D3265">
        <v>25</v>
      </c>
    </row>
    <row r="3266" spans="1:4" x14ac:dyDescent="0.25">
      <c r="A3266">
        <v>9106</v>
      </c>
      <c r="B3266" s="5">
        <v>43443</v>
      </c>
      <c r="C3266">
        <v>9.6</v>
      </c>
      <c r="D3266">
        <v>25</v>
      </c>
    </row>
    <row r="3267" spans="1:4" x14ac:dyDescent="0.25">
      <c r="A3267">
        <v>9106</v>
      </c>
      <c r="B3267" s="5">
        <v>43444</v>
      </c>
      <c r="C3267">
        <v>9.1999999999999993</v>
      </c>
      <c r="D3267">
        <v>25</v>
      </c>
    </row>
    <row r="3268" spans="1:4" x14ac:dyDescent="0.25">
      <c r="A3268">
        <v>9106</v>
      </c>
      <c r="B3268" s="5">
        <v>43445</v>
      </c>
      <c r="C3268">
        <v>7.8</v>
      </c>
      <c r="D3268">
        <v>25</v>
      </c>
    </row>
    <row r="3269" spans="1:4" x14ac:dyDescent="0.25">
      <c r="A3269">
        <v>9106</v>
      </c>
      <c r="B3269" s="5">
        <v>43446</v>
      </c>
      <c r="C3269">
        <v>8.6</v>
      </c>
      <c r="D3269">
        <v>25</v>
      </c>
    </row>
    <row r="3270" spans="1:4" x14ac:dyDescent="0.25">
      <c r="A3270">
        <v>9106</v>
      </c>
      <c r="B3270" s="5">
        <v>43447</v>
      </c>
      <c r="C3270">
        <v>10.199999999999999</v>
      </c>
      <c r="D3270">
        <v>25</v>
      </c>
    </row>
    <row r="3271" spans="1:4" x14ac:dyDescent="0.25">
      <c r="A3271">
        <v>9106</v>
      </c>
      <c r="B3271" s="5">
        <v>43448</v>
      </c>
      <c r="C3271">
        <v>11.6</v>
      </c>
      <c r="D3271">
        <v>25</v>
      </c>
    </row>
    <row r="3272" spans="1:4" x14ac:dyDescent="0.25">
      <c r="A3272">
        <v>9106</v>
      </c>
      <c r="B3272" s="5">
        <v>43449</v>
      </c>
      <c r="C3272">
        <v>6.8</v>
      </c>
      <c r="D3272">
        <v>25</v>
      </c>
    </row>
    <row r="3273" spans="1:4" x14ac:dyDescent="0.25">
      <c r="A3273">
        <v>9106</v>
      </c>
      <c r="B3273" s="5">
        <v>43450</v>
      </c>
      <c r="C3273">
        <v>9.1999999999999993</v>
      </c>
      <c r="D3273">
        <v>25</v>
      </c>
    </row>
    <row r="3274" spans="1:4" x14ac:dyDescent="0.25">
      <c r="A3274">
        <v>9106</v>
      </c>
      <c r="B3274" s="5">
        <v>43451</v>
      </c>
      <c r="C3274">
        <v>7.4</v>
      </c>
      <c r="D3274">
        <v>25</v>
      </c>
    </row>
    <row r="3275" spans="1:4" x14ac:dyDescent="0.25">
      <c r="A3275">
        <v>9106</v>
      </c>
      <c r="B3275" s="5">
        <v>43452</v>
      </c>
      <c r="C3275">
        <v>11</v>
      </c>
      <c r="D3275">
        <v>25</v>
      </c>
    </row>
    <row r="3276" spans="1:4" x14ac:dyDescent="0.25">
      <c r="A3276">
        <v>9106</v>
      </c>
      <c r="B3276" s="5">
        <v>43453</v>
      </c>
      <c r="C3276">
        <v>9.8000000000000007</v>
      </c>
      <c r="D3276">
        <v>25</v>
      </c>
    </row>
    <row r="3277" spans="1:4" x14ac:dyDescent="0.25">
      <c r="A3277">
        <v>9106</v>
      </c>
      <c r="B3277" s="5">
        <v>43454</v>
      </c>
      <c r="C3277">
        <v>11.6</v>
      </c>
      <c r="D3277">
        <v>25</v>
      </c>
    </row>
    <row r="3278" spans="1:4" x14ac:dyDescent="0.25">
      <c r="A3278">
        <v>9106</v>
      </c>
      <c r="B3278" s="5">
        <v>43455</v>
      </c>
      <c r="C3278">
        <v>15.2</v>
      </c>
      <c r="D3278">
        <v>25</v>
      </c>
    </row>
    <row r="3279" spans="1:4" x14ac:dyDescent="0.25">
      <c r="A3279">
        <v>9106</v>
      </c>
      <c r="B3279" s="5">
        <v>43456</v>
      </c>
      <c r="C3279">
        <v>10.4</v>
      </c>
      <c r="D3279">
        <v>25</v>
      </c>
    </row>
    <row r="3280" spans="1:4" x14ac:dyDescent="0.25">
      <c r="A3280">
        <v>9106</v>
      </c>
      <c r="B3280" s="5">
        <v>43457</v>
      </c>
      <c r="C3280">
        <v>8.6</v>
      </c>
      <c r="D3280">
        <v>25</v>
      </c>
    </row>
    <row r="3281" spans="1:4" x14ac:dyDescent="0.25">
      <c r="A3281">
        <v>9106</v>
      </c>
      <c r="B3281" s="5">
        <v>43458</v>
      </c>
      <c r="C3281">
        <v>10</v>
      </c>
      <c r="D3281">
        <v>25</v>
      </c>
    </row>
    <row r="3282" spans="1:4" x14ac:dyDescent="0.25">
      <c r="A3282">
        <v>9106</v>
      </c>
      <c r="B3282" s="5">
        <v>43459</v>
      </c>
      <c r="C3282">
        <v>9.4</v>
      </c>
      <c r="D3282">
        <v>25</v>
      </c>
    </row>
    <row r="3283" spans="1:4" x14ac:dyDescent="0.25">
      <c r="A3283">
        <v>9106</v>
      </c>
      <c r="B3283" s="5">
        <v>43460</v>
      </c>
      <c r="C3283">
        <v>7.8</v>
      </c>
      <c r="D3283">
        <v>25</v>
      </c>
    </row>
    <row r="3284" spans="1:4" x14ac:dyDescent="0.25">
      <c r="A3284">
        <v>9106</v>
      </c>
      <c r="B3284" s="5">
        <v>43461</v>
      </c>
      <c r="C3284">
        <v>10.4</v>
      </c>
      <c r="D3284">
        <v>25</v>
      </c>
    </row>
    <row r="3285" spans="1:4" x14ac:dyDescent="0.25">
      <c r="A3285">
        <v>9106</v>
      </c>
      <c r="B3285" s="5">
        <v>43462</v>
      </c>
      <c r="C3285">
        <v>8.8000000000000007</v>
      </c>
      <c r="D3285">
        <v>25</v>
      </c>
    </row>
    <row r="3286" spans="1:4" x14ac:dyDescent="0.25">
      <c r="A3286">
        <v>9106</v>
      </c>
      <c r="B3286" s="5">
        <v>43463</v>
      </c>
      <c r="C3286">
        <v>9</v>
      </c>
      <c r="D3286">
        <v>25</v>
      </c>
    </row>
    <row r="3287" spans="1:4" x14ac:dyDescent="0.25">
      <c r="A3287">
        <v>9106</v>
      </c>
      <c r="B3287" s="5">
        <v>43464</v>
      </c>
      <c r="C3287">
        <v>8.4</v>
      </c>
      <c r="D3287">
        <v>25</v>
      </c>
    </row>
    <row r="3288" spans="1:4" x14ac:dyDescent="0.25">
      <c r="A3288">
        <v>9106</v>
      </c>
      <c r="B3288" s="5">
        <v>43465</v>
      </c>
      <c r="C3288">
        <v>9.6</v>
      </c>
      <c r="D3288">
        <v>25</v>
      </c>
    </row>
    <row r="3289" spans="1:4" x14ac:dyDescent="0.25">
      <c r="A3289">
        <v>9106</v>
      </c>
      <c r="B3289" s="5">
        <v>43466</v>
      </c>
      <c r="C3289">
        <v>10</v>
      </c>
      <c r="D3289">
        <v>25</v>
      </c>
    </row>
    <row r="3290" spans="1:4" x14ac:dyDescent="0.25">
      <c r="A3290">
        <v>9106</v>
      </c>
      <c r="B3290" s="5">
        <v>43467</v>
      </c>
      <c r="C3290">
        <v>6.4</v>
      </c>
      <c r="D3290">
        <v>25</v>
      </c>
    </row>
    <row r="3291" spans="1:4" x14ac:dyDescent="0.25">
      <c r="A3291">
        <v>9106</v>
      </c>
      <c r="B3291" s="5">
        <v>43468</v>
      </c>
      <c r="C3291">
        <v>7.6</v>
      </c>
      <c r="D3291">
        <v>25</v>
      </c>
    </row>
    <row r="3292" spans="1:4" x14ac:dyDescent="0.25">
      <c r="A3292">
        <v>9106</v>
      </c>
      <c r="B3292" s="5">
        <v>43469</v>
      </c>
      <c r="C3292">
        <v>9.4</v>
      </c>
      <c r="D3292">
        <v>25</v>
      </c>
    </row>
    <row r="3293" spans="1:4" x14ac:dyDescent="0.25">
      <c r="A3293">
        <v>9106</v>
      </c>
      <c r="B3293" s="5">
        <v>43470</v>
      </c>
      <c r="C3293">
        <v>11.2</v>
      </c>
      <c r="D3293">
        <v>25</v>
      </c>
    </row>
    <row r="3294" spans="1:4" x14ac:dyDescent="0.25">
      <c r="A3294">
        <v>9106</v>
      </c>
      <c r="B3294" s="5">
        <v>43471</v>
      </c>
      <c r="C3294">
        <v>10.6</v>
      </c>
      <c r="D3294">
        <v>25</v>
      </c>
    </row>
    <row r="3295" spans="1:4" x14ac:dyDescent="0.25">
      <c r="A3295">
        <v>9106</v>
      </c>
      <c r="B3295" s="5">
        <v>43472</v>
      </c>
      <c r="C3295">
        <v>10</v>
      </c>
      <c r="D3295">
        <v>25</v>
      </c>
    </row>
    <row r="3296" spans="1:4" x14ac:dyDescent="0.25">
      <c r="A3296">
        <v>9106</v>
      </c>
      <c r="B3296" s="5">
        <v>43473</v>
      </c>
      <c r="C3296">
        <v>9</v>
      </c>
      <c r="D3296">
        <v>25</v>
      </c>
    </row>
    <row r="3297" spans="1:4" x14ac:dyDescent="0.25">
      <c r="A3297">
        <v>9106</v>
      </c>
      <c r="B3297" s="5">
        <v>43474</v>
      </c>
      <c r="C3297">
        <v>9.6</v>
      </c>
      <c r="D3297">
        <v>25</v>
      </c>
    </row>
    <row r="3298" spans="1:4" x14ac:dyDescent="0.25">
      <c r="A3298">
        <v>9106</v>
      </c>
      <c r="B3298" s="5">
        <v>43475</v>
      </c>
      <c r="C3298">
        <v>9.6</v>
      </c>
      <c r="D3298">
        <v>25</v>
      </c>
    </row>
    <row r="3299" spans="1:4" x14ac:dyDescent="0.25">
      <c r="A3299">
        <v>9106</v>
      </c>
      <c r="B3299" s="5">
        <v>43476</v>
      </c>
      <c r="C3299">
        <v>9.1999999999999993</v>
      </c>
      <c r="D3299">
        <v>25</v>
      </c>
    </row>
    <row r="3300" spans="1:4" x14ac:dyDescent="0.25">
      <c r="A3300">
        <v>9106</v>
      </c>
      <c r="B3300" s="5">
        <v>43477</v>
      </c>
      <c r="C3300">
        <v>11</v>
      </c>
      <c r="D3300">
        <v>25</v>
      </c>
    </row>
    <row r="3301" spans="1:4" x14ac:dyDescent="0.25">
      <c r="A3301">
        <v>9106</v>
      </c>
      <c r="B3301" s="5">
        <v>43478</v>
      </c>
      <c r="C3301">
        <v>10.6</v>
      </c>
      <c r="D3301">
        <v>25</v>
      </c>
    </row>
    <row r="3302" spans="1:4" x14ac:dyDescent="0.25">
      <c r="A3302">
        <v>9106</v>
      </c>
      <c r="B3302" s="5">
        <v>43479</v>
      </c>
      <c r="C3302">
        <v>9.6</v>
      </c>
      <c r="D3302">
        <v>25</v>
      </c>
    </row>
    <row r="3303" spans="1:4" x14ac:dyDescent="0.25">
      <c r="A3303">
        <v>9106</v>
      </c>
      <c r="B3303" s="5">
        <v>43480</v>
      </c>
      <c r="C3303">
        <v>9</v>
      </c>
      <c r="D3303">
        <v>25</v>
      </c>
    </row>
    <row r="3304" spans="1:4" x14ac:dyDescent="0.25">
      <c r="A3304">
        <v>9106</v>
      </c>
      <c r="B3304" s="5">
        <v>43481</v>
      </c>
      <c r="C3304">
        <v>10.199999999999999</v>
      </c>
      <c r="D3304">
        <v>25</v>
      </c>
    </row>
    <row r="3305" spans="1:4" x14ac:dyDescent="0.25">
      <c r="A3305">
        <v>9106</v>
      </c>
      <c r="B3305" s="5">
        <v>43482</v>
      </c>
      <c r="C3305">
        <v>8</v>
      </c>
      <c r="D3305">
        <v>25</v>
      </c>
    </row>
    <row r="3306" spans="1:4" x14ac:dyDescent="0.25">
      <c r="A3306">
        <v>9106</v>
      </c>
      <c r="B3306" s="5">
        <v>43483</v>
      </c>
      <c r="C3306">
        <v>10.4</v>
      </c>
      <c r="D3306">
        <v>25</v>
      </c>
    </row>
    <row r="3307" spans="1:4" x14ac:dyDescent="0.25">
      <c r="A3307">
        <v>9106</v>
      </c>
      <c r="B3307" s="5">
        <v>43484</v>
      </c>
      <c r="C3307">
        <v>12.6</v>
      </c>
      <c r="D3307">
        <v>25</v>
      </c>
    </row>
    <row r="3308" spans="1:4" x14ac:dyDescent="0.25">
      <c r="A3308">
        <v>9106</v>
      </c>
      <c r="B3308" s="5">
        <v>43485</v>
      </c>
      <c r="C3308">
        <v>12</v>
      </c>
      <c r="D3308">
        <v>25</v>
      </c>
    </row>
    <row r="3309" spans="1:4" x14ac:dyDescent="0.25">
      <c r="A3309">
        <v>9106</v>
      </c>
      <c r="B3309" s="5">
        <v>43486</v>
      </c>
      <c r="C3309">
        <v>10</v>
      </c>
      <c r="D3309">
        <v>25</v>
      </c>
    </row>
    <row r="3310" spans="1:4" x14ac:dyDescent="0.25">
      <c r="A3310">
        <v>9106</v>
      </c>
      <c r="B3310" s="5">
        <v>43487</v>
      </c>
      <c r="C3310">
        <v>7.6</v>
      </c>
      <c r="D3310">
        <v>25</v>
      </c>
    </row>
    <row r="3311" spans="1:4" x14ac:dyDescent="0.25">
      <c r="A3311">
        <v>9106</v>
      </c>
      <c r="B3311" s="5">
        <v>43488</v>
      </c>
      <c r="C3311">
        <v>5</v>
      </c>
      <c r="D3311">
        <v>25</v>
      </c>
    </row>
    <row r="3312" spans="1:4" x14ac:dyDescent="0.25">
      <c r="A3312">
        <v>9106</v>
      </c>
      <c r="B3312" s="5">
        <v>43489</v>
      </c>
      <c r="C3312">
        <v>4.8</v>
      </c>
      <c r="D3312">
        <v>25</v>
      </c>
    </row>
    <row r="3313" spans="1:4" x14ac:dyDescent="0.25">
      <c r="A3313">
        <v>9106</v>
      </c>
      <c r="B3313" s="5">
        <v>43490</v>
      </c>
      <c r="C3313">
        <v>8.1999999999999993</v>
      </c>
      <c r="D3313">
        <v>25</v>
      </c>
    </row>
    <row r="3314" spans="1:4" x14ac:dyDescent="0.25">
      <c r="A3314">
        <v>9106</v>
      </c>
      <c r="B3314" s="5">
        <v>43491</v>
      </c>
      <c r="C3314">
        <v>8.6</v>
      </c>
      <c r="D3314">
        <v>25</v>
      </c>
    </row>
    <row r="3315" spans="1:4" x14ac:dyDescent="0.25">
      <c r="A3315">
        <v>9106</v>
      </c>
      <c r="B3315" s="5">
        <v>43492</v>
      </c>
      <c r="C3315">
        <v>13.2</v>
      </c>
      <c r="D3315">
        <v>25</v>
      </c>
    </row>
    <row r="3316" spans="1:4" x14ac:dyDescent="0.25">
      <c r="A3316">
        <v>9106</v>
      </c>
      <c r="B3316" s="5">
        <v>43493</v>
      </c>
      <c r="C3316">
        <v>11</v>
      </c>
      <c r="D3316">
        <v>25</v>
      </c>
    </row>
    <row r="3317" spans="1:4" x14ac:dyDescent="0.25">
      <c r="A3317">
        <v>9106</v>
      </c>
      <c r="B3317" s="5">
        <v>43494</v>
      </c>
      <c r="C3317">
        <v>10</v>
      </c>
      <c r="D3317">
        <v>25</v>
      </c>
    </row>
    <row r="3318" spans="1:4" x14ac:dyDescent="0.25">
      <c r="A3318">
        <v>9106</v>
      </c>
      <c r="B3318" s="5">
        <v>43495</v>
      </c>
      <c r="C3318">
        <v>9.6</v>
      </c>
      <c r="D3318">
        <v>25</v>
      </c>
    </row>
    <row r="3319" spans="1:4" x14ac:dyDescent="0.25">
      <c r="A3319">
        <v>9106</v>
      </c>
      <c r="B3319" s="5">
        <v>43496</v>
      </c>
      <c r="C3319">
        <v>12.6</v>
      </c>
      <c r="D3319">
        <v>25</v>
      </c>
    </row>
    <row r="3320" spans="1:4" x14ac:dyDescent="0.25">
      <c r="A3320">
        <v>9106</v>
      </c>
      <c r="B3320" s="5">
        <v>43497</v>
      </c>
      <c r="C3320">
        <v>11.2</v>
      </c>
      <c r="D3320">
        <v>25</v>
      </c>
    </row>
    <row r="3321" spans="1:4" x14ac:dyDescent="0.25">
      <c r="A3321">
        <v>9106</v>
      </c>
      <c r="B3321" s="5">
        <v>43498</v>
      </c>
      <c r="C3321">
        <v>8.8000000000000007</v>
      </c>
      <c r="D3321">
        <v>25</v>
      </c>
    </row>
    <row r="3322" spans="1:4" x14ac:dyDescent="0.25">
      <c r="A3322">
        <v>9106</v>
      </c>
      <c r="B3322" s="5">
        <v>43499</v>
      </c>
      <c r="C3322">
        <v>9</v>
      </c>
      <c r="D3322">
        <v>25</v>
      </c>
    </row>
    <row r="3323" spans="1:4" x14ac:dyDescent="0.25">
      <c r="A3323">
        <v>9106</v>
      </c>
      <c r="B3323" s="5">
        <v>43500</v>
      </c>
      <c r="C3323">
        <v>9.1999999999999993</v>
      </c>
      <c r="D3323">
        <v>25</v>
      </c>
    </row>
    <row r="3324" spans="1:4" x14ac:dyDescent="0.25">
      <c r="A3324">
        <v>9106</v>
      </c>
      <c r="B3324" s="5">
        <v>43501</v>
      </c>
      <c r="C3324">
        <v>10.6</v>
      </c>
      <c r="D3324">
        <v>25</v>
      </c>
    </row>
    <row r="3325" spans="1:4" x14ac:dyDescent="0.25">
      <c r="A3325">
        <v>9106</v>
      </c>
      <c r="B3325" s="5">
        <v>43502</v>
      </c>
      <c r="C3325">
        <v>11.8</v>
      </c>
      <c r="D3325">
        <v>25</v>
      </c>
    </row>
    <row r="3326" spans="1:4" x14ac:dyDescent="0.25">
      <c r="A3326">
        <v>9106</v>
      </c>
      <c r="B3326" s="5">
        <v>43503</v>
      </c>
      <c r="C3326">
        <v>11.8</v>
      </c>
      <c r="D3326">
        <v>25</v>
      </c>
    </row>
    <row r="3327" spans="1:4" x14ac:dyDescent="0.25">
      <c r="A3327">
        <v>9106</v>
      </c>
      <c r="B3327" s="5">
        <v>43504</v>
      </c>
      <c r="C3327">
        <v>13.4</v>
      </c>
      <c r="D3327">
        <v>25</v>
      </c>
    </row>
    <row r="3328" spans="1:4" x14ac:dyDescent="0.25">
      <c r="A3328">
        <v>9106</v>
      </c>
      <c r="B3328" s="5">
        <v>43505</v>
      </c>
      <c r="C3328">
        <v>12</v>
      </c>
      <c r="D3328">
        <v>25</v>
      </c>
    </row>
    <row r="3329" spans="1:4" x14ac:dyDescent="0.25">
      <c r="A3329">
        <v>9106</v>
      </c>
      <c r="B3329" s="5">
        <v>43506</v>
      </c>
      <c r="C3329">
        <v>10.6</v>
      </c>
      <c r="D3329">
        <v>25</v>
      </c>
    </row>
    <row r="3330" spans="1:4" x14ac:dyDescent="0.25">
      <c r="A3330">
        <v>9106</v>
      </c>
      <c r="B3330" s="5">
        <v>43507</v>
      </c>
      <c r="C3330">
        <v>9.1999999999999993</v>
      </c>
      <c r="D3330">
        <v>25</v>
      </c>
    </row>
    <row r="3331" spans="1:4" x14ac:dyDescent="0.25">
      <c r="A3331">
        <v>9106</v>
      </c>
      <c r="B3331" s="5">
        <v>43508</v>
      </c>
      <c r="C3331">
        <v>8</v>
      </c>
      <c r="D3331">
        <v>25</v>
      </c>
    </row>
    <row r="3332" spans="1:4" x14ac:dyDescent="0.25">
      <c r="A3332">
        <v>9106</v>
      </c>
      <c r="B3332" s="5">
        <v>43509</v>
      </c>
      <c r="C3332">
        <v>6</v>
      </c>
      <c r="D3332">
        <v>25</v>
      </c>
    </row>
    <row r="3333" spans="1:4" x14ac:dyDescent="0.25">
      <c r="A3333">
        <v>9106</v>
      </c>
      <c r="B3333" s="5">
        <v>43510</v>
      </c>
      <c r="C3333">
        <v>8.6</v>
      </c>
      <c r="D3333">
        <v>25</v>
      </c>
    </row>
    <row r="3334" spans="1:4" x14ac:dyDescent="0.25">
      <c r="A3334">
        <v>9106</v>
      </c>
      <c r="B3334" s="5">
        <v>43511</v>
      </c>
      <c r="C3334">
        <v>8</v>
      </c>
      <c r="D3334">
        <v>25</v>
      </c>
    </row>
    <row r="3335" spans="1:4" x14ac:dyDescent="0.25">
      <c r="A3335">
        <v>9106</v>
      </c>
      <c r="B3335" s="5">
        <v>43512</v>
      </c>
      <c r="C3335">
        <v>10</v>
      </c>
      <c r="D3335">
        <v>25</v>
      </c>
    </row>
    <row r="3336" spans="1:4" x14ac:dyDescent="0.25">
      <c r="A3336">
        <v>9106</v>
      </c>
      <c r="B3336" s="5">
        <v>43513</v>
      </c>
      <c r="C3336">
        <v>9.1999999999999993</v>
      </c>
      <c r="D3336">
        <v>25</v>
      </c>
    </row>
    <row r="3337" spans="1:4" x14ac:dyDescent="0.25">
      <c r="A3337">
        <v>9106</v>
      </c>
      <c r="B3337" s="5">
        <v>43514</v>
      </c>
      <c r="C3337">
        <v>8.4</v>
      </c>
      <c r="D3337">
        <v>25</v>
      </c>
    </row>
    <row r="3338" spans="1:4" x14ac:dyDescent="0.25">
      <c r="A3338">
        <v>9106</v>
      </c>
      <c r="B3338" s="5">
        <v>43515</v>
      </c>
      <c r="C3338">
        <v>9.1999999999999993</v>
      </c>
      <c r="D3338">
        <v>25</v>
      </c>
    </row>
    <row r="3339" spans="1:4" x14ac:dyDescent="0.25">
      <c r="A3339">
        <v>9106</v>
      </c>
      <c r="B3339" s="5">
        <v>43516</v>
      </c>
      <c r="C3339">
        <v>9.6</v>
      </c>
      <c r="D3339">
        <v>25</v>
      </c>
    </row>
    <row r="3340" spans="1:4" x14ac:dyDescent="0.25">
      <c r="A3340">
        <v>9106</v>
      </c>
      <c r="B3340" s="5">
        <v>43517</v>
      </c>
      <c r="C3340">
        <v>3.8</v>
      </c>
      <c r="D3340">
        <v>25</v>
      </c>
    </row>
    <row r="3341" spans="1:4" x14ac:dyDescent="0.25">
      <c r="A3341">
        <v>9106</v>
      </c>
      <c r="B3341" s="5">
        <v>43518</v>
      </c>
      <c r="C3341">
        <v>6.6</v>
      </c>
      <c r="D3341">
        <v>25</v>
      </c>
    </row>
    <row r="3342" spans="1:4" x14ac:dyDescent="0.25">
      <c r="A3342">
        <v>9106</v>
      </c>
      <c r="B3342" s="5">
        <v>43519</v>
      </c>
      <c r="C3342">
        <v>7.8</v>
      </c>
      <c r="D3342">
        <v>25</v>
      </c>
    </row>
    <row r="3343" spans="1:4" x14ac:dyDescent="0.25">
      <c r="A3343">
        <v>9106</v>
      </c>
      <c r="B3343" s="5">
        <v>43520</v>
      </c>
      <c r="C3343">
        <v>8.4</v>
      </c>
      <c r="D3343">
        <v>25</v>
      </c>
    </row>
    <row r="3344" spans="1:4" x14ac:dyDescent="0.25">
      <c r="A3344">
        <v>9106</v>
      </c>
      <c r="B3344" s="5">
        <v>43521</v>
      </c>
      <c r="C3344">
        <v>10.6</v>
      </c>
      <c r="D3344">
        <v>25</v>
      </c>
    </row>
    <row r="3345" spans="1:4" x14ac:dyDescent="0.25">
      <c r="A3345">
        <v>9106</v>
      </c>
      <c r="B3345" s="5">
        <v>43522</v>
      </c>
      <c r="C3345">
        <v>7.6</v>
      </c>
      <c r="D3345">
        <v>25</v>
      </c>
    </row>
    <row r="3346" spans="1:4" x14ac:dyDescent="0.25">
      <c r="A3346">
        <v>9106</v>
      </c>
      <c r="B3346" s="5">
        <v>43523</v>
      </c>
      <c r="C3346">
        <v>7.8</v>
      </c>
      <c r="D3346">
        <v>25</v>
      </c>
    </row>
    <row r="3347" spans="1:4" x14ac:dyDescent="0.25">
      <c r="A3347">
        <v>9106</v>
      </c>
      <c r="B3347" s="5">
        <v>43524</v>
      </c>
      <c r="C3347">
        <v>9.4</v>
      </c>
      <c r="D3347">
        <v>25</v>
      </c>
    </row>
    <row r="3348" spans="1:4" x14ac:dyDescent="0.25">
      <c r="A3348">
        <v>9106</v>
      </c>
      <c r="B3348" s="5">
        <v>43525</v>
      </c>
      <c r="C3348">
        <v>8.1999999999999993</v>
      </c>
      <c r="D3348">
        <v>25</v>
      </c>
    </row>
    <row r="3349" spans="1:4" x14ac:dyDescent="0.25">
      <c r="A3349">
        <v>9106</v>
      </c>
      <c r="B3349" s="5">
        <v>43526</v>
      </c>
      <c r="C3349">
        <v>6.6</v>
      </c>
      <c r="D3349">
        <v>25</v>
      </c>
    </row>
    <row r="3350" spans="1:4" x14ac:dyDescent="0.25">
      <c r="A3350">
        <v>9106</v>
      </c>
      <c r="B3350" s="5">
        <v>43527</v>
      </c>
      <c r="C3350">
        <v>12</v>
      </c>
      <c r="D3350">
        <v>25</v>
      </c>
    </row>
    <row r="3351" spans="1:4" x14ac:dyDescent="0.25">
      <c r="A3351">
        <v>9106</v>
      </c>
      <c r="B3351" s="5">
        <v>43528</v>
      </c>
      <c r="C3351">
        <v>10.199999999999999</v>
      </c>
      <c r="D3351">
        <v>25</v>
      </c>
    </row>
    <row r="3352" spans="1:4" x14ac:dyDescent="0.25">
      <c r="A3352">
        <v>9106</v>
      </c>
      <c r="B3352" s="5">
        <v>43529</v>
      </c>
      <c r="C3352">
        <v>8.1999999999999993</v>
      </c>
      <c r="D3352">
        <v>25</v>
      </c>
    </row>
    <row r="3353" spans="1:4" x14ac:dyDescent="0.25">
      <c r="A3353">
        <v>9106</v>
      </c>
      <c r="B3353" s="5">
        <v>43530</v>
      </c>
      <c r="C3353">
        <v>6</v>
      </c>
      <c r="D3353">
        <v>25</v>
      </c>
    </row>
    <row r="3354" spans="1:4" x14ac:dyDescent="0.25">
      <c r="A3354">
        <v>9106</v>
      </c>
      <c r="B3354" s="5">
        <v>43531</v>
      </c>
      <c r="C3354">
        <v>3.2</v>
      </c>
      <c r="D3354">
        <v>25</v>
      </c>
    </row>
    <row r="3355" spans="1:4" x14ac:dyDescent="0.25">
      <c r="A3355">
        <v>9106</v>
      </c>
      <c r="B3355" s="5">
        <v>43532</v>
      </c>
      <c r="C3355">
        <v>2.6</v>
      </c>
      <c r="D3355">
        <v>25</v>
      </c>
    </row>
    <row r="3356" spans="1:4" x14ac:dyDescent="0.25">
      <c r="A3356">
        <v>9106</v>
      </c>
      <c r="B3356" s="5">
        <v>43533</v>
      </c>
      <c r="C3356">
        <v>2.4</v>
      </c>
      <c r="D3356">
        <v>25</v>
      </c>
    </row>
    <row r="3357" spans="1:4" x14ac:dyDescent="0.25">
      <c r="A3357">
        <v>9106</v>
      </c>
      <c r="B3357" s="5">
        <v>43534</v>
      </c>
      <c r="C3357">
        <v>6</v>
      </c>
      <c r="D3357">
        <v>25</v>
      </c>
    </row>
    <row r="3358" spans="1:4" x14ac:dyDescent="0.25">
      <c r="A3358">
        <v>9106</v>
      </c>
      <c r="B3358" s="5">
        <v>43535</v>
      </c>
      <c r="C3358">
        <v>8</v>
      </c>
      <c r="D3358">
        <v>25</v>
      </c>
    </row>
    <row r="3359" spans="1:4" x14ac:dyDescent="0.25">
      <c r="A3359">
        <v>9106</v>
      </c>
      <c r="B3359" s="5">
        <v>43536</v>
      </c>
      <c r="C3359">
        <v>8.6</v>
      </c>
      <c r="D3359">
        <v>25</v>
      </c>
    </row>
    <row r="3360" spans="1:4" x14ac:dyDescent="0.25">
      <c r="A3360">
        <v>9106</v>
      </c>
      <c r="B3360" s="5">
        <v>43537</v>
      </c>
      <c r="C3360">
        <v>11</v>
      </c>
      <c r="D3360">
        <v>25</v>
      </c>
    </row>
    <row r="3361" spans="1:4" x14ac:dyDescent="0.25">
      <c r="A3361">
        <v>9106</v>
      </c>
      <c r="B3361" s="5">
        <v>43538</v>
      </c>
      <c r="C3361">
        <v>7</v>
      </c>
      <c r="D3361">
        <v>25</v>
      </c>
    </row>
    <row r="3362" spans="1:4" x14ac:dyDescent="0.25">
      <c r="A3362">
        <v>9106</v>
      </c>
      <c r="B3362" s="5">
        <v>43539</v>
      </c>
      <c r="C3362">
        <v>7.4</v>
      </c>
      <c r="D3362">
        <v>25</v>
      </c>
    </row>
    <row r="3363" spans="1:4" x14ac:dyDescent="0.25">
      <c r="A3363">
        <v>9106</v>
      </c>
      <c r="B3363" s="5">
        <v>43540</v>
      </c>
      <c r="C3363">
        <v>7.8</v>
      </c>
      <c r="D3363">
        <v>25</v>
      </c>
    </row>
    <row r="3364" spans="1:4" x14ac:dyDescent="0.25">
      <c r="A3364">
        <v>9106</v>
      </c>
      <c r="B3364" s="5">
        <v>43541</v>
      </c>
      <c r="C3364">
        <v>7.2</v>
      </c>
      <c r="D3364">
        <v>25</v>
      </c>
    </row>
    <row r="3365" spans="1:4" x14ac:dyDescent="0.25">
      <c r="A3365">
        <v>9106</v>
      </c>
      <c r="B3365" s="5">
        <v>43542</v>
      </c>
      <c r="C3365">
        <v>9.1999999999999993</v>
      </c>
      <c r="D3365">
        <v>25</v>
      </c>
    </row>
    <row r="3366" spans="1:4" x14ac:dyDescent="0.25">
      <c r="A3366">
        <v>9106</v>
      </c>
      <c r="B3366" s="5">
        <v>43543</v>
      </c>
      <c r="C3366">
        <v>5.8</v>
      </c>
      <c r="D3366">
        <v>25</v>
      </c>
    </row>
    <row r="3367" spans="1:4" x14ac:dyDescent="0.25">
      <c r="A3367">
        <v>9106</v>
      </c>
      <c r="B3367" s="5">
        <v>43544</v>
      </c>
      <c r="C3367">
        <v>7</v>
      </c>
      <c r="D3367">
        <v>25</v>
      </c>
    </row>
    <row r="3368" spans="1:4" x14ac:dyDescent="0.25">
      <c r="A3368">
        <v>9106</v>
      </c>
      <c r="B3368" s="5">
        <v>43545</v>
      </c>
      <c r="C3368">
        <v>5.6</v>
      </c>
      <c r="D3368">
        <v>25</v>
      </c>
    </row>
    <row r="3369" spans="1:4" x14ac:dyDescent="0.25">
      <c r="A3369">
        <v>9106</v>
      </c>
      <c r="B3369" s="5">
        <v>43546</v>
      </c>
      <c r="C3369">
        <v>7.8</v>
      </c>
      <c r="D3369">
        <v>25</v>
      </c>
    </row>
    <row r="3370" spans="1:4" x14ac:dyDescent="0.25">
      <c r="A3370">
        <v>9106</v>
      </c>
      <c r="B3370" s="5">
        <v>43547</v>
      </c>
      <c r="C3370">
        <v>5.8</v>
      </c>
      <c r="D3370">
        <v>25</v>
      </c>
    </row>
    <row r="3371" spans="1:4" x14ac:dyDescent="0.25">
      <c r="A3371">
        <v>9106</v>
      </c>
      <c r="B3371" s="5">
        <v>43548</v>
      </c>
      <c r="C3371">
        <v>8.6</v>
      </c>
      <c r="D3371">
        <v>25</v>
      </c>
    </row>
    <row r="3372" spans="1:4" x14ac:dyDescent="0.25">
      <c r="A3372">
        <v>9106</v>
      </c>
      <c r="B3372" s="5">
        <v>43549</v>
      </c>
      <c r="C3372">
        <v>8.1999999999999993</v>
      </c>
      <c r="D3372">
        <v>25</v>
      </c>
    </row>
    <row r="3373" spans="1:4" x14ac:dyDescent="0.25">
      <c r="A3373">
        <v>9106</v>
      </c>
      <c r="B3373" s="5">
        <v>43550</v>
      </c>
      <c r="C3373">
        <v>7.4</v>
      </c>
      <c r="D3373">
        <v>25</v>
      </c>
    </row>
    <row r="3374" spans="1:4" x14ac:dyDescent="0.25">
      <c r="A3374">
        <v>9106</v>
      </c>
      <c r="B3374" s="5">
        <v>43551</v>
      </c>
      <c r="C3374">
        <v>7</v>
      </c>
      <c r="D3374">
        <v>25</v>
      </c>
    </row>
    <row r="3375" spans="1:4" x14ac:dyDescent="0.25">
      <c r="A3375">
        <v>9106</v>
      </c>
      <c r="B3375" s="5">
        <v>43552</v>
      </c>
      <c r="C3375">
        <v>6.4</v>
      </c>
      <c r="D3375">
        <v>25</v>
      </c>
    </row>
    <row r="3376" spans="1:4" x14ac:dyDescent="0.25">
      <c r="A3376">
        <v>9106</v>
      </c>
      <c r="B3376" s="5">
        <v>43553</v>
      </c>
      <c r="C3376">
        <v>8.1999999999999993</v>
      </c>
      <c r="D3376">
        <v>25</v>
      </c>
    </row>
    <row r="3377" spans="1:4" x14ac:dyDescent="0.25">
      <c r="A3377">
        <v>9106</v>
      </c>
      <c r="B3377" s="5">
        <v>43554</v>
      </c>
      <c r="C3377">
        <v>8.6</v>
      </c>
      <c r="D3377">
        <v>25</v>
      </c>
    </row>
    <row r="3378" spans="1:4" x14ac:dyDescent="0.25">
      <c r="A3378">
        <v>9106</v>
      </c>
      <c r="B3378" s="5">
        <v>43555</v>
      </c>
      <c r="C3378">
        <v>7.6</v>
      </c>
      <c r="D3378">
        <v>25</v>
      </c>
    </row>
    <row r="3379" spans="1:4" x14ac:dyDescent="0.25">
      <c r="A3379">
        <v>9106</v>
      </c>
      <c r="B3379" s="5">
        <v>43556</v>
      </c>
      <c r="C3379">
        <v>4.2</v>
      </c>
      <c r="D3379">
        <v>25</v>
      </c>
    </row>
    <row r="3380" spans="1:4" x14ac:dyDescent="0.25">
      <c r="A3380">
        <v>9106</v>
      </c>
      <c r="B3380" s="5">
        <v>43557</v>
      </c>
      <c r="C3380">
        <v>6</v>
      </c>
      <c r="D3380">
        <v>25</v>
      </c>
    </row>
    <row r="3381" spans="1:4" x14ac:dyDescent="0.25">
      <c r="A3381">
        <v>9106</v>
      </c>
      <c r="B3381" s="5">
        <v>43558</v>
      </c>
      <c r="C3381">
        <v>4.4000000000000004</v>
      </c>
      <c r="D3381">
        <v>25</v>
      </c>
    </row>
    <row r="3382" spans="1:4" x14ac:dyDescent="0.25">
      <c r="A3382">
        <v>9106</v>
      </c>
      <c r="B3382" s="5">
        <v>43559</v>
      </c>
      <c r="C3382">
        <v>5.6</v>
      </c>
      <c r="D3382">
        <v>25</v>
      </c>
    </row>
    <row r="3383" spans="1:4" x14ac:dyDescent="0.25">
      <c r="A3383">
        <v>9106</v>
      </c>
      <c r="B3383" s="5">
        <v>43560</v>
      </c>
      <c r="C3383">
        <v>5</v>
      </c>
      <c r="D3383">
        <v>25</v>
      </c>
    </row>
    <row r="3384" spans="1:4" x14ac:dyDescent="0.25">
      <c r="A3384">
        <v>9106</v>
      </c>
      <c r="B3384" s="5">
        <v>43561</v>
      </c>
      <c r="C3384">
        <v>5.2</v>
      </c>
      <c r="D3384">
        <v>25</v>
      </c>
    </row>
    <row r="3385" spans="1:4" x14ac:dyDescent="0.25">
      <c r="A3385">
        <v>9106</v>
      </c>
      <c r="B3385" s="5">
        <v>43562</v>
      </c>
      <c r="C3385">
        <v>5</v>
      </c>
      <c r="D3385">
        <v>25</v>
      </c>
    </row>
    <row r="3386" spans="1:4" x14ac:dyDescent="0.25">
      <c r="A3386">
        <v>9106</v>
      </c>
      <c r="B3386" s="5">
        <v>43563</v>
      </c>
      <c r="C3386">
        <v>7</v>
      </c>
      <c r="D3386">
        <v>25</v>
      </c>
    </row>
    <row r="3387" spans="1:4" x14ac:dyDescent="0.25">
      <c r="A3387">
        <v>9106</v>
      </c>
      <c r="B3387" s="5">
        <v>43564</v>
      </c>
      <c r="C3387">
        <v>6.2</v>
      </c>
      <c r="D3387">
        <v>25</v>
      </c>
    </row>
    <row r="3388" spans="1:4" x14ac:dyDescent="0.25">
      <c r="A3388">
        <v>9106</v>
      </c>
      <c r="B3388" s="5">
        <v>43565</v>
      </c>
      <c r="C3388">
        <v>5.8</v>
      </c>
      <c r="D3388">
        <v>25</v>
      </c>
    </row>
    <row r="3389" spans="1:4" x14ac:dyDescent="0.25">
      <c r="A3389">
        <v>9106</v>
      </c>
      <c r="B3389" s="5">
        <v>43566</v>
      </c>
      <c r="C3389">
        <v>5.4</v>
      </c>
      <c r="D3389">
        <v>25</v>
      </c>
    </row>
    <row r="3390" spans="1:4" x14ac:dyDescent="0.25">
      <c r="A3390">
        <v>9106</v>
      </c>
      <c r="B3390" s="5">
        <v>43567</v>
      </c>
      <c r="C3390">
        <v>5.2</v>
      </c>
      <c r="D3390">
        <v>25</v>
      </c>
    </row>
    <row r="3391" spans="1:4" x14ac:dyDescent="0.25">
      <c r="A3391">
        <v>9106</v>
      </c>
      <c r="B3391" s="5">
        <v>43568</v>
      </c>
      <c r="C3391">
        <v>4</v>
      </c>
      <c r="D3391">
        <v>25</v>
      </c>
    </row>
    <row r="3392" spans="1:4" x14ac:dyDescent="0.25">
      <c r="A3392">
        <v>9106</v>
      </c>
      <c r="B3392" s="5">
        <v>43569</v>
      </c>
      <c r="C3392">
        <v>1.8</v>
      </c>
      <c r="D3392">
        <v>25</v>
      </c>
    </row>
    <row r="3393" spans="1:4" x14ac:dyDescent="0.25">
      <c r="A3393">
        <v>9106</v>
      </c>
      <c r="B3393" s="5">
        <v>43570</v>
      </c>
      <c r="C3393">
        <v>3.2</v>
      </c>
      <c r="D3393">
        <v>25</v>
      </c>
    </row>
    <row r="3394" spans="1:4" x14ac:dyDescent="0.25">
      <c r="A3394">
        <v>9106</v>
      </c>
      <c r="B3394" s="5">
        <v>43571</v>
      </c>
      <c r="C3394">
        <v>3.8</v>
      </c>
      <c r="D3394">
        <v>25</v>
      </c>
    </row>
    <row r="3395" spans="1:4" x14ac:dyDescent="0.25">
      <c r="A3395">
        <v>9106</v>
      </c>
      <c r="B3395" s="5">
        <v>43572</v>
      </c>
      <c r="C3395">
        <v>4.4000000000000004</v>
      </c>
      <c r="D3395">
        <v>25</v>
      </c>
    </row>
    <row r="3396" spans="1:4" x14ac:dyDescent="0.25">
      <c r="A3396">
        <v>9106</v>
      </c>
      <c r="B3396" s="5">
        <v>43573</v>
      </c>
      <c r="C3396">
        <v>5.2</v>
      </c>
      <c r="D3396">
        <v>25</v>
      </c>
    </row>
    <row r="3397" spans="1:4" x14ac:dyDescent="0.25">
      <c r="A3397">
        <v>9106</v>
      </c>
      <c r="B3397" s="5">
        <v>43574</v>
      </c>
      <c r="C3397">
        <v>3.4</v>
      </c>
      <c r="D3397">
        <v>25</v>
      </c>
    </row>
    <row r="3398" spans="1:4" x14ac:dyDescent="0.25">
      <c r="A3398">
        <v>9106</v>
      </c>
      <c r="B3398" s="5">
        <v>43575</v>
      </c>
      <c r="C3398">
        <v>3</v>
      </c>
      <c r="D3398">
        <v>25</v>
      </c>
    </row>
    <row r="3399" spans="1:4" x14ac:dyDescent="0.25">
      <c r="A3399">
        <v>9106</v>
      </c>
      <c r="B3399" s="5">
        <v>43576</v>
      </c>
      <c r="C3399">
        <v>4</v>
      </c>
      <c r="D3399">
        <v>25</v>
      </c>
    </row>
    <row r="3400" spans="1:4" x14ac:dyDescent="0.25">
      <c r="A3400">
        <v>9106</v>
      </c>
      <c r="B3400" s="5">
        <v>43577</v>
      </c>
      <c r="C3400">
        <v>4</v>
      </c>
      <c r="D3400">
        <v>25</v>
      </c>
    </row>
    <row r="3401" spans="1:4" x14ac:dyDescent="0.25">
      <c r="A3401">
        <v>9106</v>
      </c>
      <c r="B3401" s="5">
        <v>43578</v>
      </c>
      <c r="C3401">
        <v>4.4000000000000004</v>
      </c>
      <c r="D3401">
        <v>25</v>
      </c>
    </row>
    <row r="3402" spans="1:4" x14ac:dyDescent="0.25">
      <c r="A3402">
        <v>9106</v>
      </c>
      <c r="B3402" s="5">
        <v>43579</v>
      </c>
      <c r="C3402">
        <v>5</v>
      </c>
      <c r="D3402">
        <v>25</v>
      </c>
    </row>
    <row r="3403" spans="1:4" x14ac:dyDescent="0.25">
      <c r="A3403">
        <v>9106</v>
      </c>
      <c r="B3403" s="5">
        <v>43580</v>
      </c>
      <c r="C3403">
        <v>5</v>
      </c>
      <c r="D3403">
        <v>25</v>
      </c>
    </row>
    <row r="3404" spans="1:4" x14ac:dyDescent="0.25">
      <c r="A3404">
        <v>9106</v>
      </c>
      <c r="B3404" s="5">
        <v>43581</v>
      </c>
      <c r="C3404">
        <v>5.4</v>
      </c>
      <c r="D3404">
        <v>25</v>
      </c>
    </row>
    <row r="3405" spans="1:4" x14ac:dyDescent="0.25">
      <c r="A3405">
        <v>9106</v>
      </c>
      <c r="B3405" s="5">
        <v>43582</v>
      </c>
      <c r="C3405">
        <v>5</v>
      </c>
      <c r="D3405">
        <v>25</v>
      </c>
    </row>
    <row r="3406" spans="1:4" x14ac:dyDescent="0.25">
      <c r="A3406">
        <v>9106</v>
      </c>
      <c r="B3406" s="5">
        <v>43583</v>
      </c>
      <c r="C3406">
        <v>5.6</v>
      </c>
      <c r="D3406">
        <v>25</v>
      </c>
    </row>
    <row r="3407" spans="1:4" x14ac:dyDescent="0.25">
      <c r="A3407">
        <v>9106</v>
      </c>
      <c r="B3407" s="5">
        <v>43584</v>
      </c>
      <c r="C3407">
        <v>6</v>
      </c>
      <c r="D3407">
        <v>25</v>
      </c>
    </row>
    <row r="3408" spans="1:4" x14ac:dyDescent="0.25">
      <c r="A3408">
        <v>9106</v>
      </c>
      <c r="B3408" s="5">
        <v>43585</v>
      </c>
      <c r="C3408">
        <v>2.6</v>
      </c>
      <c r="D3408">
        <v>25</v>
      </c>
    </row>
    <row r="3409" spans="1:4" x14ac:dyDescent="0.25">
      <c r="A3409">
        <v>9106</v>
      </c>
      <c r="B3409" s="5">
        <v>43586</v>
      </c>
      <c r="C3409">
        <v>3.2</v>
      </c>
      <c r="D3409">
        <v>25</v>
      </c>
    </row>
    <row r="3410" spans="1:4" x14ac:dyDescent="0.25">
      <c r="A3410">
        <v>9106</v>
      </c>
      <c r="B3410" s="5">
        <v>43587</v>
      </c>
      <c r="C3410">
        <v>4</v>
      </c>
      <c r="D3410">
        <v>25</v>
      </c>
    </row>
    <row r="3411" spans="1:4" x14ac:dyDescent="0.25">
      <c r="A3411">
        <v>9106</v>
      </c>
      <c r="B3411" s="5">
        <v>43588</v>
      </c>
      <c r="C3411">
        <v>4.4000000000000004</v>
      </c>
      <c r="D3411">
        <v>25</v>
      </c>
    </row>
    <row r="3412" spans="1:4" x14ac:dyDescent="0.25">
      <c r="A3412">
        <v>9106</v>
      </c>
      <c r="B3412" s="5">
        <v>43589</v>
      </c>
      <c r="C3412">
        <v>3.2</v>
      </c>
      <c r="D3412">
        <v>25</v>
      </c>
    </row>
    <row r="3413" spans="1:4" x14ac:dyDescent="0.25">
      <c r="A3413">
        <v>9106</v>
      </c>
      <c r="B3413" s="5">
        <v>43590</v>
      </c>
      <c r="C3413">
        <v>3</v>
      </c>
      <c r="D3413">
        <v>25</v>
      </c>
    </row>
    <row r="3414" spans="1:4" x14ac:dyDescent="0.25">
      <c r="A3414">
        <v>9106</v>
      </c>
      <c r="B3414" s="5">
        <v>43591</v>
      </c>
      <c r="C3414">
        <v>3.6</v>
      </c>
      <c r="D3414">
        <v>25</v>
      </c>
    </row>
    <row r="3415" spans="1:4" x14ac:dyDescent="0.25">
      <c r="A3415">
        <v>9106</v>
      </c>
      <c r="B3415" s="5">
        <v>43592</v>
      </c>
      <c r="C3415">
        <v>2.2000000000000002</v>
      </c>
      <c r="D3415">
        <v>25</v>
      </c>
    </row>
    <row r="3416" spans="1:4" x14ac:dyDescent="0.25">
      <c r="A3416">
        <v>9106</v>
      </c>
      <c r="B3416" s="5">
        <v>43593</v>
      </c>
      <c r="C3416">
        <v>7.4</v>
      </c>
      <c r="D3416">
        <v>25</v>
      </c>
    </row>
    <row r="3417" spans="1:4" x14ac:dyDescent="0.25">
      <c r="A3417">
        <v>9106</v>
      </c>
      <c r="B3417" s="5">
        <v>43594</v>
      </c>
      <c r="C3417">
        <v>2.8</v>
      </c>
      <c r="D3417">
        <v>25</v>
      </c>
    </row>
    <row r="3418" spans="1:4" x14ac:dyDescent="0.25">
      <c r="A3418">
        <v>9106</v>
      </c>
      <c r="B3418" s="5">
        <v>43595</v>
      </c>
      <c r="C3418">
        <v>4</v>
      </c>
      <c r="D3418">
        <v>25</v>
      </c>
    </row>
    <row r="3419" spans="1:4" x14ac:dyDescent="0.25">
      <c r="A3419">
        <v>9106</v>
      </c>
      <c r="B3419" s="5">
        <v>43596</v>
      </c>
      <c r="C3419">
        <v>4</v>
      </c>
      <c r="D3419">
        <v>25</v>
      </c>
    </row>
    <row r="3420" spans="1:4" x14ac:dyDescent="0.25">
      <c r="A3420">
        <v>9106</v>
      </c>
      <c r="B3420" s="5">
        <v>43597</v>
      </c>
      <c r="C3420">
        <v>3.4</v>
      </c>
      <c r="D3420">
        <v>25</v>
      </c>
    </row>
    <row r="3421" spans="1:4" x14ac:dyDescent="0.25">
      <c r="A3421">
        <v>9106</v>
      </c>
      <c r="B3421" s="5">
        <v>43598</v>
      </c>
      <c r="C3421">
        <v>3</v>
      </c>
      <c r="D3421">
        <v>25</v>
      </c>
    </row>
    <row r="3422" spans="1:4" x14ac:dyDescent="0.25">
      <c r="A3422">
        <v>9106</v>
      </c>
      <c r="B3422" s="5">
        <v>43599</v>
      </c>
      <c r="C3422">
        <v>4.4000000000000004</v>
      </c>
      <c r="D3422">
        <v>25</v>
      </c>
    </row>
    <row r="3423" spans="1:4" x14ac:dyDescent="0.25">
      <c r="A3423">
        <v>9106</v>
      </c>
      <c r="B3423" s="5">
        <v>43600</v>
      </c>
      <c r="C3423">
        <v>3.2</v>
      </c>
      <c r="D3423">
        <v>25</v>
      </c>
    </row>
    <row r="3424" spans="1:4" x14ac:dyDescent="0.25">
      <c r="A3424">
        <v>9106</v>
      </c>
      <c r="B3424" s="5">
        <v>43601</v>
      </c>
      <c r="C3424">
        <v>2.8</v>
      </c>
      <c r="D3424">
        <v>25</v>
      </c>
    </row>
    <row r="3425" spans="1:4" x14ac:dyDescent="0.25">
      <c r="A3425">
        <v>9106</v>
      </c>
      <c r="B3425" s="5">
        <v>43602</v>
      </c>
      <c r="C3425">
        <v>2.2000000000000002</v>
      </c>
      <c r="D3425">
        <v>25</v>
      </c>
    </row>
    <row r="3426" spans="1:4" x14ac:dyDescent="0.25">
      <c r="A3426">
        <v>9106</v>
      </c>
      <c r="B3426" s="5">
        <v>43603</v>
      </c>
      <c r="C3426">
        <v>2.2000000000000002</v>
      </c>
      <c r="D3426">
        <v>25</v>
      </c>
    </row>
    <row r="3427" spans="1:4" x14ac:dyDescent="0.25">
      <c r="A3427">
        <v>9106</v>
      </c>
      <c r="B3427" s="5">
        <v>43604</v>
      </c>
      <c r="C3427">
        <v>2</v>
      </c>
      <c r="D3427">
        <v>25</v>
      </c>
    </row>
    <row r="3428" spans="1:4" x14ac:dyDescent="0.25">
      <c r="A3428">
        <v>9106</v>
      </c>
      <c r="B3428" s="5">
        <v>43605</v>
      </c>
      <c r="C3428">
        <v>2.4</v>
      </c>
      <c r="D3428">
        <v>25</v>
      </c>
    </row>
    <row r="3429" spans="1:4" x14ac:dyDescent="0.25">
      <c r="A3429">
        <v>9106</v>
      </c>
      <c r="B3429" s="5">
        <v>43606</v>
      </c>
      <c r="C3429">
        <v>1.8</v>
      </c>
      <c r="D3429">
        <v>25</v>
      </c>
    </row>
    <row r="3430" spans="1:4" x14ac:dyDescent="0.25">
      <c r="A3430">
        <v>9106</v>
      </c>
      <c r="B3430" s="5">
        <v>43607</v>
      </c>
      <c r="C3430">
        <v>2.6</v>
      </c>
      <c r="D3430">
        <v>25</v>
      </c>
    </row>
    <row r="3431" spans="1:4" x14ac:dyDescent="0.25">
      <c r="A3431">
        <v>9106</v>
      </c>
      <c r="B3431" s="5">
        <v>43608</v>
      </c>
      <c r="C3431">
        <v>2.6</v>
      </c>
      <c r="D3431">
        <v>25</v>
      </c>
    </row>
    <row r="3432" spans="1:4" x14ac:dyDescent="0.25">
      <c r="A3432">
        <v>9106</v>
      </c>
      <c r="B3432" s="5">
        <v>43609</v>
      </c>
      <c r="C3432">
        <v>2</v>
      </c>
      <c r="D3432">
        <v>25</v>
      </c>
    </row>
    <row r="3433" spans="1:4" x14ac:dyDescent="0.25">
      <c r="A3433">
        <v>9106</v>
      </c>
      <c r="B3433" s="5">
        <v>43610</v>
      </c>
      <c r="C3433">
        <v>1.8</v>
      </c>
      <c r="D3433">
        <v>25</v>
      </c>
    </row>
    <row r="3434" spans="1:4" x14ac:dyDescent="0.25">
      <c r="A3434">
        <v>9106</v>
      </c>
      <c r="B3434" s="5">
        <v>43611</v>
      </c>
      <c r="C3434">
        <v>3.4</v>
      </c>
      <c r="D3434">
        <v>25</v>
      </c>
    </row>
    <row r="3435" spans="1:4" x14ac:dyDescent="0.25">
      <c r="A3435">
        <v>9106</v>
      </c>
      <c r="B3435" s="5">
        <v>43612</v>
      </c>
      <c r="C3435">
        <v>3.2</v>
      </c>
      <c r="D3435">
        <v>25</v>
      </c>
    </row>
    <row r="3436" spans="1:4" x14ac:dyDescent="0.25">
      <c r="A3436">
        <v>9106</v>
      </c>
      <c r="B3436" s="5">
        <v>43613</v>
      </c>
      <c r="C3436">
        <v>3.6</v>
      </c>
      <c r="D3436">
        <v>25</v>
      </c>
    </row>
    <row r="3437" spans="1:4" x14ac:dyDescent="0.25">
      <c r="A3437">
        <v>9106</v>
      </c>
      <c r="B3437" s="5">
        <v>43614</v>
      </c>
      <c r="C3437">
        <v>4.8</v>
      </c>
      <c r="D3437">
        <v>25</v>
      </c>
    </row>
    <row r="3438" spans="1:4" x14ac:dyDescent="0.25">
      <c r="A3438">
        <v>9106</v>
      </c>
      <c r="B3438" s="5">
        <v>43615</v>
      </c>
      <c r="C3438">
        <v>3.8</v>
      </c>
      <c r="D3438">
        <v>25</v>
      </c>
    </row>
    <row r="3439" spans="1:4" x14ac:dyDescent="0.25">
      <c r="A3439">
        <v>9106</v>
      </c>
      <c r="B3439" s="5">
        <v>43616</v>
      </c>
      <c r="C3439">
        <v>3.8</v>
      </c>
      <c r="D3439">
        <v>25</v>
      </c>
    </row>
    <row r="3440" spans="1:4" x14ac:dyDescent="0.25">
      <c r="A3440">
        <v>9106</v>
      </c>
      <c r="B3440" s="5">
        <v>43617</v>
      </c>
      <c r="C3440">
        <v>5.4</v>
      </c>
      <c r="D3440">
        <v>25</v>
      </c>
    </row>
    <row r="3441" spans="1:4" x14ac:dyDescent="0.25">
      <c r="A3441">
        <v>9106</v>
      </c>
      <c r="B3441" s="5">
        <v>43618</v>
      </c>
      <c r="C3441">
        <v>3.6</v>
      </c>
      <c r="D3441">
        <v>25</v>
      </c>
    </row>
    <row r="3442" spans="1:4" x14ac:dyDescent="0.25">
      <c r="A3442">
        <v>9106</v>
      </c>
      <c r="B3442" s="5">
        <v>43619</v>
      </c>
      <c r="C3442">
        <v>3.6</v>
      </c>
      <c r="D3442">
        <v>25</v>
      </c>
    </row>
    <row r="3443" spans="1:4" x14ac:dyDescent="0.25">
      <c r="A3443">
        <v>9106</v>
      </c>
      <c r="B3443" s="5">
        <v>43620</v>
      </c>
      <c r="C3443">
        <v>4.8</v>
      </c>
      <c r="D3443">
        <v>25</v>
      </c>
    </row>
    <row r="3444" spans="1:4" x14ac:dyDescent="0.25">
      <c r="A3444">
        <v>9106</v>
      </c>
      <c r="B3444" s="5">
        <v>43621</v>
      </c>
      <c r="C3444">
        <v>6.8</v>
      </c>
      <c r="D3444">
        <v>25</v>
      </c>
    </row>
    <row r="3445" spans="1:4" x14ac:dyDescent="0.25">
      <c r="A3445">
        <v>9106</v>
      </c>
      <c r="B3445" s="5">
        <v>43622</v>
      </c>
      <c r="C3445">
        <v>3.2</v>
      </c>
      <c r="D3445">
        <v>25</v>
      </c>
    </row>
    <row r="3446" spans="1:4" x14ac:dyDescent="0.25">
      <c r="A3446">
        <v>9106</v>
      </c>
      <c r="B3446" s="5">
        <v>43623</v>
      </c>
      <c r="C3446">
        <v>1.4</v>
      </c>
      <c r="D3446">
        <v>25</v>
      </c>
    </row>
    <row r="3447" spans="1:4" x14ac:dyDescent="0.25">
      <c r="A3447">
        <v>9106</v>
      </c>
      <c r="B3447" s="5">
        <v>43624</v>
      </c>
      <c r="C3447">
        <v>2.8</v>
      </c>
      <c r="D3447">
        <v>25</v>
      </c>
    </row>
    <row r="3448" spans="1:4" x14ac:dyDescent="0.25">
      <c r="A3448">
        <v>9106</v>
      </c>
      <c r="B3448" s="5">
        <v>43625</v>
      </c>
      <c r="C3448">
        <v>1.4</v>
      </c>
      <c r="D3448">
        <v>25</v>
      </c>
    </row>
    <row r="3449" spans="1:4" x14ac:dyDescent="0.25">
      <c r="A3449">
        <v>9106</v>
      </c>
      <c r="B3449" s="5">
        <v>43626</v>
      </c>
      <c r="C3449">
        <v>2.8</v>
      </c>
      <c r="D3449">
        <v>25</v>
      </c>
    </row>
    <row r="3450" spans="1:4" x14ac:dyDescent="0.25">
      <c r="A3450">
        <v>9106</v>
      </c>
      <c r="B3450" s="5">
        <v>43627</v>
      </c>
      <c r="C3450">
        <v>1.4</v>
      </c>
      <c r="D3450">
        <v>25</v>
      </c>
    </row>
    <row r="3451" spans="1:4" x14ac:dyDescent="0.25">
      <c r="A3451">
        <v>9106</v>
      </c>
      <c r="B3451" s="5">
        <v>43628</v>
      </c>
      <c r="C3451">
        <v>1</v>
      </c>
      <c r="D3451">
        <v>25</v>
      </c>
    </row>
    <row r="3452" spans="1:4" x14ac:dyDescent="0.25">
      <c r="A3452">
        <v>9106</v>
      </c>
      <c r="B3452" s="5">
        <v>43629</v>
      </c>
      <c r="C3452">
        <v>2.4</v>
      </c>
      <c r="D3452">
        <v>25</v>
      </c>
    </row>
    <row r="3453" spans="1:4" x14ac:dyDescent="0.25">
      <c r="A3453">
        <v>9106</v>
      </c>
      <c r="B3453" s="5">
        <v>43630</v>
      </c>
      <c r="C3453">
        <v>0.6</v>
      </c>
      <c r="D3453">
        <v>25</v>
      </c>
    </row>
    <row r="3454" spans="1:4" x14ac:dyDescent="0.25">
      <c r="A3454">
        <v>9106</v>
      </c>
      <c r="B3454" s="5">
        <v>43631</v>
      </c>
      <c r="C3454">
        <v>0.6</v>
      </c>
      <c r="D3454">
        <v>25</v>
      </c>
    </row>
    <row r="3455" spans="1:4" x14ac:dyDescent="0.25">
      <c r="A3455">
        <v>9106</v>
      </c>
      <c r="B3455" s="5">
        <v>43632</v>
      </c>
      <c r="C3455">
        <v>1.4</v>
      </c>
      <c r="D3455">
        <v>25</v>
      </c>
    </row>
    <row r="3456" spans="1:4" x14ac:dyDescent="0.25">
      <c r="A3456">
        <v>9106</v>
      </c>
      <c r="B3456" s="5">
        <v>43633</v>
      </c>
      <c r="C3456">
        <v>1.8</v>
      </c>
      <c r="D3456">
        <v>25</v>
      </c>
    </row>
    <row r="3457" spans="1:4" x14ac:dyDescent="0.25">
      <c r="A3457">
        <v>9106</v>
      </c>
      <c r="B3457" s="5">
        <v>43634</v>
      </c>
      <c r="C3457">
        <v>2</v>
      </c>
      <c r="D3457">
        <v>25</v>
      </c>
    </row>
    <row r="3458" spans="1:4" x14ac:dyDescent="0.25">
      <c r="A3458">
        <v>9106</v>
      </c>
      <c r="B3458" s="5">
        <v>43635</v>
      </c>
      <c r="C3458">
        <v>2.2000000000000002</v>
      </c>
      <c r="D3458">
        <v>25</v>
      </c>
    </row>
    <row r="3459" spans="1:4" x14ac:dyDescent="0.25">
      <c r="A3459">
        <v>9106</v>
      </c>
      <c r="B3459" s="5">
        <v>43636</v>
      </c>
      <c r="C3459">
        <v>3.2</v>
      </c>
      <c r="D3459">
        <v>25</v>
      </c>
    </row>
    <row r="3460" spans="1:4" x14ac:dyDescent="0.25">
      <c r="A3460">
        <v>9106</v>
      </c>
      <c r="B3460" s="5">
        <v>43637</v>
      </c>
      <c r="C3460">
        <v>2.2000000000000002</v>
      </c>
      <c r="D3460">
        <v>25</v>
      </c>
    </row>
    <row r="3461" spans="1:4" x14ac:dyDescent="0.25">
      <c r="A3461">
        <v>9106</v>
      </c>
      <c r="B3461" s="5">
        <v>43638</v>
      </c>
      <c r="C3461">
        <v>2.4</v>
      </c>
      <c r="D3461">
        <v>25</v>
      </c>
    </row>
    <row r="3462" spans="1:4" x14ac:dyDescent="0.25">
      <c r="A3462">
        <v>9106</v>
      </c>
      <c r="B3462" s="5">
        <v>43639</v>
      </c>
      <c r="C3462">
        <v>4.4000000000000004</v>
      </c>
      <c r="D3462">
        <v>25</v>
      </c>
    </row>
    <row r="3463" spans="1:4" x14ac:dyDescent="0.25">
      <c r="A3463">
        <v>9106</v>
      </c>
      <c r="B3463" s="5">
        <v>43640</v>
      </c>
      <c r="C3463">
        <v>1.8</v>
      </c>
      <c r="D3463">
        <v>25</v>
      </c>
    </row>
    <row r="3464" spans="1:4" x14ac:dyDescent="0.25">
      <c r="A3464">
        <v>9106</v>
      </c>
      <c r="B3464" s="5">
        <v>43641</v>
      </c>
      <c r="C3464">
        <v>1.8</v>
      </c>
      <c r="D3464">
        <v>25</v>
      </c>
    </row>
    <row r="3465" spans="1:4" x14ac:dyDescent="0.25">
      <c r="A3465">
        <v>9106</v>
      </c>
      <c r="B3465" s="5">
        <v>43642</v>
      </c>
      <c r="C3465">
        <v>1.8</v>
      </c>
      <c r="D3465">
        <v>25</v>
      </c>
    </row>
    <row r="3466" spans="1:4" x14ac:dyDescent="0.25">
      <c r="A3466">
        <v>9106</v>
      </c>
      <c r="B3466" s="5">
        <v>43643</v>
      </c>
      <c r="C3466">
        <v>2.4</v>
      </c>
      <c r="D3466">
        <v>25</v>
      </c>
    </row>
    <row r="3467" spans="1:4" x14ac:dyDescent="0.25">
      <c r="A3467">
        <v>9106</v>
      </c>
      <c r="B3467" s="5">
        <v>43644</v>
      </c>
      <c r="C3467">
        <v>1.8</v>
      </c>
      <c r="D3467">
        <v>25</v>
      </c>
    </row>
    <row r="3468" spans="1:4" x14ac:dyDescent="0.25">
      <c r="A3468">
        <v>9106</v>
      </c>
      <c r="B3468" s="5">
        <v>43645</v>
      </c>
      <c r="C3468">
        <v>2.6</v>
      </c>
      <c r="D3468">
        <v>25</v>
      </c>
    </row>
    <row r="3469" spans="1:4" x14ac:dyDescent="0.25">
      <c r="A3469">
        <v>9106</v>
      </c>
      <c r="B3469" s="5">
        <v>43646</v>
      </c>
      <c r="C3469">
        <v>1.8</v>
      </c>
      <c r="D3469">
        <v>25</v>
      </c>
    </row>
    <row r="3470" spans="1:4" x14ac:dyDescent="0.25">
      <c r="A3470">
        <v>9106</v>
      </c>
      <c r="B3470" s="5">
        <v>43647</v>
      </c>
      <c r="C3470">
        <v>1</v>
      </c>
      <c r="D3470">
        <v>25</v>
      </c>
    </row>
    <row r="3471" spans="1:4" x14ac:dyDescent="0.25">
      <c r="A3471">
        <v>9106</v>
      </c>
      <c r="B3471" s="5">
        <v>43648</v>
      </c>
      <c r="C3471">
        <v>1.4</v>
      </c>
      <c r="D3471">
        <v>25</v>
      </c>
    </row>
    <row r="3472" spans="1:4" x14ac:dyDescent="0.25">
      <c r="A3472">
        <v>9106</v>
      </c>
      <c r="B3472" s="5">
        <v>43649</v>
      </c>
      <c r="C3472">
        <v>3.2</v>
      </c>
      <c r="D3472">
        <v>25</v>
      </c>
    </row>
    <row r="3473" spans="1:4" x14ac:dyDescent="0.25">
      <c r="A3473">
        <v>9106</v>
      </c>
      <c r="B3473" s="5">
        <v>43650</v>
      </c>
      <c r="C3473">
        <v>4.5999999999999996</v>
      </c>
      <c r="D3473">
        <v>25</v>
      </c>
    </row>
    <row r="3474" spans="1:4" x14ac:dyDescent="0.25">
      <c r="A3474">
        <v>9106</v>
      </c>
      <c r="B3474" s="5">
        <v>43651</v>
      </c>
      <c r="C3474">
        <v>1</v>
      </c>
      <c r="D3474">
        <v>25</v>
      </c>
    </row>
    <row r="3475" spans="1:4" x14ac:dyDescent="0.25">
      <c r="A3475">
        <v>9106</v>
      </c>
      <c r="B3475" s="5">
        <v>43652</v>
      </c>
      <c r="C3475">
        <v>2.2000000000000002</v>
      </c>
      <c r="D3475">
        <v>25</v>
      </c>
    </row>
    <row r="3476" spans="1:4" x14ac:dyDescent="0.25">
      <c r="A3476">
        <v>9106</v>
      </c>
      <c r="B3476" s="5">
        <v>43653</v>
      </c>
      <c r="C3476">
        <v>1.2</v>
      </c>
      <c r="D3476">
        <v>25</v>
      </c>
    </row>
    <row r="3477" spans="1:4" x14ac:dyDescent="0.25">
      <c r="A3477">
        <v>9106</v>
      </c>
      <c r="B3477" s="5">
        <v>43654</v>
      </c>
      <c r="C3477">
        <v>1.8</v>
      </c>
      <c r="D3477">
        <v>25</v>
      </c>
    </row>
    <row r="3478" spans="1:4" x14ac:dyDescent="0.25">
      <c r="A3478">
        <v>9106</v>
      </c>
      <c r="B3478" s="5">
        <v>43655</v>
      </c>
      <c r="C3478">
        <v>2</v>
      </c>
      <c r="D3478">
        <v>25</v>
      </c>
    </row>
    <row r="3479" spans="1:4" x14ac:dyDescent="0.25">
      <c r="A3479">
        <v>9106</v>
      </c>
      <c r="B3479" s="5">
        <v>43656</v>
      </c>
      <c r="C3479">
        <v>1</v>
      </c>
      <c r="D3479">
        <v>25</v>
      </c>
    </row>
    <row r="3480" spans="1:4" x14ac:dyDescent="0.25">
      <c r="A3480">
        <v>9106</v>
      </c>
      <c r="B3480" s="5">
        <v>43657</v>
      </c>
      <c r="C3480">
        <v>0.8</v>
      </c>
      <c r="D3480">
        <v>25</v>
      </c>
    </row>
    <row r="3481" spans="1:4" x14ac:dyDescent="0.25">
      <c r="A3481">
        <v>9106</v>
      </c>
      <c r="B3481" s="5">
        <v>43658</v>
      </c>
      <c r="C3481">
        <v>2</v>
      </c>
      <c r="D3481">
        <v>25</v>
      </c>
    </row>
    <row r="3482" spans="1:4" x14ac:dyDescent="0.25">
      <c r="A3482">
        <v>9106</v>
      </c>
      <c r="B3482" s="5">
        <v>43659</v>
      </c>
      <c r="C3482">
        <v>2.4</v>
      </c>
      <c r="D3482">
        <v>25</v>
      </c>
    </row>
    <row r="3483" spans="1:4" x14ac:dyDescent="0.25">
      <c r="A3483">
        <v>9106</v>
      </c>
      <c r="B3483" s="5">
        <v>43660</v>
      </c>
      <c r="C3483">
        <v>3</v>
      </c>
      <c r="D3483">
        <v>25</v>
      </c>
    </row>
    <row r="3484" spans="1:4" x14ac:dyDescent="0.25">
      <c r="A3484">
        <v>9106</v>
      </c>
      <c r="B3484" s="5">
        <v>43661</v>
      </c>
      <c r="C3484">
        <v>2.2000000000000002</v>
      </c>
      <c r="D3484">
        <v>25</v>
      </c>
    </row>
    <row r="3485" spans="1:4" x14ac:dyDescent="0.25">
      <c r="A3485">
        <v>9106</v>
      </c>
      <c r="B3485" s="5">
        <v>43662</v>
      </c>
      <c r="C3485">
        <v>2.8</v>
      </c>
      <c r="D3485">
        <v>25</v>
      </c>
    </row>
    <row r="3486" spans="1:4" x14ac:dyDescent="0.25">
      <c r="A3486">
        <v>9106</v>
      </c>
      <c r="B3486" s="5">
        <v>43663</v>
      </c>
      <c r="C3486">
        <v>1.8</v>
      </c>
      <c r="D3486">
        <v>25</v>
      </c>
    </row>
    <row r="3487" spans="1:4" x14ac:dyDescent="0.25">
      <c r="A3487">
        <v>9106</v>
      </c>
      <c r="B3487" s="5">
        <v>43664</v>
      </c>
      <c r="C3487">
        <v>2.2000000000000002</v>
      </c>
      <c r="D3487">
        <v>25</v>
      </c>
    </row>
    <row r="3488" spans="1:4" x14ac:dyDescent="0.25">
      <c r="A3488">
        <v>9106</v>
      </c>
      <c r="B3488" s="5">
        <v>43665</v>
      </c>
      <c r="C3488">
        <v>3.2</v>
      </c>
      <c r="D3488">
        <v>25</v>
      </c>
    </row>
    <row r="3489" spans="1:4" x14ac:dyDescent="0.25">
      <c r="A3489">
        <v>9106</v>
      </c>
      <c r="B3489" s="5">
        <v>43666</v>
      </c>
      <c r="C3489">
        <v>1.6</v>
      </c>
      <c r="D3489">
        <v>25</v>
      </c>
    </row>
    <row r="3490" spans="1:4" x14ac:dyDescent="0.25">
      <c r="A3490">
        <v>9106</v>
      </c>
      <c r="B3490" s="5">
        <v>43667</v>
      </c>
      <c r="C3490">
        <v>2.8</v>
      </c>
      <c r="D3490">
        <v>25</v>
      </c>
    </row>
    <row r="3491" spans="1:4" x14ac:dyDescent="0.25">
      <c r="A3491">
        <v>9106</v>
      </c>
      <c r="B3491" s="5">
        <v>43668</v>
      </c>
      <c r="C3491">
        <v>2.2000000000000002</v>
      </c>
      <c r="D3491">
        <v>25</v>
      </c>
    </row>
    <row r="3492" spans="1:4" x14ac:dyDescent="0.25">
      <c r="A3492">
        <v>9106</v>
      </c>
      <c r="B3492" s="5">
        <v>43669</v>
      </c>
      <c r="C3492">
        <v>1.8</v>
      </c>
      <c r="D3492">
        <v>25</v>
      </c>
    </row>
    <row r="3493" spans="1:4" x14ac:dyDescent="0.25">
      <c r="A3493">
        <v>9106</v>
      </c>
      <c r="B3493" s="5">
        <v>43670</v>
      </c>
      <c r="C3493">
        <v>2.8</v>
      </c>
      <c r="D3493">
        <v>25</v>
      </c>
    </row>
    <row r="3494" spans="1:4" x14ac:dyDescent="0.25">
      <c r="A3494">
        <v>9106</v>
      </c>
      <c r="B3494" s="5">
        <v>43671</v>
      </c>
      <c r="C3494">
        <v>2.2000000000000002</v>
      </c>
      <c r="D3494">
        <v>25</v>
      </c>
    </row>
    <row r="3495" spans="1:4" x14ac:dyDescent="0.25">
      <c r="A3495">
        <v>9106</v>
      </c>
      <c r="B3495" s="5">
        <v>43672</v>
      </c>
      <c r="C3495">
        <v>1.4</v>
      </c>
      <c r="D3495">
        <v>25</v>
      </c>
    </row>
    <row r="3496" spans="1:4" x14ac:dyDescent="0.25">
      <c r="A3496">
        <v>9106</v>
      </c>
      <c r="B3496" s="5">
        <v>43673</v>
      </c>
      <c r="C3496">
        <v>2.8</v>
      </c>
      <c r="D3496">
        <v>25</v>
      </c>
    </row>
    <row r="3497" spans="1:4" x14ac:dyDescent="0.25">
      <c r="A3497">
        <v>9106</v>
      </c>
      <c r="B3497" s="5">
        <v>43674</v>
      </c>
      <c r="C3497">
        <v>2</v>
      </c>
      <c r="D3497">
        <v>25</v>
      </c>
    </row>
    <row r="3498" spans="1:4" x14ac:dyDescent="0.25">
      <c r="A3498">
        <v>9106</v>
      </c>
      <c r="B3498" s="5">
        <v>43675</v>
      </c>
      <c r="C3498">
        <v>2</v>
      </c>
      <c r="D3498">
        <v>25</v>
      </c>
    </row>
    <row r="3499" spans="1:4" x14ac:dyDescent="0.25">
      <c r="A3499">
        <v>9106</v>
      </c>
      <c r="B3499" s="5">
        <v>43676</v>
      </c>
      <c r="C3499">
        <v>2</v>
      </c>
      <c r="D3499">
        <v>25</v>
      </c>
    </row>
    <row r="3500" spans="1:4" x14ac:dyDescent="0.25">
      <c r="A3500">
        <v>9106</v>
      </c>
      <c r="B3500" s="5">
        <v>43677</v>
      </c>
      <c r="C3500">
        <v>2.2000000000000002</v>
      </c>
      <c r="D3500">
        <v>25</v>
      </c>
    </row>
    <row r="3501" spans="1:4" x14ac:dyDescent="0.25">
      <c r="A3501">
        <v>9106</v>
      </c>
      <c r="B3501" s="5">
        <v>43678</v>
      </c>
      <c r="C3501">
        <v>2.8</v>
      </c>
      <c r="D3501">
        <v>25</v>
      </c>
    </row>
    <row r="3502" spans="1:4" x14ac:dyDescent="0.25">
      <c r="A3502">
        <v>9106</v>
      </c>
      <c r="B3502" s="5">
        <v>43679</v>
      </c>
      <c r="C3502">
        <v>5</v>
      </c>
      <c r="D3502">
        <v>25</v>
      </c>
    </row>
    <row r="3503" spans="1:4" x14ac:dyDescent="0.25">
      <c r="A3503">
        <v>9106</v>
      </c>
      <c r="B3503" s="5">
        <v>43680</v>
      </c>
      <c r="C3503">
        <v>1.4</v>
      </c>
      <c r="D3503">
        <v>25</v>
      </c>
    </row>
    <row r="3504" spans="1:4" x14ac:dyDescent="0.25">
      <c r="A3504">
        <v>9106</v>
      </c>
      <c r="B3504" s="5">
        <v>43681</v>
      </c>
      <c r="C3504">
        <v>1.4</v>
      </c>
      <c r="D3504">
        <v>25</v>
      </c>
    </row>
    <row r="3505" spans="1:4" x14ac:dyDescent="0.25">
      <c r="A3505">
        <v>9106</v>
      </c>
      <c r="B3505" s="5">
        <v>43682</v>
      </c>
      <c r="C3505">
        <v>2.8</v>
      </c>
      <c r="D3505">
        <v>25</v>
      </c>
    </row>
    <row r="3506" spans="1:4" x14ac:dyDescent="0.25">
      <c r="A3506">
        <v>9106</v>
      </c>
      <c r="B3506" s="5">
        <v>43683</v>
      </c>
      <c r="C3506">
        <v>2</v>
      </c>
      <c r="D3506">
        <v>25</v>
      </c>
    </row>
    <row r="3507" spans="1:4" x14ac:dyDescent="0.25">
      <c r="A3507">
        <v>9106</v>
      </c>
      <c r="B3507" s="5">
        <v>43684</v>
      </c>
      <c r="C3507">
        <v>2.2000000000000002</v>
      </c>
      <c r="D3507">
        <v>25</v>
      </c>
    </row>
    <row r="3508" spans="1:4" x14ac:dyDescent="0.25">
      <c r="A3508">
        <v>9106</v>
      </c>
      <c r="B3508" s="5">
        <v>43685</v>
      </c>
      <c r="C3508">
        <v>1.4</v>
      </c>
      <c r="D3508">
        <v>25</v>
      </c>
    </row>
    <row r="3509" spans="1:4" x14ac:dyDescent="0.25">
      <c r="A3509">
        <v>9106</v>
      </c>
      <c r="B3509" s="5">
        <v>43686</v>
      </c>
      <c r="C3509">
        <v>1.8</v>
      </c>
      <c r="D3509">
        <v>25</v>
      </c>
    </row>
    <row r="3510" spans="1:4" x14ac:dyDescent="0.25">
      <c r="A3510">
        <v>9106</v>
      </c>
      <c r="B3510" s="5">
        <v>43687</v>
      </c>
      <c r="C3510">
        <v>3</v>
      </c>
      <c r="D3510">
        <v>25</v>
      </c>
    </row>
    <row r="3511" spans="1:4" x14ac:dyDescent="0.25">
      <c r="A3511">
        <v>9106</v>
      </c>
      <c r="B3511" s="5">
        <v>43688</v>
      </c>
      <c r="C3511">
        <v>3.8</v>
      </c>
      <c r="D3511">
        <v>25</v>
      </c>
    </row>
    <row r="3512" spans="1:4" x14ac:dyDescent="0.25">
      <c r="A3512">
        <v>9106</v>
      </c>
      <c r="B3512" s="5">
        <v>43689</v>
      </c>
      <c r="C3512">
        <v>3.2</v>
      </c>
      <c r="D3512">
        <v>25</v>
      </c>
    </row>
    <row r="3513" spans="1:4" x14ac:dyDescent="0.25">
      <c r="A3513">
        <v>9106</v>
      </c>
      <c r="B3513" s="5">
        <v>43690</v>
      </c>
      <c r="C3513">
        <v>3</v>
      </c>
      <c r="D3513">
        <v>25</v>
      </c>
    </row>
    <row r="3514" spans="1:4" x14ac:dyDescent="0.25">
      <c r="A3514">
        <v>9106</v>
      </c>
      <c r="B3514" s="5">
        <v>43691</v>
      </c>
      <c r="C3514">
        <v>2</v>
      </c>
      <c r="D3514">
        <v>25</v>
      </c>
    </row>
    <row r="3515" spans="1:4" x14ac:dyDescent="0.25">
      <c r="A3515">
        <v>9106</v>
      </c>
      <c r="B3515" s="5">
        <v>43692</v>
      </c>
      <c r="C3515">
        <v>2.6</v>
      </c>
      <c r="D3515">
        <v>25</v>
      </c>
    </row>
    <row r="3516" spans="1:4" x14ac:dyDescent="0.25">
      <c r="A3516">
        <v>9106</v>
      </c>
      <c r="B3516" s="5">
        <v>43693</v>
      </c>
      <c r="C3516">
        <v>5.4</v>
      </c>
      <c r="D3516">
        <v>25</v>
      </c>
    </row>
    <row r="3517" spans="1:4" x14ac:dyDescent="0.25">
      <c r="A3517">
        <v>9106</v>
      </c>
      <c r="B3517" s="5">
        <v>43694</v>
      </c>
      <c r="C3517">
        <v>2</v>
      </c>
      <c r="D3517">
        <v>25</v>
      </c>
    </row>
    <row r="3518" spans="1:4" x14ac:dyDescent="0.25">
      <c r="A3518">
        <v>9106</v>
      </c>
      <c r="B3518" s="5">
        <v>43695</v>
      </c>
      <c r="C3518">
        <v>2.2000000000000002</v>
      </c>
      <c r="D3518">
        <v>25</v>
      </c>
    </row>
    <row r="3519" spans="1:4" x14ac:dyDescent="0.25">
      <c r="A3519">
        <v>9106</v>
      </c>
      <c r="B3519" s="5">
        <v>43696</v>
      </c>
      <c r="C3519">
        <v>2.8</v>
      </c>
      <c r="D3519">
        <v>25</v>
      </c>
    </row>
    <row r="3520" spans="1:4" x14ac:dyDescent="0.25">
      <c r="A3520">
        <v>9106</v>
      </c>
      <c r="B3520" s="5">
        <v>43697</v>
      </c>
      <c r="C3520">
        <v>4.4000000000000004</v>
      </c>
      <c r="D3520">
        <v>25</v>
      </c>
    </row>
    <row r="3521" spans="1:4" x14ac:dyDescent="0.25">
      <c r="A3521">
        <v>9106</v>
      </c>
      <c r="B3521" s="5">
        <v>43698</v>
      </c>
      <c r="C3521">
        <v>4.4000000000000004</v>
      </c>
      <c r="D3521">
        <v>25</v>
      </c>
    </row>
    <row r="3522" spans="1:4" x14ac:dyDescent="0.25">
      <c r="A3522">
        <v>9106</v>
      </c>
      <c r="B3522" s="5">
        <v>43699</v>
      </c>
      <c r="C3522">
        <v>3.4</v>
      </c>
      <c r="D3522">
        <v>25</v>
      </c>
    </row>
    <row r="3523" spans="1:4" x14ac:dyDescent="0.25">
      <c r="A3523">
        <v>9106</v>
      </c>
      <c r="B3523" s="5">
        <v>43700</v>
      </c>
      <c r="C3523">
        <v>2.6</v>
      </c>
      <c r="D3523">
        <v>25</v>
      </c>
    </row>
    <row r="3524" spans="1:4" x14ac:dyDescent="0.25">
      <c r="A3524">
        <v>9106</v>
      </c>
      <c r="B3524" s="5">
        <v>43701</v>
      </c>
      <c r="C3524">
        <v>2.2000000000000002</v>
      </c>
      <c r="D3524">
        <v>25</v>
      </c>
    </row>
    <row r="3525" spans="1:4" x14ac:dyDescent="0.25">
      <c r="A3525">
        <v>9106</v>
      </c>
      <c r="B3525" s="5">
        <v>43702</v>
      </c>
      <c r="C3525">
        <v>3.2</v>
      </c>
      <c r="D3525">
        <v>25</v>
      </c>
    </row>
    <row r="3526" spans="1:4" x14ac:dyDescent="0.25">
      <c r="A3526">
        <v>9106</v>
      </c>
      <c r="B3526" s="5">
        <v>43703</v>
      </c>
      <c r="C3526">
        <v>5.6</v>
      </c>
      <c r="D3526">
        <v>25</v>
      </c>
    </row>
    <row r="3527" spans="1:4" x14ac:dyDescent="0.25">
      <c r="A3527">
        <v>9106</v>
      </c>
      <c r="B3527" s="5">
        <v>43704</v>
      </c>
      <c r="C3527">
        <v>3.8</v>
      </c>
      <c r="D3527">
        <v>25</v>
      </c>
    </row>
    <row r="3528" spans="1:4" x14ac:dyDescent="0.25">
      <c r="A3528">
        <v>9106</v>
      </c>
      <c r="B3528" s="5">
        <v>43705</v>
      </c>
      <c r="C3528">
        <v>5</v>
      </c>
      <c r="D3528">
        <v>25</v>
      </c>
    </row>
    <row r="3529" spans="1:4" x14ac:dyDescent="0.25">
      <c r="A3529">
        <v>9106</v>
      </c>
      <c r="B3529" s="5">
        <v>43706</v>
      </c>
      <c r="C3529">
        <v>3.8</v>
      </c>
      <c r="D3529">
        <v>25</v>
      </c>
    </row>
    <row r="3530" spans="1:4" x14ac:dyDescent="0.25">
      <c r="A3530">
        <v>9106</v>
      </c>
      <c r="B3530" s="5">
        <v>43707</v>
      </c>
      <c r="C3530">
        <v>3.8</v>
      </c>
      <c r="D3530">
        <v>25</v>
      </c>
    </row>
    <row r="3531" spans="1:4" x14ac:dyDescent="0.25">
      <c r="A3531">
        <v>9106</v>
      </c>
      <c r="B3531" s="5">
        <v>43708</v>
      </c>
      <c r="C3531">
        <v>3.8</v>
      </c>
      <c r="D3531">
        <v>25</v>
      </c>
    </row>
    <row r="3532" spans="1:4" x14ac:dyDescent="0.25">
      <c r="A3532">
        <v>9106</v>
      </c>
      <c r="B3532" s="5">
        <v>43709</v>
      </c>
      <c r="C3532">
        <v>3.4</v>
      </c>
      <c r="D3532">
        <v>25</v>
      </c>
    </row>
    <row r="3533" spans="1:4" x14ac:dyDescent="0.25">
      <c r="A3533">
        <v>9106</v>
      </c>
      <c r="B3533" s="5">
        <v>43710</v>
      </c>
      <c r="C3533">
        <v>2.8</v>
      </c>
      <c r="D3533">
        <v>25</v>
      </c>
    </row>
    <row r="3534" spans="1:4" x14ac:dyDescent="0.25">
      <c r="A3534">
        <v>9106</v>
      </c>
      <c r="B3534" s="5">
        <v>43711</v>
      </c>
      <c r="C3534">
        <v>3.4</v>
      </c>
      <c r="D3534">
        <v>25</v>
      </c>
    </row>
    <row r="3535" spans="1:4" x14ac:dyDescent="0.25">
      <c r="A3535">
        <v>9106</v>
      </c>
      <c r="B3535" s="5">
        <v>43712</v>
      </c>
      <c r="C3535">
        <v>3.2</v>
      </c>
      <c r="D3535">
        <v>25</v>
      </c>
    </row>
    <row r="3536" spans="1:4" x14ac:dyDescent="0.25">
      <c r="A3536">
        <v>9106</v>
      </c>
      <c r="B3536" s="5">
        <v>43713</v>
      </c>
      <c r="C3536">
        <v>2.6</v>
      </c>
      <c r="D3536">
        <v>25</v>
      </c>
    </row>
    <row r="3537" spans="1:4" x14ac:dyDescent="0.25">
      <c r="A3537">
        <v>9106</v>
      </c>
      <c r="B3537" s="5">
        <v>43714</v>
      </c>
      <c r="C3537">
        <v>3.4</v>
      </c>
      <c r="D3537">
        <v>25</v>
      </c>
    </row>
    <row r="3538" spans="1:4" x14ac:dyDescent="0.25">
      <c r="A3538">
        <v>9106</v>
      </c>
      <c r="B3538" s="5">
        <v>43715</v>
      </c>
      <c r="C3538">
        <v>4.5999999999999996</v>
      </c>
      <c r="D3538">
        <v>25</v>
      </c>
    </row>
    <row r="3539" spans="1:4" x14ac:dyDescent="0.25">
      <c r="A3539">
        <v>9106</v>
      </c>
      <c r="B3539" s="5">
        <v>43716</v>
      </c>
      <c r="C3539">
        <v>3.6</v>
      </c>
      <c r="D3539">
        <v>25</v>
      </c>
    </row>
    <row r="3540" spans="1:4" x14ac:dyDescent="0.25">
      <c r="A3540">
        <v>9106</v>
      </c>
      <c r="B3540" s="5">
        <v>43717</v>
      </c>
      <c r="C3540">
        <v>7.2</v>
      </c>
      <c r="D3540">
        <v>25</v>
      </c>
    </row>
    <row r="3541" spans="1:4" x14ac:dyDescent="0.25">
      <c r="A3541">
        <v>9106</v>
      </c>
      <c r="B3541" s="5">
        <v>43718</v>
      </c>
      <c r="C3541">
        <v>3</v>
      </c>
      <c r="D3541">
        <v>25</v>
      </c>
    </row>
    <row r="3542" spans="1:4" x14ac:dyDescent="0.25">
      <c r="A3542">
        <v>9106</v>
      </c>
      <c r="B3542" s="5">
        <v>43719</v>
      </c>
      <c r="C3542">
        <v>3.6</v>
      </c>
      <c r="D3542">
        <v>25</v>
      </c>
    </row>
    <row r="3543" spans="1:4" x14ac:dyDescent="0.25">
      <c r="A3543">
        <v>9106</v>
      </c>
      <c r="B3543" s="5">
        <v>43720</v>
      </c>
      <c r="C3543">
        <v>4.4000000000000004</v>
      </c>
      <c r="D3543">
        <v>25</v>
      </c>
    </row>
    <row r="3544" spans="1:4" x14ac:dyDescent="0.25">
      <c r="A3544">
        <v>9106</v>
      </c>
      <c r="B3544" s="5">
        <v>43721</v>
      </c>
      <c r="C3544">
        <v>4.2</v>
      </c>
      <c r="D3544">
        <v>25</v>
      </c>
    </row>
    <row r="3545" spans="1:4" x14ac:dyDescent="0.25">
      <c r="A3545">
        <v>9106</v>
      </c>
      <c r="B3545" s="5">
        <v>43722</v>
      </c>
      <c r="C3545">
        <v>3.2</v>
      </c>
      <c r="D3545">
        <v>25</v>
      </c>
    </row>
    <row r="3546" spans="1:4" x14ac:dyDescent="0.25">
      <c r="A3546">
        <v>9106</v>
      </c>
      <c r="B3546" s="5">
        <v>43723</v>
      </c>
      <c r="C3546">
        <v>6.6</v>
      </c>
      <c r="D3546">
        <v>25</v>
      </c>
    </row>
    <row r="3547" spans="1:4" x14ac:dyDescent="0.25">
      <c r="A3547">
        <v>9106</v>
      </c>
      <c r="B3547" s="5">
        <v>43724</v>
      </c>
      <c r="C3547">
        <v>3.6</v>
      </c>
      <c r="D3547">
        <v>25</v>
      </c>
    </row>
    <row r="3548" spans="1:4" x14ac:dyDescent="0.25">
      <c r="A3548">
        <v>9106</v>
      </c>
      <c r="B3548" s="5">
        <v>43725</v>
      </c>
      <c r="C3548">
        <v>5.2</v>
      </c>
      <c r="D3548">
        <v>25</v>
      </c>
    </row>
    <row r="3549" spans="1:4" x14ac:dyDescent="0.25">
      <c r="A3549">
        <v>9106</v>
      </c>
      <c r="B3549" s="5">
        <v>43726</v>
      </c>
      <c r="C3549">
        <v>2.4</v>
      </c>
      <c r="D3549">
        <v>25</v>
      </c>
    </row>
    <row r="3550" spans="1:4" x14ac:dyDescent="0.25">
      <c r="A3550">
        <v>9106</v>
      </c>
      <c r="B3550" s="5">
        <v>43727</v>
      </c>
      <c r="C3550">
        <v>2.8</v>
      </c>
      <c r="D3550">
        <v>25</v>
      </c>
    </row>
    <row r="3551" spans="1:4" x14ac:dyDescent="0.25">
      <c r="A3551">
        <v>9106</v>
      </c>
      <c r="B3551" s="5">
        <v>43728</v>
      </c>
      <c r="C3551">
        <v>3.6</v>
      </c>
      <c r="D3551">
        <v>25</v>
      </c>
    </row>
    <row r="3552" spans="1:4" x14ac:dyDescent="0.25">
      <c r="A3552">
        <v>9106</v>
      </c>
      <c r="B3552" s="5">
        <v>43729</v>
      </c>
      <c r="C3552">
        <v>4.4000000000000004</v>
      </c>
      <c r="D3552">
        <v>25</v>
      </c>
    </row>
    <row r="3553" spans="1:4" x14ac:dyDescent="0.25">
      <c r="A3553">
        <v>9106</v>
      </c>
      <c r="B3553" s="5">
        <v>43730</v>
      </c>
      <c r="C3553">
        <v>4.2</v>
      </c>
      <c r="D3553">
        <v>25</v>
      </c>
    </row>
    <row r="3554" spans="1:4" x14ac:dyDescent="0.25">
      <c r="A3554">
        <v>9106</v>
      </c>
      <c r="B3554" s="5">
        <v>43731</v>
      </c>
      <c r="C3554">
        <v>5.4</v>
      </c>
      <c r="D3554">
        <v>25</v>
      </c>
    </row>
    <row r="3555" spans="1:4" x14ac:dyDescent="0.25">
      <c r="A3555">
        <v>9106</v>
      </c>
      <c r="B3555" s="5">
        <v>43732</v>
      </c>
      <c r="C3555">
        <v>7</v>
      </c>
      <c r="D3555">
        <v>25</v>
      </c>
    </row>
    <row r="3556" spans="1:4" x14ac:dyDescent="0.25">
      <c r="A3556">
        <v>9106</v>
      </c>
      <c r="B3556" s="5">
        <v>43733</v>
      </c>
      <c r="C3556">
        <v>4.4000000000000004</v>
      </c>
      <c r="D3556">
        <v>25</v>
      </c>
    </row>
    <row r="3557" spans="1:4" x14ac:dyDescent="0.25">
      <c r="A3557">
        <v>9106</v>
      </c>
      <c r="B3557" s="5">
        <v>43734</v>
      </c>
      <c r="C3557">
        <v>5.8</v>
      </c>
      <c r="D3557">
        <v>25</v>
      </c>
    </row>
    <row r="3558" spans="1:4" x14ac:dyDescent="0.25">
      <c r="A3558">
        <v>9106</v>
      </c>
      <c r="B3558" s="5">
        <v>43735</v>
      </c>
      <c r="C3558">
        <v>4</v>
      </c>
      <c r="D3558">
        <v>25</v>
      </c>
    </row>
    <row r="3559" spans="1:4" x14ac:dyDescent="0.25">
      <c r="A3559">
        <v>9106</v>
      </c>
      <c r="B3559" s="5">
        <v>43736</v>
      </c>
      <c r="C3559">
        <v>4.4000000000000004</v>
      </c>
      <c r="D3559">
        <v>25</v>
      </c>
    </row>
    <row r="3560" spans="1:4" x14ac:dyDescent="0.25">
      <c r="A3560">
        <v>9106</v>
      </c>
      <c r="B3560" s="5">
        <v>43737</v>
      </c>
      <c r="C3560">
        <v>5.6</v>
      </c>
      <c r="D3560">
        <v>25</v>
      </c>
    </row>
    <row r="3561" spans="1:4" x14ac:dyDescent="0.25">
      <c r="A3561">
        <v>9106</v>
      </c>
      <c r="B3561" s="5">
        <v>43738</v>
      </c>
      <c r="C3561">
        <v>4.8</v>
      </c>
      <c r="D3561">
        <v>25</v>
      </c>
    </row>
    <row r="3562" spans="1:4" x14ac:dyDescent="0.25">
      <c r="A3562">
        <v>9106</v>
      </c>
      <c r="B3562" s="5">
        <v>43739</v>
      </c>
      <c r="C3562">
        <v>5</v>
      </c>
      <c r="D3562">
        <v>25</v>
      </c>
    </row>
    <row r="3563" spans="1:4" x14ac:dyDescent="0.25">
      <c r="A3563">
        <v>9106</v>
      </c>
      <c r="B3563" s="5">
        <v>43740</v>
      </c>
      <c r="C3563">
        <v>4.8</v>
      </c>
      <c r="D3563">
        <v>25</v>
      </c>
    </row>
    <row r="3564" spans="1:4" x14ac:dyDescent="0.25">
      <c r="A3564">
        <v>9106</v>
      </c>
      <c r="B3564" s="5">
        <v>43741</v>
      </c>
      <c r="C3564">
        <v>6</v>
      </c>
      <c r="D3564">
        <v>25</v>
      </c>
    </row>
    <row r="3565" spans="1:4" x14ac:dyDescent="0.25">
      <c r="A3565">
        <v>9106</v>
      </c>
      <c r="B3565" s="5">
        <v>43742</v>
      </c>
      <c r="C3565">
        <v>3.8</v>
      </c>
      <c r="D3565">
        <v>25</v>
      </c>
    </row>
    <row r="3566" spans="1:4" x14ac:dyDescent="0.25">
      <c r="A3566">
        <v>9106</v>
      </c>
      <c r="B3566" s="5">
        <v>43743</v>
      </c>
      <c r="C3566">
        <v>4</v>
      </c>
      <c r="D3566">
        <v>25</v>
      </c>
    </row>
    <row r="3567" spans="1:4" x14ac:dyDescent="0.25">
      <c r="A3567">
        <v>9106</v>
      </c>
      <c r="B3567" s="5">
        <v>43744</v>
      </c>
      <c r="C3567">
        <v>3.4</v>
      </c>
      <c r="D3567">
        <v>25</v>
      </c>
    </row>
    <row r="3568" spans="1:4" x14ac:dyDescent="0.25">
      <c r="A3568">
        <v>9106</v>
      </c>
      <c r="B3568" s="5">
        <v>43745</v>
      </c>
      <c r="C3568">
        <v>7</v>
      </c>
      <c r="D3568">
        <v>25</v>
      </c>
    </row>
    <row r="3569" spans="1:4" x14ac:dyDescent="0.25">
      <c r="A3569">
        <v>9106</v>
      </c>
      <c r="B3569" s="5">
        <v>43746</v>
      </c>
      <c r="C3569">
        <v>6.4</v>
      </c>
      <c r="D3569">
        <v>25</v>
      </c>
    </row>
    <row r="3570" spans="1:4" x14ac:dyDescent="0.25">
      <c r="A3570">
        <v>9106</v>
      </c>
      <c r="B3570" s="5">
        <v>43747</v>
      </c>
      <c r="C3570">
        <v>6</v>
      </c>
      <c r="D3570">
        <v>25</v>
      </c>
    </row>
    <row r="3571" spans="1:4" x14ac:dyDescent="0.25">
      <c r="A3571">
        <v>9106</v>
      </c>
      <c r="B3571" s="5">
        <v>43748</v>
      </c>
      <c r="C3571">
        <v>5.6</v>
      </c>
      <c r="D3571">
        <v>25</v>
      </c>
    </row>
    <row r="3572" spans="1:4" x14ac:dyDescent="0.25">
      <c r="A3572">
        <v>9106</v>
      </c>
      <c r="B3572" s="5">
        <v>43749</v>
      </c>
      <c r="C3572">
        <v>1.6</v>
      </c>
      <c r="D3572">
        <v>25</v>
      </c>
    </row>
    <row r="3573" spans="1:4" x14ac:dyDescent="0.25">
      <c r="A3573">
        <v>9106</v>
      </c>
      <c r="B3573" s="5">
        <v>43750</v>
      </c>
      <c r="C3573">
        <v>5.8</v>
      </c>
      <c r="D3573">
        <v>25</v>
      </c>
    </row>
    <row r="3574" spans="1:4" x14ac:dyDescent="0.25">
      <c r="A3574">
        <v>9106</v>
      </c>
      <c r="B3574" s="5">
        <v>43751</v>
      </c>
      <c r="C3574">
        <v>5.4</v>
      </c>
      <c r="D3574">
        <v>25</v>
      </c>
    </row>
    <row r="3575" spans="1:4" x14ac:dyDescent="0.25">
      <c r="A3575">
        <v>9106</v>
      </c>
      <c r="B3575" s="5">
        <v>43752</v>
      </c>
      <c r="C3575">
        <v>6.4</v>
      </c>
      <c r="D3575">
        <v>25</v>
      </c>
    </row>
    <row r="3576" spans="1:4" x14ac:dyDescent="0.25">
      <c r="A3576">
        <v>9106</v>
      </c>
      <c r="B3576" s="5">
        <v>43753</v>
      </c>
      <c r="C3576">
        <v>5.6</v>
      </c>
      <c r="D3576">
        <v>25</v>
      </c>
    </row>
    <row r="3577" spans="1:4" x14ac:dyDescent="0.25">
      <c r="A3577">
        <v>9106</v>
      </c>
      <c r="B3577" s="5">
        <v>43754</v>
      </c>
      <c r="C3577">
        <v>5</v>
      </c>
      <c r="D3577">
        <v>25</v>
      </c>
    </row>
    <row r="3578" spans="1:4" x14ac:dyDescent="0.25">
      <c r="A3578">
        <v>9106</v>
      </c>
      <c r="B3578" s="5">
        <v>43755</v>
      </c>
      <c r="C3578">
        <v>6.4</v>
      </c>
      <c r="D3578">
        <v>25</v>
      </c>
    </row>
    <row r="3579" spans="1:4" x14ac:dyDescent="0.25">
      <c r="A3579">
        <v>9106</v>
      </c>
      <c r="B3579" s="5">
        <v>43756</v>
      </c>
      <c r="C3579">
        <v>7.8</v>
      </c>
      <c r="D3579">
        <v>25</v>
      </c>
    </row>
    <row r="3580" spans="1:4" x14ac:dyDescent="0.25">
      <c r="A3580">
        <v>9106</v>
      </c>
      <c r="B3580" s="5">
        <v>43757</v>
      </c>
      <c r="C3580">
        <v>8.1999999999999993</v>
      </c>
      <c r="D3580">
        <v>25</v>
      </c>
    </row>
    <row r="3581" spans="1:4" x14ac:dyDescent="0.25">
      <c r="A3581">
        <v>9106</v>
      </c>
      <c r="B3581" s="5">
        <v>43758</v>
      </c>
      <c r="C3581">
        <v>6.2</v>
      </c>
      <c r="D3581">
        <v>25</v>
      </c>
    </row>
    <row r="3582" spans="1:4" x14ac:dyDescent="0.25">
      <c r="A3582">
        <v>9106</v>
      </c>
      <c r="B3582" s="5">
        <v>43759</v>
      </c>
      <c r="C3582">
        <v>6.4</v>
      </c>
      <c r="D3582">
        <v>25</v>
      </c>
    </row>
    <row r="3583" spans="1:4" x14ac:dyDescent="0.25">
      <c r="A3583">
        <v>9106</v>
      </c>
      <c r="B3583" s="5">
        <v>43760</v>
      </c>
      <c r="C3583">
        <v>7.4</v>
      </c>
      <c r="D3583">
        <v>25</v>
      </c>
    </row>
    <row r="3584" spans="1:4" x14ac:dyDescent="0.25">
      <c r="A3584">
        <v>9106</v>
      </c>
      <c r="B3584" s="5">
        <v>43761</v>
      </c>
      <c r="C3584">
        <v>5.8</v>
      </c>
      <c r="D3584">
        <v>25</v>
      </c>
    </row>
    <row r="3585" spans="1:4" x14ac:dyDescent="0.25">
      <c r="A3585">
        <v>9106</v>
      </c>
      <c r="B3585" s="5">
        <v>43762</v>
      </c>
      <c r="C3585">
        <v>5.8</v>
      </c>
      <c r="D3585">
        <v>25</v>
      </c>
    </row>
    <row r="3586" spans="1:4" x14ac:dyDescent="0.25">
      <c r="A3586">
        <v>9106</v>
      </c>
      <c r="B3586" s="5">
        <v>43763</v>
      </c>
      <c r="C3586">
        <v>6</v>
      </c>
      <c r="D3586">
        <v>25</v>
      </c>
    </row>
    <row r="3587" spans="1:4" x14ac:dyDescent="0.25">
      <c r="A3587">
        <v>9106</v>
      </c>
      <c r="B3587" s="5">
        <v>43764</v>
      </c>
      <c r="C3587">
        <v>10.8</v>
      </c>
      <c r="D3587">
        <v>25</v>
      </c>
    </row>
    <row r="3588" spans="1:4" x14ac:dyDescent="0.25">
      <c r="A3588">
        <v>9106</v>
      </c>
      <c r="B3588" s="5">
        <v>43765</v>
      </c>
      <c r="C3588">
        <v>11.4</v>
      </c>
      <c r="D3588">
        <v>25</v>
      </c>
    </row>
    <row r="3589" spans="1:4" x14ac:dyDescent="0.25">
      <c r="A3589">
        <v>9106</v>
      </c>
      <c r="B3589" s="5">
        <v>43766</v>
      </c>
      <c r="C3589">
        <v>5.4</v>
      </c>
      <c r="D3589">
        <v>25</v>
      </c>
    </row>
    <row r="3590" spans="1:4" x14ac:dyDescent="0.25">
      <c r="A3590">
        <v>9106</v>
      </c>
      <c r="B3590" s="5">
        <v>43767</v>
      </c>
      <c r="C3590">
        <v>6.2</v>
      </c>
      <c r="D3590">
        <v>25</v>
      </c>
    </row>
    <row r="3591" spans="1:4" x14ac:dyDescent="0.25">
      <c r="A3591">
        <v>9106</v>
      </c>
      <c r="B3591" s="5">
        <v>43768</v>
      </c>
      <c r="C3591">
        <v>5</v>
      </c>
      <c r="D3591">
        <v>25</v>
      </c>
    </row>
    <row r="3592" spans="1:4" x14ac:dyDescent="0.25">
      <c r="A3592">
        <v>9106</v>
      </c>
      <c r="B3592" s="5">
        <v>43769</v>
      </c>
      <c r="C3592">
        <v>5.8</v>
      </c>
      <c r="D3592">
        <v>25</v>
      </c>
    </row>
    <row r="3593" spans="1:4" x14ac:dyDescent="0.25">
      <c r="A3593">
        <v>9106</v>
      </c>
      <c r="B3593" s="5">
        <v>43770</v>
      </c>
      <c r="C3593">
        <v>6</v>
      </c>
      <c r="D3593">
        <v>25</v>
      </c>
    </row>
    <row r="3594" spans="1:4" x14ac:dyDescent="0.25">
      <c r="A3594">
        <v>9106</v>
      </c>
      <c r="B3594" s="5">
        <v>43771</v>
      </c>
      <c r="C3594">
        <v>2.8</v>
      </c>
      <c r="D3594">
        <v>25</v>
      </c>
    </row>
    <row r="3595" spans="1:4" x14ac:dyDescent="0.25">
      <c r="A3595">
        <v>9106</v>
      </c>
      <c r="B3595" s="5">
        <v>43772</v>
      </c>
      <c r="C3595">
        <v>5.4</v>
      </c>
      <c r="D3595">
        <v>25</v>
      </c>
    </row>
    <row r="3596" spans="1:4" x14ac:dyDescent="0.25">
      <c r="A3596">
        <v>9106</v>
      </c>
      <c r="B3596" s="5">
        <v>43773</v>
      </c>
      <c r="C3596">
        <v>5</v>
      </c>
      <c r="D3596">
        <v>25</v>
      </c>
    </row>
    <row r="3597" spans="1:4" x14ac:dyDescent="0.25">
      <c r="A3597">
        <v>9106</v>
      </c>
      <c r="B3597" s="5">
        <v>43774</v>
      </c>
      <c r="C3597">
        <v>7.2</v>
      </c>
      <c r="D3597">
        <v>25</v>
      </c>
    </row>
    <row r="3598" spans="1:4" x14ac:dyDescent="0.25">
      <c r="A3598">
        <v>9106</v>
      </c>
      <c r="B3598" s="5">
        <v>43775</v>
      </c>
      <c r="C3598">
        <v>7.6</v>
      </c>
      <c r="D3598">
        <v>25</v>
      </c>
    </row>
    <row r="3599" spans="1:4" x14ac:dyDescent="0.25">
      <c r="A3599">
        <v>9106</v>
      </c>
      <c r="B3599" s="5">
        <v>43776</v>
      </c>
      <c r="C3599">
        <v>10</v>
      </c>
      <c r="D3599">
        <v>25</v>
      </c>
    </row>
    <row r="3600" spans="1:4" x14ac:dyDescent="0.25">
      <c r="A3600">
        <v>9106</v>
      </c>
      <c r="B3600" s="5">
        <v>43777</v>
      </c>
      <c r="C3600">
        <v>12.2</v>
      </c>
      <c r="D3600">
        <v>25</v>
      </c>
    </row>
    <row r="3601" spans="1:4" x14ac:dyDescent="0.25">
      <c r="A3601">
        <v>9106</v>
      </c>
      <c r="B3601" s="5">
        <v>43778</v>
      </c>
      <c r="C3601">
        <v>10</v>
      </c>
      <c r="D3601">
        <v>25</v>
      </c>
    </row>
    <row r="3602" spans="1:4" x14ac:dyDescent="0.25">
      <c r="A3602">
        <v>9106</v>
      </c>
      <c r="B3602" s="5">
        <v>43779</v>
      </c>
      <c r="C3602">
        <v>6.8</v>
      </c>
      <c r="D3602">
        <v>25</v>
      </c>
    </row>
    <row r="3603" spans="1:4" x14ac:dyDescent="0.25">
      <c r="A3603">
        <v>9106</v>
      </c>
      <c r="B3603" s="5">
        <v>43780</v>
      </c>
      <c r="C3603">
        <v>9.4</v>
      </c>
      <c r="D3603">
        <v>25</v>
      </c>
    </row>
    <row r="3604" spans="1:4" x14ac:dyDescent="0.25">
      <c r="A3604">
        <v>9106</v>
      </c>
      <c r="B3604" s="5">
        <v>43781</v>
      </c>
      <c r="C3604">
        <v>11.6</v>
      </c>
      <c r="D3604">
        <v>25</v>
      </c>
    </row>
    <row r="3605" spans="1:4" x14ac:dyDescent="0.25">
      <c r="A3605">
        <v>9106</v>
      </c>
      <c r="B3605" s="5">
        <v>43782</v>
      </c>
      <c r="C3605">
        <v>11</v>
      </c>
      <c r="D3605">
        <v>25</v>
      </c>
    </row>
    <row r="3606" spans="1:4" x14ac:dyDescent="0.25">
      <c r="A3606">
        <v>9106</v>
      </c>
      <c r="B3606" s="5">
        <v>43783</v>
      </c>
      <c r="C3606">
        <v>14</v>
      </c>
      <c r="D3606">
        <v>25</v>
      </c>
    </row>
    <row r="3607" spans="1:4" x14ac:dyDescent="0.25">
      <c r="A3607">
        <v>9106</v>
      </c>
      <c r="B3607" s="5">
        <v>43784</v>
      </c>
      <c r="C3607">
        <v>13</v>
      </c>
      <c r="D3607">
        <v>25</v>
      </c>
    </row>
    <row r="3608" spans="1:4" x14ac:dyDescent="0.25">
      <c r="A3608">
        <v>9106</v>
      </c>
      <c r="B3608" s="5">
        <v>43785</v>
      </c>
      <c r="C3608">
        <v>9.8000000000000007</v>
      </c>
      <c r="D3608">
        <v>25</v>
      </c>
    </row>
    <row r="3609" spans="1:4" x14ac:dyDescent="0.25">
      <c r="A3609">
        <v>9106</v>
      </c>
      <c r="B3609" s="5">
        <v>43786</v>
      </c>
      <c r="C3609">
        <v>9.6</v>
      </c>
      <c r="D3609">
        <v>25</v>
      </c>
    </row>
    <row r="3610" spans="1:4" x14ac:dyDescent="0.25">
      <c r="A3610">
        <v>9106</v>
      </c>
      <c r="B3610" s="5">
        <v>43787</v>
      </c>
      <c r="C3610">
        <v>8.6</v>
      </c>
      <c r="D3610">
        <v>25</v>
      </c>
    </row>
    <row r="3611" spans="1:4" x14ac:dyDescent="0.25">
      <c r="A3611">
        <v>9106</v>
      </c>
      <c r="B3611" s="5">
        <v>43788</v>
      </c>
      <c r="C3611">
        <v>7</v>
      </c>
      <c r="D3611">
        <v>25</v>
      </c>
    </row>
    <row r="3612" spans="1:4" x14ac:dyDescent="0.25">
      <c r="A3612">
        <v>9106</v>
      </c>
      <c r="B3612" s="5">
        <v>43789</v>
      </c>
      <c r="C3612">
        <v>8</v>
      </c>
      <c r="D3612">
        <v>25</v>
      </c>
    </row>
    <row r="3613" spans="1:4" x14ac:dyDescent="0.25">
      <c r="A3613">
        <v>9106</v>
      </c>
      <c r="B3613" s="5">
        <v>43790</v>
      </c>
      <c r="C3613">
        <v>9.6</v>
      </c>
      <c r="D3613">
        <v>25</v>
      </c>
    </row>
    <row r="3614" spans="1:4" x14ac:dyDescent="0.25">
      <c r="A3614">
        <v>9106</v>
      </c>
      <c r="B3614" s="5">
        <v>43791</v>
      </c>
      <c r="C3614">
        <v>7</v>
      </c>
      <c r="D3614">
        <v>25</v>
      </c>
    </row>
    <row r="3615" spans="1:4" x14ac:dyDescent="0.25">
      <c r="A3615">
        <v>9106</v>
      </c>
      <c r="B3615" s="5">
        <v>43792</v>
      </c>
      <c r="C3615">
        <v>10</v>
      </c>
      <c r="D3615">
        <v>25</v>
      </c>
    </row>
    <row r="3616" spans="1:4" x14ac:dyDescent="0.25">
      <c r="A3616">
        <v>9106</v>
      </c>
      <c r="B3616" s="5">
        <v>43793</v>
      </c>
      <c r="C3616">
        <v>8.6</v>
      </c>
      <c r="D3616">
        <v>25</v>
      </c>
    </row>
    <row r="3617" spans="1:4" x14ac:dyDescent="0.25">
      <c r="A3617">
        <v>9106</v>
      </c>
      <c r="B3617" s="5">
        <v>43794</v>
      </c>
      <c r="C3617">
        <v>9.1999999999999993</v>
      </c>
      <c r="D3617">
        <v>25</v>
      </c>
    </row>
    <row r="3618" spans="1:4" x14ac:dyDescent="0.25">
      <c r="A3618">
        <v>9106</v>
      </c>
      <c r="B3618" s="5">
        <v>43795</v>
      </c>
      <c r="C3618">
        <v>11.4</v>
      </c>
      <c r="D3618">
        <v>25</v>
      </c>
    </row>
    <row r="3619" spans="1:4" x14ac:dyDescent="0.25">
      <c r="A3619">
        <v>9106</v>
      </c>
      <c r="B3619" s="5">
        <v>43796</v>
      </c>
      <c r="C3619">
        <v>9.6</v>
      </c>
      <c r="D3619">
        <v>25</v>
      </c>
    </row>
    <row r="3620" spans="1:4" x14ac:dyDescent="0.25">
      <c r="A3620">
        <v>9106</v>
      </c>
      <c r="B3620" s="5">
        <v>43797</v>
      </c>
      <c r="C3620">
        <v>9.8000000000000007</v>
      </c>
      <c r="D3620">
        <v>25</v>
      </c>
    </row>
    <row r="3621" spans="1:4" x14ac:dyDescent="0.25">
      <c r="A3621">
        <v>9106</v>
      </c>
      <c r="B3621" s="5">
        <v>43798</v>
      </c>
      <c r="C3621">
        <v>9.6</v>
      </c>
      <c r="D3621">
        <v>25</v>
      </c>
    </row>
    <row r="3622" spans="1:4" x14ac:dyDescent="0.25">
      <c r="A3622">
        <v>9106</v>
      </c>
      <c r="B3622" s="5">
        <v>43799</v>
      </c>
      <c r="C3622">
        <v>10</v>
      </c>
      <c r="D3622">
        <v>25</v>
      </c>
    </row>
    <row r="3623" spans="1:4" x14ac:dyDescent="0.25">
      <c r="A3623">
        <v>9106</v>
      </c>
      <c r="B3623" s="5">
        <v>43800</v>
      </c>
      <c r="C3623">
        <v>10</v>
      </c>
      <c r="D3623">
        <v>25</v>
      </c>
    </row>
    <row r="3624" spans="1:4" x14ac:dyDescent="0.25">
      <c r="A3624">
        <v>9106</v>
      </c>
      <c r="B3624" s="5">
        <v>43801</v>
      </c>
      <c r="C3624">
        <v>13.2</v>
      </c>
      <c r="D3624">
        <v>25</v>
      </c>
    </row>
    <row r="3625" spans="1:4" x14ac:dyDescent="0.25">
      <c r="A3625">
        <v>9106</v>
      </c>
      <c r="B3625" s="5">
        <v>43802</v>
      </c>
      <c r="C3625">
        <v>11.6</v>
      </c>
      <c r="D3625">
        <v>25</v>
      </c>
    </row>
    <row r="3626" spans="1:4" x14ac:dyDescent="0.25">
      <c r="A3626">
        <v>9106</v>
      </c>
      <c r="B3626" s="5">
        <v>43803</v>
      </c>
      <c r="C3626">
        <v>11.6</v>
      </c>
      <c r="D3626">
        <v>25</v>
      </c>
    </row>
    <row r="3627" spans="1:4" x14ac:dyDescent="0.25">
      <c r="A3627">
        <v>9106</v>
      </c>
      <c r="B3627" s="5">
        <v>43804</v>
      </c>
      <c r="C3627">
        <v>14</v>
      </c>
      <c r="D3627">
        <v>25</v>
      </c>
    </row>
    <row r="3628" spans="1:4" x14ac:dyDescent="0.25">
      <c r="A3628">
        <v>9106</v>
      </c>
      <c r="B3628" s="5">
        <v>43805</v>
      </c>
      <c r="C3628">
        <v>10.199999999999999</v>
      </c>
      <c r="D3628">
        <v>25</v>
      </c>
    </row>
    <row r="3629" spans="1:4" x14ac:dyDescent="0.25">
      <c r="A3629">
        <v>9106</v>
      </c>
      <c r="B3629" s="5">
        <v>43806</v>
      </c>
      <c r="C3629">
        <v>6.8</v>
      </c>
      <c r="D3629">
        <v>25</v>
      </c>
    </row>
    <row r="3630" spans="1:4" x14ac:dyDescent="0.25">
      <c r="A3630">
        <v>9106</v>
      </c>
      <c r="B3630" s="5">
        <v>43807</v>
      </c>
      <c r="C3630">
        <v>9.6</v>
      </c>
      <c r="D3630">
        <v>25</v>
      </c>
    </row>
    <row r="3631" spans="1:4" x14ac:dyDescent="0.25">
      <c r="A3631">
        <v>9106</v>
      </c>
      <c r="B3631" s="5">
        <v>43808</v>
      </c>
      <c r="C3631">
        <v>9.6</v>
      </c>
      <c r="D3631">
        <v>25</v>
      </c>
    </row>
    <row r="3632" spans="1:4" x14ac:dyDescent="0.25">
      <c r="A3632">
        <v>9106</v>
      </c>
      <c r="B3632" s="5">
        <v>43809</v>
      </c>
      <c r="C3632">
        <v>11.6</v>
      </c>
      <c r="D3632">
        <v>25</v>
      </c>
    </row>
    <row r="3633" spans="1:4" x14ac:dyDescent="0.25">
      <c r="A3633">
        <v>9106</v>
      </c>
      <c r="B3633" s="5">
        <v>43810</v>
      </c>
      <c r="C3633">
        <v>16.600000000000001</v>
      </c>
      <c r="D3633">
        <v>25</v>
      </c>
    </row>
    <row r="3634" spans="1:4" x14ac:dyDescent="0.25">
      <c r="A3634">
        <v>9106</v>
      </c>
      <c r="B3634" s="5">
        <v>43811</v>
      </c>
      <c r="C3634">
        <v>13</v>
      </c>
      <c r="D3634">
        <v>25</v>
      </c>
    </row>
    <row r="3635" spans="1:4" x14ac:dyDescent="0.25">
      <c r="A3635">
        <v>9106</v>
      </c>
      <c r="B3635" s="5">
        <v>43812</v>
      </c>
      <c r="C3635">
        <v>14.6</v>
      </c>
      <c r="D3635">
        <v>25</v>
      </c>
    </row>
    <row r="3636" spans="1:4" x14ac:dyDescent="0.25">
      <c r="A3636">
        <v>9106</v>
      </c>
      <c r="B3636" s="5">
        <v>43813</v>
      </c>
      <c r="C3636">
        <v>18</v>
      </c>
      <c r="D3636">
        <v>25</v>
      </c>
    </row>
    <row r="3637" spans="1:4" x14ac:dyDescent="0.25">
      <c r="A3637">
        <v>9106</v>
      </c>
      <c r="B3637" s="5">
        <v>43814</v>
      </c>
      <c r="C3637">
        <v>14</v>
      </c>
      <c r="D3637">
        <v>25</v>
      </c>
    </row>
    <row r="3638" spans="1:4" x14ac:dyDescent="0.25">
      <c r="A3638">
        <v>9106</v>
      </c>
      <c r="B3638" s="5">
        <v>43815</v>
      </c>
      <c r="C3638">
        <v>10.8</v>
      </c>
      <c r="D3638">
        <v>25</v>
      </c>
    </row>
    <row r="3639" spans="1:4" x14ac:dyDescent="0.25">
      <c r="A3639">
        <v>9106</v>
      </c>
      <c r="B3639" s="5">
        <v>43816</v>
      </c>
      <c r="C3639">
        <v>13.4</v>
      </c>
      <c r="D3639">
        <v>25</v>
      </c>
    </row>
    <row r="3640" spans="1:4" x14ac:dyDescent="0.25">
      <c r="A3640">
        <v>9106</v>
      </c>
      <c r="B3640" s="5">
        <v>43817</v>
      </c>
      <c r="C3640">
        <v>10.6</v>
      </c>
      <c r="D3640">
        <v>25</v>
      </c>
    </row>
    <row r="3641" spans="1:4" x14ac:dyDescent="0.25">
      <c r="A3641">
        <v>9106</v>
      </c>
      <c r="B3641" s="5">
        <v>43818</v>
      </c>
      <c r="C3641">
        <v>7.4</v>
      </c>
      <c r="D3641">
        <v>25</v>
      </c>
    </row>
    <row r="3642" spans="1:4" x14ac:dyDescent="0.25">
      <c r="A3642">
        <v>9106</v>
      </c>
      <c r="B3642" s="5">
        <v>43819</v>
      </c>
      <c r="C3642">
        <v>7</v>
      </c>
      <c r="D3642">
        <v>25</v>
      </c>
    </row>
    <row r="3643" spans="1:4" x14ac:dyDescent="0.25">
      <c r="A3643">
        <v>9106</v>
      </c>
      <c r="B3643" s="5">
        <v>43820</v>
      </c>
      <c r="C3643">
        <v>10.4</v>
      </c>
      <c r="D3643">
        <v>25</v>
      </c>
    </row>
    <row r="3644" spans="1:4" x14ac:dyDescent="0.25">
      <c r="A3644">
        <v>9106</v>
      </c>
      <c r="B3644" s="5">
        <v>43821</v>
      </c>
      <c r="C3644">
        <v>7.8</v>
      </c>
      <c r="D3644">
        <v>25</v>
      </c>
    </row>
    <row r="3645" spans="1:4" x14ac:dyDescent="0.25">
      <c r="A3645">
        <v>9106</v>
      </c>
      <c r="B3645" s="5">
        <v>43822</v>
      </c>
      <c r="C3645">
        <v>9.1999999999999993</v>
      </c>
      <c r="D3645">
        <v>25</v>
      </c>
    </row>
    <row r="3646" spans="1:4" x14ac:dyDescent="0.25">
      <c r="A3646">
        <v>9106</v>
      </c>
      <c r="B3646" s="5">
        <v>43823</v>
      </c>
      <c r="C3646">
        <v>10.6</v>
      </c>
      <c r="D3646">
        <v>25</v>
      </c>
    </row>
    <row r="3647" spans="1:4" x14ac:dyDescent="0.25">
      <c r="A3647">
        <v>9106</v>
      </c>
      <c r="B3647" s="5">
        <v>43824</v>
      </c>
      <c r="C3647">
        <v>9.8000000000000007</v>
      </c>
      <c r="D3647">
        <v>25</v>
      </c>
    </row>
    <row r="3648" spans="1:4" x14ac:dyDescent="0.25">
      <c r="A3648">
        <v>9106</v>
      </c>
      <c r="B3648" s="5">
        <v>43825</v>
      </c>
      <c r="C3648">
        <v>9.6</v>
      </c>
      <c r="D3648">
        <v>25</v>
      </c>
    </row>
    <row r="3649" spans="1:4" x14ac:dyDescent="0.25">
      <c r="A3649">
        <v>9106</v>
      </c>
      <c r="B3649" s="5">
        <v>43826</v>
      </c>
      <c r="C3649">
        <v>10.6</v>
      </c>
      <c r="D3649">
        <v>25</v>
      </c>
    </row>
    <row r="3650" spans="1:4" x14ac:dyDescent="0.25">
      <c r="A3650">
        <v>9106</v>
      </c>
      <c r="B3650" s="5">
        <v>43827</v>
      </c>
      <c r="C3650">
        <v>9</v>
      </c>
      <c r="D3650">
        <v>25</v>
      </c>
    </row>
    <row r="3651" spans="1:4" x14ac:dyDescent="0.25">
      <c r="A3651">
        <v>9106</v>
      </c>
      <c r="B3651" s="5">
        <v>43828</v>
      </c>
      <c r="C3651">
        <v>8.8000000000000007</v>
      </c>
      <c r="D3651">
        <v>25</v>
      </c>
    </row>
    <row r="3652" spans="1:4" x14ac:dyDescent="0.25">
      <c r="A3652">
        <v>9106</v>
      </c>
      <c r="B3652" s="5">
        <v>43829</v>
      </c>
      <c r="C3652">
        <v>10.199999999999999</v>
      </c>
      <c r="D3652">
        <v>25</v>
      </c>
    </row>
    <row r="3653" spans="1:4" x14ac:dyDescent="0.25">
      <c r="A3653">
        <v>9106</v>
      </c>
      <c r="B3653" s="5">
        <v>43830</v>
      </c>
      <c r="C3653">
        <v>11.4</v>
      </c>
      <c r="D3653">
        <v>25</v>
      </c>
    </row>
    <row r="3654" spans="1:4" x14ac:dyDescent="0.25">
      <c r="A3654">
        <v>9106</v>
      </c>
      <c r="B3654" s="5">
        <v>43831</v>
      </c>
      <c r="C3654">
        <v>11.2</v>
      </c>
      <c r="D3654">
        <v>25</v>
      </c>
    </row>
    <row r="3655" spans="1:4" x14ac:dyDescent="0.25">
      <c r="A3655">
        <v>9106</v>
      </c>
      <c r="B3655" s="5">
        <v>43832</v>
      </c>
      <c r="C3655">
        <v>7.4</v>
      </c>
      <c r="D3655">
        <v>25</v>
      </c>
    </row>
    <row r="3656" spans="1:4" x14ac:dyDescent="0.25">
      <c r="A3656">
        <v>9106</v>
      </c>
      <c r="B3656" s="5">
        <v>43833</v>
      </c>
      <c r="C3656">
        <v>9.4</v>
      </c>
      <c r="D3656">
        <v>25</v>
      </c>
    </row>
    <row r="3657" spans="1:4" x14ac:dyDescent="0.25">
      <c r="A3657">
        <v>9106</v>
      </c>
      <c r="B3657" s="5">
        <v>43834</v>
      </c>
      <c r="C3657">
        <v>9.6</v>
      </c>
      <c r="D3657">
        <v>25</v>
      </c>
    </row>
    <row r="3658" spans="1:4" x14ac:dyDescent="0.25">
      <c r="A3658">
        <v>9106</v>
      </c>
      <c r="B3658" s="5">
        <v>43835</v>
      </c>
      <c r="C3658">
        <v>10.8</v>
      </c>
      <c r="D3658">
        <v>25</v>
      </c>
    </row>
    <row r="3659" spans="1:4" x14ac:dyDescent="0.25">
      <c r="A3659">
        <v>9106</v>
      </c>
      <c r="B3659" s="5">
        <v>43836</v>
      </c>
      <c r="C3659">
        <v>11.8</v>
      </c>
      <c r="D3659">
        <v>25</v>
      </c>
    </row>
    <row r="3660" spans="1:4" x14ac:dyDescent="0.25">
      <c r="A3660">
        <v>9106</v>
      </c>
      <c r="B3660" s="5">
        <v>43837</v>
      </c>
      <c r="C3660">
        <v>10.6</v>
      </c>
      <c r="D3660">
        <v>25</v>
      </c>
    </row>
    <row r="3661" spans="1:4" x14ac:dyDescent="0.25">
      <c r="A3661">
        <v>9106</v>
      </c>
      <c r="B3661" s="5">
        <v>43838</v>
      </c>
      <c r="C3661">
        <v>11</v>
      </c>
      <c r="D3661">
        <v>25</v>
      </c>
    </row>
    <row r="3662" spans="1:4" x14ac:dyDescent="0.25">
      <c r="A3662">
        <v>9106</v>
      </c>
      <c r="B3662" s="5">
        <v>43839</v>
      </c>
      <c r="C3662">
        <v>11.8</v>
      </c>
      <c r="D3662">
        <v>25</v>
      </c>
    </row>
    <row r="3663" spans="1:4" x14ac:dyDescent="0.25">
      <c r="A3663">
        <v>9106</v>
      </c>
      <c r="B3663" s="5">
        <v>43840</v>
      </c>
      <c r="C3663">
        <v>11</v>
      </c>
      <c r="D3663">
        <v>25</v>
      </c>
    </row>
    <row r="3664" spans="1:4" x14ac:dyDescent="0.25">
      <c r="A3664">
        <v>9106</v>
      </c>
      <c r="B3664" s="5">
        <v>43841</v>
      </c>
      <c r="C3664">
        <v>10.6</v>
      </c>
      <c r="D3664">
        <v>25</v>
      </c>
    </row>
    <row r="3665" spans="1:4" x14ac:dyDescent="0.25">
      <c r="A3665">
        <v>9106</v>
      </c>
      <c r="B3665" s="5">
        <v>43842</v>
      </c>
      <c r="C3665">
        <v>11.8</v>
      </c>
      <c r="D3665">
        <v>25</v>
      </c>
    </row>
    <row r="3666" spans="1:4" x14ac:dyDescent="0.25">
      <c r="A3666">
        <v>9106</v>
      </c>
      <c r="B3666" s="5">
        <v>43843</v>
      </c>
      <c r="C3666">
        <v>10.6</v>
      </c>
      <c r="D3666">
        <v>25</v>
      </c>
    </row>
    <row r="3667" spans="1:4" x14ac:dyDescent="0.25">
      <c r="A3667">
        <v>9106</v>
      </c>
      <c r="B3667" s="5">
        <v>43844</v>
      </c>
      <c r="C3667">
        <v>10.6</v>
      </c>
      <c r="D3667">
        <v>25</v>
      </c>
    </row>
    <row r="3668" spans="1:4" x14ac:dyDescent="0.25">
      <c r="A3668">
        <v>9106</v>
      </c>
      <c r="B3668" s="5">
        <v>43845</v>
      </c>
      <c r="C3668">
        <v>8.4</v>
      </c>
      <c r="D3668">
        <v>25</v>
      </c>
    </row>
    <row r="3669" spans="1:4" x14ac:dyDescent="0.25">
      <c r="A3669">
        <v>9106</v>
      </c>
      <c r="B3669" s="5">
        <v>43846</v>
      </c>
      <c r="C3669">
        <v>9.6</v>
      </c>
      <c r="D3669">
        <v>25</v>
      </c>
    </row>
    <row r="3670" spans="1:4" x14ac:dyDescent="0.25">
      <c r="A3670">
        <v>9106</v>
      </c>
      <c r="B3670" s="5">
        <v>43847</v>
      </c>
      <c r="C3670">
        <v>6.2</v>
      </c>
      <c r="D3670">
        <v>25</v>
      </c>
    </row>
    <row r="3671" spans="1:4" x14ac:dyDescent="0.25">
      <c r="A3671">
        <v>9106</v>
      </c>
      <c r="B3671" s="5">
        <v>43848</v>
      </c>
      <c r="C3671">
        <v>12.6</v>
      </c>
      <c r="D3671">
        <v>25</v>
      </c>
    </row>
    <row r="3672" spans="1:4" x14ac:dyDescent="0.25">
      <c r="A3672">
        <v>9106</v>
      </c>
      <c r="B3672" s="5">
        <v>43849</v>
      </c>
      <c r="C3672">
        <v>9.1999999999999993</v>
      </c>
      <c r="D3672">
        <v>25</v>
      </c>
    </row>
    <row r="3673" spans="1:4" x14ac:dyDescent="0.25">
      <c r="A3673">
        <v>9106</v>
      </c>
      <c r="B3673" s="5">
        <v>43850</v>
      </c>
      <c r="C3673">
        <v>9.8000000000000007</v>
      </c>
      <c r="D3673">
        <v>25</v>
      </c>
    </row>
    <row r="3674" spans="1:4" x14ac:dyDescent="0.25">
      <c r="A3674">
        <v>9106</v>
      </c>
      <c r="B3674" s="5">
        <v>43851</v>
      </c>
      <c r="C3674">
        <v>8.1999999999999993</v>
      </c>
      <c r="D3674">
        <v>25</v>
      </c>
    </row>
    <row r="3675" spans="1:4" x14ac:dyDescent="0.25">
      <c r="A3675">
        <v>9106</v>
      </c>
      <c r="B3675" s="5">
        <v>43852</v>
      </c>
      <c r="C3675">
        <v>6.8</v>
      </c>
      <c r="D3675">
        <v>25</v>
      </c>
    </row>
    <row r="3676" spans="1:4" x14ac:dyDescent="0.25">
      <c r="A3676">
        <v>9106</v>
      </c>
      <c r="B3676" s="5">
        <v>43853</v>
      </c>
      <c r="C3676">
        <v>8</v>
      </c>
      <c r="D3676">
        <v>25</v>
      </c>
    </row>
    <row r="3677" spans="1:4" x14ac:dyDescent="0.25">
      <c r="A3677">
        <v>9106</v>
      </c>
      <c r="B3677" s="5">
        <v>43854</v>
      </c>
      <c r="C3677">
        <v>10.6</v>
      </c>
      <c r="D3677">
        <v>25</v>
      </c>
    </row>
    <row r="3678" spans="1:4" x14ac:dyDescent="0.25">
      <c r="A3678">
        <v>9106</v>
      </c>
      <c r="B3678" s="5">
        <v>43855</v>
      </c>
      <c r="C3678">
        <v>11.2</v>
      </c>
      <c r="D3678">
        <v>25</v>
      </c>
    </row>
    <row r="3679" spans="1:4" x14ac:dyDescent="0.25">
      <c r="A3679">
        <v>9106</v>
      </c>
      <c r="B3679" s="5">
        <v>43856</v>
      </c>
      <c r="C3679">
        <v>12</v>
      </c>
      <c r="D3679">
        <v>25</v>
      </c>
    </row>
    <row r="3680" spans="1:4" x14ac:dyDescent="0.25">
      <c r="A3680">
        <v>9106</v>
      </c>
      <c r="B3680" s="5">
        <v>43857</v>
      </c>
      <c r="C3680">
        <v>11.2</v>
      </c>
      <c r="D3680">
        <v>25</v>
      </c>
    </row>
    <row r="3681" spans="1:4" x14ac:dyDescent="0.25">
      <c r="A3681">
        <v>9106</v>
      </c>
      <c r="B3681" s="5">
        <v>43858</v>
      </c>
      <c r="C3681">
        <v>11</v>
      </c>
      <c r="D3681">
        <v>25</v>
      </c>
    </row>
    <row r="3682" spans="1:4" x14ac:dyDescent="0.25">
      <c r="A3682">
        <v>9106</v>
      </c>
      <c r="B3682" s="5">
        <v>43859</v>
      </c>
      <c r="C3682">
        <v>9.6</v>
      </c>
      <c r="D3682">
        <v>25</v>
      </c>
    </row>
    <row r="3683" spans="1:4" x14ac:dyDescent="0.25">
      <c r="A3683">
        <v>9106</v>
      </c>
      <c r="B3683" s="5">
        <v>43860</v>
      </c>
      <c r="C3683">
        <v>9</v>
      </c>
      <c r="D3683">
        <v>25</v>
      </c>
    </row>
    <row r="3684" spans="1:4" x14ac:dyDescent="0.25">
      <c r="A3684">
        <v>9106</v>
      </c>
      <c r="B3684" s="5">
        <v>43861</v>
      </c>
      <c r="C3684">
        <v>8.6</v>
      </c>
      <c r="D3684">
        <v>25</v>
      </c>
    </row>
    <row r="3685" spans="1:4" x14ac:dyDescent="0.25">
      <c r="A3685">
        <v>9106</v>
      </c>
      <c r="B3685" s="5">
        <v>43862</v>
      </c>
      <c r="C3685">
        <v>9.6</v>
      </c>
      <c r="D3685">
        <v>25</v>
      </c>
    </row>
    <row r="3686" spans="1:4" x14ac:dyDescent="0.25">
      <c r="A3686">
        <v>9106</v>
      </c>
      <c r="B3686" s="5">
        <v>43863</v>
      </c>
      <c r="C3686">
        <v>12.6</v>
      </c>
      <c r="D3686">
        <v>25</v>
      </c>
    </row>
    <row r="3687" spans="1:4" x14ac:dyDescent="0.25">
      <c r="A3687">
        <v>9106</v>
      </c>
      <c r="B3687" s="5">
        <v>43864</v>
      </c>
      <c r="C3687">
        <v>13</v>
      </c>
      <c r="D3687">
        <v>25</v>
      </c>
    </row>
    <row r="3688" spans="1:4" x14ac:dyDescent="0.25">
      <c r="A3688">
        <v>9106</v>
      </c>
      <c r="B3688" s="5">
        <v>43865</v>
      </c>
      <c r="C3688">
        <v>11.2</v>
      </c>
      <c r="D3688">
        <v>25</v>
      </c>
    </row>
    <row r="3689" spans="1:4" x14ac:dyDescent="0.25">
      <c r="A3689">
        <v>9106</v>
      </c>
      <c r="B3689" s="5">
        <v>43866</v>
      </c>
      <c r="C3689">
        <v>9.4</v>
      </c>
      <c r="D3689">
        <v>25</v>
      </c>
    </row>
    <row r="3690" spans="1:4" x14ac:dyDescent="0.25">
      <c r="A3690">
        <v>9106</v>
      </c>
      <c r="B3690" s="5">
        <v>43867</v>
      </c>
      <c r="C3690">
        <v>10</v>
      </c>
      <c r="D3690">
        <v>25</v>
      </c>
    </row>
    <row r="3691" spans="1:4" x14ac:dyDescent="0.25">
      <c r="A3691">
        <v>9106</v>
      </c>
      <c r="B3691" s="5">
        <v>43868</v>
      </c>
      <c r="C3691">
        <v>8.4</v>
      </c>
      <c r="D3691">
        <v>25</v>
      </c>
    </row>
    <row r="3692" spans="1:4" x14ac:dyDescent="0.25">
      <c r="A3692">
        <v>9106</v>
      </c>
      <c r="B3692" s="5">
        <v>43869</v>
      </c>
      <c r="C3692">
        <v>10.6</v>
      </c>
      <c r="D3692">
        <v>25</v>
      </c>
    </row>
    <row r="3693" spans="1:4" x14ac:dyDescent="0.25">
      <c r="A3693">
        <v>9106</v>
      </c>
      <c r="B3693" s="5">
        <v>43870</v>
      </c>
      <c r="C3693">
        <v>8.4</v>
      </c>
      <c r="D3693">
        <v>25</v>
      </c>
    </row>
    <row r="3694" spans="1:4" x14ac:dyDescent="0.25">
      <c r="A3694">
        <v>9106</v>
      </c>
      <c r="B3694" s="5">
        <v>43871</v>
      </c>
      <c r="C3694">
        <v>11.2</v>
      </c>
      <c r="D3694">
        <v>25</v>
      </c>
    </row>
    <row r="3695" spans="1:4" x14ac:dyDescent="0.25">
      <c r="A3695">
        <v>9106</v>
      </c>
      <c r="B3695" s="5">
        <v>43872</v>
      </c>
      <c r="C3695">
        <v>6.2</v>
      </c>
      <c r="D3695">
        <v>25</v>
      </c>
    </row>
    <row r="3696" spans="1:4" x14ac:dyDescent="0.25">
      <c r="A3696">
        <v>9106</v>
      </c>
      <c r="B3696" s="5">
        <v>43873</v>
      </c>
      <c r="C3696">
        <v>8.6</v>
      </c>
      <c r="D3696">
        <v>25</v>
      </c>
    </row>
    <row r="3697" spans="1:4" x14ac:dyDescent="0.25">
      <c r="A3697">
        <v>9106</v>
      </c>
      <c r="B3697" s="5">
        <v>43874</v>
      </c>
      <c r="C3697">
        <v>10.4</v>
      </c>
      <c r="D3697">
        <v>25</v>
      </c>
    </row>
    <row r="3698" spans="1:4" x14ac:dyDescent="0.25">
      <c r="A3698">
        <v>9106</v>
      </c>
      <c r="B3698" s="5">
        <v>43875</v>
      </c>
      <c r="C3698">
        <v>10.6</v>
      </c>
      <c r="D3698">
        <v>25</v>
      </c>
    </row>
    <row r="3699" spans="1:4" x14ac:dyDescent="0.25">
      <c r="A3699">
        <v>9106</v>
      </c>
      <c r="B3699" s="5">
        <v>43876</v>
      </c>
      <c r="C3699">
        <v>5.4</v>
      </c>
      <c r="D3699">
        <v>25</v>
      </c>
    </row>
    <row r="3700" spans="1:4" x14ac:dyDescent="0.25">
      <c r="A3700">
        <v>9106</v>
      </c>
      <c r="B3700" s="5">
        <v>43877</v>
      </c>
      <c r="C3700">
        <v>7</v>
      </c>
      <c r="D3700">
        <v>25</v>
      </c>
    </row>
    <row r="3701" spans="1:4" x14ac:dyDescent="0.25">
      <c r="A3701">
        <v>9106</v>
      </c>
      <c r="B3701" s="5">
        <v>43878</v>
      </c>
      <c r="C3701">
        <v>9.6</v>
      </c>
      <c r="D3701">
        <v>25</v>
      </c>
    </row>
    <row r="3702" spans="1:4" x14ac:dyDescent="0.25">
      <c r="A3702">
        <v>9106</v>
      </c>
      <c r="B3702" s="5">
        <v>43879</v>
      </c>
      <c r="C3702">
        <v>11.4</v>
      </c>
      <c r="D3702">
        <v>25</v>
      </c>
    </row>
    <row r="3703" spans="1:4" x14ac:dyDescent="0.25">
      <c r="A3703">
        <v>9106</v>
      </c>
      <c r="B3703" s="5">
        <v>43880</v>
      </c>
      <c r="C3703">
        <v>10.8</v>
      </c>
      <c r="D3703">
        <v>25</v>
      </c>
    </row>
    <row r="3704" spans="1:4" x14ac:dyDescent="0.25">
      <c r="A3704">
        <v>9106</v>
      </c>
      <c r="B3704" s="5">
        <v>43881</v>
      </c>
      <c r="C3704">
        <v>9.6</v>
      </c>
      <c r="D3704">
        <v>25</v>
      </c>
    </row>
    <row r="3705" spans="1:4" x14ac:dyDescent="0.25">
      <c r="A3705">
        <v>9106</v>
      </c>
      <c r="B3705" s="5">
        <v>43882</v>
      </c>
      <c r="C3705">
        <v>9</v>
      </c>
      <c r="D3705">
        <v>25</v>
      </c>
    </row>
    <row r="3706" spans="1:4" x14ac:dyDescent="0.25">
      <c r="A3706">
        <v>9106</v>
      </c>
      <c r="B3706" s="5">
        <v>43883</v>
      </c>
      <c r="C3706">
        <v>2.8</v>
      </c>
      <c r="D3706">
        <v>25</v>
      </c>
    </row>
    <row r="3707" spans="1:4" x14ac:dyDescent="0.25">
      <c r="A3707">
        <v>9106</v>
      </c>
      <c r="B3707" s="5">
        <v>43884</v>
      </c>
      <c r="C3707">
        <v>8.6</v>
      </c>
      <c r="D3707">
        <v>25</v>
      </c>
    </row>
    <row r="3708" spans="1:4" x14ac:dyDescent="0.25">
      <c r="A3708">
        <v>9106</v>
      </c>
      <c r="B3708" s="5">
        <v>43885</v>
      </c>
      <c r="C3708">
        <v>7</v>
      </c>
      <c r="D3708">
        <v>25</v>
      </c>
    </row>
    <row r="3709" spans="1:4" x14ac:dyDescent="0.25">
      <c r="A3709">
        <v>9106</v>
      </c>
      <c r="B3709" s="5">
        <v>43886</v>
      </c>
      <c r="C3709">
        <v>9.4</v>
      </c>
      <c r="D3709">
        <v>25</v>
      </c>
    </row>
    <row r="3710" spans="1:4" x14ac:dyDescent="0.25">
      <c r="A3710">
        <v>9106</v>
      </c>
      <c r="B3710" s="5">
        <v>43887</v>
      </c>
      <c r="C3710">
        <v>4.8</v>
      </c>
      <c r="D3710">
        <v>25</v>
      </c>
    </row>
    <row r="3711" spans="1:4" x14ac:dyDescent="0.25">
      <c r="A3711">
        <v>9106</v>
      </c>
      <c r="B3711" s="5">
        <v>43888</v>
      </c>
      <c r="C3711">
        <v>5</v>
      </c>
      <c r="D3711">
        <v>25</v>
      </c>
    </row>
    <row r="3712" spans="1:4" x14ac:dyDescent="0.25">
      <c r="A3712">
        <v>9106</v>
      </c>
      <c r="B3712" s="5">
        <v>43889</v>
      </c>
      <c r="C3712">
        <v>7.8</v>
      </c>
      <c r="D3712">
        <v>25</v>
      </c>
    </row>
    <row r="3713" spans="1:4" x14ac:dyDescent="0.25">
      <c r="A3713">
        <v>9106</v>
      </c>
      <c r="B3713" s="5">
        <v>43890</v>
      </c>
      <c r="C3713">
        <v>5.4</v>
      </c>
      <c r="D3713">
        <v>25</v>
      </c>
    </row>
    <row r="3714" spans="1:4" x14ac:dyDescent="0.25">
      <c r="A3714">
        <v>9106</v>
      </c>
      <c r="B3714" s="5">
        <v>43891</v>
      </c>
      <c r="C3714">
        <v>9.8000000000000007</v>
      </c>
      <c r="D3714">
        <v>25</v>
      </c>
    </row>
    <row r="3715" spans="1:4" x14ac:dyDescent="0.25">
      <c r="A3715">
        <v>9106</v>
      </c>
      <c r="B3715" s="5">
        <v>43892</v>
      </c>
      <c r="C3715">
        <v>9.1999999999999993</v>
      </c>
      <c r="D3715">
        <v>25</v>
      </c>
    </row>
    <row r="3716" spans="1:4" x14ac:dyDescent="0.25">
      <c r="A3716">
        <v>9106</v>
      </c>
      <c r="B3716" s="5">
        <v>43893</v>
      </c>
      <c r="C3716">
        <v>8</v>
      </c>
      <c r="D3716">
        <v>25</v>
      </c>
    </row>
    <row r="3717" spans="1:4" x14ac:dyDescent="0.25">
      <c r="A3717">
        <v>9106</v>
      </c>
      <c r="B3717" s="5">
        <v>43894</v>
      </c>
      <c r="C3717">
        <v>8.4</v>
      </c>
      <c r="D3717">
        <v>25</v>
      </c>
    </row>
    <row r="3718" spans="1:4" x14ac:dyDescent="0.25">
      <c r="A3718">
        <v>9106</v>
      </c>
      <c r="B3718" s="5">
        <v>43895</v>
      </c>
      <c r="C3718">
        <v>5.6</v>
      </c>
      <c r="D3718">
        <v>25</v>
      </c>
    </row>
    <row r="3719" spans="1:4" x14ac:dyDescent="0.25">
      <c r="A3719">
        <v>9106</v>
      </c>
      <c r="B3719" s="5">
        <v>43896</v>
      </c>
      <c r="C3719">
        <v>7</v>
      </c>
      <c r="D3719">
        <v>25</v>
      </c>
    </row>
    <row r="3720" spans="1:4" x14ac:dyDescent="0.25">
      <c r="A3720">
        <v>9106</v>
      </c>
      <c r="B3720" s="5">
        <v>43897</v>
      </c>
      <c r="C3720">
        <v>5</v>
      </c>
      <c r="D3720">
        <v>25</v>
      </c>
    </row>
    <row r="3721" spans="1:4" x14ac:dyDescent="0.25">
      <c r="A3721">
        <v>9106</v>
      </c>
      <c r="B3721" s="5">
        <v>43898</v>
      </c>
      <c r="C3721">
        <v>9.1999999999999993</v>
      </c>
      <c r="D3721">
        <v>25</v>
      </c>
    </row>
    <row r="3722" spans="1:4" x14ac:dyDescent="0.25">
      <c r="A3722">
        <v>9106</v>
      </c>
      <c r="B3722" s="5">
        <v>43899</v>
      </c>
      <c r="C3722">
        <v>8</v>
      </c>
      <c r="D3722">
        <v>25</v>
      </c>
    </row>
    <row r="3723" spans="1:4" x14ac:dyDescent="0.25">
      <c r="A3723">
        <v>9106</v>
      </c>
      <c r="B3723" s="5">
        <v>43900</v>
      </c>
      <c r="C3723">
        <v>8.4</v>
      </c>
      <c r="D3723">
        <v>25</v>
      </c>
    </row>
    <row r="3724" spans="1:4" x14ac:dyDescent="0.25">
      <c r="A3724">
        <v>9106</v>
      </c>
      <c r="B3724" s="5">
        <v>43901</v>
      </c>
      <c r="C3724">
        <v>9</v>
      </c>
      <c r="D3724">
        <v>25</v>
      </c>
    </row>
    <row r="3725" spans="1:4" x14ac:dyDescent="0.25">
      <c r="A3725">
        <v>9106</v>
      </c>
      <c r="B3725" s="5">
        <v>43902</v>
      </c>
      <c r="C3725">
        <v>6.8</v>
      </c>
      <c r="D3725">
        <v>25</v>
      </c>
    </row>
    <row r="3726" spans="1:4" x14ac:dyDescent="0.25">
      <c r="A3726">
        <v>9106</v>
      </c>
      <c r="B3726" s="5">
        <v>43903</v>
      </c>
      <c r="C3726">
        <v>9.6</v>
      </c>
      <c r="D3726">
        <v>25</v>
      </c>
    </row>
    <row r="3727" spans="1:4" x14ac:dyDescent="0.25">
      <c r="A3727">
        <v>9106</v>
      </c>
      <c r="B3727" s="5">
        <v>43904</v>
      </c>
      <c r="C3727">
        <v>4</v>
      </c>
      <c r="D3727">
        <v>25</v>
      </c>
    </row>
    <row r="3728" spans="1:4" x14ac:dyDescent="0.25">
      <c r="A3728">
        <v>9106</v>
      </c>
      <c r="B3728" s="5">
        <v>43905</v>
      </c>
      <c r="C3728">
        <v>4.4000000000000004</v>
      </c>
      <c r="D3728">
        <v>25</v>
      </c>
    </row>
    <row r="3729" spans="1:4" x14ac:dyDescent="0.25">
      <c r="A3729">
        <v>9106</v>
      </c>
      <c r="B3729" s="5">
        <v>43906</v>
      </c>
      <c r="C3729">
        <v>4.8</v>
      </c>
      <c r="D3729">
        <v>25</v>
      </c>
    </row>
    <row r="3730" spans="1:4" x14ac:dyDescent="0.25">
      <c r="A3730">
        <v>9106</v>
      </c>
      <c r="B3730" s="5">
        <v>43907</v>
      </c>
      <c r="C3730">
        <v>2.8</v>
      </c>
      <c r="D3730">
        <v>25</v>
      </c>
    </row>
    <row r="3731" spans="1:4" x14ac:dyDescent="0.25">
      <c r="A3731">
        <v>9106</v>
      </c>
      <c r="B3731" s="5">
        <v>43908</v>
      </c>
      <c r="C3731">
        <v>5.6</v>
      </c>
      <c r="D3731">
        <v>25</v>
      </c>
    </row>
    <row r="3732" spans="1:4" x14ac:dyDescent="0.25">
      <c r="A3732">
        <v>9106</v>
      </c>
      <c r="B3732" s="5">
        <v>43909</v>
      </c>
      <c r="C3732">
        <v>5</v>
      </c>
      <c r="D3732">
        <v>25</v>
      </c>
    </row>
    <row r="3733" spans="1:4" x14ac:dyDescent="0.25">
      <c r="A3733">
        <v>9106</v>
      </c>
      <c r="B3733" s="5">
        <v>43910</v>
      </c>
      <c r="C3733">
        <v>5.4</v>
      </c>
      <c r="D3733">
        <v>25</v>
      </c>
    </row>
    <row r="3734" spans="1:4" x14ac:dyDescent="0.25">
      <c r="A3734">
        <v>9106</v>
      </c>
      <c r="B3734" s="5">
        <v>43911</v>
      </c>
      <c r="C3734">
        <v>6.6</v>
      </c>
      <c r="D3734">
        <v>25</v>
      </c>
    </row>
    <row r="3735" spans="1:4" x14ac:dyDescent="0.25">
      <c r="A3735">
        <v>9106</v>
      </c>
      <c r="B3735" s="5">
        <v>43912</v>
      </c>
      <c r="C3735">
        <v>8.1999999999999993</v>
      </c>
      <c r="D3735">
        <v>25</v>
      </c>
    </row>
    <row r="3736" spans="1:4" x14ac:dyDescent="0.25">
      <c r="A3736">
        <v>9106</v>
      </c>
      <c r="B3736" s="5">
        <v>43913</v>
      </c>
      <c r="C3736">
        <v>8.1999999999999993</v>
      </c>
      <c r="D3736">
        <v>25</v>
      </c>
    </row>
    <row r="3737" spans="1:4" x14ac:dyDescent="0.25">
      <c r="A3737">
        <v>9106</v>
      </c>
      <c r="B3737" s="5">
        <v>43914</v>
      </c>
      <c r="C3737">
        <v>8.1999999999999993</v>
      </c>
      <c r="D3737">
        <v>25</v>
      </c>
    </row>
    <row r="3738" spans="1:4" x14ac:dyDescent="0.25">
      <c r="A3738">
        <v>9106</v>
      </c>
      <c r="B3738" s="5">
        <v>43915</v>
      </c>
      <c r="C3738">
        <v>9.8000000000000007</v>
      </c>
      <c r="D3738">
        <v>25</v>
      </c>
    </row>
    <row r="3739" spans="1:4" x14ac:dyDescent="0.25">
      <c r="A3739">
        <v>9106</v>
      </c>
      <c r="B3739" s="5">
        <v>43916</v>
      </c>
      <c r="C3739">
        <v>7.4</v>
      </c>
      <c r="D3739">
        <v>25</v>
      </c>
    </row>
    <row r="3740" spans="1:4" x14ac:dyDescent="0.25">
      <c r="A3740">
        <v>9106</v>
      </c>
      <c r="B3740" s="5">
        <v>43917</v>
      </c>
      <c r="C3740">
        <v>6.6</v>
      </c>
      <c r="D3740">
        <v>25</v>
      </c>
    </row>
    <row r="3741" spans="1:4" x14ac:dyDescent="0.25">
      <c r="A3741">
        <v>9106</v>
      </c>
      <c r="B3741" s="5">
        <v>43918</v>
      </c>
      <c r="C3741">
        <v>6</v>
      </c>
      <c r="D3741">
        <v>25</v>
      </c>
    </row>
    <row r="3742" spans="1:4" x14ac:dyDescent="0.25">
      <c r="A3742">
        <v>9106</v>
      </c>
      <c r="B3742" s="5">
        <v>43919</v>
      </c>
      <c r="C3742">
        <v>3.6</v>
      </c>
      <c r="D3742">
        <v>25</v>
      </c>
    </row>
    <row r="3743" spans="1:4" x14ac:dyDescent="0.25">
      <c r="A3743">
        <v>9106</v>
      </c>
      <c r="B3743" s="5">
        <v>43920</v>
      </c>
      <c r="C3743">
        <v>5</v>
      </c>
      <c r="D3743">
        <v>25</v>
      </c>
    </row>
    <row r="3744" spans="1:4" x14ac:dyDescent="0.25">
      <c r="A3744">
        <v>9106</v>
      </c>
      <c r="B3744" s="5">
        <v>43921</v>
      </c>
      <c r="C3744">
        <v>6</v>
      </c>
      <c r="D3744">
        <v>25</v>
      </c>
    </row>
    <row r="3745" spans="1:4" x14ac:dyDescent="0.25">
      <c r="A3745">
        <v>9106</v>
      </c>
      <c r="B3745" s="5">
        <v>43922</v>
      </c>
      <c r="C3745">
        <v>6.4</v>
      </c>
      <c r="D3745">
        <v>25</v>
      </c>
    </row>
    <row r="3746" spans="1:4" x14ac:dyDescent="0.25">
      <c r="A3746">
        <v>9106</v>
      </c>
      <c r="B3746" s="5">
        <v>43923</v>
      </c>
      <c r="C3746">
        <v>4.4000000000000004</v>
      </c>
      <c r="D3746">
        <v>25</v>
      </c>
    </row>
    <row r="3747" spans="1:4" x14ac:dyDescent="0.25">
      <c r="A3747">
        <v>9106</v>
      </c>
      <c r="B3747" s="5">
        <v>43924</v>
      </c>
      <c r="C3747">
        <v>6.8</v>
      </c>
      <c r="D3747">
        <v>25</v>
      </c>
    </row>
    <row r="3748" spans="1:4" x14ac:dyDescent="0.25">
      <c r="A3748">
        <v>9106</v>
      </c>
      <c r="B3748" s="5">
        <v>43925</v>
      </c>
      <c r="C3748">
        <v>3.6</v>
      </c>
      <c r="D3748">
        <v>25</v>
      </c>
    </row>
    <row r="3749" spans="1:4" x14ac:dyDescent="0.25">
      <c r="A3749">
        <v>9106</v>
      </c>
      <c r="B3749" s="5">
        <v>43926</v>
      </c>
      <c r="C3749">
        <v>4.5999999999999996</v>
      </c>
      <c r="D3749">
        <v>25</v>
      </c>
    </row>
    <row r="3750" spans="1:4" x14ac:dyDescent="0.25">
      <c r="A3750">
        <v>9106</v>
      </c>
      <c r="B3750" s="5">
        <v>43927</v>
      </c>
      <c r="C3750">
        <v>7</v>
      </c>
      <c r="D3750">
        <v>25</v>
      </c>
    </row>
    <row r="3751" spans="1:4" x14ac:dyDescent="0.25">
      <c r="A3751">
        <v>9106</v>
      </c>
      <c r="B3751" s="5">
        <v>43928</v>
      </c>
      <c r="C3751">
        <v>6.8</v>
      </c>
      <c r="D3751">
        <v>25</v>
      </c>
    </row>
    <row r="3752" spans="1:4" x14ac:dyDescent="0.25">
      <c r="A3752">
        <v>9106</v>
      </c>
      <c r="B3752" s="5">
        <v>43929</v>
      </c>
      <c r="C3752">
        <v>6.6</v>
      </c>
      <c r="D3752">
        <v>25</v>
      </c>
    </row>
    <row r="3753" spans="1:4" x14ac:dyDescent="0.25">
      <c r="A3753">
        <v>9106</v>
      </c>
      <c r="B3753" s="5">
        <v>43930</v>
      </c>
      <c r="C3753">
        <v>6.2</v>
      </c>
      <c r="D3753">
        <v>25</v>
      </c>
    </row>
    <row r="3754" spans="1:4" x14ac:dyDescent="0.25">
      <c r="A3754">
        <v>9106</v>
      </c>
      <c r="B3754" s="5">
        <v>43931</v>
      </c>
      <c r="C3754">
        <v>8</v>
      </c>
      <c r="D3754">
        <v>25</v>
      </c>
    </row>
    <row r="3755" spans="1:4" x14ac:dyDescent="0.25">
      <c r="A3755">
        <v>9106</v>
      </c>
      <c r="B3755" s="5">
        <v>43932</v>
      </c>
      <c r="C3755">
        <v>7.8</v>
      </c>
      <c r="D3755">
        <v>25</v>
      </c>
    </row>
    <row r="3756" spans="1:4" x14ac:dyDescent="0.25">
      <c r="A3756">
        <v>9106</v>
      </c>
      <c r="B3756" s="5">
        <v>43933</v>
      </c>
      <c r="C3756">
        <v>2.2000000000000002</v>
      </c>
      <c r="D3756">
        <v>25</v>
      </c>
    </row>
    <row r="3757" spans="1:4" x14ac:dyDescent="0.25">
      <c r="A3757">
        <v>9106</v>
      </c>
      <c r="B3757" s="5">
        <v>43934</v>
      </c>
      <c r="C3757">
        <v>5</v>
      </c>
      <c r="D3757">
        <v>25</v>
      </c>
    </row>
    <row r="3758" spans="1:4" x14ac:dyDescent="0.25">
      <c r="A3758">
        <v>9106</v>
      </c>
      <c r="B3758" s="5">
        <v>43935</v>
      </c>
      <c r="C3758">
        <v>5</v>
      </c>
      <c r="D3758">
        <v>25</v>
      </c>
    </row>
    <row r="3759" spans="1:4" x14ac:dyDescent="0.25">
      <c r="A3759">
        <v>9106</v>
      </c>
      <c r="B3759" s="5">
        <v>43936</v>
      </c>
      <c r="C3759">
        <v>4</v>
      </c>
      <c r="D3759">
        <v>25</v>
      </c>
    </row>
    <row r="3760" spans="1:4" x14ac:dyDescent="0.25">
      <c r="A3760">
        <v>9106</v>
      </c>
      <c r="B3760" s="5">
        <v>43937</v>
      </c>
      <c r="C3760">
        <v>4.4000000000000004</v>
      </c>
      <c r="D3760">
        <v>25</v>
      </c>
    </row>
    <row r="3761" spans="1:4" x14ac:dyDescent="0.25">
      <c r="A3761">
        <v>9106</v>
      </c>
      <c r="B3761" s="5">
        <v>43938</v>
      </c>
      <c r="C3761">
        <v>4.4000000000000004</v>
      </c>
      <c r="D3761">
        <v>25</v>
      </c>
    </row>
    <row r="3762" spans="1:4" x14ac:dyDescent="0.25">
      <c r="A3762">
        <v>9106</v>
      </c>
      <c r="B3762" s="5">
        <v>43939</v>
      </c>
      <c r="C3762">
        <v>1.6</v>
      </c>
      <c r="D3762">
        <v>25</v>
      </c>
    </row>
    <row r="3763" spans="1:4" x14ac:dyDescent="0.25">
      <c r="A3763">
        <v>9106</v>
      </c>
      <c r="B3763" s="5">
        <v>43940</v>
      </c>
      <c r="C3763">
        <v>3.6</v>
      </c>
      <c r="D3763">
        <v>25</v>
      </c>
    </row>
    <row r="3764" spans="1:4" x14ac:dyDescent="0.25">
      <c r="A3764">
        <v>9106</v>
      </c>
      <c r="B3764" s="5">
        <v>43941</v>
      </c>
      <c r="C3764">
        <v>3.6</v>
      </c>
      <c r="D3764">
        <v>25</v>
      </c>
    </row>
    <row r="3765" spans="1:4" x14ac:dyDescent="0.25">
      <c r="A3765">
        <v>9106</v>
      </c>
      <c r="B3765" s="5">
        <v>43942</v>
      </c>
      <c r="C3765">
        <v>2.8</v>
      </c>
      <c r="D3765">
        <v>25</v>
      </c>
    </row>
    <row r="3766" spans="1:4" x14ac:dyDescent="0.25">
      <c r="A3766">
        <v>9106</v>
      </c>
      <c r="B3766" s="5">
        <v>43943</v>
      </c>
      <c r="C3766">
        <v>2.4</v>
      </c>
      <c r="D3766">
        <v>25</v>
      </c>
    </row>
    <row r="3767" spans="1:4" x14ac:dyDescent="0.25">
      <c r="A3767">
        <v>9106</v>
      </c>
      <c r="B3767" s="5">
        <v>43944</v>
      </c>
      <c r="C3767">
        <v>3.8</v>
      </c>
      <c r="D3767">
        <v>25</v>
      </c>
    </row>
    <row r="3768" spans="1:4" x14ac:dyDescent="0.25">
      <c r="A3768">
        <v>9106</v>
      </c>
      <c r="B3768" s="5">
        <v>43945</v>
      </c>
      <c r="C3768">
        <v>2.6</v>
      </c>
      <c r="D3768">
        <v>25</v>
      </c>
    </row>
    <row r="3769" spans="1:4" x14ac:dyDescent="0.25">
      <c r="A3769">
        <v>9106</v>
      </c>
      <c r="B3769" s="5">
        <v>43946</v>
      </c>
      <c r="C3769">
        <v>2.2000000000000002</v>
      </c>
      <c r="D3769">
        <v>25</v>
      </c>
    </row>
    <row r="3770" spans="1:4" x14ac:dyDescent="0.25">
      <c r="A3770">
        <v>9106</v>
      </c>
      <c r="B3770" s="5">
        <v>43947</v>
      </c>
      <c r="C3770">
        <v>3.8</v>
      </c>
      <c r="D3770">
        <v>25</v>
      </c>
    </row>
    <row r="3771" spans="1:4" x14ac:dyDescent="0.25">
      <c r="A3771">
        <v>9106</v>
      </c>
      <c r="B3771" s="5">
        <v>43948</v>
      </c>
      <c r="C3771">
        <v>4</v>
      </c>
      <c r="D3771">
        <v>25</v>
      </c>
    </row>
    <row r="3772" spans="1:4" x14ac:dyDescent="0.25">
      <c r="A3772">
        <v>9106</v>
      </c>
      <c r="B3772" s="5">
        <v>43949</v>
      </c>
      <c r="C3772">
        <v>5</v>
      </c>
      <c r="D3772">
        <v>25</v>
      </c>
    </row>
    <row r="3773" spans="1:4" x14ac:dyDescent="0.25">
      <c r="A3773">
        <v>9106</v>
      </c>
      <c r="B3773" s="5">
        <v>43950</v>
      </c>
      <c r="C3773">
        <v>4.8</v>
      </c>
      <c r="D3773">
        <v>25</v>
      </c>
    </row>
    <row r="3774" spans="1:4" x14ac:dyDescent="0.25">
      <c r="A3774">
        <v>9106</v>
      </c>
      <c r="B3774" s="5">
        <v>43951</v>
      </c>
      <c r="C3774">
        <v>4.8</v>
      </c>
      <c r="D3774">
        <v>25</v>
      </c>
    </row>
    <row r="3775" spans="1:4" x14ac:dyDescent="0.25">
      <c r="A3775">
        <v>9106</v>
      </c>
      <c r="B3775" s="5">
        <v>43952</v>
      </c>
      <c r="C3775">
        <v>5</v>
      </c>
      <c r="D3775">
        <v>25</v>
      </c>
    </row>
    <row r="3776" spans="1:4" x14ac:dyDescent="0.25">
      <c r="A3776">
        <v>9106</v>
      </c>
      <c r="B3776" s="5">
        <v>43953</v>
      </c>
      <c r="C3776">
        <v>4.8</v>
      </c>
      <c r="D3776">
        <v>25</v>
      </c>
    </row>
    <row r="3777" spans="1:4" x14ac:dyDescent="0.25">
      <c r="A3777">
        <v>9106</v>
      </c>
      <c r="B3777" s="5">
        <v>43954</v>
      </c>
      <c r="C3777">
        <v>4</v>
      </c>
      <c r="D3777">
        <v>25</v>
      </c>
    </row>
    <row r="3778" spans="1:4" x14ac:dyDescent="0.25">
      <c r="A3778">
        <v>9106</v>
      </c>
      <c r="B3778" s="5">
        <v>43955</v>
      </c>
      <c r="C3778">
        <v>3.8</v>
      </c>
      <c r="D3778">
        <v>25</v>
      </c>
    </row>
    <row r="3779" spans="1:4" x14ac:dyDescent="0.25">
      <c r="A3779">
        <v>9106</v>
      </c>
      <c r="B3779" s="5">
        <v>43956</v>
      </c>
      <c r="C3779">
        <v>4.4000000000000004</v>
      </c>
      <c r="D3779">
        <v>25</v>
      </c>
    </row>
    <row r="3780" spans="1:4" x14ac:dyDescent="0.25">
      <c r="A3780">
        <v>9106</v>
      </c>
      <c r="B3780" s="5">
        <v>43957</v>
      </c>
      <c r="C3780">
        <v>4.4000000000000004</v>
      </c>
      <c r="D3780">
        <v>25</v>
      </c>
    </row>
    <row r="3781" spans="1:4" x14ac:dyDescent="0.25">
      <c r="A3781">
        <v>9106</v>
      </c>
      <c r="B3781" s="5">
        <v>43958</v>
      </c>
      <c r="C3781">
        <v>2.2000000000000002</v>
      </c>
      <c r="D3781">
        <v>25</v>
      </c>
    </row>
    <row r="3782" spans="1:4" x14ac:dyDescent="0.25">
      <c r="A3782">
        <v>9106</v>
      </c>
      <c r="B3782" s="5">
        <v>43959</v>
      </c>
      <c r="C3782">
        <v>3.2</v>
      </c>
      <c r="D3782">
        <v>25</v>
      </c>
    </row>
    <row r="3783" spans="1:4" x14ac:dyDescent="0.25">
      <c r="A3783">
        <v>9106</v>
      </c>
      <c r="B3783" s="5">
        <v>43960</v>
      </c>
      <c r="C3783">
        <v>3.2</v>
      </c>
      <c r="D3783">
        <v>25</v>
      </c>
    </row>
    <row r="3784" spans="1:4" x14ac:dyDescent="0.25">
      <c r="A3784">
        <v>9106</v>
      </c>
      <c r="B3784" s="5">
        <v>43961</v>
      </c>
      <c r="C3784">
        <v>4.4000000000000004</v>
      </c>
      <c r="D3784">
        <v>25</v>
      </c>
    </row>
    <row r="3785" spans="1:4" x14ac:dyDescent="0.25">
      <c r="A3785">
        <v>9106</v>
      </c>
      <c r="B3785" s="5">
        <v>43962</v>
      </c>
      <c r="C3785">
        <v>2.2000000000000002</v>
      </c>
      <c r="D3785">
        <v>25</v>
      </c>
    </row>
    <row r="3786" spans="1:4" x14ac:dyDescent="0.25">
      <c r="A3786">
        <v>9106</v>
      </c>
      <c r="B3786" s="5">
        <v>43963</v>
      </c>
      <c r="C3786">
        <v>3</v>
      </c>
      <c r="D3786">
        <v>25</v>
      </c>
    </row>
    <row r="3787" spans="1:4" x14ac:dyDescent="0.25">
      <c r="A3787">
        <v>9106</v>
      </c>
      <c r="B3787" s="5">
        <v>43964</v>
      </c>
      <c r="C3787">
        <v>2.4</v>
      </c>
      <c r="D3787">
        <v>25</v>
      </c>
    </row>
    <row r="3788" spans="1:4" x14ac:dyDescent="0.25">
      <c r="A3788">
        <v>9106</v>
      </c>
      <c r="B3788" s="5">
        <v>43965</v>
      </c>
      <c r="C3788">
        <v>3.8</v>
      </c>
      <c r="D3788">
        <v>25</v>
      </c>
    </row>
    <row r="3789" spans="1:4" x14ac:dyDescent="0.25">
      <c r="A3789">
        <v>9106</v>
      </c>
      <c r="B3789" s="5">
        <v>43966</v>
      </c>
      <c r="C3789">
        <v>4.4000000000000004</v>
      </c>
      <c r="D3789">
        <v>25</v>
      </c>
    </row>
    <row r="3790" spans="1:4" x14ac:dyDescent="0.25">
      <c r="A3790">
        <v>9106</v>
      </c>
      <c r="B3790" s="5">
        <v>43967</v>
      </c>
      <c r="C3790">
        <v>3</v>
      </c>
      <c r="D3790">
        <v>25</v>
      </c>
    </row>
    <row r="3791" spans="1:4" x14ac:dyDescent="0.25">
      <c r="A3791">
        <v>9106</v>
      </c>
      <c r="B3791" s="5">
        <v>43968</v>
      </c>
      <c r="C3791">
        <v>3.6</v>
      </c>
      <c r="D3791">
        <v>25</v>
      </c>
    </row>
    <row r="3792" spans="1:4" x14ac:dyDescent="0.25">
      <c r="A3792">
        <v>9106</v>
      </c>
      <c r="B3792" s="5">
        <v>43969</v>
      </c>
      <c r="C3792">
        <v>3.2</v>
      </c>
      <c r="D3792">
        <v>25</v>
      </c>
    </row>
    <row r="3793" spans="1:4" x14ac:dyDescent="0.25">
      <c r="A3793">
        <v>9106</v>
      </c>
      <c r="B3793" s="5">
        <v>43970</v>
      </c>
      <c r="C3793">
        <v>2.6</v>
      </c>
      <c r="D3793">
        <v>25</v>
      </c>
    </row>
    <row r="3794" spans="1:4" x14ac:dyDescent="0.25">
      <c r="A3794">
        <v>9106</v>
      </c>
      <c r="B3794" s="5">
        <v>43971</v>
      </c>
      <c r="C3794">
        <v>3</v>
      </c>
      <c r="D3794">
        <v>25</v>
      </c>
    </row>
    <row r="3795" spans="1:4" x14ac:dyDescent="0.25">
      <c r="A3795">
        <v>9106</v>
      </c>
      <c r="B3795" s="5">
        <v>43972</v>
      </c>
      <c r="C3795">
        <v>1.8</v>
      </c>
      <c r="D3795">
        <v>25</v>
      </c>
    </row>
    <row r="3796" spans="1:4" x14ac:dyDescent="0.25">
      <c r="A3796">
        <v>9106</v>
      </c>
      <c r="B3796" s="5">
        <v>43973</v>
      </c>
      <c r="C3796">
        <v>3.2</v>
      </c>
      <c r="D3796">
        <v>25</v>
      </c>
    </row>
    <row r="3797" spans="1:4" x14ac:dyDescent="0.25">
      <c r="A3797">
        <v>9106</v>
      </c>
      <c r="B3797" s="5">
        <v>43974</v>
      </c>
      <c r="C3797">
        <v>6</v>
      </c>
      <c r="D3797">
        <v>25</v>
      </c>
    </row>
    <row r="3798" spans="1:4" x14ac:dyDescent="0.25">
      <c r="A3798">
        <v>9106</v>
      </c>
      <c r="B3798" s="5">
        <v>43975</v>
      </c>
      <c r="C3798">
        <v>4.8</v>
      </c>
      <c r="D3798">
        <v>25</v>
      </c>
    </row>
    <row r="3799" spans="1:4" x14ac:dyDescent="0.25">
      <c r="A3799">
        <v>9106</v>
      </c>
      <c r="B3799" s="5">
        <v>43976</v>
      </c>
      <c r="C3799">
        <v>1.6</v>
      </c>
      <c r="D3799">
        <v>25</v>
      </c>
    </row>
    <row r="3800" spans="1:4" x14ac:dyDescent="0.25">
      <c r="A3800">
        <v>9106</v>
      </c>
      <c r="B3800" s="5">
        <v>43977</v>
      </c>
      <c r="C3800">
        <v>4.4000000000000004</v>
      </c>
      <c r="D3800">
        <v>25</v>
      </c>
    </row>
    <row r="3801" spans="1:4" x14ac:dyDescent="0.25">
      <c r="A3801">
        <v>9106</v>
      </c>
      <c r="B3801" s="5">
        <v>43978</v>
      </c>
      <c r="C3801">
        <v>2.6</v>
      </c>
      <c r="D3801">
        <v>25</v>
      </c>
    </row>
    <row r="3802" spans="1:4" x14ac:dyDescent="0.25">
      <c r="A3802">
        <v>9106</v>
      </c>
      <c r="B3802" s="5">
        <v>43979</v>
      </c>
      <c r="C3802">
        <v>1.8</v>
      </c>
      <c r="D3802">
        <v>25</v>
      </c>
    </row>
    <row r="3803" spans="1:4" x14ac:dyDescent="0.25">
      <c r="A3803">
        <v>9106</v>
      </c>
      <c r="B3803" s="5">
        <v>43980</v>
      </c>
      <c r="C3803">
        <v>3.2</v>
      </c>
      <c r="D3803">
        <v>25</v>
      </c>
    </row>
    <row r="3804" spans="1:4" x14ac:dyDescent="0.25">
      <c r="A3804">
        <v>9106</v>
      </c>
      <c r="B3804" s="5">
        <v>43981</v>
      </c>
      <c r="C3804">
        <v>1.6</v>
      </c>
      <c r="D3804">
        <v>25</v>
      </c>
    </row>
    <row r="3805" spans="1:4" x14ac:dyDescent="0.25">
      <c r="A3805">
        <v>9106</v>
      </c>
      <c r="B3805" s="5">
        <v>43982</v>
      </c>
      <c r="C3805">
        <v>1.8</v>
      </c>
      <c r="D3805">
        <v>25</v>
      </c>
    </row>
    <row r="3806" spans="1:4" x14ac:dyDescent="0.25">
      <c r="A3806">
        <v>9106</v>
      </c>
      <c r="B3806" s="5">
        <v>43983</v>
      </c>
      <c r="C3806">
        <v>2.8</v>
      </c>
      <c r="D3806">
        <v>25</v>
      </c>
    </row>
    <row r="3807" spans="1:4" x14ac:dyDescent="0.25">
      <c r="A3807">
        <v>9106</v>
      </c>
      <c r="B3807" s="5">
        <v>43984</v>
      </c>
      <c r="C3807">
        <v>1.8</v>
      </c>
      <c r="D3807">
        <v>25</v>
      </c>
    </row>
    <row r="3808" spans="1:4" x14ac:dyDescent="0.25">
      <c r="A3808">
        <v>9106</v>
      </c>
      <c r="B3808" s="5">
        <v>43985</v>
      </c>
      <c r="C3808">
        <v>2.4</v>
      </c>
      <c r="D3808">
        <v>25</v>
      </c>
    </row>
    <row r="3809" spans="1:4" x14ac:dyDescent="0.25">
      <c r="A3809">
        <v>9106</v>
      </c>
      <c r="B3809" s="5">
        <v>43986</v>
      </c>
      <c r="C3809">
        <v>3.4</v>
      </c>
      <c r="D3809">
        <v>25</v>
      </c>
    </row>
    <row r="3810" spans="1:4" x14ac:dyDescent="0.25">
      <c r="A3810">
        <v>9106</v>
      </c>
      <c r="B3810" s="5">
        <v>43987</v>
      </c>
      <c r="C3810">
        <v>3.2</v>
      </c>
      <c r="D3810">
        <v>25</v>
      </c>
    </row>
    <row r="3811" spans="1:4" x14ac:dyDescent="0.25">
      <c r="A3811">
        <v>9106</v>
      </c>
      <c r="B3811" s="5">
        <v>43988</v>
      </c>
      <c r="C3811">
        <v>2.2000000000000002</v>
      </c>
      <c r="D3811">
        <v>25</v>
      </c>
    </row>
    <row r="3812" spans="1:4" x14ac:dyDescent="0.25">
      <c r="A3812">
        <v>9106</v>
      </c>
      <c r="B3812" s="5">
        <v>43989</v>
      </c>
      <c r="C3812">
        <v>4</v>
      </c>
      <c r="D3812">
        <v>25</v>
      </c>
    </row>
    <row r="3813" spans="1:4" x14ac:dyDescent="0.25">
      <c r="A3813">
        <v>9106</v>
      </c>
      <c r="B3813" s="5">
        <v>43990</v>
      </c>
      <c r="C3813">
        <v>0</v>
      </c>
      <c r="D38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0CFD-704F-44D2-AE72-B8BEB2F0B36E}">
  <sheetPr>
    <tabColor rgb="FF92D050"/>
    <pageSetUpPr autoPageBreaks="0"/>
  </sheetPr>
  <dimension ref="D1:O30"/>
  <sheetViews>
    <sheetView workbookViewId="0">
      <selection activeCell="K59" sqref="K59"/>
    </sheetView>
  </sheetViews>
  <sheetFormatPr defaultRowHeight="15" x14ac:dyDescent="0.25"/>
  <sheetData>
    <row r="1" spans="4:15" x14ac:dyDescent="0.25">
      <c r="D1" s="63" t="s">
        <v>135</v>
      </c>
      <c r="E1" s="63"/>
      <c r="F1" s="63"/>
      <c r="G1" s="63"/>
      <c r="L1" s="63" t="s">
        <v>169</v>
      </c>
      <c r="M1" s="63"/>
      <c r="N1" s="63"/>
      <c r="O1" s="63"/>
    </row>
    <row r="2" spans="4:15" x14ac:dyDescent="0.25">
      <c r="E2" s="57" t="s">
        <v>170</v>
      </c>
      <c r="F2">
        <v>0.9</v>
      </c>
      <c r="M2" s="57" t="s">
        <v>170</v>
      </c>
      <c r="N2">
        <v>0.85</v>
      </c>
    </row>
    <row r="3" spans="4:15" x14ac:dyDescent="0.25">
      <c r="E3" s="57" t="s">
        <v>171</v>
      </c>
      <c r="F3">
        <v>0.85</v>
      </c>
      <c r="M3" s="57" t="s">
        <v>171</v>
      </c>
      <c r="N3">
        <v>0.7</v>
      </c>
    </row>
    <row r="4" spans="4:15" x14ac:dyDescent="0.25">
      <c r="E4" s="57" t="s">
        <v>172</v>
      </c>
      <c r="F4">
        <v>5.0000000000000001E-4</v>
      </c>
      <c r="G4" t="s">
        <v>174</v>
      </c>
      <c r="M4" s="57" t="s">
        <v>172</v>
      </c>
      <c r="N4">
        <v>1E-3</v>
      </c>
      <c r="O4" t="s">
        <v>174</v>
      </c>
    </row>
    <row r="5" spans="4:15" x14ac:dyDescent="0.25">
      <c r="E5" s="57" t="s">
        <v>173</v>
      </c>
      <c r="F5">
        <v>-0.65</v>
      </c>
      <c r="M5" s="57" t="s">
        <v>173</v>
      </c>
      <c r="N5">
        <v>-0.75</v>
      </c>
    </row>
    <row r="6" spans="4:15" x14ac:dyDescent="0.25">
      <c r="E6" s="57" t="s">
        <v>175</v>
      </c>
      <c r="F6">
        <v>0.01</v>
      </c>
      <c r="G6" t="s">
        <v>176</v>
      </c>
      <c r="M6" s="57" t="s">
        <v>175</v>
      </c>
      <c r="N6">
        <v>0.03</v>
      </c>
      <c r="O6" t="s">
        <v>176</v>
      </c>
    </row>
    <row r="7" spans="4:15" x14ac:dyDescent="0.25">
      <c r="E7" s="57" t="s">
        <v>177</v>
      </c>
      <c r="F7">
        <v>1</v>
      </c>
      <c r="M7" s="57" t="s">
        <v>177</v>
      </c>
      <c r="N7">
        <v>0.9</v>
      </c>
    </row>
    <row r="8" spans="4:15" x14ac:dyDescent="0.25">
      <c r="E8" s="57" t="s">
        <v>178</v>
      </c>
      <c r="F8">
        <v>-150</v>
      </c>
      <c r="G8" t="s">
        <v>106</v>
      </c>
      <c r="M8" s="57" t="s">
        <v>178</v>
      </c>
      <c r="N8">
        <v>-150</v>
      </c>
      <c r="O8" t="s">
        <v>106</v>
      </c>
    </row>
    <row r="9" spans="4:15" x14ac:dyDescent="0.25">
      <c r="E9" s="57" t="s">
        <v>179</v>
      </c>
      <c r="F9">
        <v>2.1</v>
      </c>
      <c r="M9" s="57" t="s">
        <v>179</v>
      </c>
      <c r="N9">
        <v>2.1</v>
      </c>
    </row>
    <row r="10" spans="4:15" x14ac:dyDescent="0.25">
      <c r="E10" s="57" t="s">
        <v>180</v>
      </c>
      <c r="F10">
        <v>0.5</v>
      </c>
      <c r="M10" s="57" t="s">
        <v>180</v>
      </c>
      <c r="N10">
        <v>0.3</v>
      </c>
    </row>
    <row r="11" spans="4:15" x14ac:dyDescent="0.25">
      <c r="E11" s="57" t="s">
        <v>181</v>
      </c>
      <c r="F11">
        <v>0.2</v>
      </c>
      <c r="M11" s="57" t="s">
        <v>181</v>
      </c>
      <c r="N11">
        <v>0.2</v>
      </c>
    </row>
    <row r="12" spans="4:15" x14ac:dyDescent="0.25">
      <c r="E12" s="57" t="s">
        <v>183</v>
      </c>
      <c r="F12">
        <v>10</v>
      </c>
      <c r="G12" t="s">
        <v>50</v>
      </c>
      <c r="M12" s="57" t="s">
        <v>183</v>
      </c>
      <c r="N12">
        <v>15</v>
      </c>
      <c r="O12" t="s">
        <v>50</v>
      </c>
    </row>
    <row r="13" spans="4:15" x14ac:dyDescent="0.25">
      <c r="E13" s="57" t="s">
        <v>182</v>
      </c>
      <c r="F13">
        <v>15</v>
      </c>
      <c r="G13" t="s">
        <v>50</v>
      </c>
      <c r="M13" s="57" t="s">
        <v>182</v>
      </c>
      <c r="N13">
        <v>25</v>
      </c>
      <c r="O13" t="s">
        <v>50</v>
      </c>
    </row>
    <row r="14" spans="4:15" x14ac:dyDescent="0.25">
      <c r="E14" s="57" t="s">
        <v>199</v>
      </c>
      <c r="F14">
        <v>-1</v>
      </c>
      <c r="M14" s="57" t="s">
        <v>199</v>
      </c>
      <c r="N14">
        <v>-1</v>
      </c>
    </row>
    <row r="15" spans="4:15" x14ac:dyDescent="0.25">
      <c r="E15" s="57" t="s">
        <v>200</v>
      </c>
      <c r="F15">
        <v>-1</v>
      </c>
      <c r="M15" s="57" t="s">
        <v>200</v>
      </c>
      <c r="N15">
        <v>-1</v>
      </c>
    </row>
    <row r="16" spans="4:15" x14ac:dyDescent="0.25">
      <c r="E16" s="57" t="s">
        <v>184</v>
      </c>
      <c r="F16">
        <v>1200</v>
      </c>
      <c r="G16" t="s">
        <v>185</v>
      </c>
      <c r="M16" s="57" t="s">
        <v>184</v>
      </c>
      <c r="N16">
        <v>1200</v>
      </c>
      <c r="O16" t="s">
        <v>185</v>
      </c>
    </row>
    <row r="17" spans="5:15" x14ac:dyDescent="0.25">
      <c r="E17" s="57" t="s">
        <v>186</v>
      </c>
      <c r="F17">
        <v>0.41</v>
      </c>
      <c r="G17" t="s">
        <v>106</v>
      </c>
      <c r="M17" s="57" t="s">
        <v>186</v>
      </c>
      <c r="N17">
        <v>3</v>
      </c>
      <c r="O17" t="s">
        <v>106</v>
      </c>
    </row>
    <row r="18" spans="5:15" x14ac:dyDescent="0.25">
      <c r="E18" s="57" t="s">
        <v>187</v>
      </c>
      <c r="F18">
        <v>18</v>
      </c>
      <c r="G18" t="s">
        <v>188</v>
      </c>
      <c r="M18" s="57" t="s">
        <v>187</v>
      </c>
      <c r="N18">
        <v>15</v>
      </c>
      <c r="O18" t="s">
        <v>188</v>
      </c>
    </row>
    <row r="19" spans="5:15" x14ac:dyDescent="0.25">
      <c r="E19" s="57" t="s">
        <v>189</v>
      </c>
      <c r="F19">
        <v>8.9999999999999993E-3</v>
      </c>
      <c r="G19" t="s">
        <v>190</v>
      </c>
      <c r="M19" s="57" t="s">
        <v>189</v>
      </c>
      <c r="N19">
        <v>8.9999999999999993E-3</v>
      </c>
      <c r="O19" t="s">
        <v>190</v>
      </c>
    </row>
    <row r="20" spans="5:15" x14ac:dyDescent="0.25">
      <c r="E20" s="57" t="s">
        <v>201</v>
      </c>
      <c r="F20">
        <v>-1</v>
      </c>
      <c r="G20" t="s">
        <v>190</v>
      </c>
      <c r="M20" s="57" t="s">
        <v>201</v>
      </c>
      <c r="N20">
        <v>-1</v>
      </c>
      <c r="O20" t="s">
        <v>190</v>
      </c>
    </row>
    <row r="21" spans="5:15" x14ac:dyDescent="0.25">
      <c r="E21" s="57" t="s">
        <v>191</v>
      </c>
      <c r="F21">
        <v>5.0000000000000001E-4</v>
      </c>
      <c r="G21" t="s">
        <v>190</v>
      </c>
      <c r="M21" s="57" t="s">
        <v>191</v>
      </c>
      <c r="N21">
        <v>5.0000000000000001E-4</v>
      </c>
      <c r="O21" t="s">
        <v>190</v>
      </c>
    </row>
    <row r="22" spans="5:15" x14ac:dyDescent="0.25">
      <c r="E22" s="57" t="s">
        <v>192</v>
      </c>
      <c r="F22">
        <v>1E-3</v>
      </c>
      <c r="G22" t="s">
        <v>193</v>
      </c>
      <c r="M22" s="57" t="s">
        <v>192</v>
      </c>
      <c r="N22">
        <v>1E-3</v>
      </c>
      <c r="O22" t="s">
        <v>193</v>
      </c>
    </row>
    <row r="23" spans="5:15" x14ac:dyDescent="0.25">
      <c r="E23" s="57" t="s">
        <v>194</v>
      </c>
      <c r="F23">
        <v>0.3</v>
      </c>
      <c r="M23" s="57" t="s">
        <v>194</v>
      </c>
      <c r="N23">
        <v>0.3</v>
      </c>
    </row>
    <row r="24" spans="5:15" x14ac:dyDescent="0.25">
      <c r="E24" s="57" t="s">
        <v>195</v>
      </c>
      <c r="F24">
        <v>0.75</v>
      </c>
      <c r="M24" s="57" t="s">
        <v>195</v>
      </c>
      <c r="N24">
        <v>1</v>
      </c>
    </row>
    <row r="25" spans="5:15" x14ac:dyDescent="0.25">
      <c r="E25" s="57" t="s">
        <v>196</v>
      </c>
      <c r="F25">
        <v>30</v>
      </c>
      <c r="G25" t="s">
        <v>197</v>
      </c>
      <c r="M25" s="57" t="s">
        <v>196</v>
      </c>
      <c r="N25">
        <v>10</v>
      </c>
      <c r="O25" t="s">
        <v>197</v>
      </c>
    </row>
    <row r="26" spans="5:15" x14ac:dyDescent="0.25">
      <c r="E26" s="57" t="s">
        <v>198</v>
      </c>
      <c r="F26">
        <v>0</v>
      </c>
      <c r="G26" t="s">
        <v>202</v>
      </c>
      <c r="M26" s="57" t="s">
        <v>198</v>
      </c>
      <c r="N26">
        <v>0</v>
      </c>
      <c r="O26" t="s">
        <v>202</v>
      </c>
    </row>
    <row r="27" spans="5:15" x14ac:dyDescent="0.25">
      <c r="E27" s="57" t="s">
        <v>203</v>
      </c>
      <c r="F27">
        <v>0</v>
      </c>
      <c r="G27" t="s">
        <v>202</v>
      </c>
      <c r="M27" s="57" t="s">
        <v>203</v>
      </c>
      <c r="N27">
        <v>0</v>
      </c>
      <c r="O27" t="s">
        <v>202</v>
      </c>
    </row>
    <row r="28" spans="5:15" x14ac:dyDescent="0.25">
      <c r="E28" s="57"/>
    </row>
    <row r="29" spans="5:15" x14ac:dyDescent="0.25">
      <c r="E29" s="57"/>
    </row>
    <row r="30" spans="5:15" x14ac:dyDescent="0.25">
      <c r="E30" s="57"/>
    </row>
  </sheetData>
  <mergeCells count="2">
    <mergeCell ref="D1:G1"/>
    <mergeCell ref="L1:O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4A2E-890E-47B8-B6A7-EC9AF6BDD6B6}">
  <sheetPr>
    <pageSetUpPr autoPageBreaks="0"/>
  </sheetPr>
  <dimension ref="A1:I14"/>
  <sheetViews>
    <sheetView tabSelected="1" zoomScale="80" zoomScaleNormal="80" workbookViewId="0">
      <selection activeCell="E1" sqref="E1"/>
    </sheetView>
  </sheetViews>
  <sheetFormatPr defaultRowHeight="15" x14ac:dyDescent="0.25"/>
  <cols>
    <col min="1" max="1" width="35.42578125" bestFit="1" customWidth="1"/>
    <col min="2" max="2" width="17.85546875" bestFit="1" customWidth="1"/>
    <col min="3" max="7" width="15.7109375" customWidth="1"/>
    <col min="8" max="8" width="15" customWidth="1"/>
    <col min="9" max="9" width="11.42578125" customWidth="1"/>
  </cols>
  <sheetData>
    <row r="1" spans="1:9" ht="46.5" customHeight="1" x14ac:dyDescent="0.25">
      <c r="C1" s="2" t="s">
        <v>56</v>
      </c>
      <c r="D1" s="2" t="s">
        <v>57</v>
      </c>
      <c r="E1" s="2" t="s">
        <v>55</v>
      </c>
      <c r="F1" s="2" t="s">
        <v>61</v>
      </c>
      <c r="G1" s="2" t="s">
        <v>60</v>
      </c>
      <c r="H1" s="2" t="s">
        <v>58</v>
      </c>
      <c r="I1" s="2" t="s">
        <v>59</v>
      </c>
    </row>
    <row r="2" spans="1:9" x14ac:dyDescent="0.25">
      <c r="A2" t="s">
        <v>39</v>
      </c>
      <c r="B2" s="12" t="s">
        <v>52</v>
      </c>
      <c r="H2" t="s">
        <v>62</v>
      </c>
      <c r="I2">
        <v>1</v>
      </c>
    </row>
    <row r="3" spans="1:9" x14ac:dyDescent="0.25">
      <c r="A3" t="s">
        <v>40</v>
      </c>
      <c r="B3" s="13" t="str">
        <f>C4&amp;","&amp;D4&amp;","&amp;E4&amp;","&amp;F4&amp;","&amp;G4</f>
        <v>1,0.475,0.1,0.075,1.035</v>
      </c>
      <c r="C3" s="15" t="s">
        <v>47</v>
      </c>
      <c r="D3" s="15" t="s">
        <v>48</v>
      </c>
      <c r="E3" s="15" t="s">
        <v>49</v>
      </c>
      <c r="F3" s="15" t="s">
        <v>51</v>
      </c>
      <c r="G3" s="15" t="s">
        <v>50</v>
      </c>
    </row>
    <row r="4" spans="1:9" x14ac:dyDescent="0.25">
      <c r="A4" t="s">
        <v>46</v>
      </c>
      <c r="B4" s="14" t="str">
        <f>"-1000,200"</f>
        <v>-1000,200</v>
      </c>
      <c r="C4" s="15">
        <v>1</v>
      </c>
      <c r="D4" s="15">
        <v>0.47499999999999998</v>
      </c>
      <c r="E4" s="15">
        <v>0.1</v>
      </c>
      <c r="F4" s="15">
        <v>7.4999999999999997E-2</v>
      </c>
      <c r="G4" s="15">
        <v>1.0349999999999999</v>
      </c>
    </row>
    <row r="5" spans="1:9" x14ac:dyDescent="0.25">
      <c r="C5" s="15"/>
      <c r="D5" s="15"/>
      <c r="E5" s="15"/>
      <c r="F5" s="15"/>
      <c r="G5" s="15"/>
    </row>
    <row r="6" spans="1:9" x14ac:dyDescent="0.25">
      <c r="A6" t="s">
        <v>39</v>
      </c>
      <c r="B6" s="12" t="s">
        <v>53</v>
      </c>
      <c r="C6" s="15"/>
      <c r="D6" s="15"/>
      <c r="E6" s="15"/>
      <c r="F6" s="15"/>
      <c r="G6" s="15"/>
      <c r="H6" t="s">
        <v>53</v>
      </c>
      <c r="I6">
        <v>2</v>
      </c>
    </row>
    <row r="7" spans="1:9" x14ac:dyDescent="0.25">
      <c r="A7" t="s">
        <v>40</v>
      </c>
      <c r="B7" s="13" t="str">
        <f>C8&amp;","&amp;D8&amp;","&amp;E8&amp;","&amp;F8&amp;","&amp;G8</f>
        <v>2,0.3,0.75,0.025,1.02</v>
      </c>
      <c r="C7" s="15" t="s">
        <v>47</v>
      </c>
      <c r="D7" s="15" t="s">
        <v>48</v>
      </c>
      <c r="E7" s="15" t="s">
        <v>49</v>
      </c>
      <c r="F7" s="15" t="s">
        <v>51</v>
      </c>
      <c r="G7" s="15" t="s">
        <v>50</v>
      </c>
    </row>
    <row r="8" spans="1:9" x14ac:dyDescent="0.25">
      <c r="A8" t="s">
        <v>46</v>
      </c>
      <c r="B8" s="14" t="str">
        <f>"-1000,200"</f>
        <v>-1000,200</v>
      </c>
      <c r="C8" s="15">
        <v>2</v>
      </c>
      <c r="D8" s="15">
        <v>0.3</v>
      </c>
      <c r="E8" s="15">
        <v>0.75</v>
      </c>
      <c r="F8" s="15">
        <v>2.5000000000000001E-2</v>
      </c>
      <c r="G8" s="15">
        <v>1.02</v>
      </c>
    </row>
    <row r="9" spans="1:9" x14ac:dyDescent="0.25">
      <c r="C9" s="15"/>
      <c r="D9" s="15"/>
      <c r="E9" s="15"/>
      <c r="F9" s="15"/>
      <c r="G9" s="15"/>
    </row>
    <row r="10" spans="1:9" x14ac:dyDescent="0.25">
      <c r="A10" t="s">
        <v>39</v>
      </c>
      <c r="B10" s="12" t="s">
        <v>54</v>
      </c>
      <c r="C10" s="15"/>
      <c r="D10" s="15"/>
      <c r="E10" s="15"/>
      <c r="F10" s="15"/>
      <c r="G10" s="15"/>
      <c r="H10" t="s">
        <v>54</v>
      </c>
      <c r="I10">
        <v>3</v>
      </c>
    </row>
    <row r="11" spans="1:9" x14ac:dyDescent="0.25">
      <c r="A11" t="s">
        <v>40</v>
      </c>
      <c r="B11" s="13" t="str">
        <f>C12&amp;","&amp;D12&amp;","&amp;E12&amp;","&amp;F12&amp;","&amp;G12</f>
        <v>0.05,0.4,0.3,0.3,1.15</v>
      </c>
      <c r="C11" s="15" t="s">
        <v>47</v>
      </c>
      <c r="D11" s="15" t="s">
        <v>48</v>
      </c>
      <c r="E11" s="15" t="s">
        <v>49</v>
      </c>
      <c r="F11" s="15" t="s">
        <v>51</v>
      </c>
      <c r="G11" s="15" t="s">
        <v>50</v>
      </c>
    </row>
    <row r="12" spans="1:9" x14ac:dyDescent="0.25">
      <c r="A12" t="s">
        <v>46</v>
      </c>
      <c r="B12" s="14" t="str">
        <f>"-1000,200"</f>
        <v>-1000,200</v>
      </c>
      <c r="C12" s="15">
        <v>0.05</v>
      </c>
      <c r="D12" s="15">
        <v>0.4</v>
      </c>
      <c r="E12" s="15">
        <v>0.3</v>
      </c>
      <c r="F12" s="15">
        <v>0.3</v>
      </c>
      <c r="G12" s="15">
        <v>1.1499999999999999</v>
      </c>
      <c r="H12" s="15"/>
    </row>
    <row r="14" spans="1:9" x14ac:dyDescent="0.25">
      <c r="E14" t="s">
        <v>73</v>
      </c>
      <c r="F14" t="s">
        <v>74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A45D-287A-45F2-8A6F-1A44E46B2414}">
  <sheetPr>
    <tabColor rgb="FF92D050"/>
    <pageSetUpPr autoPageBreaks="0"/>
  </sheetPr>
  <dimension ref="A1:N101"/>
  <sheetViews>
    <sheetView workbookViewId="0">
      <selection activeCell="M57" sqref="M57"/>
    </sheetView>
  </sheetViews>
  <sheetFormatPr defaultRowHeight="15" x14ac:dyDescent="0.25"/>
  <cols>
    <col min="3" max="3" width="14.7109375" style="20" customWidth="1"/>
    <col min="4" max="4" width="16.85546875" customWidth="1"/>
    <col min="5" max="5" width="18.140625" customWidth="1"/>
    <col min="6" max="6" width="14.7109375" customWidth="1"/>
    <col min="7" max="7" width="14.7109375" style="21" customWidth="1"/>
    <col min="8" max="8" width="9.140625" style="16"/>
    <col min="9" max="9" width="6.5703125" customWidth="1"/>
    <col min="10" max="10" width="12.42578125" customWidth="1"/>
    <col min="11" max="14" width="17" customWidth="1"/>
  </cols>
  <sheetData>
    <row r="1" spans="1:14" x14ac:dyDescent="0.25">
      <c r="C1" s="67" t="s">
        <v>135</v>
      </c>
      <c r="D1" s="62"/>
      <c r="E1" s="62"/>
      <c r="F1" s="62"/>
      <c r="G1" s="68"/>
      <c r="J1" s="64" t="s">
        <v>168</v>
      </c>
      <c r="K1" s="61"/>
      <c r="L1" s="61"/>
      <c r="M1" s="61"/>
      <c r="N1" s="65"/>
    </row>
    <row r="2" spans="1:14" ht="45.75" customHeight="1" x14ac:dyDescent="0.25">
      <c r="B2" t="s">
        <v>64</v>
      </c>
      <c r="C2" s="22" t="s">
        <v>41</v>
      </c>
      <c r="D2" s="25" t="s">
        <v>42</v>
      </c>
      <c r="E2" s="29" t="s">
        <v>44</v>
      </c>
      <c r="F2" s="29" t="s">
        <v>43</v>
      </c>
      <c r="G2" s="23" t="s">
        <v>45</v>
      </c>
      <c r="I2" t="s">
        <v>64</v>
      </c>
      <c r="J2" s="22" t="s">
        <v>41</v>
      </c>
      <c r="K2" s="25" t="s">
        <v>42</v>
      </c>
      <c r="L2" s="29" t="s">
        <v>44</v>
      </c>
      <c r="M2" s="29" t="s">
        <v>43</v>
      </c>
      <c r="N2" s="23" t="s">
        <v>45</v>
      </c>
    </row>
    <row r="3" spans="1:14" x14ac:dyDescent="0.25">
      <c r="B3">
        <v>1</v>
      </c>
      <c r="C3" s="18">
        <v>0</v>
      </c>
      <c r="D3" s="26">
        <f>-100+(100/1.7)*C3</f>
        <v>-100</v>
      </c>
      <c r="E3">
        <v>0</v>
      </c>
      <c r="F3">
        <v>1E-3</v>
      </c>
      <c r="G3" s="19">
        <v>1</v>
      </c>
      <c r="I3">
        <v>1</v>
      </c>
      <c r="J3" s="18">
        <v>0</v>
      </c>
      <c r="K3" s="26">
        <f>-100+(100/1.7)*J3</f>
        <v>-100</v>
      </c>
      <c r="L3">
        <v>0</v>
      </c>
      <c r="M3">
        <v>1.4999999999999999E-2</v>
      </c>
      <c r="N3" s="19">
        <v>1</v>
      </c>
    </row>
    <row r="4" spans="1:14" x14ac:dyDescent="0.25">
      <c r="B4">
        <v>2</v>
      </c>
      <c r="C4" s="20">
        <v>1E-3</v>
      </c>
      <c r="D4" s="17">
        <v>-90</v>
      </c>
      <c r="E4">
        <v>0</v>
      </c>
      <c r="F4">
        <v>1E-3</v>
      </c>
      <c r="G4" s="21">
        <v>1</v>
      </c>
      <c r="I4">
        <v>2</v>
      </c>
      <c r="J4" s="20">
        <v>1E-3</v>
      </c>
      <c r="K4" s="17">
        <v>-90</v>
      </c>
      <c r="L4">
        <v>0</v>
      </c>
      <c r="M4">
        <v>1.4999999999999999E-2</v>
      </c>
      <c r="N4" s="21">
        <v>1</v>
      </c>
    </row>
    <row r="5" spans="1:14" ht="15" customHeight="1" x14ac:dyDescent="0.25">
      <c r="A5" s="66" t="s">
        <v>63</v>
      </c>
      <c r="B5">
        <v>3</v>
      </c>
      <c r="C5" s="20">
        <v>2E-3</v>
      </c>
      <c r="D5" s="17">
        <v>-80</v>
      </c>
      <c r="E5">
        <v>0</v>
      </c>
      <c r="F5">
        <v>1E-3</v>
      </c>
      <c r="G5" s="21">
        <v>1</v>
      </c>
      <c r="I5">
        <v>3</v>
      </c>
      <c r="J5" s="20">
        <v>2E-3</v>
      </c>
      <c r="K5" s="17">
        <v>-80</v>
      </c>
      <c r="L5">
        <v>0</v>
      </c>
      <c r="M5">
        <v>1.4999999999999999E-2</v>
      </c>
      <c r="N5" s="21">
        <v>1</v>
      </c>
    </row>
    <row r="6" spans="1:14" x14ac:dyDescent="0.25">
      <c r="A6" s="66"/>
      <c r="B6">
        <v>4</v>
      </c>
      <c r="C6" s="20">
        <v>5.0000000000000001E-3</v>
      </c>
      <c r="D6" s="17">
        <v>-70</v>
      </c>
      <c r="E6">
        <v>0</v>
      </c>
      <c r="F6">
        <v>1E-3</v>
      </c>
      <c r="G6" s="21">
        <v>1</v>
      </c>
      <c r="I6">
        <v>4</v>
      </c>
      <c r="J6" s="20">
        <v>5.0000000000000001E-3</v>
      </c>
      <c r="K6" s="17">
        <v>-70</v>
      </c>
      <c r="L6">
        <v>0</v>
      </c>
      <c r="M6">
        <v>1.4999999999999999E-2</v>
      </c>
      <c r="N6" s="21">
        <v>1</v>
      </c>
    </row>
    <row r="7" spans="1:14" x14ac:dyDescent="0.25">
      <c r="A7" s="66"/>
      <c r="B7">
        <v>5</v>
      </c>
      <c r="C7" s="20">
        <v>0.01</v>
      </c>
      <c r="D7" s="17">
        <v>-60</v>
      </c>
      <c r="E7">
        <v>0</v>
      </c>
      <c r="F7">
        <v>1E-3</v>
      </c>
      <c r="G7" s="21">
        <v>1</v>
      </c>
      <c r="I7">
        <v>5</v>
      </c>
      <c r="J7" s="20">
        <v>0.01</v>
      </c>
      <c r="K7" s="17">
        <v>-60</v>
      </c>
      <c r="L7">
        <v>0</v>
      </c>
      <c r="M7">
        <v>1.4999999999999999E-2</v>
      </c>
      <c r="N7" s="21">
        <v>1</v>
      </c>
    </row>
    <row r="8" spans="1:14" x14ac:dyDescent="0.25">
      <c r="A8" s="66"/>
      <c r="B8">
        <v>6</v>
      </c>
      <c r="C8" s="20">
        <v>0.02</v>
      </c>
      <c r="D8" s="17">
        <v>-50</v>
      </c>
      <c r="E8">
        <v>0</v>
      </c>
      <c r="F8">
        <v>1E-3</v>
      </c>
      <c r="G8" s="21">
        <v>1</v>
      </c>
      <c r="I8">
        <v>6</v>
      </c>
      <c r="J8" s="20">
        <v>0.02</v>
      </c>
      <c r="K8" s="17">
        <v>-50</v>
      </c>
      <c r="L8">
        <v>0</v>
      </c>
      <c r="M8">
        <v>1.4999999999999999E-2</v>
      </c>
      <c r="N8" s="21">
        <v>1</v>
      </c>
    </row>
    <row r="9" spans="1:14" x14ac:dyDescent="0.25">
      <c r="A9" s="66"/>
      <c r="B9">
        <v>7</v>
      </c>
      <c r="C9" s="20">
        <v>0.05</v>
      </c>
      <c r="D9" s="17">
        <v>-40</v>
      </c>
      <c r="E9">
        <v>0</v>
      </c>
      <c r="F9">
        <v>1E-3</v>
      </c>
      <c r="G9" s="21">
        <v>1</v>
      </c>
      <c r="I9">
        <v>7</v>
      </c>
      <c r="J9" s="20">
        <v>0.05</v>
      </c>
      <c r="K9" s="17">
        <v>-40</v>
      </c>
      <c r="L9">
        <v>0</v>
      </c>
      <c r="M9">
        <v>1.4999999999999999E-2</v>
      </c>
      <c r="N9" s="21">
        <v>1</v>
      </c>
    </row>
    <row r="10" spans="1:14" x14ac:dyDescent="0.25">
      <c r="A10" s="66"/>
      <c r="B10">
        <v>8</v>
      </c>
      <c r="C10" s="20">
        <v>7.4999999999999997E-2</v>
      </c>
      <c r="D10" s="17">
        <v>-35</v>
      </c>
      <c r="E10">
        <v>0</v>
      </c>
      <c r="F10">
        <v>1E-3</v>
      </c>
      <c r="G10" s="21">
        <v>1</v>
      </c>
      <c r="I10">
        <v>8</v>
      </c>
      <c r="J10" s="20">
        <v>7.4999999999999997E-2</v>
      </c>
      <c r="K10" s="17">
        <v>-35</v>
      </c>
      <c r="L10">
        <v>0</v>
      </c>
      <c r="M10">
        <v>1.4999999999999999E-2</v>
      </c>
      <c r="N10" s="21">
        <v>1</v>
      </c>
    </row>
    <row r="11" spans="1:14" x14ac:dyDescent="0.25">
      <c r="A11" s="66"/>
      <c r="B11">
        <v>9</v>
      </c>
      <c r="C11" s="20">
        <v>0.1</v>
      </c>
      <c r="D11" s="17">
        <f>-30+(30/1.7)*(C11-0.1)</f>
        <v>-30</v>
      </c>
      <c r="E11">
        <v>0</v>
      </c>
      <c r="F11">
        <v>1E-3</v>
      </c>
      <c r="G11" s="21">
        <v>1</v>
      </c>
      <c r="I11">
        <v>9</v>
      </c>
      <c r="J11" s="20">
        <v>0.1</v>
      </c>
      <c r="K11" s="17">
        <f>-30+(30/1.7)*(J11-0.1)</f>
        <v>-30</v>
      </c>
      <c r="L11">
        <v>0</v>
      </c>
      <c r="M11">
        <v>1.4999999999999999E-2</v>
      </c>
      <c r="N11" s="21">
        <v>1</v>
      </c>
    </row>
    <row r="12" spans="1:14" x14ac:dyDescent="0.25">
      <c r="A12" s="66"/>
      <c r="B12">
        <v>10</v>
      </c>
      <c r="C12" s="20">
        <f>C11+0.025</f>
        <v>0.125</v>
      </c>
      <c r="D12" s="17">
        <f t="shared" ref="D12:D57" si="0">-30+(30/1.7)*(C12-0.1)</f>
        <v>-29.558823529411764</v>
      </c>
      <c r="E12">
        <v>0</v>
      </c>
      <c r="F12">
        <v>1E-3</v>
      </c>
      <c r="G12" s="21">
        <v>2</v>
      </c>
      <c r="I12">
        <v>10</v>
      </c>
      <c r="J12" s="20">
        <f>J11+0.025</f>
        <v>0.125</v>
      </c>
      <c r="K12" s="17">
        <f t="shared" ref="K12:K54" si="1">-30+(30/2.5)*(J12-0.1)</f>
        <v>-29.7</v>
      </c>
      <c r="L12">
        <v>0</v>
      </c>
      <c r="M12">
        <v>1.4999999999999999E-2</v>
      </c>
      <c r="N12" s="21">
        <v>2</v>
      </c>
    </row>
    <row r="13" spans="1:14" x14ac:dyDescent="0.25">
      <c r="A13" s="66"/>
      <c r="B13">
        <v>11</v>
      </c>
      <c r="C13" s="20">
        <f t="shared" ref="C13:C35" si="2">C12+0.025</f>
        <v>0.15</v>
      </c>
      <c r="D13" s="17">
        <f t="shared" si="0"/>
        <v>-29.117647058823529</v>
      </c>
      <c r="E13">
        <v>0</v>
      </c>
      <c r="F13">
        <v>1E-3</v>
      </c>
      <c r="G13" s="21">
        <v>2</v>
      </c>
      <c r="I13">
        <v>11</v>
      </c>
      <c r="J13" s="20">
        <f t="shared" ref="J13:J35" si="3">J12+0.025</f>
        <v>0.15</v>
      </c>
      <c r="K13" s="17">
        <f t="shared" si="1"/>
        <v>-29.4</v>
      </c>
      <c r="L13">
        <v>0</v>
      </c>
      <c r="M13">
        <v>1.4999999999999999E-2</v>
      </c>
      <c r="N13" s="21">
        <v>2</v>
      </c>
    </row>
    <row r="14" spans="1:14" x14ac:dyDescent="0.25">
      <c r="A14" s="66"/>
      <c r="B14">
        <v>12</v>
      </c>
      <c r="C14" s="20">
        <f t="shared" si="2"/>
        <v>0.17499999999999999</v>
      </c>
      <c r="D14" s="17">
        <f t="shared" si="0"/>
        <v>-28.676470588235293</v>
      </c>
      <c r="E14">
        <v>0</v>
      </c>
      <c r="F14">
        <v>1E-3</v>
      </c>
      <c r="G14" s="21">
        <v>2</v>
      </c>
      <c r="I14">
        <v>12</v>
      </c>
      <c r="J14" s="20">
        <f t="shared" si="3"/>
        <v>0.17499999999999999</v>
      </c>
      <c r="K14" s="17">
        <f t="shared" si="1"/>
        <v>-29.1</v>
      </c>
      <c r="L14">
        <v>0</v>
      </c>
      <c r="M14">
        <v>1.4999999999999999E-2</v>
      </c>
      <c r="N14" s="21">
        <v>2</v>
      </c>
    </row>
    <row r="15" spans="1:14" x14ac:dyDescent="0.25">
      <c r="A15" s="66"/>
      <c r="B15">
        <v>13</v>
      </c>
      <c r="C15" s="20">
        <f t="shared" si="2"/>
        <v>0.19999999999999998</v>
      </c>
      <c r="D15" s="17">
        <f t="shared" si="0"/>
        <v>-28.235294117647058</v>
      </c>
      <c r="E15">
        <v>0</v>
      </c>
      <c r="F15">
        <v>1E-3</v>
      </c>
      <c r="G15" s="21">
        <v>2</v>
      </c>
      <c r="I15">
        <v>13</v>
      </c>
      <c r="J15" s="20">
        <f t="shared" si="3"/>
        <v>0.19999999999999998</v>
      </c>
      <c r="K15" s="17">
        <f t="shared" si="1"/>
        <v>-28.8</v>
      </c>
      <c r="L15">
        <v>0</v>
      </c>
      <c r="M15">
        <v>1.4999999999999999E-2</v>
      </c>
      <c r="N15" s="21">
        <v>2</v>
      </c>
    </row>
    <row r="16" spans="1:14" x14ac:dyDescent="0.25">
      <c r="A16" s="66"/>
      <c r="B16">
        <v>14</v>
      </c>
      <c r="C16" s="20">
        <f t="shared" si="2"/>
        <v>0.22499999999999998</v>
      </c>
      <c r="D16" s="17">
        <f t="shared" si="0"/>
        <v>-27.794117647058822</v>
      </c>
      <c r="E16">
        <v>0</v>
      </c>
      <c r="F16">
        <v>1E-3</v>
      </c>
      <c r="G16" s="21">
        <v>2</v>
      </c>
      <c r="I16">
        <v>14</v>
      </c>
      <c r="J16" s="20">
        <f t="shared" si="3"/>
        <v>0.22499999999999998</v>
      </c>
      <c r="K16" s="17">
        <f t="shared" si="1"/>
        <v>-28.5</v>
      </c>
      <c r="L16">
        <v>0</v>
      </c>
      <c r="M16">
        <v>0.01</v>
      </c>
      <c r="N16" s="21">
        <v>2</v>
      </c>
    </row>
    <row r="17" spans="1:14" x14ac:dyDescent="0.25">
      <c r="A17" s="66"/>
      <c r="B17">
        <v>15</v>
      </c>
      <c r="C17" s="20">
        <f t="shared" si="2"/>
        <v>0.24999999999999997</v>
      </c>
      <c r="D17" s="17">
        <f t="shared" si="0"/>
        <v>-27.352941176470587</v>
      </c>
      <c r="E17">
        <v>0</v>
      </c>
      <c r="F17">
        <v>1E-3</v>
      </c>
      <c r="G17" s="21">
        <v>2</v>
      </c>
      <c r="I17">
        <v>15</v>
      </c>
      <c r="J17" s="20">
        <f t="shared" si="3"/>
        <v>0.24999999999999997</v>
      </c>
      <c r="K17" s="17">
        <f t="shared" si="1"/>
        <v>-28.2</v>
      </c>
      <c r="L17">
        <v>0</v>
      </c>
      <c r="M17">
        <v>0.01</v>
      </c>
      <c r="N17" s="21">
        <v>2</v>
      </c>
    </row>
    <row r="18" spans="1:14" x14ac:dyDescent="0.25">
      <c r="A18" s="66"/>
      <c r="B18">
        <v>16</v>
      </c>
      <c r="C18" s="20">
        <f t="shared" si="2"/>
        <v>0.27499999999999997</v>
      </c>
      <c r="D18" s="17">
        <f t="shared" si="0"/>
        <v>-26.911764705882355</v>
      </c>
      <c r="E18">
        <v>0</v>
      </c>
      <c r="F18">
        <v>1E-3</v>
      </c>
      <c r="G18" s="21">
        <v>2</v>
      </c>
      <c r="I18">
        <v>16</v>
      </c>
      <c r="J18" s="20">
        <f t="shared" si="3"/>
        <v>0.27499999999999997</v>
      </c>
      <c r="K18" s="17">
        <f t="shared" si="1"/>
        <v>-27.9</v>
      </c>
      <c r="L18">
        <v>0</v>
      </c>
      <c r="M18">
        <v>0.01</v>
      </c>
      <c r="N18" s="21">
        <v>2</v>
      </c>
    </row>
    <row r="19" spans="1:14" x14ac:dyDescent="0.25">
      <c r="A19" s="66"/>
      <c r="B19">
        <v>17</v>
      </c>
      <c r="C19" s="20">
        <f t="shared" si="2"/>
        <v>0.3</v>
      </c>
      <c r="D19" s="17">
        <f t="shared" si="0"/>
        <v>-26.470588235294116</v>
      </c>
      <c r="E19">
        <v>0</v>
      </c>
      <c r="F19">
        <v>1E-3</v>
      </c>
      <c r="G19" s="21">
        <v>2</v>
      </c>
      <c r="I19">
        <v>17</v>
      </c>
      <c r="J19" s="20">
        <f t="shared" si="3"/>
        <v>0.3</v>
      </c>
      <c r="K19" s="17">
        <f t="shared" si="1"/>
        <v>-27.6</v>
      </c>
      <c r="L19">
        <v>0</v>
      </c>
      <c r="M19">
        <v>0.01</v>
      </c>
      <c r="N19" s="21">
        <v>2</v>
      </c>
    </row>
    <row r="20" spans="1:14" x14ac:dyDescent="0.25">
      <c r="A20" s="66"/>
      <c r="B20">
        <v>18</v>
      </c>
      <c r="C20" s="20">
        <f t="shared" si="2"/>
        <v>0.32500000000000001</v>
      </c>
      <c r="D20" s="17">
        <f t="shared" si="0"/>
        <v>-26.02941176470588</v>
      </c>
      <c r="E20">
        <v>0</v>
      </c>
      <c r="F20">
        <v>1E-3</v>
      </c>
      <c r="G20" s="21">
        <v>2</v>
      </c>
      <c r="I20">
        <v>18</v>
      </c>
      <c r="J20" s="20">
        <f t="shared" si="3"/>
        <v>0.32500000000000001</v>
      </c>
      <c r="K20" s="17">
        <f t="shared" si="1"/>
        <v>-27.3</v>
      </c>
      <c r="L20">
        <v>0</v>
      </c>
      <c r="M20">
        <v>7.4999999999999997E-3</v>
      </c>
      <c r="N20" s="21">
        <v>2</v>
      </c>
    </row>
    <row r="21" spans="1:14" x14ac:dyDescent="0.25">
      <c r="A21" s="66"/>
      <c r="B21">
        <v>19</v>
      </c>
      <c r="C21" s="20">
        <f t="shared" si="2"/>
        <v>0.35000000000000003</v>
      </c>
      <c r="D21" s="17">
        <f t="shared" si="0"/>
        <v>-25.588235294117645</v>
      </c>
      <c r="E21">
        <v>0</v>
      </c>
      <c r="F21">
        <v>1E-3</v>
      </c>
      <c r="G21" s="21">
        <v>2</v>
      </c>
      <c r="I21">
        <v>19</v>
      </c>
      <c r="J21" s="20">
        <f t="shared" si="3"/>
        <v>0.35000000000000003</v>
      </c>
      <c r="K21" s="17">
        <f t="shared" si="1"/>
        <v>-27</v>
      </c>
      <c r="L21">
        <v>0</v>
      </c>
      <c r="M21">
        <v>7.4999999999999997E-3</v>
      </c>
      <c r="N21" s="21">
        <v>2</v>
      </c>
    </row>
    <row r="22" spans="1:14" x14ac:dyDescent="0.25">
      <c r="A22" s="66"/>
      <c r="B22">
        <v>20</v>
      </c>
      <c r="C22" s="20">
        <f t="shared" si="2"/>
        <v>0.37500000000000006</v>
      </c>
      <c r="D22" s="17">
        <f t="shared" si="0"/>
        <v>-25.147058823529413</v>
      </c>
      <c r="E22">
        <v>0</v>
      </c>
      <c r="F22">
        <v>1E-3</v>
      </c>
      <c r="G22" s="21">
        <v>2</v>
      </c>
      <c r="I22">
        <v>20</v>
      </c>
      <c r="J22" s="20">
        <f t="shared" si="3"/>
        <v>0.37500000000000006</v>
      </c>
      <c r="K22" s="17">
        <f t="shared" si="1"/>
        <v>-26.7</v>
      </c>
      <c r="L22">
        <v>0</v>
      </c>
      <c r="M22">
        <v>7.4999999999999997E-3</v>
      </c>
      <c r="N22" s="21">
        <v>2</v>
      </c>
    </row>
    <row r="23" spans="1:14" x14ac:dyDescent="0.25">
      <c r="B23">
        <v>21</v>
      </c>
      <c r="C23" s="20">
        <f t="shared" si="2"/>
        <v>0.40000000000000008</v>
      </c>
      <c r="D23" s="17">
        <f t="shared" si="0"/>
        <v>-24.705882352941174</v>
      </c>
      <c r="E23">
        <v>0</v>
      </c>
      <c r="F23">
        <v>1E-3</v>
      </c>
      <c r="G23" s="21">
        <v>2</v>
      </c>
      <c r="I23">
        <v>21</v>
      </c>
      <c r="J23" s="20">
        <f t="shared" si="3"/>
        <v>0.40000000000000008</v>
      </c>
      <c r="K23" s="17">
        <f t="shared" si="1"/>
        <v>-26.4</v>
      </c>
      <c r="L23">
        <v>0</v>
      </c>
      <c r="M23">
        <v>7.4999999999999997E-3</v>
      </c>
      <c r="N23" s="21">
        <v>2</v>
      </c>
    </row>
    <row r="24" spans="1:14" x14ac:dyDescent="0.25">
      <c r="B24">
        <v>22</v>
      </c>
      <c r="C24" s="20">
        <f t="shared" si="2"/>
        <v>0.4250000000000001</v>
      </c>
      <c r="D24" s="17">
        <f t="shared" si="0"/>
        <v>-24.264705882352938</v>
      </c>
      <c r="E24">
        <v>0</v>
      </c>
      <c r="F24">
        <v>0</v>
      </c>
      <c r="G24" s="21">
        <v>2</v>
      </c>
      <c r="I24">
        <v>22</v>
      </c>
      <c r="J24" s="20">
        <f t="shared" si="3"/>
        <v>0.4250000000000001</v>
      </c>
      <c r="K24" s="17">
        <f t="shared" si="1"/>
        <v>-26.099999999999998</v>
      </c>
      <c r="L24">
        <v>0</v>
      </c>
      <c r="M24">
        <v>7.4999999999999997E-3</v>
      </c>
      <c r="N24" s="21">
        <v>2</v>
      </c>
    </row>
    <row r="25" spans="1:14" x14ac:dyDescent="0.25">
      <c r="B25">
        <v>23</v>
      </c>
      <c r="C25" s="20">
        <f t="shared" si="2"/>
        <v>0.45000000000000012</v>
      </c>
      <c r="D25" s="17">
        <f t="shared" si="0"/>
        <v>-23.823529411764703</v>
      </c>
      <c r="E25">
        <v>0</v>
      </c>
      <c r="F25">
        <v>0</v>
      </c>
      <c r="G25" s="21">
        <v>2</v>
      </c>
      <c r="I25">
        <v>23</v>
      </c>
      <c r="J25" s="20">
        <f t="shared" si="3"/>
        <v>0.45000000000000012</v>
      </c>
      <c r="K25" s="17">
        <f t="shared" si="1"/>
        <v>-25.799999999999997</v>
      </c>
      <c r="L25">
        <v>0</v>
      </c>
      <c r="M25">
        <v>7.4999999999999997E-3</v>
      </c>
      <c r="N25" s="21">
        <v>2</v>
      </c>
    </row>
    <row r="26" spans="1:14" x14ac:dyDescent="0.25">
      <c r="B26">
        <v>24</v>
      </c>
      <c r="C26" s="20">
        <f t="shared" si="2"/>
        <v>0.47500000000000014</v>
      </c>
      <c r="D26" s="17">
        <f t="shared" si="0"/>
        <v>-23.382352941176467</v>
      </c>
      <c r="E26">
        <v>0</v>
      </c>
      <c r="F26">
        <v>0</v>
      </c>
      <c r="G26" s="21">
        <v>2</v>
      </c>
      <c r="I26">
        <v>24</v>
      </c>
      <c r="J26" s="20">
        <f t="shared" si="3"/>
        <v>0.47500000000000014</v>
      </c>
      <c r="K26" s="17">
        <f t="shared" si="1"/>
        <v>-25.5</v>
      </c>
      <c r="L26">
        <v>0</v>
      </c>
      <c r="M26">
        <v>7.4999999999999997E-3</v>
      </c>
      <c r="N26" s="21">
        <v>2</v>
      </c>
    </row>
    <row r="27" spans="1:14" x14ac:dyDescent="0.25">
      <c r="B27">
        <v>25</v>
      </c>
      <c r="C27" s="20">
        <f t="shared" si="2"/>
        <v>0.50000000000000011</v>
      </c>
      <c r="D27" s="17">
        <f t="shared" si="0"/>
        <v>-22.941176470588232</v>
      </c>
      <c r="E27">
        <v>0</v>
      </c>
      <c r="F27">
        <v>0</v>
      </c>
      <c r="G27" s="21">
        <v>2</v>
      </c>
      <c r="I27">
        <v>25</v>
      </c>
      <c r="J27" s="20">
        <f t="shared" si="3"/>
        <v>0.50000000000000011</v>
      </c>
      <c r="K27" s="17">
        <f t="shared" si="1"/>
        <v>-25.2</v>
      </c>
      <c r="L27">
        <v>0</v>
      </c>
      <c r="M27">
        <v>7.4999999999999997E-3</v>
      </c>
      <c r="N27" s="21">
        <v>2</v>
      </c>
    </row>
    <row r="28" spans="1:14" x14ac:dyDescent="0.25">
      <c r="B28">
        <v>26</v>
      </c>
      <c r="C28" s="20">
        <f>C27+0.025</f>
        <v>0.52500000000000013</v>
      </c>
      <c r="D28" s="17">
        <f t="shared" si="0"/>
        <v>-22.499999999999996</v>
      </c>
      <c r="E28">
        <v>0</v>
      </c>
      <c r="F28">
        <v>0</v>
      </c>
      <c r="G28" s="21">
        <v>2</v>
      </c>
      <c r="I28">
        <v>26</v>
      </c>
      <c r="J28" s="20">
        <f>J27+0.025</f>
        <v>0.52500000000000013</v>
      </c>
      <c r="K28" s="17">
        <f t="shared" si="1"/>
        <v>-24.9</v>
      </c>
      <c r="L28">
        <v>0</v>
      </c>
      <c r="M28">
        <v>5.0000000000000001E-3</v>
      </c>
      <c r="N28" s="21">
        <v>2</v>
      </c>
    </row>
    <row r="29" spans="1:14" x14ac:dyDescent="0.25">
      <c r="B29">
        <v>27</v>
      </c>
      <c r="C29" s="20">
        <f t="shared" si="2"/>
        <v>0.55000000000000016</v>
      </c>
      <c r="D29" s="17">
        <f t="shared" si="0"/>
        <v>-22.058823529411761</v>
      </c>
      <c r="E29">
        <v>0</v>
      </c>
      <c r="F29">
        <v>0</v>
      </c>
      <c r="G29" s="21">
        <v>2</v>
      </c>
      <c r="I29">
        <v>27</v>
      </c>
      <c r="J29" s="20">
        <f t="shared" si="3"/>
        <v>0.55000000000000016</v>
      </c>
      <c r="K29" s="17">
        <f t="shared" si="1"/>
        <v>-24.599999999999998</v>
      </c>
      <c r="L29">
        <v>0</v>
      </c>
      <c r="M29">
        <v>5.0000000000000001E-3</v>
      </c>
      <c r="N29" s="21">
        <v>2</v>
      </c>
    </row>
    <row r="30" spans="1:14" x14ac:dyDescent="0.25">
      <c r="B30">
        <v>28</v>
      </c>
      <c r="C30" s="20">
        <f t="shared" si="2"/>
        <v>0.57500000000000018</v>
      </c>
      <c r="D30" s="17">
        <f t="shared" si="0"/>
        <v>-21.617647058823525</v>
      </c>
      <c r="E30">
        <v>0</v>
      </c>
      <c r="F30">
        <v>0</v>
      </c>
      <c r="G30" s="21">
        <v>2</v>
      </c>
      <c r="I30">
        <v>28</v>
      </c>
      <c r="J30" s="20">
        <f t="shared" si="3"/>
        <v>0.57500000000000018</v>
      </c>
      <c r="K30" s="17">
        <f t="shared" si="1"/>
        <v>-24.299999999999997</v>
      </c>
      <c r="L30">
        <v>0</v>
      </c>
      <c r="M30">
        <v>5.0000000000000001E-3</v>
      </c>
      <c r="N30" s="21">
        <v>2</v>
      </c>
    </row>
    <row r="31" spans="1:14" x14ac:dyDescent="0.25">
      <c r="B31">
        <v>29</v>
      </c>
      <c r="C31" s="20">
        <f t="shared" si="2"/>
        <v>0.6000000000000002</v>
      </c>
      <c r="D31" s="17">
        <f t="shared" si="0"/>
        <v>-21.17647058823529</v>
      </c>
      <c r="E31">
        <v>0</v>
      </c>
      <c r="F31">
        <v>0</v>
      </c>
      <c r="G31" s="21">
        <v>2</v>
      </c>
      <c r="I31">
        <v>29</v>
      </c>
      <c r="J31" s="20">
        <f t="shared" si="3"/>
        <v>0.6000000000000002</v>
      </c>
      <c r="K31" s="17">
        <f t="shared" si="1"/>
        <v>-23.999999999999996</v>
      </c>
      <c r="L31">
        <v>0</v>
      </c>
      <c r="M31">
        <v>5.0000000000000001E-3</v>
      </c>
      <c r="N31" s="21">
        <v>2</v>
      </c>
    </row>
    <row r="32" spans="1:14" x14ac:dyDescent="0.25">
      <c r="B32">
        <v>30</v>
      </c>
      <c r="C32" s="20">
        <f t="shared" si="2"/>
        <v>0.62500000000000022</v>
      </c>
      <c r="D32" s="17">
        <f t="shared" si="0"/>
        <v>-20.735294117647054</v>
      </c>
      <c r="E32">
        <v>0</v>
      </c>
      <c r="F32">
        <v>0</v>
      </c>
      <c r="G32" s="21">
        <v>3</v>
      </c>
      <c r="I32">
        <v>30</v>
      </c>
      <c r="J32" s="20">
        <f t="shared" si="3"/>
        <v>0.62500000000000022</v>
      </c>
      <c r="K32" s="17">
        <f t="shared" si="1"/>
        <v>-23.699999999999996</v>
      </c>
      <c r="L32">
        <v>0</v>
      </c>
      <c r="M32">
        <v>5.0000000000000001E-3</v>
      </c>
      <c r="N32" s="21">
        <v>3</v>
      </c>
    </row>
    <row r="33" spans="2:14" x14ac:dyDescent="0.25">
      <c r="B33">
        <v>31</v>
      </c>
      <c r="C33" s="20">
        <f t="shared" si="2"/>
        <v>0.65000000000000024</v>
      </c>
      <c r="D33" s="17">
        <f t="shared" si="0"/>
        <v>-20.294117647058819</v>
      </c>
      <c r="E33">
        <v>0</v>
      </c>
      <c r="F33">
        <v>0</v>
      </c>
      <c r="G33" s="21">
        <v>3</v>
      </c>
      <c r="I33">
        <v>31</v>
      </c>
      <c r="J33" s="20">
        <f t="shared" si="3"/>
        <v>0.65000000000000024</v>
      </c>
      <c r="K33" s="17">
        <f t="shared" si="1"/>
        <v>-23.4</v>
      </c>
      <c r="L33">
        <v>0</v>
      </c>
      <c r="M33">
        <v>5.0000000000000001E-3</v>
      </c>
      <c r="N33" s="21">
        <v>3</v>
      </c>
    </row>
    <row r="34" spans="2:14" x14ac:dyDescent="0.25">
      <c r="B34">
        <v>32</v>
      </c>
      <c r="C34" s="20">
        <f t="shared" si="2"/>
        <v>0.67500000000000027</v>
      </c>
      <c r="D34" s="17">
        <f t="shared" si="0"/>
        <v>-19.85294117647058</v>
      </c>
      <c r="E34">
        <v>0</v>
      </c>
      <c r="F34">
        <v>0</v>
      </c>
      <c r="G34" s="21">
        <v>3</v>
      </c>
      <c r="I34">
        <v>32</v>
      </c>
      <c r="J34" s="20">
        <f t="shared" si="3"/>
        <v>0.67500000000000027</v>
      </c>
      <c r="K34" s="17">
        <f t="shared" si="1"/>
        <v>-23.099999999999994</v>
      </c>
      <c r="L34">
        <v>0</v>
      </c>
      <c r="M34">
        <v>5.0000000000000001E-3</v>
      </c>
      <c r="N34" s="21">
        <v>3</v>
      </c>
    </row>
    <row r="35" spans="2:14" x14ac:dyDescent="0.25">
      <c r="B35">
        <v>33</v>
      </c>
      <c r="C35" s="20">
        <f t="shared" si="2"/>
        <v>0.70000000000000029</v>
      </c>
      <c r="D35" s="17">
        <f t="shared" si="0"/>
        <v>-19.411764705882348</v>
      </c>
      <c r="E35">
        <v>0</v>
      </c>
      <c r="F35">
        <v>0</v>
      </c>
      <c r="G35" s="21">
        <v>3</v>
      </c>
      <c r="I35">
        <v>33</v>
      </c>
      <c r="J35" s="20">
        <f t="shared" si="3"/>
        <v>0.70000000000000029</v>
      </c>
      <c r="K35" s="17">
        <f t="shared" si="1"/>
        <v>-22.799999999999997</v>
      </c>
      <c r="L35">
        <v>0</v>
      </c>
      <c r="M35">
        <v>5.0000000000000001E-3</v>
      </c>
      <c r="N35" s="21">
        <v>3</v>
      </c>
    </row>
    <row r="36" spans="2:14" x14ac:dyDescent="0.25">
      <c r="B36">
        <v>34</v>
      </c>
      <c r="C36" s="20">
        <f>C35+0.05</f>
        <v>0.75000000000000033</v>
      </c>
      <c r="D36" s="17">
        <f t="shared" si="0"/>
        <v>-18.529411764705877</v>
      </c>
      <c r="E36">
        <v>0</v>
      </c>
      <c r="F36">
        <v>0</v>
      </c>
      <c r="G36" s="21">
        <v>3</v>
      </c>
      <c r="I36">
        <v>34</v>
      </c>
      <c r="J36" s="20">
        <f>J35+0.05</f>
        <v>0.75000000000000033</v>
      </c>
      <c r="K36" s="17">
        <f t="shared" si="1"/>
        <v>-22.199999999999996</v>
      </c>
      <c r="L36">
        <v>0</v>
      </c>
      <c r="M36">
        <v>5.0000000000000001E-3</v>
      </c>
      <c r="N36" s="21">
        <v>3</v>
      </c>
    </row>
    <row r="37" spans="2:14" x14ac:dyDescent="0.25">
      <c r="B37">
        <v>35</v>
      </c>
      <c r="C37" s="20">
        <f t="shared" ref="C37:C100" si="4">C36+0.05</f>
        <v>0.80000000000000038</v>
      </c>
      <c r="D37" s="17">
        <f t="shared" si="0"/>
        <v>-17.647058823529406</v>
      </c>
      <c r="E37">
        <v>0</v>
      </c>
      <c r="F37">
        <v>0</v>
      </c>
      <c r="G37" s="21">
        <v>3</v>
      </c>
      <c r="I37">
        <v>35</v>
      </c>
      <c r="J37" s="20">
        <f t="shared" ref="J37:J100" si="5">J36+0.05</f>
        <v>0.80000000000000038</v>
      </c>
      <c r="K37" s="17">
        <f t="shared" si="1"/>
        <v>-21.599999999999994</v>
      </c>
      <c r="L37">
        <v>0</v>
      </c>
      <c r="M37">
        <v>5.0000000000000001E-3</v>
      </c>
      <c r="N37" s="21">
        <v>3</v>
      </c>
    </row>
    <row r="38" spans="2:14" x14ac:dyDescent="0.25">
      <c r="B38">
        <v>36</v>
      </c>
      <c r="C38" s="20">
        <f t="shared" si="4"/>
        <v>0.85000000000000042</v>
      </c>
      <c r="D38" s="17">
        <f t="shared" si="0"/>
        <v>-16.764705882352935</v>
      </c>
      <c r="E38">
        <v>0</v>
      </c>
      <c r="F38">
        <v>0</v>
      </c>
      <c r="G38" s="21">
        <v>3</v>
      </c>
      <c r="I38">
        <v>36</v>
      </c>
      <c r="J38" s="20">
        <f t="shared" si="5"/>
        <v>0.85000000000000042</v>
      </c>
      <c r="K38" s="17">
        <f t="shared" si="1"/>
        <v>-20.999999999999993</v>
      </c>
      <c r="L38">
        <v>0</v>
      </c>
      <c r="M38">
        <v>5.0000000000000001E-3</v>
      </c>
      <c r="N38" s="21">
        <v>3</v>
      </c>
    </row>
    <row r="39" spans="2:14" x14ac:dyDescent="0.25">
      <c r="B39">
        <v>37</v>
      </c>
      <c r="C39" s="20">
        <f t="shared" si="4"/>
        <v>0.90000000000000047</v>
      </c>
      <c r="D39" s="17">
        <f t="shared" si="0"/>
        <v>-15.88235294117646</v>
      </c>
      <c r="E39">
        <v>0</v>
      </c>
      <c r="F39">
        <v>0</v>
      </c>
      <c r="G39" s="21">
        <v>3</v>
      </c>
      <c r="I39">
        <v>37</v>
      </c>
      <c r="J39" s="20">
        <f t="shared" si="5"/>
        <v>0.90000000000000047</v>
      </c>
      <c r="K39" s="17">
        <f t="shared" si="1"/>
        <v>-20.399999999999995</v>
      </c>
      <c r="L39">
        <v>0</v>
      </c>
      <c r="M39">
        <v>5.0000000000000001E-3</v>
      </c>
      <c r="N39" s="21">
        <v>3</v>
      </c>
    </row>
    <row r="40" spans="2:14" x14ac:dyDescent="0.25">
      <c r="B40">
        <v>38</v>
      </c>
      <c r="C40" s="20">
        <f t="shared" si="4"/>
        <v>0.95000000000000051</v>
      </c>
      <c r="D40" s="17">
        <f t="shared" si="0"/>
        <v>-14.999999999999989</v>
      </c>
      <c r="E40">
        <v>0</v>
      </c>
      <c r="F40">
        <v>0</v>
      </c>
      <c r="G40" s="21">
        <v>3</v>
      </c>
      <c r="I40">
        <v>38</v>
      </c>
      <c r="J40" s="20">
        <f t="shared" si="5"/>
        <v>0.95000000000000051</v>
      </c>
      <c r="K40" s="17">
        <f t="shared" si="1"/>
        <v>-19.799999999999994</v>
      </c>
      <c r="L40">
        <v>0</v>
      </c>
      <c r="M40">
        <v>5.0000000000000001E-3</v>
      </c>
      <c r="N40" s="21">
        <v>3</v>
      </c>
    </row>
    <row r="41" spans="2:14" x14ac:dyDescent="0.25">
      <c r="B41">
        <v>39</v>
      </c>
      <c r="C41" s="20">
        <f t="shared" si="4"/>
        <v>1.0000000000000004</v>
      </c>
      <c r="D41" s="17">
        <f t="shared" si="0"/>
        <v>-14.11764705882352</v>
      </c>
      <c r="E41">
        <v>0</v>
      </c>
      <c r="F41">
        <v>0</v>
      </c>
      <c r="G41" s="21">
        <v>3</v>
      </c>
      <c r="I41">
        <v>39</v>
      </c>
      <c r="J41" s="20">
        <f t="shared" si="5"/>
        <v>1.0000000000000004</v>
      </c>
      <c r="K41" s="17">
        <f t="shared" si="1"/>
        <v>-19.199999999999996</v>
      </c>
      <c r="L41">
        <v>0</v>
      </c>
      <c r="M41">
        <v>2.5000000000000001E-3</v>
      </c>
      <c r="N41" s="21">
        <v>3</v>
      </c>
    </row>
    <row r="42" spans="2:14" x14ac:dyDescent="0.25">
      <c r="B42">
        <v>40</v>
      </c>
      <c r="C42" s="20">
        <f t="shared" si="4"/>
        <v>1.0500000000000005</v>
      </c>
      <c r="D42" s="17">
        <f t="shared" si="0"/>
        <v>-13.235294117647047</v>
      </c>
      <c r="E42">
        <v>0</v>
      </c>
      <c r="F42">
        <v>0</v>
      </c>
      <c r="G42" s="21">
        <v>3</v>
      </c>
      <c r="I42">
        <v>40</v>
      </c>
      <c r="J42" s="20">
        <f t="shared" si="5"/>
        <v>1.0500000000000005</v>
      </c>
      <c r="K42" s="17">
        <f t="shared" si="1"/>
        <v>-18.599999999999994</v>
      </c>
      <c r="L42">
        <v>0</v>
      </c>
      <c r="M42">
        <v>2.5000000000000001E-3</v>
      </c>
      <c r="N42" s="21">
        <v>3</v>
      </c>
    </row>
    <row r="43" spans="2:14" x14ac:dyDescent="0.25">
      <c r="B43">
        <v>41</v>
      </c>
      <c r="C43" s="20">
        <f t="shared" si="4"/>
        <v>1.1000000000000005</v>
      </c>
      <c r="D43" s="17">
        <f t="shared" si="0"/>
        <v>-12.35294117647058</v>
      </c>
      <c r="E43">
        <v>0</v>
      </c>
      <c r="F43">
        <v>0</v>
      </c>
      <c r="G43" s="21">
        <v>3</v>
      </c>
      <c r="I43">
        <v>41</v>
      </c>
      <c r="J43" s="20">
        <f t="shared" si="5"/>
        <v>1.1000000000000005</v>
      </c>
      <c r="K43" s="17">
        <f t="shared" si="1"/>
        <v>-17.999999999999993</v>
      </c>
      <c r="L43">
        <v>0</v>
      </c>
      <c r="M43">
        <v>2.5000000000000001E-3</v>
      </c>
      <c r="N43" s="21">
        <v>3</v>
      </c>
    </row>
    <row r="44" spans="2:14" x14ac:dyDescent="0.25">
      <c r="B44">
        <v>42</v>
      </c>
      <c r="C44" s="20">
        <f t="shared" si="4"/>
        <v>1.1500000000000006</v>
      </c>
      <c r="D44" s="17">
        <f t="shared" si="0"/>
        <v>-11.470588235294109</v>
      </c>
      <c r="E44">
        <v>0</v>
      </c>
      <c r="F44">
        <v>0</v>
      </c>
      <c r="G44" s="21">
        <v>3</v>
      </c>
      <c r="I44">
        <v>42</v>
      </c>
      <c r="J44" s="20">
        <f t="shared" si="5"/>
        <v>1.1500000000000006</v>
      </c>
      <c r="K44" s="17">
        <f t="shared" si="1"/>
        <v>-17.399999999999995</v>
      </c>
      <c r="L44">
        <v>0</v>
      </c>
      <c r="M44">
        <v>2.5000000000000001E-3</v>
      </c>
      <c r="N44" s="21">
        <v>3</v>
      </c>
    </row>
    <row r="45" spans="2:14" x14ac:dyDescent="0.25">
      <c r="B45">
        <v>43</v>
      </c>
      <c r="C45" s="20">
        <f t="shared" si="4"/>
        <v>1.2000000000000006</v>
      </c>
      <c r="D45" s="17">
        <f t="shared" si="0"/>
        <v>-10.588235294117638</v>
      </c>
      <c r="E45">
        <v>0</v>
      </c>
      <c r="F45">
        <v>0</v>
      </c>
      <c r="G45" s="21">
        <v>3</v>
      </c>
      <c r="I45">
        <v>43</v>
      </c>
      <c r="J45" s="20">
        <f t="shared" si="5"/>
        <v>1.2000000000000006</v>
      </c>
      <c r="K45" s="17">
        <f t="shared" si="1"/>
        <v>-16.799999999999994</v>
      </c>
      <c r="L45">
        <v>0</v>
      </c>
      <c r="M45">
        <v>2.5000000000000001E-3</v>
      </c>
      <c r="N45" s="21">
        <v>3</v>
      </c>
    </row>
    <row r="46" spans="2:14" x14ac:dyDescent="0.25">
      <c r="B46">
        <v>44</v>
      </c>
      <c r="C46" s="20">
        <f t="shared" si="4"/>
        <v>1.2500000000000007</v>
      </c>
      <c r="D46" s="17">
        <f t="shared" si="0"/>
        <v>-9.7058823529411633</v>
      </c>
      <c r="E46">
        <v>0</v>
      </c>
      <c r="F46">
        <v>0</v>
      </c>
      <c r="G46" s="21">
        <v>3</v>
      </c>
      <c r="I46">
        <v>44</v>
      </c>
      <c r="J46" s="20">
        <f t="shared" si="5"/>
        <v>1.2500000000000007</v>
      </c>
      <c r="K46" s="17">
        <f t="shared" si="1"/>
        <v>-16.199999999999992</v>
      </c>
      <c r="L46">
        <v>0</v>
      </c>
      <c r="M46">
        <v>2.5000000000000001E-3</v>
      </c>
      <c r="N46" s="21">
        <v>3</v>
      </c>
    </row>
    <row r="47" spans="2:14" x14ac:dyDescent="0.25">
      <c r="B47">
        <v>45</v>
      </c>
      <c r="C47" s="20">
        <f t="shared" si="4"/>
        <v>1.3000000000000007</v>
      </c>
      <c r="D47" s="17">
        <f t="shared" si="0"/>
        <v>-8.8235294117646923</v>
      </c>
      <c r="E47">
        <v>0</v>
      </c>
      <c r="F47">
        <v>0</v>
      </c>
      <c r="G47" s="21">
        <v>3</v>
      </c>
      <c r="I47">
        <v>45</v>
      </c>
      <c r="J47" s="20">
        <f t="shared" si="5"/>
        <v>1.3000000000000007</v>
      </c>
      <c r="K47" s="17">
        <f t="shared" si="1"/>
        <v>-15.599999999999993</v>
      </c>
      <c r="L47">
        <v>0</v>
      </c>
      <c r="M47">
        <v>2.5000000000000001E-3</v>
      </c>
      <c r="N47" s="21">
        <v>3</v>
      </c>
    </row>
    <row r="48" spans="2:14" x14ac:dyDescent="0.25">
      <c r="B48">
        <v>46</v>
      </c>
      <c r="C48" s="20">
        <f t="shared" si="4"/>
        <v>1.3500000000000008</v>
      </c>
      <c r="D48" s="17">
        <f t="shared" si="0"/>
        <v>-7.9411764705882213</v>
      </c>
      <c r="E48">
        <v>0</v>
      </c>
      <c r="F48">
        <v>0</v>
      </c>
      <c r="G48" s="21">
        <v>3</v>
      </c>
      <c r="I48">
        <v>46</v>
      </c>
      <c r="J48" s="20">
        <f t="shared" si="5"/>
        <v>1.3500000000000008</v>
      </c>
      <c r="K48" s="17">
        <f t="shared" si="1"/>
        <v>-14.999999999999993</v>
      </c>
      <c r="L48">
        <v>0</v>
      </c>
      <c r="M48">
        <v>2.5000000000000001E-3</v>
      </c>
      <c r="N48" s="21">
        <v>3</v>
      </c>
    </row>
    <row r="49" spans="2:14" x14ac:dyDescent="0.25">
      <c r="B49">
        <v>47</v>
      </c>
      <c r="C49" s="20">
        <f t="shared" si="4"/>
        <v>1.4000000000000008</v>
      </c>
      <c r="D49" s="17">
        <f t="shared" si="0"/>
        <v>-7.0588235294117503</v>
      </c>
      <c r="E49">
        <v>0</v>
      </c>
      <c r="F49">
        <v>0</v>
      </c>
      <c r="G49" s="21">
        <v>3</v>
      </c>
      <c r="I49">
        <v>47</v>
      </c>
      <c r="J49" s="20">
        <f t="shared" si="5"/>
        <v>1.4000000000000008</v>
      </c>
      <c r="K49" s="17">
        <f t="shared" si="1"/>
        <v>-14.399999999999991</v>
      </c>
      <c r="L49">
        <v>0</v>
      </c>
      <c r="M49">
        <v>2.5000000000000001E-3</v>
      </c>
      <c r="N49" s="21">
        <v>3</v>
      </c>
    </row>
    <row r="50" spans="2:14" x14ac:dyDescent="0.25">
      <c r="B50">
        <v>48</v>
      </c>
      <c r="C50" s="20">
        <f t="shared" si="4"/>
        <v>1.4500000000000008</v>
      </c>
      <c r="D50" s="17">
        <f t="shared" si="0"/>
        <v>-6.1764705882352793</v>
      </c>
      <c r="E50">
        <v>0</v>
      </c>
      <c r="F50">
        <v>0</v>
      </c>
      <c r="G50" s="21">
        <v>3</v>
      </c>
      <c r="I50">
        <v>48</v>
      </c>
      <c r="J50" s="20">
        <f t="shared" si="5"/>
        <v>1.4500000000000008</v>
      </c>
      <c r="K50" s="17">
        <f t="shared" si="1"/>
        <v>-13.79999999999999</v>
      </c>
      <c r="L50">
        <v>0</v>
      </c>
      <c r="M50">
        <v>2.5000000000000001E-3</v>
      </c>
      <c r="N50" s="21">
        <v>3</v>
      </c>
    </row>
    <row r="51" spans="2:14" x14ac:dyDescent="0.25">
      <c r="B51">
        <v>49</v>
      </c>
      <c r="C51" s="20">
        <f t="shared" si="4"/>
        <v>1.5000000000000009</v>
      </c>
      <c r="D51" s="17">
        <f t="shared" si="0"/>
        <v>-5.2941176470588083</v>
      </c>
      <c r="E51">
        <v>0</v>
      </c>
      <c r="F51">
        <v>0</v>
      </c>
      <c r="G51" s="21">
        <v>3</v>
      </c>
      <c r="I51">
        <v>49</v>
      </c>
      <c r="J51" s="20">
        <f t="shared" si="5"/>
        <v>1.5000000000000009</v>
      </c>
      <c r="K51" s="17">
        <f t="shared" si="1"/>
        <v>-13.199999999999989</v>
      </c>
      <c r="L51">
        <v>0</v>
      </c>
      <c r="M51">
        <v>2E-3</v>
      </c>
      <c r="N51" s="21">
        <v>3</v>
      </c>
    </row>
    <row r="52" spans="2:14" x14ac:dyDescent="0.25">
      <c r="B52">
        <v>50</v>
      </c>
      <c r="C52" s="20">
        <f t="shared" si="4"/>
        <v>1.5500000000000009</v>
      </c>
      <c r="D52" s="17">
        <f t="shared" si="0"/>
        <v>-4.4117647058823373</v>
      </c>
      <c r="E52">
        <v>0</v>
      </c>
      <c r="F52">
        <v>0</v>
      </c>
      <c r="G52" s="21">
        <v>3</v>
      </c>
      <c r="I52">
        <v>50</v>
      </c>
      <c r="J52" s="20">
        <f t="shared" si="5"/>
        <v>1.5500000000000009</v>
      </c>
      <c r="K52" s="17">
        <f t="shared" si="1"/>
        <v>-12.599999999999991</v>
      </c>
      <c r="L52">
        <v>0</v>
      </c>
      <c r="M52">
        <v>2E-3</v>
      </c>
      <c r="N52" s="21">
        <v>3</v>
      </c>
    </row>
    <row r="53" spans="2:14" x14ac:dyDescent="0.25">
      <c r="B53">
        <v>51</v>
      </c>
      <c r="C53" s="20">
        <f t="shared" si="4"/>
        <v>1.600000000000001</v>
      </c>
      <c r="D53" s="17">
        <f t="shared" si="0"/>
        <v>-3.5294117647058663</v>
      </c>
      <c r="E53">
        <v>0</v>
      </c>
      <c r="F53">
        <v>0</v>
      </c>
      <c r="G53" s="21">
        <v>3</v>
      </c>
      <c r="I53">
        <v>51</v>
      </c>
      <c r="J53" s="20">
        <f t="shared" si="5"/>
        <v>1.600000000000001</v>
      </c>
      <c r="K53" s="17">
        <f t="shared" si="1"/>
        <v>-11.999999999999989</v>
      </c>
      <c r="L53">
        <v>0</v>
      </c>
      <c r="M53">
        <v>2E-3</v>
      </c>
      <c r="N53" s="21">
        <v>3</v>
      </c>
    </row>
    <row r="54" spans="2:14" x14ac:dyDescent="0.25">
      <c r="B54">
        <v>52</v>
      </c>
      <c r="C54" s="20">
        <f t="shared" si="4"/>
        <v>1.650000000000001</v>
      </c>
      <c r="D54" s="17">
        <f t="shared" si="0"/>
        <v>-2.6470588235293917</v>
      </c>
      <c r="E54">
        <v>0</v>
      </c>
      <c r="F54">
        <v>0</v>
      </c>
      <c r="G54" s="21">
        <v>3</v>
      </c>
      <c r="I54">
        <v>52</v>
      </c>
      <c r="J54" s="20">
        <f t="shared" si="5"/>
        <v>1.650000000000001</v>
      </c>
      <c r="K54" s="17">
        <f t="shared" si="1"/>
        <v>-11.399999999999988</v>
      </c>
      <c r="L54">
        <v>0</v>
      </c>
      <c r="M54">
        <v>2E-3</v>
      </c>
      <c r="N54" s="21">
        <v>3</v>
      </c>
    </row>
    <row r="55" spans="2:14" x14ac:dyDescent="0.25">
      <c r="B55">
        <v>53</v>
      </c>
      <c r="C55" s="20">
        <f t="shared" si="4"/>
        <v>1.7000000000000011</v>
      </c>
      <c r="D55" s="17">
        <f t="shared" si="0"/>
        <v>-1.7647058823529207</v>
      </c>
      <c r="E55">
        <v>0</v>
      </c>
      <c r="F55">
        <v>0</v>
      </c>
      <c r="G55" s="21">
        <v>3</v>
      </c>
      <c r="I55">
        <v>53</v>
      </c>
      <c r="J55" s="20">
        <f t="shared" si="5"/>
        <v>1.7000000000000011</v>
      </c>
      <c r="K55" s="17">
        <f>-30+(30/2.5)*(J55-0.1)</f>
        <v>-10.79999999999999</v>
      </c>
      <c r="L55">
        <v>0</v>
      </c>
      <c r="M55">
        <v>2E-3</v>
      </c>
      <c r="N55" s="21">
        <v>3</v>
      </c>
    </row>
    <row r="56" spans="2:14" x14ac:dyDescent="0.25">
      <c r="B56">
        <v>54</v>
      </c>
      <c r="C56" s="20">
        <f t="shared" si="4"/>
        <v>1.7500000000000011</v>
      </c>
      <c r="D56" s="17">
        <f t="shared" si="0"/>
        <v>-0.88235294117644969</v>
      </c>
      <c r="E56">
        <v>0</v>
      </c>
      <c r="F56">
        <v>0</v>
      </c>
      <c r="G56" s="21">
        <v>3</v>
      </c>
      <c r="I56">
        <v>54</v>
      </c>
      <c r="J56" s="20">
        <f t="shared" si="5"/>
        <v>1.7500000000000011</v>
      </c>
      <c r="K56" s="17">
        <f t="shared" ref="K56:K73" si="6">-30+(30/2.5)*(J56-0.1)</f>
        <v>-10.199999999999989</v>
      </c>
      <c r="L56">
        <v>0</v>
      </c>
      <c r="M56">
        <v>2E-3</v>
      </c>
      <c r="N56" s="21">
        <v>3</v>
      </c>
    </row>
    <row r="57" spans="2:14" x14ac:dyDescent="0.25">
      <c r="B57">
        <v>55</v>
      </c>
      <c r="C57" s="20">
        <f t="shared" si="4"/>
        <v>1.8000000000000012</v>
      </c>
      <c r="D57" s="17">
        <f t="shared" si="0"/>
        <v>0</v>
      </c>
      <c r="E57">
        <v>0</v>
      </c>
      <c r="F57">
        <v>0</v>
      </c>
      <c r="G57" s="21">
        <v>3</v>
      </c>
      <c r="I57">
        <v>55</v>
      </c>
      <c r="J57" s="20">
        <f t="shared" si="5"/>
        <v>1.8000000000000012</v>
      </c>
      <c r="K57" s="17">
        <f t="shared" si="6"/>
        <v>-9.5999999999999872</v>
      </c>
      <c r="L57">
        <v>0</v>
      </c>
      <c r="M57">
        <v>2E-3</v>
      </c>
      <c r="N57" s="21">
        <v>3</v>
      </c>
    </row>
    <row r="58" spans="2:14" x14ac:dyDescent="0.25">
      <c r="B58">
        <v>56</v>
      </c>
      <c r="C58" s="20">
        <f t="shared" si="4"/>
        <v>1.8500000000000012</v>
      </c>
      <c r="D58" s="17">
        <f>C58-1.8</f>
        <v>5.0000000000001155E-2</v>
      </c>
      <c r="E58">
        <v>0</v>
      </c>
      <c r="F58">
        <v>0</v>
      </c>
      <c r="G58" s="21">
        <v>3</v>
      </c>
      <c r="I58">
        <v>56</v>
      </c>
      <c r="J58" s="20">
        <f t="shared" si="5"/>
        <v>1.8500000000000012</v>
      </c>
      <c r="K58" s="17">
        <f t="shared" si="6"/>
        <v>-8.9999999999999858</v>
      </c>
      <c r="L58">
        <v>0</v>
      </c>
      <c r="M58">
        <v>2E-3</v>
      </c>
      <c r="N58" s="21">
        <v>3</v>
      </c>
    </row>
    <row r="59" spans="2:14" x14ac:dyDescent="0.25">
      <c r="B59">
        <v>57</v>
      </c>
      <c r="C59" s="20">
        <f t="shared" si="4"/>
        <v>1.9000000000000012</v>
      </c>
      <c r="D59" s="17">
        <f t="shared" ref="D59:D101" si="7">C59-1.8</f>
        <v>0.1000000000000012</v>
      </c>
      <c r="E59">
        <v>0</v>
      </c>
      <c r="F59">
        <v>0</v>
      </c>
      <c r="G59" s="21">
        <v>3</v>
      </c>
      <c r="I59">
        <v>57</v>
      </c>
      <c r="J59" s="20">
        <f t="shared" si="5"/>
        <v>1.9000000000000012</v>
      </c>
      <c r="K59" s="17">
        <f t="shared" si="6"/>
        <v>-8.3999999999999844</v>
      </c>
      <c r="L59">
        <v>0</v>
      </c>
      <c r="M59">
        <v>2E-3</v>
      </c>
      <c r="N59" s="21">
        <v>3</v>
      </c>
    </row>
    <row r="60" spans="2:14" x14ac:dyDescent="0.25">
      <c r="B60">
        <v>58</v>
      </c>
      <c r="C60" s="20">
        <f t="shared" si="4"/>
        <v>1.9500000000000013</v>
      </c>
      <c r="D60" s="17">
        <f t="shared" si="7"/>
        <v>0.15000000000000124</v>
      </c>
      <c r="E60">
        <v>0</v>
      </c>
      <c r="F60">
        <v>0</v>
      </c>
      <c r="G60" s="21">
        <v>3</v>
      </c>
      <c r="I60">
        <v>58</v>
      </c>
      <c r="J60" s="20">
        <f t="shared" si="5"/>
        <v>1.9500000000000013</v>
      </c>
      <c r="K60" s="17">
        <f t="shared" si="6"/>
        <v>-7.7999999999999865</v>
      </c>
      <c r="L60">
        <v>0</v>
      </c>
      <c r="M60">
        <v>2E-3</v>
      </c>
      <c r="N60" s="21">
        <v>3</v>
      </c>
    </row>
    <row r="61" spans="2:14" x14ac:dyDescent="0.25">
      <c r="B61">
        <v>59</v>
      </c>
      <c r="C61" s="20">
        <f t="shared" si="4"/>
        <v>2.0000000000000013</v>
      </c>
      <c r="D61" s="17">
        <f t="shared" si="7"/>
        <v>0.20000000000000129</v>
      </c>
      <c r="E61">
        <v>0</v>
      </c>
      <c r="F61">
        <v>0</v>
      </c>
      <c r="G61" s="21">
        <v>3</v>
      </c>
      <c r="I61">
        <v>59</v>
      </c>
      <c r="J61" s="20">
        <f t="shared" si="5"/>
        <v>2.0000000000000013</v>
      </c>
      <c r="K61" s="17">
        <f t="shared" si="6"/>
        <v>-7.1999999999999851</v>
      </c>
      <c r="L61">
        <v>0</v>
      </c>
      <c r="M61">
        <v>2E-3</v>
      </c>
      <c r="N61" s="21">
        <v>3</v>
      </c>
    </row>
    <row r="62" spans="2:14" x14ac:dyDescent="0.25">
      <c r="B62">
        <v>60</v>
      </c>
      <c r="C62" s="20">
        <f t="shared" si="4"/>
        <v>2.0500000000000012</v>
      </c>
      <c r="D62" s="17">
        <f t="shared" si="7"/>
        <v>0.25000000000000111</v>
      </c>
      <c r="E62">
        <v>0</v>
      </c>
      <c r="F62">
        <v>0</v>
      </c>
      <c r="G62" s="21">
        <v>3</v>
      </c>
      <c r="I62">
        <v>60</v>
      </c>
      <c r="J62" s="20">
        <f t="shared" si="5"/>
        <v>2.0500000000000012</v>
      </c>
      <c r="K62" s="17">
        <f t="shared" si="6"/>
        <v>-6.5999999999999872</v>
      </c>
      <c r="L62">
        <v>0</v>
      </c>
      <c r="M62">
        <v>2E-3</v>
      </c>
      <c r="N62" s="21">
        <v>3</v>
      </c>
    </row>
    <row r="63" spans="2:14" x14ac:dyDescent="0.25">
      <c r="B63">
        <v>61</v>
      </c>
      <c r="C63" s="20">
        <f t="shared" si="4"/>
        <v>2.100000000000001</v>
      </c>
      <c r="D63" s="17">
        <f t="shared" si="7"/>
        <v>0.30000000000000093</v>
      </c>
      <c r="E63">
        <v>0</v>
      </c>
      <c r="F63">
        <v>0</v>
      </c>
      <c r="G63" s="21">
        <v>3</v>
      </c>
      <c r="I63">
        <v>61</v>
      </c>
      <c r="J63" s="20">
        <f t="shared" si="5"/>
        <v>2.100000000000001</v>
      </c>
      <c r="K63" s="17">
        <f t="shared" si="6"/>
        <v>-5.9999999999999893</v>
      </c>
      <c r="L63">
        <v>0</v>
      </c>
      <c r="M63">
        <v>2E-3</v>
      </c>
      <c r="N63" s="21">
        <v>3</v>
      </c>
    </row>
    <row r="64" spans="2:14" x14ac:dyDescent="0.25">
      <c r="B64">
        <v>62</v>
      </c>
      <c r="C64" s="20">
        <f t="shared" si="4"/>
        <v>2.1500000000000008</v>
      </c>
      <c r="D64" s="17">
        <f t="shared" si="7"/>
        <v>0.35000000000000075</v>
      </c>
      <c r="E64">
        <v>0</v>
      </c>
      <c r="F64">
        <v>0</v>
      </c>
      <c r="G64" s="21">
        <v>3</v>
      </c>
      <c r="I64">
        <v>62</v>
      </c>
      <c r="J64" s="20">
        <f t="shared" si="5"/>
        <v>2.1500000000000008</v>
      </c>
      <c r="K64" s="17">
        <f t="shared" si="6"/>
        <v>-5.3999999999999915</v>
      </c>
      <c r="L64">
        <v>0</v>
      </c>
      <c r="M64">
        <v>2E-3</v>
      </c>
      <c r="N64" s="21">
        <v>3</v>
      </c>
    </row>
    <row r="65" spans="2:14" x14ac:dyDescent="0.25">
      <c r="B65">
        <v>63</v>
      </c>
      <c r="C65" s="20">
        <f t="shared" si="4"/>
        <v>2.2000000000000006</v>
      </c>
      <c r="D65" s="17">
        <f t="shared" si="7"/>
        <v>0.40000000000000058</v>
      </c>
      <c r="E65">
        <v>0</v>
      </c>
      <c r="F65">
        <v>0</v>
      </c>
      <c r="G65" s="21">
        <v>3</v>
      </c>
      <c r="I65">
        <v>63</v>
      </c>
      <c r="J65" s="20">
        <f t="shared" si="5"/>
        <v>2.2000000000000006</v>
      </c>
      <c r="K65" s="17">
        <f t="shared" si="6"/>
        <v>-4.7999999999999936</v>
      </c>
      <c r="L65">
        <v>0</v>
      </c>
      <c r="M65">
        <v>2E-3</v>
      </c>
      <c r="N65" s="21">
        <v>3</v>
      </c>
    </row>
    <row r="66" spans="2:14" x14ac:dyDescent="0.25">
      <c r="B66">
        <v>64</v>
      </c>
      <c r="C66" s="20">
        <f t="shared" si="4"/>
        <v>2.2500000000000004</v>
      </c>
      <c r="D66" s="17">
        <f t="shared" si="7"/>
        <v>0.4500000000000004</v>
      </c>
      <c r="E66">
        <v>0</v>
      </c>
      <c r="F66">
        <v>0</v>
      </c>
      <c r="G66" s="21">
        <v>3</v>
      </c>
      <c r="I66">
        <v>64</v>
      </c>
      <c r="J66" s="20">
        <f t="shared" si="5"/>
        <v>2.2500000000000004</v>
      </c>
      <c r="K66" s="17">
        <f t="shared" si="6"/>
        <v>-4.1999999999999957</v>
      </c>
      <c r="L66">
        <v>0</v>
      </c>
      <c r="M66">
        <v>2E-3</v>
      </c>
      <c r="N66" s="21">
        <v>3</v>
      </c>
    </row>
    <row r="67" spans="2:14" x14ac:dyDescent="0.25">
      <c r="B67">
        <v>65</v>
      </c>
      <c r="C67" s="20">
        <f t="shared" si="4"/>
        <v>2.3000000000000003</v>
      </c>
      <c r="D67" s="17">
        <f t="shared" si="7"/>
        <v>0.50000000000000022</v>
      </c>
      <c r="E67">
        <v>0</v>
      </c>
      <c r="F67">
        <v>0</v>
      </c>
      <c r="G67" s="21">
        <v>3</v>
      </c>
      <c r="I67">
        <v>65</v>
      </c>
      <c r="J67" s="20">
        <f t="shared" si="5"/>
        <v>2.3000000000000003</v>
      </c>
      <c r="K67" s="17">
        <f t="shared" si="6"/>
        <v>-3.5999999999999979</v>
      </c>
      <c r="L67">
        <v>0</v>
      </c>
      <c r="M67">
        <v>2E-3</v>
      </c>
      <c r="N67" s="21">
        <v>3</v>
      </c>
    </row>
    <row r="68" spans="2:14" x14ac:dyDescent="0.25">
      <c r="B68">
        <v>66</v>
      </c>
      <c r="C68" s="20">
        <f t="shared" si="4"/>
        <v>2.35</v>
      </c>
      <c r="D68" s="17">
        <f t="shared" si="7"/>
        <v>0.55000000000000004</v>
      </c>
      <c r="E68">
        <v>0</v>
      </c>
      <c r="F68">
        <v>0</v>
      </c>
      <c r="G68" s="21">
        <v>3</v>
      </c>
      <c r="I68">
        <v>66</v>
      </c>
      <c r="J68" s="20">
        <f t="shared" si="5"/>
        <v>2.35</v>
      </c>
      <c r="K68" s="17">
        <f t="shared" si="6"/>
        <v>-3</v>
      </c>
      <c r="L68">
        <v>0</v>
      </c>
      <c r="M68">
        <v>2E-3</v>
      </c>
      <c r="N68" s="21">
        <v>3</v>
      </c>
    </row>
    <row r="69" spans="2:14" x14ac:dyDescent="0.25">
      <c r="B69">
        <v>67</v>
      </c>
      <c r="C69" s="20">
        <f t="shared" si="4"/>
        <v>2.4</v>
      </c>
      <c r="D69" s="17">
        <f t="shared" si="7"/>
        <v>0.59999999999999987</v>
      </c>
      <c r="E69">
        <v>0</v>
      </c>
      <c r="F69">
        <v>0</v>
      </c>
      <c r="G69" s="21">
        <v>3</v>
      </c>
      <c r="I69">
        <v>67</v>
      </c>
      <c r="J69" s="20">
        <f t="shared" si="5"/>
        <v>2.4</v>
      </c>
      <c r="K69" s="17">
        <f t="shared" si="6"/>
        <v>-2.4000000000000021</v>
      </c>
      <c r="L69">
        <v>0</v>
      </c>
      <c r="M69">
        <v>2E-3</v>
      </c>
      <c r="N69" s="21">
        <v>3</v>
      </c>
    </row>
    <row r="70" spans="2:14" x14ac:dyDescent="0.25">
      <c r="B70">
        <v>68</v>
      </c>
      <c r="C70" s="20">
        <f t="shared" si="4"/>
        <v>2.4499999999999997</v>
      </c>
      <c r="D70" s="17">
        <f t="shared" si="7"/>
        <v>0.64999999999999969</v>
      </c>
      <c r="E70">
        <v>0</v>
      </c>
      <c r="F70">
        <v>0</v>
      </c>
      <c r="G70" s="21">
        <v>3</v>
      </c>
      <c r="I70">
        <v>68</v>
      </c>
      <c r="J70" s="20">
        <f t="shared" si="5"/>
        <v>2.4499999999999997</v>
      </c>
      <c r="K70" s="17">
        <f t="shared" si="6"/>
        <v>-1.8000000000000043</v>
      </c>
      <c r="L70">
        <v>0</v>
      </c>
      <c r="M70">
        <v>2E-3</v>
      </c>
      <c r="N70" s="21">
        <v>3</v>
      </c>
    </row>
    <row r="71" spans="2:14" x14ac:dyDescent="0.25">
      <c r="B71">
        <v>69</v>
      </c>
      <c r="C71" s="20">
        <f t="shared" si="4"/>
        <v>2.4999999999999996</v>
      </c>
      <c r="D71" s="17">
        <f t="shared" si="7"/>
        <v>0.69999999999999951</v>
      </c>
      <c r="E71">
        <v>0</v>
      </c>
      <c r="F71">
        <v>0</v>
      </c>
      <c r="G71" s="21">
        <v>3</v>
      </c>
      <c r="I71">
        <v>69</v>
      </c>
      <c r="J71" s="20">
        <f t="shared" si="5"/>
        <v>2.4999999999999996</v>
      </c>
      <c r="K71" s="17">
        <f t="shared" si="6"/>
        <v>-1.2000000000000064</v>
      </c>
      <c r="L71">
        <v>0</v>
      </c>
      <c r="M71">
        <v>2E-3</v>
      </c>
      <c r="N71" s="21">
        <v>3</v>
      </c>
    </row>
    <row r="72" spans="2:14" x14ac:dyDescent="0.25">
      <c r="B72">
        <v>70</v>
      </c>
      <c r="C72" s="20">
        <f t="shared" si="4"/>
        <v>2.5499999999999994</v>
      </c>
      <c r="D72" s="17">
        <f t="shared" si="7"/>
        <v>0.74999999999999933</v>
      </c>
      <c r="E72">
        <v>0</v>
      </c>
      <c r="F72">
        <v>0</v>
      </c>
      <c r="G72" s="21">
        <v>3</v>
      </c>
      <c r="I72">
        <v>70</v>
      </c>
      <c r="J72" s="20">
        <f t="shared" si="5"/>
        <v>2.5499999999999994</v>
      </c>
      <c r="K72" s="17">
        <f>-30+(30/2.5)*(J72-0.1)</f>
        <v>-0.60000000000000853</v>
      </c>
      <c r="L72">
        <v>0</v>
      </c>
      <c r="M72">
        <v>2E-3</v>
      </c>
      <c r="N72" s="21">
        <v>3</v>
      </c>
    </row>
    <row r="73" spans="2:14" x14ac:dyDescent="0.25">
      <c r="B73">
        <v>71</v>
      </c>
      <c r="C73" s="20">
        <f t="shared" si="4"/>
        <v>2.5999999999999992</v>
      </c>
      <c r="D73" s="17">
        <f t="shared" si="7"/>
        <v>0.79999999999999916</v>
      </c>
      <c r="E73">
        <v>0</v>
      </c>
      <c r="F73">
        <v>0</v>
      </c>
      <c r="G73" s="21">
        <v>3</v>
      </c>
      <c r="I73">
        <v>71</v>
      </c>
      <c r="J73" s="20">
        <f t="shared" si="5"/>
        <v>2.5999999999999992</v>
      </c>
      <c r="K73" s="17">
        <f t="shared" si="6"/>
        <v>0</v>
      </c>
      <c r="L73">
        <v>0</v>
      </c>
      <c r="M73">
        <v>2E-3</v>
      </c>
      <c r="N73" s="21">
        <v>3</v>
      </c>
    </row>
    <row r="74" spans="2:14" x14ac:dyDescent="0.25">
      <c r="B74">
        <v>72</v>
      </c>
      <c r="C74" s="20">
        <f t="shared" si="4"/>
        <v>2.649999999999999</v>
      </c>
      <c r="D74" s="17">
        <f t="shared" si="7"/>
        <v>0.84999999999999898</v>
      </c>
      <c r="E74">
        <v>0</v>
      </c>
      <c r="F74">
        <v>0</v>
      </c>
      <c r="G74" s="21">
        <v>3</v>
      </c>
      <c r="I74">
        <v>72</v>
      </c>
      <c r="J74" s="20">
        <f t="shared" si="5"/>
        <v>2.649999999999999</v>
      </c>
      <c r="K74" s="17">
        <f>J74-2.6</f>
        <v>4.9999999999998934E-2</v>
      </c>
      <c r="L74">
        <v>0</v>
      </c>
      <c r="M74">
        <v>2E-3</v>
      </c>
      <c r="N74" s="21">
        <v>3</v>
      </c>
    </row>
    <row r="75" spans="2:14" x14ac:dyDescent="0.25">
      <c r="B75">
        <v>73</v>
      </c>
      <c r="C75" s="20">
        <f t="shared" si="4"/>
        <v>2.6999999999999988</v>
      </c>
      <c r="D75" s="17">
        <f t="shared" si="7"/>
        <v>0.8999999999999988</v>
      </c>
      <c r="E75">
        <v>0</v>
      </c>
      <c r="F75">
        <v>0</v>
      </c>
      <c r="G75" s="21">
        <v>3</v>
      </c>
      <c r="I75">
        <v>73</v>
      </c>
      <c r="J75" s="20">
        <f t="shared" si="5"/>
        <v>2.6999999999999988</v>
      </c>
      <c r="K75" s="17">
        <f t="shared" ref="K75:K101" si="8">J75-2.6</f>
        <v>9.9999999999998757E-2</v>
      </c>
      <c r="L75">
        <v>0</v>
      </c>
      <c r="M75">
        <v>2E-3</v>
      </c>
      <c r="N75" s="21">
        <v>3</v>
      </c>
    </row>
    <row r="76" spans="2:14" x14ac:dyDescent="0.25">
      <c r="B76">
        <v>74</v>
      </c>
      <c r="C76" s="20">
        <f t="shared" si="4"/>
        <v>2.7499999999999987</v>
      </c>
      <c r="D76" s="17">
        <f t="shared" si="7"/>
        <v>0.94999999999999862</v>
      </c>
      <c r="E76">
        <v>0</v>
      </c>
      <c r="F76">
        <v>0</v>
      </c>
      <c r="G76" s="21">
        <v>3</v>
      </c>
      <c r="I76">
        <v>74</v>
      </c>
      <c r="J76" s="20">
        <f t="shared" si="5"/>
        <v>2.7499999999999987</v>
      </c>
      <c r="K76" s="17">
        <f t="shared" si="8"/>
        <v>0.14999999999999858</v>
      </c>
      <c r="L76">
        <v>0</v>
      </c>
      <c r="M76">
        <v>2E-3</v>
      </c>
      <c r="N76" s="21">
        <v>3</v>
      </c>
    </row>
    <row r="77" spans="2:14" x14ac:dyDescent="0.25">
      <c r="B77">
        <v>75</v>
      </c>
      <c r="C77" s="20">
        <f t="shared" si="4"/>
        <v>2.7999999999999985</v>
      </c>
      <c r="D77" s="17">
        <f t="shared" si="7"/>
        <v>0.99999999999999845</v>
      </c>
      <c r="E77">
        <v>0</v>
      </c>
      <c r="F77">
        <v>0</v>
      </c>
      <c r="G77" s="21">
        <v>3</v>
      </c>
      <c r="I77">
        <v>75</v>
      </c>
      <c r="J77" s="20">
        <f t="shared" si="5"/>
        <v>2.7999999999999985</v>
      </c>
      <c r="K77" s="17">
        <f t="shared" si="8"/>
        <v>0.1999999999999984</v>
      </c>
      <c r="L77">
        <v>0</v>
      </c>
      <c r="M77">
        <v>2E-3</v>
      </c>
      <c r="N77" s="21">
        <v>3</v>
      </c>
    </row>
    <row r="78" spans="2:14" x14ac:dyDescent="0.25">
      <c r="B78">
        <v>76</v>
      </c>
      <c r="C78" s="20">
        <f t="shared" si="4"/>
        <v>2.8499999999999983</v>
      </c>
      <c r="D78" s="17">
        <f t="shared" si="7"/>
        <v>1.0499999999999983</v>
      </c>
      <c r="E78">
        <v>0</v>
      </c>
      <c r="F78">
        <v>0</v>
      </c>
      <c r="G78" s="21">
        <v>3</v>
      </c>
      <c r="I78">
        <v>76</v>
      </c>
      <c r="J78" s="20">
        <f t="shared" si="5"/>
        <v>2.8499999999999983</v>
      </c>
      <c r="K78" s="17">
        <f t="shared" si="8"/>
        <v>0.24999999999999822</v>
      </c>
      <c r="L78">
        <v>0</v>
      </c>
      <c r="M78">
        <v>2E-3</v>
      </c>
      <c r="N78" s="21">
        <v>3</v>
      </c>
    </row>
    <row r="79" spans="2:14" x14ac:dyDescent="0.25">
      <c r="B79">
        <v>77</v>
      </c>
      <c r="C79" s="20">
        <f t="shared" si="4"/>
        <v>2.8999999999999981</v>
      </c>
      <c r="D79" s="17">
        <f t="shared" si="7"/>
        <v>1.0999999999999981</v>
      </c>
      <c r="E79">
        <v>0</v>
      </c>
      <c r="F79">
        <v>0</v>
      </c>
      <c r="G79" s="21">
        <v>3</v>
      </c>
      <c r="I79">
        <v>77</v>
      </c>
      <c r="J79" s="20">
        <f t="shared" si="5"/>
        <v>2.8999999999999981</v>
      </c>
      <c r="K79" s="17">
        <f t="shared" si="8"/>
        <v>0.29999999999999805</v>
      </c>
      <c r="L79">
        <v>0</v>
      </c>
      <c r="M79">
        <v>2E-3</v>
      </c>
      <c r="N79" s="21">
        <v>3</v>
      </c>
    </row>
    <row r="80" spans="2:14" x14ac:dyDescent="0.25">
      <c r="B80">
        <v>78</v>
      </c>
      <c r="C80" s="20">
        <f t="shared" si="4"/>
        <v>2.949999999999998</v>
      </c>
      <c r="D80" s="17">
        <f t="shared" si="7"/>
        <v>1.1499999999999979</v>
      </c>
      <c r="E80">
        <v>0</v>
      </c>
      <c r="F80">
        <v>0</v>
      </c>
      <c r="G80" s="21">
        <v>3</v>
      </c>
      <c r="I80">
        <v>78</v>
      </c>
      <c r="J80" s="20">
        <f t="shared" si="5"/>
        <v>2.949999999999998</v>
      </c>
      <c r="K80" s="17">
        <f t="shared" si="8"/>
        <v>0.34999999999999787</v>
      </c>
      <c r="L80">
        <v>0</v>
      </c>
      <c r="M80">
        <v>2E-3</v>
      </c>
      <c r="N80" s="21">
        <v>3</v>
      </c>
    </row>
    <row r="81" spans="2:14" x14ac:dyDescent="0.25">
      <c r="B81">
        <v>79</v>
      </c>
      <c r="C81" s="20">
        <f t="shared" si="4"/>
        <v>2.9999999999999978</v>
      </c>
      <c r="D81" s="17">
        <f t="shared" si="7"/>
        <v>1.1999999999999977</v>
      </c>
      <c r="E81">
        <v>0</v>
      </c>
      <c r="F81">
        <v>0</v>
      </c>
      <c r="G81" s="21">
        <v>3</v>
      </c>
      <c r="I81">
        <v>79</v>
      </c>
      <c r="J81" s="20">
        <f t="shared" si="5"/>
        <v>2.9999999999999978</v>
      </c>
      <c r="K81" s="17">
        <f t="shared" si="8"/>
        <v>0.39999999999999769</v>
      </c>
      <c r="L81">
        <v>0</v>
      </c>
      <c r="M81">
        <v>2E-3</v>
      </c>
      <c r="N81" s="21">
        <v>3</v>
      </c>
    </row>
    <row r="82" spans="2:14" x14ac:dyDescent="0.25">
      <c r="B82">
        <v>80</v>
      </c>
      <c r="C82" s="20">
        <f t="shared" si="4"/>
        <v>3.0499999999999976</v>
      </c>
      <c r="D82" s="17">
        <f t="shared" si="7"/>
        <v>1.2499999999999976</v>
      </c>
      <c r="E82">
        <v>0</v>
      </c>
      <c r="F82">
        <v>0</v>
      </c>
      <c r="G82" s="21">
        <v>3</v>
      </c>
      <c r="I82">
        <v>80</v>
      </c>
      <c r="J82" s="20">
        <f t="shared" si="5"/>
        <v>3.0499999999999976</v>
      </c>
      <c r="K82" s="17">
        <f t="shared" si="8"/>
        <v>0.44999999999999751</v>
      </c>
      <c r="L82">
        <v>0</v>
      </c>
      <c r="M82">
        <v>0</v>
      </c>
      <c r="N82" s="21">
        <v>3</v>
      </c>
    </row>
    <row r="83" spans="2:14" x14ac:dyDescent="0.25">
      <c r="B83">
        <v>81</v>
      </c>
      <c r="C83" s="20">
        <f t="shared" si="4"/>
        <v>3.0999999999999974</v>
      </c>
      <c r="D83" s="17">
        <f t="shared" si="7"/>
        <v>1.2999999999999974</v>
      </c>
      <c r="E83">
        <v>0</v>
      </c>
      <c r="F83">
        <v>0</v>
      </c>
      <c r="G83" s="21">
        <v>3</v>
      </c>
      <c r="I83">
        <v>81</v>
      </c>
      <c r="J83" s="20">
        <f t="shared" si="5"/>
        <v>3.0999999999999974</v>
      </c>
      <c r="K83" s="17">
        <f t="shared" si="8"/>
        <v>0.49999999999999734</v>
      </c>
      <c r="L83">
        <v>0</v>
      </c>
      <c r="M83">
        <v>0</v>
      </c>
      <c r="N83" s="21">
        <v>3</v>
      </c>
    </row>
    <row r="84" spans="2:14" x14ac:dyDescent="0.25">
      <c r="B84">
        <v>82</v>
      </c>
      <c r="C84" s="20">
        <f t="shared" si="4"/>
        <v>3.1499999999999972</v>
      </c>
      <c r="D84" s="17">
        <f t="shared" si="7"/>
        <v>1.3499999999999972</v>
      </c>
      <c r="E84">
        <v>0</v>
      </c>
      <c r="F84">
        <v>0</v>
      </c>
      <c r="G84" s="21">
        <v>3</v>
      </c>
      <c r="I84">
        <v>82</v>
      </c>
      <c r="J84" s="20">
        <f t="shared" si="5"/>
        <v>3.1499999999999972</v>
      </c>
      <c r="K84" s="17">
        <f t="shared" si="8"/>
        <v>0.54999999999999716</v>
      </c>
      <c r="L84">
        <v>0</v>
      </c>
      <c r="M84">
        <v>0</v>
      </c>
      <c r="N84" s="21">
        <v>3</v>
      </c>
    </row>
    <row r="85" spans="2:14" x14ac:dyDescent="0.25">
      <c r="B85">
        <v>83</v>
      </c>
      <c r="C85" s="20">
        <f t="shared" si="4"/>
        <v>3.1999999999999971</v>
      </c>
      <c r="D85" s="17">
        <f t="shared" si="7"/>
        <v>1.399999999999997</v>
      </c>
      <c r="E85">
        <v>0</v>
      </c>
      <c r="F85">
        <v>0</v>
      </c>
      <c r="G85" s="21">
        <v>3</v>
      </c>
      <c r="I85">
        <v>83</v>
      </c>
      <c r="J85" s="20">
        <f t="shared" si="5"/>
        <v>3.1999999999999971</v>
      </c>
      <c r="K85" s="17">
        <f t="shared" si="8"/>
        <v>0.59999999999999698</v>
      </c>
      <c r="L85">
        <v>0</v>
      </c>
      <c r="M85">
        <v>0</v>
      </c>
      <c r="N85" s="21">
        <v>3</v>
      </c>
    </row>
    <row r="86" spans="2:14" x14ac:dyDescent="0.25">
      <c r="B86">
        <v>84</v>
      </c>
      <c r="C86" s="20">
        <f t="shared" si="4"/>
        <v>3.2499999999999969</v>
      </c>
      <c r="D86" s="17">
        <f t="shared" si="7"/>
        <v>1.4499999999999968</v>
      </c>
      <c r="E86">
        <v>0</v>
      </c>
      <c r="F86">
        <v>0</v>
      </c>
      <c r="G86" s="21">
        <v>3</v>
      </c>
      <c r="I86">
        <v>84</v>
      </c>
      <c r="J86" s="20">
        <f t="shared" si="5"/>
        <v>3.2499999999999969</v>
      </c>
      <c r="K86" s="17">
        <f t="shared" si="8"/>
        <v>0.6499999999999968</v>
      </c>
      <c r="L86">
        <v>0</v>
      </c>
      <c r="M86">
        <v>0</v>
      </c>
      <c r="N86" s="21">
        <v>3</v>
      </c>
    </row>
    <row r="87" spans="2:14" x14ac:dyDescent="0.25">
      <c r="B87">
        <v>85</v>
      </c>
      <c r="C87" s="20">
        <f t="shared" si="4"/>
        <v>3.2999999999999967</v>
      </c>
      <c r="D87" s="17">
        <f t="shared" si="7"/>
        <v>1.4999999999999967</v>
      </c>
      <c r="E87">
        <v>0</v>
      </c>
      <c r="F87">
        <v>0</v>
      </c>
      <c r="G87" s="21">
        <v>3</v>
      </c>
      <c r="I87">
        <v>85</v>
      </c>
      <c r="J87" s="20">
        <f t="shared" si="5"/>
        <v>3.2999999999999967</v>
      </c>
      <c r="K87" s="17">
        <f t="shared" si="8"/>
        <v>0.69999999999999662</v>
      </c>
      <c r="L87">
        <v>0</v>
      </c>
      <c r="M87">
        <v>0</v>
      </c>
      <c r="N87" s="21">
        <v>3</v>
      </c>
    </row>
    <row r="88" spans="2:14" x14ac:dyDescent="0.25">
      <c r="B88">
        <v>86</v>
      </c>
      <c r="C88" s="20">
        <f t="shared" si="4"/>
        <v>3.3499999999999965</v>
      </c>
      <c r="D88" s="17">
        <f t="shared" si="7"/>
        <v>1.5499999999999965</v>
      </c>
      <c r="E88">
        <v>0</v>
      </c>
      <c r="F88">
        <v>0</v>
      </c>
      <c r="G88" s="21">
        <v>3</v>
      </c>
      <c r="I88">
        <v>86</v>
      </c>
      <c r="J88" s="20">
        <f t="shared" si="5"/>
        <v>3.3499999999999965</v>
      </c>
      <c r="K88" s="17">
        <f t="shared" si="8"/>
        <v>0.74999999999999645</v>
      </c>
      <c r="L88">
        <v>0</v>
      </c>
      <c r="M88">
        <v>0</v>
      </c>
      <c r="N88" s="21">
        <v>3</v>
      </c>
    </row>
    <row r="89" spans="2:14" x14ac:dyDescent="0.25">
      <c r="B89">
        <v>87</v>
      </c>
      <c r="C89" s="20">
        <f t="shared" si="4"/>
        <v>3.3999999999999964</v>
      </c>
      <c r="D89" s="17">
        <f t="shared" si="7"/>
        <v>1.5999999999999963</v>
      </c>
      <c r="E89">
        <v>0</v>
      </c>
      <c r="F89">
        <v>0</v>
      </c>
      <c r="G89" s="21">
        <v>3</v>
      </c>
      <c r="I89">
        <v>87</v>
      </c>
      <c r="J89" s="20">
        <f t="shared" si="5"/>
        <v>3.3999999999999964</v>
      </c>
      <c r="K89" s="17">
        <f t="shared" si="8"/>
        <v>0.79999999999999627</v>
      </c>
      <c r="L89">
        <v>0</v>
      </c>
      <c r="M89">
        <v>0</v>
      </c>
      <c r="N89" s="21">
        <v>3</v>
      </c>
    </row>
    <row r="90" spans="2:14" x14ac:dyDescent="0.25">
      <c r="B90">
        <v>88</v>
      </c>
      <c r="C90" s="20">
        <f t="shared" si="4"/>
        <v>3.4499999999999962</v>
      </c>
      <c r="D90" s="17">
        <f t="shared" si="7"/>
        <v>1.6499999999999961</v>
      </c>
      <c r="E90">
        <v>0</v>
      </c>
      <c r="F90">
        <v>0</v>
      </c>
      <c r="G90" s="21">
        <v>3</v>
      </c>
      <c r="I90">
        <v>88</v>
      </c>
      <c r="J90" s="20">
        <f t="shared" si="5"/>
        <v>3.4499999999999962</v>
      </c>
      <c r="K90" s="17">
        <f t="shared" si="8"/>
        <v>0.84999999999999609</v>
      </c>
      <c r="L90">
        <v>0</v>
      </c>
      <c r="M90">
        <v>0</v>
      </c>
      <c r="N90" s="21">
        <v>3</v>
      </c>
    </row>
    <row r="91" spans="2:14" x14ac:dyDescent="0.25">
      <c r="B91">
        <v>89</v>
      </c>
      <c r="C91" s="20">
        <f t="shared" si="4"/>
        <v>3.499999999999996</v>
      </c>
      <c r="D91" s="17">
        <f t="shared" si="7"/>
        <v>1.699999999999996</v>
      </c>
      <c r="E91">
        <v>0</v>
      </c>
      <c r="F91">
        <v>0</v>
      </c>
      <c r="G91" s="21">
        <v>3</v>
      </c>
      <c r="I91">
        <v>89</v>
      </c>
      <c r="J91" s="20">
        <f t="shared" si="5"/>
        <v>3.499999999999996</v>
      </c>
      <c r="K91" s="17">
        <f t="shared" si="8"/>
        <v>0.89999999999999591</v>
      </c>
      <c r="L91">
        <v>0</v>
      </c>
      <c r="M91">
        <v>0</v>
      </c>
      <c r="N91" s="21">
        <v>3</v>
      </c>
    </row>
    <row r="92" spans="2:14" x14ac:dyDescent="0.25">
      <c r="B92">
        <v>90</v>
      </c>
      <c r="C92" s="20">
        <f t="shared" si="4"/>
        <v>3.5499999999999958</v>
      </c>
      <c r="D92" s="17">
        <f t="shared" si="7"/>
        <v>1.7499999999999958</v>
      </c>
      <c r="E92">
        <v>0</v>
      </c>
      <c r="F92">
        <v>0</v>
      </c>
      <c r="G92" s="21">
        <v>3</v>
      </c>
      <c r="I92">
        <v>90</v>
      </c>
      <c r="J92" s="20">
        <f t="shared" si="5"/>
        <v>3.5499999999999958</v>
      </c>
      <c r="K92" s="17">
        <f t="shared" si="8"/>
        <v>0.94999999999999574</v>
      </c>
      <c r="L92">
        <v>0</v>
      </c>
      <c r="M92">
        <v>0</v>
      </c>
      <c r="N92" s="21">
        <v>3</v>
      </c>
    </row>
    <row r="93" spans="2:14" x14ac:dyDescent="0.25">
      <c r="B93">
        <v>91</v>
      </c>
      <c r="C93" s="20">
        <f t="shared" si="4"/>
        <v>3.5999999999999956</v>
      </c>
      <c r="D93" s="17">
        <f t="shared" si="7"/>
        <v>1.7999999999999956</v>
      </c>
      <c r="E93">
        <v>0</v>
      </c>
      <c r="F93">
        <v>0</v>
      </c>
      <c r="G93" s="21">
        <v>3</v>
      </c>
      <c r="I93">
        <v>91</v>
      </c>
      <c r="J93" s="20">
        <f t="shared" si="5"/>
        <v>3.5999999999999956</v>
      </c>
      <c r="K93" s="17">
        <f t="shared" si="8"/>
        <v>0.99999999999999556</v>
      </c>
      <c r="L93">
        <v>0</v>
      </c>
      <c r="M93">
        <v>0</v>
      </c>
      <c r="N93" s="21">
        <v>3</v>
      </c>
    </row>
    <row r="94" spans="2:14" x14ac:dyDescent="0.25">
      <c r="B94">
        <v>92</v>
      </c>
      <c r="C94" s="20">
        <f t="shared" si="4"/>
        <v>3.6499999999999955</v>
      </c>
      <c r="D94" s="17">
        <f t="shared" si="7"/>
        <v>1.8499999999999954</v>
      </c>
      <c r="E94">
        <v>0</v>
      </c>
      <c r="F94">
        <v>0</v>
      </c>
      <c r="G94" s="21">
        <v>3</v>
      </c>
      <c r="I94">
        <v>92</v>
      </c>
      <c r="J94" s="20">
        <f t="shared" si="5"/>
        <v>3.6499999999999955</v>
      </c>
      <c r="K94" s="17">
        <f t="shared" si="8"/>
        <v>1.0499999999999954</v>
      </c>
      <c r="L94">
        <v>0</v>
      </c>
      <c r="M94">
        <v>0</v>
      </c>
      <c r="N94" s="21">
        <v>3</v>
      </c>
    </row>
    <row r="95" spans="2:14" x14ac:dyDescent="0.25">
      <c r="B95">
        <v>93</v>
      </c>
      <c r="C95" s="20">
        <f t="shared" si="4"/>
        <v>3.6999999999999953</v>
      </c>
      <c r="D95" s="17">
        <f t="shared" si="7"/>
        <v>1.8999999999999952</v>
      </c>
      <c r="E95">
        <v>0</v>
      </c>
      <c r="F95">
        <v>0</v>
      </c>
      <c r="G95" s="21">
        <v>3</v>
      </c>
      <c r="I95">
        <v>93</v>
      </c>
      <c r="J95" s="20">
        <f t="shared" si="5"/>
        <v>3.6999999999999953</v>
      </c>
      <c r="K95" s="17">
        <f t="shared" si="8"/>
        <v>1.0999999999999952</v>
      </c>
      <c r="L95">
        <v>0</v>
      </c>
      <c r="M95">
        <v>0</v>
      </c>
      <c r="N95" s="21">
        <v>3</v>
      </c>
    </row>
    <row r="96" spans="2:14" x14ac:dyDescent="0.25">
      <c r="B96">
        <v>94</v>
      </c>
      <c r="C96" s="20">
        <f t="shared" si="4"/>
        <v>3.7499999999999951</v>
      </c>
      <c r="D96" s="17">
        <f t="shared" si="7"/>
        <v>1.9499999999999951</v>
      </c>
      <c r="E96">
        <v>0</v>
      </c>
      <c r="F96">
        <v>0</v>
      </c>
      <c r="G96" s="21">
        <v>3</v>
      </c>
      <c r="I96">
        <v>94</v>
      </c>
      <c r="J96" s="20">
        <f t="shared" si="5"/>
        <v>3.7499999999999951</v>
      </c>
      <c r="K96" s="17">
        <f t="shared" si="8"/>
        <v>1.149999999999995</v>
      </c>
      <c r="L96">
        <v>0</v>
      </c>
      <c r="M96">
        <v>0</v>
      </c>
      <c r="N96" s="21">
        <v>3</v>
      </c>
    </row>
    <row r="97" spans="2:14" x14ac:dyDescent="0.25">
      <c r="B97">
        <v>95</v>
      </c>
      <c r="C97" s="20">
        <f t="shared" si="4"/>
        <v>3.7999999999999949</v>
      </c>
      <c r="D97" s="17">
        <f t="shared" si="7"/>
        <v>1.9999999999999949</v>
      </c>
      <c r="E97">
        <v>0</v>
      </c>
      <c r="F97">
        <v>0</v>
      </c>
      <c r="G97" s="21">
        <v>3</v>
      </c>
      <c r="I97">
        <v>95</v>
      </c>
      <c r="J97" s="20">
        <f t="shared" si="5"/>
        <v>3.7999999999999949</v>
      </c>
      <c r="K97" s="17">
        <f t="shared" si="8"/>
        <v>1.1999999999999948</v>
      </c>
      <c r="L97">
        <v>0</v>
      </c>
      <c r="M97">
        <v>0</v>
      </c>
      <c r="N97" s="21">
        <v>3</v>
      </c>
    </row>
    <row r="98" spans="2:14" x14ac:dyDescent="0.25">
      <c r="B98">
        <v>96</v>
      </c>
      <c r="C98" s="20">
        <f t="shared" si="4"/>
        <v>3.8499999999999948</v>
      </c>
      <c r="D98" s="17">
        <f t="shared" si="7"/>
        <v>2.0499999999999945</v>
      </c>
      <c r="E98">
        <v>0</v>
      </c>
      <c r="F98">
        <v>0</v>
      </c>
      <c r="G98" s="21">
        <v>3</v>
      </c>
      <c r="I98">
        <v>96</v>
      </c>
      <c r="J98" s="20">
        <f t="shared" si="5"/>
        <v>3.8499999999999948</v>
      </c>
      <c r="K98" s="17">
        <f t="shared" si="8"/>
        <v>1.2499999999999947</v>
      </c>
      <c r="L98">
        <v>0</v>
      </c>
      <c r="M98">
        <v>0</v>
      </c>
      <c r="N98" s="21">
        <v>3</v>
      </c>
    </row>
    <row r="99" spans="2:14" x14ac:dyDescent="0.25">
      <c r="B99">
        <v>97</v>
      </c>
      <c r="C99" s="20">
        <f t="shared" si="4"/>
        <v>3.8999999999999946</v>
      </c>
      <c r="D99" s="17">
        <f t="shared" si="7"/>
        <v>2.0999999999999943</v>
      </c>
      <c r="E99">
        <v>0</v>
      </c>
      <c r="F99">
        <v>0</v>
      </c>
      <c r="G99" s="21">
        <v>3</v>
      </c>
      <c r="I99">
        <v>97</v>
      </c>
      <c r="J99" s="20">
        <f t="shared" si="5"/>
        <v>3.8999999999999946</v>
      </c>
      <c r="K99" s="17">
        <f t="shared" si="8"/>
        <v>1.2999999999999945</v>
      </c>
      <c r="L99">
        <v>0</v>
      </c>
      <c r="M99">
        <v>0</v>
      </c>
      <c r="N99" s="21">
        <v>3</v>
      </c>
    </row>
    <row r="100" spans="2:14" x14ac:dyDescent="0.25">
      <c r="B100">
        <v>98</v>
      </c>
      <c r="C100" s="20">
        <f t="shared" si="4"/>
        <v>3.9499999999999944</v>
      </c>
      <c r="D100" s="17">
        <f t="shared" si="7"/>
        <v>2.1499999999999941</v>
      </c>
      <c r="E100">
        <v>0</v>
      </c>
      <c r="F100">
        <v>0</v>
      </c>
      <c r="G100" s="21">
        <v>3</v>
      </c>
      <c r="I100">
        <v>98</v>
      </c>
      <c r="J100" s="20">
        <f t="shared" si="5"/>
        <v>3.9499999999999944</v>
      </c>
      <c r="K100" s="17">
        <f t="shared" si="8"/>
        <v>1.3499999999999943</v>
      </c>
      <c r="L100">
        <v>0</v>
      </c>
      <c r="M100">
        <v>0</v>
      </c>
      <c r="N100" s="21">
        <v>3</v>
      </c>
    </row>
    <row r="101" spans="2:14" x14ac:dyDescent="0.25">
      <c r="B101">
        <v>99</v>
      </c>
      <c r="C101" s="20">
        <f>C100+0.05</f>
        <v>3.9999999999999942</v>
      </c>
      <c r="D101" s="17">
        <f t="shared" si="7"/>
        <v>2.199999999999994</v>
      </c>
      <c r="E101">
        <v>0</v>
      </c>
      <c r="F101">
        <v>0</v>
      </c>
      <c r="G101" s="21">
        <v>3</v>
      </c>
      <c r="I101">
        <v>99</v>
      </c>
      <c r="J101" s="20">
        <f>J100+0.05</f>
        <v>3.9999999999999942</v>
      </c>
      <c r="K101" s="17">
        <f t="shared" si="8"/>
        <v>1.3999999999999941</v>
      </c>
      <c r="L101">
        <v>0</v>
      </c>
      <c r="M101">
        <v>0</v>
      </c>
      <c r="N101" s="21">
        <v>3</v>
      </c>
    </row>
  </sheetData>
  <mergeCells count="3">
    <mergeCell ref="J1:N1"/>
    <mergeCell ref="A5:A22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F63F-C444-471C-8780-6D5B65937306}">
  <sheetPr>
    <pageSetUpPr autoPageBreaks="0"/>
  </sheetPr>
  <dimension ref="B1:C22"/>
  <sheetViews>
    <sheetView topLeftCell="A17" workbookViewId="0">
      <selection activeCell="B66" sqref="B66"/>
    </sheetView>
  </sheetViews>
  <sheetFormatPr defaultRowHeight="15" x14ac:dyDescent="0.25"/>
  <cols>
    <col min="1" max="1" width="17.28515625" customWidth="1"/>
    <col min="2" max="2" width="45.7109375" customWidth="1"/>
    <col min="3" max="3" width="112.7109375" customWidth="1"/>
  </cols>
  <sheetData>
    <row r="1" spans="2:3" ht="14.45" customHeight="1" x14ac:dyDescent="0.25">
      <c r="C1" t="s">
        <v>68</v>
      </c>
    </row>
    <row r="2" spans="2:3" ht="30" customHeight="1" x14ac:dyDescent="0.25">
      <c r="B2" s="1" t="s">
        <v>69</v>
      </c>
      <c r="C2" s="24" t="s">
        <v>67</v>
      </c>
    </row>
    <row r="3" spans="2:3" ht="30" customHeight="1" x14ac:dyDescent="0.25">
      <c r="B3" s="33" t="s">
        <v>107</v>
      </c>
      <c r="C3" s="1"/>
    </row>
    <row r="4" spans="2:3" ht="30" customHeight="1" x14ac:dyDescent="0.25">
      <c r="B4" s="33" t="s">
        <v>108</v>
      </c>
      <c r="C4" s="1"/>
    </row>
    <row r="5" spans="2:3" ht="30" customHeight="1" x14ac:dyDescent="0.25">
      <c r="B5" s="58" t="s">
        <v>17</v>
      </c>
      <c r="C5" s="59"/>
    </row>
    <row r="6" spans="2:3" ht="30" customHeight="1" x14ac:dyDescent="0.25">
      <c r="B6" s="1" t="s">
        <v>71</v>
      </c>
      <c r="C6" s="24" t="s">
        <v>72</v>
      </c>
    </row>
    <row r="7" spans="2:3" ht="30" customHeight="1" x14ac:dyDescent="0.25">
      <c r="B7" s="1"/>
      <c r="C7" s="1"/>
    </row>
    <row r="8" spans="2:3" ht="30" customHeight="1" x14ac:dyDescent="0.25">
      <c r="B8" s="58" t="s">
        <v>10</v>
      </c>
      <c r="C8" s="59"/>
    </row>
    <row r="9" spans="2:3" ht="30" customHeight="1" x14ac:dyDescent="0.25">
      <c r="B9" s="4" t="s">
        <v>15</v>
      </c>
      <c r="C9" s="3" t="s">
        <v>13</v>
      </c>
    </row>
    <row r="10" spans="2:3" ht="30" customHeight="1" x14ac:dyDescent="0.25">
      <c r="B10" s="1" t="s">
        <v>14</v>
      </c>
      <c r="C10" s="1" t="s">
        <v>109</v>
      </c>
    </row>
    <row r="11" spans="2:3" ht="30" customHeight="1" x14ac:dyDescent="0.25"/>
    <row r="12" spans="2:3" ht="30" customHeight="1" x14ac:dyDescent="0.25"/>
    <row r="13" spans="2:3" ht="30" customHeight="1" x14ac:dyDescent="0.25"/>
    <row r="14" spans="2:3" ht="30" customHeight="1" x14ac:dyDescent="0.25"/>
    <row r="15" spans="2:3" ht="30" customHeight="1" x14ac:dyDescent="0.25"/>
    <row r="16" spans="2:3" ht="30" customHeight="1" x14ac:dyDescent="0.25"/>
    <row r="17" spans="2:2" ht="30" customHeight="1" x14ac:dyDescent="0.25"/>
    <row r="18" spans="2:2" ht="30" customHeight="1" x14ac:dyDescent="0.25"/>
    <row r="22" spans="2:2" x14ac:dyDescent="0.25">
      <c r="B22" t="s">
        <v>75</v>
      </c>
    </row>
  </sheetData>
  <mergeCells count="2">
    <mergeCell ref="B8:C8"/>
    <mergeCell ref="B5:C5"/>
  </mergeCells>
  <hyperlinks>
    <hyperlink ref="C9" r:id="rId1" location="responseTab2" display="responseTab2" xr:uid="{F4D4AE7F-B9C6-4393-B2D5-B14D5E2929CC}"/>
    <hyperlink ref="C2" r:id="rId2" xr:uid="{58C64743-A5CB-465D-8C4B-ACD370A7E883}"/>
    <hyperlink ref="C6" r:id="rId3" xr:uid="{B7968396-6191-42C9-9519-7E9AAF5CFD56}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60C2-5534-4B37-8DB4-9946B57DE9F8}">
  <dimension ref="B2:D4430"/>
  <sheetViews>
    <sheetView topLeftCell="A538" workbookViewId="0">
      <selection activeCell="D538" sqref="D2:D538"/>
    </sheetView>
  </sheetViews>
  <sheetFormatPr defaultRowHeight="15" x14ac:dyDescent="0.25"/>
  <cols>
    <col min="2" max="2" width="18.5703125" customWidth="1"/>
  </cols>
  <sheetData>
    <row r="2" spans="2:4" x14ac:dyDescent="0.25">
      <c r="B2" s="27">
        <v>43523.625</v>
      </c>
      <c r="C2">
        <v>6.086079999999999</v>
      </c>
      <c r="D2">
        <f t="shared" ref="D2:D65" si="0">8.27-C2</f>
        <v>2.1839200000000005</v>
      </c>
    </row>
    <row r="3" spans="2:4" x14ac:dyDescent="0.25">
      <c r="B3" s="27">
        <v>43523.875</v>
      </c>
      <c r="C3">
        <v>6.0990799999999981</v>
      </c>
      <c r="D3">
        <f t="shared" si="0"/>
        <v>2.1709200000000015</v>
      </c>
    </row>
    <row r="4" spans="2:4" x14ac:dyDescent="0.25">
      <c r="B4" s="27">
        <v>43524.125</v>
      </c>
      <c r="C4">
        <v>6.1246599999999987</v>
      </c>
      <c r="D4">
        <f t="shared" si="0"/>
        <v>2.1453400000000009</v>
      </c>
    </row>
    <row r="5" spans="2:4" x14ac:dyDescent="0.25">
      <c r="B5" s="27">
        <v>43524.375</v>
      </c>
      <c r="C5">
        <v>6.1033299999999997</v>
      </c>
      <c r="D5">
        <f t="shared" si="0"/>
        <v>2.1666699999999999</v>
      </c>
    </row>
    <row r="6" spans="2:4" x14ac:dyDescent="0.25">
      <c r="B6" s="27">
        <v>43524.625</v>
      </c>
      <c r="C6">
        <v>6.0965799999999977</v>
      </c>
      <c r="D6">
        <f t="shared" si="0"/>
        <v>2.1734200000000019</v>
      </c>
    </row>
    <row r="7" spans="2:4" x14ac:dyDescent="0.25">
      <c r="B7" s="27">
        <v>43524.875</v>
      </c>
      <c r="C7">
        <v>6.0879099999999973</v>
      </c>
      <c r="D7">
        <f t="shared" si="0"/>
        <v>2.1820900000000023</v>
      </c>
    </row>
    <row r="8" spans="2:4" x14ac:dyDescent="0.25">
      <c r="B8" s="27">
        <v>43525.125</v>
      </c>
      <c r="C8">
        <v>6.106329999999998</v>
      </c>
      <c r="D8">
        <f t="shared" si="0"/>
        <v>2.1636700000000015</v>
      </c>
    </row>
    <row r="9" spans="2:4" x14ac:dyDescent="0.25">
      <c r="B9" s="27">
        <v>43525.375</v>
      </c>
      <c r="C9">
        <v>6.0832499999999978</v>
      </c>
      <c r="D9">
        <f t="shared" si="0"/>
        <v>2.1867500000000017</v>
      </c>
    </row>
    <row r="10" spans="2:4" x14ac:dyDescent="0.25">
      <c r="B10" s="27">
        <v>43525.625</v>
      </c>
      <c r="C10">
        <v>6.0639999999999983</v>
      </c>
      <c r="D10">
        <f t="shared" si="0"/>
        <v>2.2060000000000013</v>
      </c>
    </row>
    <row r="11" spans="2:4" x14ac:dyDescent="0.25">
      <c r="B11" s="27">
        <v>43525.875</v>
      </c>
      <c r="C11">
        <v>6.0634099999999993</v>
      </c>
      <c r="D11">
        <f t="shared" si="0"/>
        <v>2.2065900000000003</v>
      </c>
    </row>
    <row r="12" spans="2:4" x14ac:dyDescent="0.25">
      <c r="B12" s="27">
        <v>43526.125</v>
      </c>
      <c r="C12">
        <v>6.0813300000000012</v>
      </c>
      <c r="D12">
        <f t="shared" si="0"/>
        <v>2.1886699999999983</v>
      </c>
    </row>
    <row r="13" spans="2:4" x14ac:dyDescent="0.25">
      <c r="B13" s="27">
        <v>43526.375</v>
      </c>
      <c r="C13">
        <v>6.0688299999999984</v>
      </c>
      <c r="D13">
        <f t="shared" si="0"/>
        <v>2.2011700000000012</v>
      </c>
    </row>
    <row r="14" spans="2:4" x14ac:dyDescent="0.25">
      <c r="B14" s="27">
        <v>43526.625</v>
      </c>
      <c r="C14">
        <v>6.0641599999999993</v>
      </c>
      <c r="D14">
        <f t="shared" si="0"/>
        <v>2.2058400000000002</v>
      </c>
    </row>
    <row r="15" spans="2:4" x14ac:dyDescent="0.25">
      <c r="B15" s="27">
        <v>43526.875</v>
      </c>
      <c r="C15">
        <v>6.0544099999999981</v>
      </c>
      <c r="D15">
        <f t="shared" si="0"/>
        <v>2.2155900000000015</v>
      </c>
    </row>
    <row r="16" spans="2:4" x14ac:dyDescent="0.25">
      <c r="B16" s="27">
        <v>43527.125</v>
      </c>
      <c r="C16">
        <v>6.076749999999997</v>
      </c>
      <c r="D16">
        <f t="shared" si="0"/>
        <v>2.1932500000000026</v>
      </c>
    </row>
    <row r="17" spans="2:4" x14ac:dyDescent="0.25">
      <c r="B17" s="27">
        <v>43527.375</v>
      </c>
      <c r="C17">
        <v>6.0658299999999983</v>
      </c>
      <c r="D17">
        <f t="shared" si="0"/>
        <v>2.2041700000000013</v>
      </c>
    </row>
    <row r="18" spans="2:4" x14ac:dyDescent="0.25">
      <c r="B18" s="27">
        <v>43527.625</v>
      </c>
      <c r="C18">
        <v>6.0462500000000006</v>
      </c>
      <c r="D18">
        <f t="shared" si="0"/>
        <v>2.223749999999999</v>
      </c>
    </row>
    <row r="19" spans="2:4" x14ac:dyDescent="0.25">
      <c r="B19" s="27">
        <v>43527.875</v>
      </c>
      <c r="C19">
        <v>6.0592499999999969</v>
      </c>
      <c r="D19">
        <f t="shared" si="0"/>
        <v>2.2107500000000027</v>
      </c>
    </row>
    <row r="20" spans="2:4" x14ac:dyDescent="0.25">
      <c r="B20" s="27">
        <v>43528.125</v>
      </c>
      <c r="C20">
        <v>6.053499999999997</v>
      </c>
      <c r="D20">
        <f t="shared" si="0"/>
        <v>2.2165000000000026</v>
      </c>
    </row>
    <row r="21" spans="2:4" x14ac:dyDescent="0.25">
      <c r="B21" s="27">
        <v>43528.375</v>
      </c>
      <c r="C21">
        <v>6.0417500000000004</v>
      </c>
      <c r="D21">
        <f t="shared" si="0"/>
        <v>2.2282499999999992</v>
      </c>
    </row>
    <row r="22" spans="2:4" x14ac:dyDescent="0.25">
      <c r="B22" s="27">
        <v>43528.625</v>
      </c>
      <c r="C22">
        <v>6.0264099999999985</v>
      </c>
      <c r="D22">
        <f t="shared" si="0"/>
        <v>2.2435900000000011</v>
      </c>
    </row>
    <row r="23" spans="2:4" x14ac:dyDescent="0.25">
      <c r="B23" s="27">
        <v>43528.875</v>
      </c>
      <c r="C23">
        <v>6.0318299999999976</v>
      </c>
      <c r="D23">
        <f t="shared" si="0"/>
        <v>2.238170000000002</v>
      </c>
    </row>
    <row r="24" spans="2:4" x14ac:dyDescent="0.25">
      <c r="B24" s="27">
        <v>43529.125</v>
      </c>
      <c r="C24">
        <v>6.0350799999999989</v>
      </c>
      <c r="D24">
        <f t="shared" si="0"/>
        <v>2.2349200000000007</v>
      </c>
    </row>
    <row r="25" spans="2:4" x14ac:dyDescent="0.25">
      <c r="B25" s="27">
        <v>43529.375</v>
      </c>
      <c r="C25">
        <v>6.0256599999999985</v>
      </c>
      <c r="D25">
        <f t="shared" si="0"/>
        <v>2.2443400000000011</v>
      </c>
    </row>
    <row r="26" spans="2:4" x14ac:dyDescent="0.25">
      <c r="B26" s="27">
        <v>43529.625</v>
      </c>
      <c r="C26">
        <v>6.0088299999999979</v>
      </c>
      <c r="D26">
        <f t="shared" si="0"/>
        <v>2.2611700000000017</v>
      </c>
    </row>
    <row r="27" spans="2:4" x14ac:dyDescent="0.25">
      <c r="B27" s="27">
        <v>43529.875</v>
      </c>
      <c r="C27">
        <v>6.0233299999999987</v>
      </c>
      <c r="D27">
        <f t="shared" si="0"/>
        <v>2.2466700000000008</v>
      </c>
    </row>
    <row r="28" spans="2:4" x14ac:dyDescent="0.25">
      <c r="B28" s="27">
        <v>43530.125</v>
      </c>
      <c r="C28">
        <v>6.0432499999999987</v>
      </c>
      <c r="D28">
        <f t="shared" si="0"/>
        <v>2.2267500000000009</v>
      </c>
    </row>
    <row r="29" spans="2:4" x14ac:dyDescent="0.25">
      <c r="B29" s="27">
        <v>43530.375</v>
      </c>
      <c r="C29">
        <v>6.0350799999999989</v>
      </c>
      <c r="D29">
        <f t="shared" si="0"/>
        <v>2.2349200000000007</v>
      </c>
    </row>
    <row r="30" spans="2:4" x14ac:dyDescent="0.25">
      <c r="B30" s="27">
        <v>43530.625</v>
      </c>
      <c r="C30">
        <v>6.0269999999999984</v>
      </c>
      <c r="D30">
        <f t="shared" si="0"/>
        <v>2.2430000000000012</v>
      </c>
    </row>
    <row r="31" spans="2:4" x14ac:dyDescent="0.25">
      <c r="B31" s="27">
        <v>43530.875</v>
      </c>
      <c r="C31">
        <v>6.028999999999999</v>
      </c>
      <c r="D31">
        <f t="shared" si="0"/>
        <v>2.2410000000000005</v>
      </c>
    </row>
    <row r="32" spans="2:4" x14ac:dyDescent="0.25">
      <c r="B32" s="27">
        <v>43531.125</v>
      </c>
      <c r="C32">
        <v>6.0484099999999987</v>
      </c>
      <c r="D32">
        <f t="shared" si="0"/>
        <v>2.2215900000000008</v>
      </c>
    </row>
    <row r="33" spans="2:4" x14ac:dyDescent="0.25">
      <c r="B33" s="27">
        <v>43531.375</v>
      </c>
      <c r="C33">
        <v>6.0460799999999981</v>
      </c>
      <c r="D33">
        <f t="shared" si="0"/>
        <v>2.2239200000000015</v>
      </c>
    </row>
    <row r="34" spans="2:4" x14ac:dyDescent="0.25">
      <c r="B34" s="27">
        <v>43531.625</v>
      </c>
      <c r="C34">
        <v>6.0543299999999984</v>
      </c>
      <c r="D34">
        <f t="shared" si="0"/>
        <v>2.2156700000000011</v>
      </c>
    </row>
    <row r="35" spans="2:4" x14ac:dyDescent="0.25">
      <c r="B35" s="27">
        <v>43531.875</v>
      </c>
      <c r="C35">
        <v>6.0514099999999988</v>
      </c>
      <c r="D35">
        <f t="shared" si="0"/>
        <v>2.2185900000000007</v>
      </c>
    </row>
    <row r="36" spans="2:4" x14ac:dyDescent="0.25">
      <c r="B36" s="27">
        <v>43532.125</v>
      </c>
      <c r="C36">
        <v>6.0641599999999993</v>
      </c>
      <c r="D36">
        <f t="shared" si="0"/>
        <v>2.2058400000000002</v>
      </c>
    </row>
    <row r="37" spans="2:4" x14ac:dyDescent="0.25">
      <c r="B37" s="27">
        <v>43532.375</v>
      </c>
      <c r="C37">
        <v>6.0433299999999992</v>
      </c>
      <c r="D37">
        <f t="shared" si="0"/>
        <v>2.2266700000000004</v>
      </c>
    </row>
    <row r="38" spans="2:4" x14ac:dyDescent="0.25">
      <c r="B38" s="27">
        <v>43532.625</v>
      </c>
      <c r="C38">
        <v>6.0254999999999992</v>
      </c>
      <c r="D38">
        <f t="shared" si="0"/>
        <v>2.2445000000000004</v>
      </c>
    </row>
    <row r="39" spans="2:4" x14ac:dyDescent="0.25">
      <c r="B39" s="27">
        <v>43532.875</v>
      </c>
      <c r="C39">
        <v>6.0283299999999986</v>
      </c>
      <c r="D39">
        <f t="shared" si="0"/>
        <v>2.2416700000000009</v>
      </c>
    </row>
    <row r="40" spans="2:4" x14ac:dyDescent="0.25">
      <c r="B40" s="27">
        <v>43533.125</v>
      </c>
      <c r="C40">
        <v>6.0443299999999986</v>
      </c>
      <c r="D40">
        <f t="shared" si="0"/>
        <v>2.2256700000000009</v>
      </c>
    </row>
    <row r="41" spans="2:4" x14ac:dyDescent="0.25">
      <c r="B41" s="27">
        <v>43533.375</v>
      </c>
      <c r="C41">
        <v>6.0316599999999969</v>
      </c>
      <c r="D41">
        <f t="shared" si="0"/>
        <v>2.2383400000000027</v>
      </c>
    </row>
    <row r="42" spans="2:4" x14ac:dyDescent="0.25">
      <c r="B42" s="27">
        <v>43533.625</v>
      </c>
      <c r="C42">
        <v>6.0493300000000003</v>
      </c>
      <c r="D42">
        <f t="shared" si="0"/>
        <v>2.2206699999999993</v>
      </c>
    </row>
    <row r="43" spans="2:4" x14ac:dyDescent="0.25">
      <c r="B43" s="27">
        <v>43533.875</v>
      </c>
      <c r="C43">
        <v>6.0550799999999985</v>
      </c>
      <c r="D43">
        <f t="shared" si="0"/>
        <v>2.2149200000000011</v>
      </c>
    </row>
    <row r="44" spans="2:4" x14ac:dyDescent="0.25">
      <c r="B44" s="27">
        <v>43534.125</v>
      </c>
      <c r="C44">
        <v>6.0658299999999983</v>
      </c>
      <c r="D44">
        <f t="shared" si="0"/>
        <v>2.2041700000000013</v>
      </c>
    </row>
    <row r="45" spans="2:4" x14ac:dyDescent="0.25">
      <c r="B45" s="27">
        <v>43534.375</v>
      </c>
      <c r="C45">
        <v>6.0499099999999979</v>
      </c>
      <c r="D45">
        <f t="shared" si="0"/>
        <v>2.2200900000000017</v>
      </c>
    </row>
    <row r="46" spans="2:4" x14ac:dyDescent="0.25">
      <c r="B46" s="27">
        <v>43534.625</v>
      </c>
      <c r="C46">
        <v>6.0249099999999984</v>
      </c>
      <c r="D46">
        <f t="shared" si="0"/>
        <v>2.2450900000000011</v>
      </c>
    </row>
    <row r="47" spans="2:4" x14ac:dyDescent="0.25">
      <c r="B47" s="27">
        <v>43534.875</v>
      </c>
      <c r="C47">
        <v>6.0309999999999988</v>
      </c>
      <c r="D47">
        <f t="shared" si="0"/>
        <v>2.2390000000000008</v>
      </c>
    </row>
    <row r="48" spans="2:4" x14ac:dyDescent="0.25">
      <c r="B48" s="27">
        <v>43535.125</v>
      </c>
      <c r="C48">
        <v>6.0416600000000003</v>
      </c>
      <c r="D48">
        <f t="shared" si="0"/>
        <v>2.2283399999999993</v>
      </c>
    </row>
    <row r="49" spans="2:4" x14ac:dyDescent="0.25">
      <c r="B49" s="27">
        <v>43535.375</v>
      </c>
      <c r="C49">
        <v>6.0191599999999994</v>
      </c>
      <c r="D49">
        <f t="shared" si="0"/>
        <v>2.2508400000000002</v>
      </c>
    </row>
    <row r="50" spans="2:4" x14ac:dyDescent="0.25">
      <c r="B50" s="27">
        <v>43535.625</v>
      </c>
      <c r="C50">
        <v>6.0030000000000001</v>
      </c>
      <c r="D50">
        <f t="shared" si="0"/>
        <v>2.2669999999999995</v>
      </c>
    </row>
    <row r="51" spans="2:4" x14ac:dyDescent="0.25">
      <c r="B51" s="27">
        <v>43535.875</v>
      </c>
      <c r="C51">
        <v>6.0068299999999972</v>
      </c>
      <c r="D51">
        <f t="shared" si="0"/>
        <v>2.2631700000000023</v>
      </c>
    </row>
    <row r="52" spans="2:4" x14ac:dyDescent="0.25">
      <c r="B52" s="27">
        <v>43536.125</v>
      </c>
      <c r="C52">
        <v>6.0153299999999987</v>
      </c>
      <c r="D52">
        <f t="shared" si="0"/>
        <v>2.2546700000000008</v>
      </c>
    </row>
    <row r="53" spans="2:4" x14ac:dyDescent="0.25">
      <c r="B53" s="27">
        <v>43536.375</v>
      </c>
      <c r="C53">
        <v>6.0084099999999996</v>
      </c>
      <c r="D53">
        <f t="shared" si="0"/>
        <v>2.26159</v>
      </c>
    </row>
    <row r="54" spans="2:4" x14ac:dyDescent="0.25">
      <c r="B54" s="27">
        <v>43536.625</v>
      </c>
      <c r="C54">
        <v>5.9883299999999986</v>
      </c>
      <c r="D54">
        <f t="shared" si="0"/>
        <v>2.281670000000001</v>
      </c>
    </row>
    <row r="55" spans="2:4" x14ac:dyDescent="0.25">
      <c r="B55" s="27">
        <v>43536.875</v>
      </c>
      <c r="C55">
        <v>5.9869999999999983</v>
      </c>
      <c r="D55">
        <f t="shared" si="0"/>
        <v>2.2830000000000013</v>
      </c>
    </row>
    <row r="56" spans="2:4" x14ac:dyDescent="0.25">
      <c r="B56" s="27">
        <v>43537.125</v>
      </c>
      <c r="C56">
        <v>6.0029999999999974</v>
      </c>
      <c r="D56">
        <f t="shared" si="0"/>
        <v>2.2670000000000021</v>
      </c>
    </row>
    <row r="57" spans="2:4" x14ac:dyDescent="0.25">
      <c r="B57" s="27">
        <v>43537.375</v>
      </c>
      <c r="C57">
        <v>5.9909999999999997</v>
      </c>
      <c r="D57">
        <f t="shared" si="0"/>
        <v>2.2789999999999999</v>
      </c>
    </row>
    <row r="58" spans="2:4" x14ac:dyDescent="0.25">
      <c r="B58" s="27">
        <v>43537.625</v>
      </c>
      <c r="C58">
        <v>5.9676599999999986</v>
      </c>
      <c r="D58">
        <f t="shared" si="0"/>
        <v>2.3023400000000009</v>
      </c>
    </row>
    <row r="59" spans="2:4" x14ac:dyDescent="0.25">
      <c r="B59" s="27">
        <v>43537.875</v>
      </c>
      <c r="C59">
        <v>5.9741599999999995</v>
      </c>
      <c r="D59">
        <f t="shared" si="0"/>
        <v>2.2958400000000001</v>
      </c>
    </row>
    <row r="60" spans="2:4" x14ac:dyDescent="0.25">
      <c r="B60" s="27">
        <v>43538.125</v>
      </c>
      <c r="C60">
        <v>5.9819999999999984</v>
      </c>
      <c r="D60">
        <f t="shared" si="0"/>
        <v>2.2880000000000011</v>
      </c>
    </row>
    <row r="61" spans="2:4" x14ac:dyDescent="0.25">
      <c r="B61" s="27">
        <v>43538.375</v>
      </c>
      <c r="C61">
        <v>5.9751599999999989</v>
      </c>
      <c r="D61">
        <f t="shared" si="0"/>
        <v>2.2948400000000007</v>
      </c>
    </row>
    <row r="62" spans="2:4" x14ac:dyDescent="0.25">
      <c r="B62" s="27">
        <v>43538.625</v>
      </c>
      <c r="C62">
        <v>5.9567499999999978</v>
      </c>
      <c r="D62">
        <f t="shared" si="0"/>
        <v>2.3132500000000018</v>
      </c>
    </row>
    <row r="63" spans="2:4" x14ac:dyDescent="0.25">
      <c r="B63" s="27">
        <v>43538.875</v>
      </c>
      <c r="C63">
        <v>5.9683299999999981</v>
      </c>
      <c r="D63">
        <f t="shared" si="0"/>
        <v>2.3016700000000014</v>
      </c>
    </row>
    <row r="64" spans="2:4" x14ac:dyDescent="0.25">
      <c r="B64" s="27">
        <v>43539.125</v>
      </c>
      <c r="C64">
        <v>5.982499999999999</v>
      </c>
      <c r="D64">
        <f t="shared" si="0"/>
        <v>2.2875000000000005</v>
      </c>
    </row>
    <row r="65" spans="2:4" x14ac:dyDescent="0.25">
      <c r="B65" s="27">
        <v>43539.375</v>
      </c>
      <c r="C65">
        <v>5.9699099999999978</v>
      </c>
      <c r="D65">
        <f t="shared" si="0"/>
        <v>2.3000900000000017</v>
      </c>
    </row>
    <row r="66" spans="2:4" x14ac:dyDescent="0.25">
      <c r="B66" s="27">
        <v>43539.625</v>
      </c>
      <c r="C66">
        <v>5.9430799999999984</v>
      </c>
      <c r="D66">
        <f t="shared" ref="D66:D129" si="1">8.27-C66</f>
        <v>2.3269200000000012</v>
      </c>
    </row>
    <row r="67" spans="2:4" x14ac:dyDescent="0.25">
      <c r="B67" s="27">
        <v>43539.875</v>
      </c>
      <c r="C67">
        <v>5.946749999999998</v>
      </c>
      <c r="D67">
        <f t="shared" si="1"/>
        <v>2.3232500000000016</v>
      </c>
    </row>
    <row r="68" spans="2:4" x14ac:dyDescent="0.25">
      <c r="B68" s="27">
        <v>43540.125</v>
      </c>
      <c r="C68">
        <v>5.9631599999999985</v>
      </c>
      <c r="D68">
        <f t="shared" si="1"/>
        <v>2.3068400000000011</v>
      </c>
    </row>
    <row r="69" spans="2:4" x14ac:dyDescent="0.25">
      <c r="B69" s="27">
        <v>43540.375</v>
      </c>
      <c r="C69">
        <v>5.962909999999999</v>
      </c>
      <c r="D69">
        <f t="shared" si="1"/>
        <v>2.3070900000000005</v>
      </c>
    </row>
    <row r="70" spans="2:4" x14ac:dyDescent="0.25">
      <c r="B70" s="27">
        <v>43540.625</v>
      </c>
      <c r="C70">
        <v>5.9389999999999983</v>
      </c>
      <c r="D70">
        <f t="shared" si="1"/>
        <v>2.3310000000000013</v>
      </c>
    </row>
    <row r="71" spans="2:4" x14ac:dyDescent="0.25">
      <c r="B71" s="27">
        <v>43540.875</v>
      </c>
      <c r="C71">
        <v>5.9407499999999978</v>
      </c>
      <c r="D71">
        <f t="shared" si="1"/>
        <v>2.3292500000000018</v>
      </c>
    </row>
    <row r="72" spans="2:4" x14ac:dyDescent="0.25">
      <c r="B72" s="27">
        <v>43541.125</v>
      </c>
      <c r="C72">
        <v>5.9559999999999969</v>
      </c>
      <c r="D72">
        <f t="shared" si="1"/>
        <v>2.3140000000000027</v>
      </c>
    </row>
    <row r="73" spans="2:4" x14ac:dyDescent="0.25">
      <c r="B73" s="27">
        <v>43541.375</v>
      </c>
      <c r="C73">
        <v>5.9396599999999991</v>
      </c>
      <c r="D73">
        <f t="shared" si="1"/>
        <v>2.3303400000000005</v>
      </c>
    </row>
    <row r="74" spans="2:4" x14ac:dyDescent="0.25">
      <c r="B74" s="27">
        <v>43541.625</v>
      </c>
      <c r="C74">
        <v>5.9243299999999994</v>
      </c>
      <c r="D74">
        <f t="shared" si="1"/>
        <v>2.3456700000000001</v>
      </c>
    </row>
    <row r="75" spans="2:4" x14ac:dyDescent="0.25">
      <c r="B75" s="27">
        <v>43541.875</v>
      </c>
      <c r="C75">
        <v>5.9315799999999985</v>
      </c>
      <c r="D75">
        <f t="shared" si="1"/>
        <v>2.3384200000000011</v>
      </c>
    </row>
    <row r="76" spans="2:4" x14ac:dyDescent="0.25">
      <c r="B76" s="27">
        <v>43542.125</v>
      </c>
      <c r="C76">
        <v>5.9510799999999984</v>
      </c>
      <c r="D76">
        <f t="shared" si="1"/>
        <v>2.3189200000000012</v>
      </c>
    </row>
    <row r="77" spans="2:4" x14ac:dyDescent="0.25">
      <c r="B77" s="27">
        <v>43542.375</v>
      </c>
      <c r="C77">
        <v>5.9345799999999986</v>
      </c>
      <c r="D77">
        <f t="shared" si="1"/>
        <v>2.3354200000000009</v>
      </c>
    </row>
    <row r="78" spans="2:4" x14ac:dyDescent="0.25">
      <c r="B78" s="27">
        <v>43542.625</v>
      </c>
      <c r="C78">
        <v>5.9164999999999992</v>
      </c>
      <c r="D78">
        <f t="shared" si="1"/>
        <v>2.3535000000000004</v>
      </c>
    </row>
    <row r="79" spans="2:4" x14ac:dyDescent="0.25">
      <c r="B79" s="27">
        <v>43542.875</v>
      </c>
      <c r="C79">
        <v>5.9204099999999995</v>
      </c>
      <c r="D79">
        <f t="shared" si="1"/>
        <v>2.3495900000000001</v>
      </c>
    </row>
    <row r="80" spans="2:4" x14ac:dyDescent="0.25">
      <c r="B80" s="27">
        <v>43543.125</v>
      </c>
      <c r="C80">
        <v>5.9359999999999999</v>
      </c>
      <c r="D80">
        <f t="shared" si="1"/>
        <v>2.3339999999999996</v>
      </c>
    </row>
    <row r="81" spans="2:4" x14ac:dyDescent="0.25">
      <c r="B81" s="27">
        <v>43543.375</v>
      </c>
      <c r="C81">
        <v>5.9203299999999999</v>
      </c>
      <c r="D81">
        <f t="shared" si="1"/>
        <v>2.3496699999999997</v>
      </c>
    </row>
    <row r="82" spans="2:4" x14ac:dyDescent="0.25">
      <c r="B82" s="27">
        <v>43543.625</v>
      </c>
      <c r="C82">
        <v>5.90916</v>
      </c>
      <c r="D82">
        <f t="shared" si="1"/>
        <v>2.3608399999999996</v>
      </c>
    </row>
    <row r="83" spans="2:4" x14ac:dyDescent="0.25">
      <c r="B83" s="27">
        <v>43543.875</v>
      </c>
      <c r="C83">
        <v>5.9093299999999989</v>
      </c>
      <c r="D83">
        <f t="shared" si="1"/>
        <v>2.3606700000000007</v>
      </c>
    </row>
    <row r="84" spans="2:4" x14ac:dyDescent="0.25">
      <c r="B84" s="27">
        <v>43544.125</v>
      </c>
      <c r="C84">
        <v>5.9340000000000002</v>
      </c>
      <c r="D84">
        <f t="shared" si="1"/>
        <v>2.3359999999999994</v>
      </c>
    </row>
    <row r="85" spans="2:4" x14ac:dyDescent="0.25">
      <c r="B85" s="27">
        <v>43544.375</v>
      </c>
      <c r="C85">
        <v>5.9192499999999981</v>
      </c>
      <c r="D85">
        <f t="shared" si="1"/>
        <v>2.3507500000000014</v>
      </c>
    </row>
    <row r="86" spans="2:4" x14ac:dyDescent="0.25">
      <c r="B86" s="27">
        <v>43544.625</v>
      </c>
      <c r="C86">
        <v>5.9066599999999987</v>
      </c>
      <c r="D86">
        <f t="shared" si="1"/>
        <v>2.3633400000000009</v>
      </c>
    </row>
    <row r="87" spans="2:4" x14ac:dyDescent="0.25">
      <c r="B87" s="27">
        <v>43544.875</v>
      </c>
      <c r="C87">
        <v>5.903999999999999</v>
      </c>
      <c r="D87">
        <f t="shared" si="1"/>
        <v>2.3660000000000005</v>
      </c>
    </row>
    <row r="88" spans="2:4" x14ac:dyDescent="0.25">
      <c r="B88" s="27">
        <v>43545.125</v>
      </c>
      <c r="C88">
        <v>5.9139999999999988</v>
      </c>
      <c r="D88">
        <f t="shared" si="1"/>
        <v>2.3560000000000008</v>
      </c>
    </row>
    <row r="89" spans="2:4" x14ac:dyDescent="0.25">
      <c r="B89" s="27">
        <v>43545.375</v>
      </c>
      <c r="C89">
        <v>5.9062499999999982</v>
      </c>
      <c r="D89">
        <f t="shared" si="1"/>
        <v>2.3637500000000014</v>
      </c>
    </row>
    <row r="90" spans="2:4" x14ac:dyDescent="0.25">
      <c r="B90" s="27">
        <v>43545.625</v>
      </c>
      <c r="C90">
        <v>5.8740799999999993</v>
      </c>
      <c r="D90">
        <f t="shared" si="1"/>
        <v>2.3959200000000003</v>
      </c>
    </row>
    <row r="91" spans="2:4" x14ac:dyDescent="0.25">
      <c r="B91" s="27">
        <v>43545.875</v>
      </c>
      <c r="C91">
        <v>5.8868299999999989</v>
      </c>
      <c r="D91">
        <f t="shared" si="1"/>
        <v>2.3831700000000007</v>
      </c>
    </row>
    <row r="92" spans="2:4" x14ac:dyDescent="0.25">
      <c r="B92" s="27">
        <v>43546.125</v>
      </c>
      <c r="C92">
        <v>5.8979099999999978</v>
      </c>
      <c r="D92">
        <f t="shared" si="1"/>
        <v>2.3720900000000018</v>
      </c>
    </row>
    <row r="93" spans="2:4" x14ac:dyDescent="0.25">
      <c r="B93" s="27">
        <v>43546.375</v>
      </c>
      <c r="C93">
        <v>5.8861599999999976</v>
      </c>
      <c r="D93">
        <f t="shared" si="1"/>
        <v>2.383840000000002</v>
      </c>
    </row>
    <row r="94" spans="2:4" x14ac:dyDescent="0.25">
      <c r="B94" s="27">
        <v>43546.625</v>
      </c>
      <c r="C94">
        <v>5.8579099999999995</v>
      </c>
      <c r="D94">
        <f t="shared" si="1"/>
        <v>2.4120900000000001</v>
      </c>
    </row>
    <row r="95" spans="2:4" x14ac:dyDescent="0.25">
      <c r="B95" s="27">
        <v>43546.875</v>
      </c>
      <c r="C95">
        <v>5.8631600000000006</v>
      </c>
      <c r="D95">
        <f t="shared" si="1"/>
        <v>2.406839999999999</v>
      </c>
    </row>
    <row r="96" spans="2:4" x14ac:dyDescent="0.25">
      <c r="B96" s="27">
        <v>43547.125</v>
      </c>
      <c r="C96">
        <v>5.87575</v>
      </c>
      <c r="D96">
        <f t="shared" si="1"/>
        <v>2.3942499999999995</v>
      </c>
    </row>
    <row r="97" spans="2:4" x14ac:dyDescent="0.25">
      <c r="B97" s="27">
        <v>43547.375</v>
      </c>
      <c r="C97">
        <v>5.8690799999999994</v>
      </c>
      <c r="D97">
        <f t="shared" si="1"/>
        <v>2.4009200000000002</v>
      </c>
    </row>
    <row r="98" spans="2:4" x14ac:dyDescent="0.25">
      <c r="B98" s="27">
        <v>43547.625</v>
      </c>
      <c r="C98">
        <v>5.856329999999998</v>
      </c>
      <c r="D98">
        <f t="shared" si="1"/>
        <v>2.4136700000000015</v>
      </c>
    </row>
    <row r="99" spans="2:4" x14ac:dyDescent="0.25">
      <c r="B99" s="27">
        <v>43547.875</v>
      </c>
      <c r="C99">
        <v>5.8614099999999993</v>
      </c>
      <c r="D99">
        <f t="shared" si="1"/>
        <v>2.4085900000000002</v>
      </c>
    </row>
    <row r="100" spans="2:4" x14ac:dyDescent="0.25">
      <c r="B100" s="27">
        <v>43548.125</v>
      </c>
      <c r="C100">
        <v>5.8669099999999981</v>
      </c>
      <c r="D100">
        <f t="shared" si="1"/>
        <v>2.4030900000000015</v>
      </c>
    </row>
    <row r="101" spans="2:4" x14ac:dyDescent="0.25">
      <c r="B101" s="27">
        <v>43548.375</v>
      </c>
      <c r="C101">
        <v>5.8574099999999998</v>
      </c>
      <c r="D101">
        <f t="shared" si="1"/>
        <v>2.4125899999999998</v>
      </c>
    </row>
    <row r="102" spans="2:4" x14ac:dyDescent="0.25">
      <c r="B102" s="27">
        <v>43548.625</v>
      </c>
      <c r="C102">
        <v>5.8540799999999971</v>
      </c>
      <c r="D102">
        <f t="shared" si="1"/>
        <v>2.4159200000000025</v>
      </c>
    </row>
    <row r="103" spans="2:4" x14ac:dyDescent="0.25">
      <c r="B103" s="27">
        <v>43548.875</v>
      </c>
      <c r="C103">
        <v>5.8558299999999992</v>
      </c>
      <c r="D103">
        <f t="shared" si="1"/>
        <v>2.4141700000000004</v>
      </c>
    </row>
    <row r="104" spans="2:4" x14ac:dyDescent="0.25">
      <c r="B104" s="27">
        <v>43549.125</v>
      </c>
      <c r="C104">
        <v>5.8640799999999995</v>
      </c>
      <c r="D104">
        <f t="shared" si="1"/>
        <v>2.4059200000000001</v>
      </c>
    </row>
    <row r="105" spans="2:4" x14ac:dyDescent="0.25">
      <c r="B105" s="27">
        <v>43549.375</v>
      </c>
      <c r="C105">
        <v>5.853749999999998</v>
      </c>
      <c r="D105">
        <f t="shared" si="1"/>
        <v>2.4162500000000016</v>
      </c>
    </row>
    <row r="106" spans="2:4" x14ac:dyDescent="0.25">
      <c r="B106" s="27">
        <v>43549.625</v>
      </c>
      <c r="C106">
        <v>5.8397499999999987</v>
      </c>
      <c r="D106">
        <f t="shared" si="1"/>
        <v>2.4302500000000009</v>
      </c>
    </row>
    <row r="107" spans="2:4" x14ac:dyDescent="0.25">
      <c r="B107" s="27">
        <v>43549.875</v>
      </c>
      <c r="C107">
        <v>5.8441599999999996</v>
      </c>
      <c r="D107">
        <f t="shared" si="1"/>
        <v>2.42584</v>
      </c>
    </row>
    <row r="108" spans="2:4" x14ac:dyDescent="0.25">
      <c r="B108" s="27">
        <v>43550.125</v>
      </c>
      <c r="C108">
        <v>5.8622499999999995</v>
      </c>
      <c r="D108">
        <f t="shared" si="1"/>
        <v>2.4077500000000001</v>
      </c>
    </row>
    <row r="109" spans="2:4" x14ac:dyDescent="0.25">
      <c r="B109" s="27">
        <v>43550.375</v>
      </c>
      <c r="C109">
        <v>5.8473299999999977</v>
      </c>
      <c r="D109">
        <f t="shared" si="1"/>
        <v>2.4226700000000019</v>
      </c>
    </row>
    <row r="110" spans="2:4" x14ac:dyDescent="0.25">
      <c r="B110" s="27">
        <v>43550.625</v>
      </c>
      <c r="C110">
        <v>5.8267499999999997</v>
      </c>
      <c r="D110">
        <f t="shared" si="1"/>
        <v>2.4432499999999999</v>
      </c>
    </row>
    <row r="111" spans="2:4" x14ac:dyDescent="0.25">
      <c r="B111" s="27">
        <v>43550.875</v>
      </c>
      <c r="C111">
        <v>5.8390799999999992</v>
      </c>
      <c r="D111">
        <f t="shared" si="1"/>
        <v>2.4309200000000004</v>
      </c>
    </row>
    <row r="112" spans="2:4" x14ac:dyDescent="0.25">
      <c r="B112" s="27">
        <v>43551.125</v>
      </c>
      <c r="C112">
        <v>5.8531599999999981</v>
      </c>
      <c r="D112">
        <f t="shared" si="1"/>
        <v>2.4168400000000014</v>
      </c>
    </row>
    <row r="113" spans="2:4" x14ac:dyDescent="0.25">
      <c r="B113" s="27">
        <v>43551.375</v>
      </c>
      <c r="C113">
        <v>5.8405799999999974</v>
      </c>
      <c r="D113">
        <f t="shared" si="1"/>
        <v>2.4294200000000021</v>
      </c>
    </row>
    <row r="114" spans="2:4" x14ac:dyDescent="0.25">
      <c r="B114" s="27">
        <v>43551.625</v>
      </c>
      <c r="C114">
        <v>5.8240799999999986</v>
      </c>
      <c r="D114">
        <f t="shared" si="1"/>
        <v>2.445920000000001</v>
      </c>
    </row>
    <row r="115" spans="2:4" x14ac:dyDescent="0.25">
      <c r="B115" s="27">
        <v>43551.875</v>
      </c>
      <c r="C115">
        <v>5.8264999999999993</v>
      </c>
      <c r="D115">
        <f t="shared" si="1"/>
        <v>2.4435000000000002</v>
      </c>
    </row>
    <row r="116" spans="2:4" x14ac:dyDescent="0.25">
      <c r="B116" s="27">
        <v>43552.125</v>
      </c>
      <c r="C116">
        <v>5.8399099999999979</v>
      </c>
      <c r="D116">
        <f t="shared" si="1"/>
        <v>2.4300900000000016</v>
      </c>
    </row>
    <row r="117" spans="2:4" x14ac:dyDescent="0.25">
      <c r="B117" s="27">
        <v>43552.375</v>
      </c>
      <c r="C117">
        <v>5.825829999999999</v>
      </c>
      <c r="D117">
        <f t="shared" si="1"/>
        <v>2.4441700000000006</v>
      </c>
    </row>
    <row r="118" spans="2:4" x14ac:dyDescent="0.25">
      <c r="B118" s="27">
        <v>43552.625</v>
      </c>
      <c r="C118">
        <v>5.8114099999999986</v>
      </c>
      <c r="D118">
        <f t="shared" si="1"/>
        <v>2.4585900000000009</v>
      </c>
    </row>
    <row r="119" spans="2:4" x14ac:dyDescent="0.25">
      <c r="B119" s="27">
        <v>43552.875</v>
      </c>
      <c r="C119">
        <v>5.8119999999999985</v>
      </c>
      <c r="D119">
        <f t="shared" si="1"/>
        <v>2.4580000000000011</v>
      </c>
    </row>
    <row r="120" spans="2:4" x14ac:dyDescent="0.25">
      <c r="B120" s="27">
        <v>43553.125</v>
      </c>
      <c r="C120">
        <v>5.8190799999999996</v>
      </c>
      <c r="D120">
        <f t="shared" si="1"/>
        <v>2.45092</v>
      </c>
    </row>
    <row r="121" spans="2:4" x14ac:dyDescent="0.25">
      <c r="B121" s="27">
        <v>43553.375</v>
      </c>
      <c r="C121">
        <v>5.8165799999999992</v>
      </c>
      <c r="D121">
        <f t="shared" si="1"/>
        <v>2.4534200000000004</v>
      </c>
    </row>
    <row r="122" spans="2:4" x14ac:dyDescent="0.25">
      <c r="B122" s="27">
        <v>43553.625</v>
      </c>
      <c r="C122">
        <v>5.79983</v>
      </c>
      <c r="D122">
        <f t="shared" si="1"/>
        <v>2.4701699999999995</v>
      </c>
    </row>
    <row r="123" spans="2:4" x14ac:dyDescent="0.25">
      <c r="B123" s="27">
        <v>43553.875</v>
      </c>
      <c r="C123">
        <v>5.80558</v>
      </c>
      <c r="D123">
        <f t="shared" si="1"/>
        <v>2.4644199999999996</v>
      </c>
    </row>
    <row r="124" spans="2:4" x14ac:dyDescent="0.25">
      <c r="B124" s="27">
        <v>43554.125</v>
      </c>
      <c r="C124">
        <v>5.82125</v>
      </c>
      <c r="D124">
        <f t="shared" si="1"/>
        <v>2.4487499999999995</v>
      </c>
    </row>
    <row r="125" spans="2:4" x14ac:dyDescent="0.25">
      <c r="B125" s="27">
        <v>43554.375</v>
      </c>
      <c r="C125">
        <v>5.8134099999999993</v>
      </c>
      <c r="D125">
        <f t="shared" si="1"/>
        <v>2.4565900000000003</v>
      </c>
    </row>
    <row r="126" spans="2:4" x14ac:dyDescent="0.25">
      <c r="B126" s="27">
        <v>43554.625</v>
      </c>
      <c r="C126">
        <v>5.7958299999999987</v>
      </c>
      <c r="D126">
        <f t="shared" si="1"/>
        <v>2.4741700000000009</v>
      </c>
    </row>
    <row r="127" spans="2:4" x14ac:dyDescent="0.25">
      <c r="B127" s="27">
        <v>43554.875</v>
      </c>
      <c r="C127">
        <v>5.8012499999999978</v>
      </c>
      <c r="D127">
        <f t="shared" si="1"/>
        <v>2.4687500000000018</v>
      </c>
    </row>
    <row r="128" spans="2:4" x14ac:dyDescent="0.25">
      <c r="B128" s="27">
        <v>43555.125</v>
      </c>
      <c r="C128">
        <v>5.8084999999999987</v>
      </c>
      <c r="D128">
        <f t="shared" si="1"/>
        <v>2.4615000000000009</v>
      </c>
    </row>
    <row r="129" spans="2:4" x14ac:dyDescent="0.25">
      <c r="B129" s="27">
        <v>43555.375</v>
      </c>
      <c r="C129">
        <v>5.8054099999999975</v>
      </c>
      <c r="D129">
        <f t="shared" si="1"/>
        <v>2.4645900000000021</v>
      </c>
    </row>
    <row r="130" spans="2:4" x14ac:dyDescent="0.25">
      <c r="B130" s="27">
        <v>43555.625</v>
      </c>
      <c r="C130">
        <v>5.7871599999999992</v>
      </c>
      <c r="D130">
        <f t="shared" ref="D130:D193" si="2">8.27-C130</f>
        <v>2.4828400000000004</v>
      </c>
    </row>
    <row r="131" spans="2:4" x14ac:dyDescent="0.25">
      <c r="B131" s="27">
        <v>43555.875</v>
      </c>
      <c r="C131">
        <v>5.8046599999999993</v>
      </c>
      <c r="D131">
        <f t="shared" si="2"/>
        <v>2.4653400000000003</v>
      </c>
    </row>
    <row r="132" spans="2:4" x14ac:dyDescent="0.25">
      <c r="B132" s="27">
        <v>43556.125</v>
      </c>
      <c r="C132">
        <v>5.8029999999999999</v>
      </c>
      <c r="D132">
        <f t="shared" si="2"/>
        <v>2.4669999999999996</v>
      </c>
    </row>
    <row r="133" spans="2:4" x14ac:dyDescent="0.25">
      <c r="B133" s="27">
        <v>43556.375</v>
      </c>
      <c r="C133">
        <v>5.7988300000000006</v>
      </c>
      <c r="D133">
        <f t="shared" si="2"/>
        <v>2.471169999999999</v>
      </c>
    </row>
    <row r="134" spans="2:4" x14ac:dyDescent="0.25">
      <c r="B134" s="27">
        <v>43556.625</v>
      </c>
      <c r="C134">
        <v>5.7896599999999969</v>
      </c>
      <c r="D134">
        <f t="shared" si="2"/>
        <v>2.4803400000000027</v>
      </c>
    </row>
    <row r="135" spans="2:4" x14ac:dyDescent="0.25">
      <c r="B135" s="27">
        <v>43556.875</v>
      </c>
      <c r="C135">
        <v>5.7959099999999992</v>
      </c>
      <c r="D135">
        <f t="shared" si="2"/>
        <v>2.4740900000000003</v>
      </c>
    </row>
    <row r="136" spans="2:4" x14ac:dyDescent="0.25">
      <c r="B136" s="27">
        <v>43557.125</v>
      </c>
      <c r="C136">
        <v>5.8115799999999993</v>
      </c>
      <c r="D136">
        <f t="shared" si="2"/>
        <v>2.4584200000000003</v>
      </c>
    </row>
    <row r="137" spans="2:4" x14ac:dyDescent="0.25">
      <c r="B137" s="27">
        <v>43557.375</v>
      </c>
      <c r="C137">
        <v>5.8021599999999989</v>
      </c>
      <c r="D137">
        <f t="shared" si="2"/>
        <v>2.4678400000000007</v>
      </c>
    </row>
    <row r="138" spans="2:4" x14ac:dyDescent="0.25">
      <c r="B138" s="27">
        <v>43557.625</v>
      </c>
      <c r="C138">
        <v>5.7863299999999978</v>
      </c>
      <c r="D138">
        <f t="shared" si="2"/>
        <v>2.4836700000000018</v>
      </c>
    </row>
    <row r="139" spans="2:4" x14ac:dyDescent="0.25">
      <c r="B139" s="27">
        <v>43557.875</v>
      </c>
      <c r="C139">
        <v>5.7788299999999984</v>
      </c>
      <c r="D139">
        <f t="shared" si="2"/>
        <v>2.4911700000000012</v>
      </c>
    </row>
    <row r="140" spans="2:4" x14ac:dyDescent="0.25">
      <c r="B140" s="27">
        <v>43558.125</v>
      </c>
      <c r="C140">
        <v>5.8018300000000007</v>
      </c>
      <c r="D140">
        <f t="shared" si="2"/>
        <v>2.4681699999999989</v>
      </c>
    </row>
    <row r="141" spans="2:4" x14ac:dyDescent="0.25">
      <c r="B141" s="27">
        <v>43558.375</v>
      </c>
      <c r="C141">
        <v>5.7892499999999973</v>
      </c>
      <c r="D141">
        <f t="shared" si="2"/>
        <v>2.4807500000000022</v>
      </c>
    </row>
    <row r="142" spans="2:4" x14ac:dyDescent="0.25">
      <c r="B142" s="27">
        <v>43558.625</v>
      </c>
      <c r="C142">
        <v>5.7796599999999998</v>
      </c>
      <c r="D142">
        <f t="shared" si="2"/>
        <v>2.4903399999999998</v>
      </c>
    </row>
    <row r="143" spans="2:4" x14ac:dyDescent="0.25">
      <c r="B143" s="27">
        <v>43558.875</v>
      </c>
      <c r="C143">
        <v>5.776329999999998</v>
      </c>
      <c r="D143">
        <f t="shared" si="2"/>
        <v>2.4936700000000016</v>
      </c>
    </row>
    <row r="144" spans="2:4" x14ac:dyDescent="0.25">
      <c r="B144" s="27">
        <v>43559.125</v>
      </c>
      <c r="C144">
        <v>5.7993299999999994</v>
      </c>
      <c r="D144">
        <f t="shared" si="2"/>
        <v>2.4706700000000001</v>
      </c>
    </row>
    <row r="145" spans="2:4" x14ac:dyDescent="0.25">
      <c r="B145" s="27">
        <v>43559.375</v>
      </c>
      <c r="C145">
        <v>5.7801599999999986</v>
      </c>
      <c r="D145">
        <f t="shared" si="2"/>
        <v>2.4898400000000009</v>
      </c>
    </row>
    <row r="146" spans="2:4" x14ac:dyDescent="0.25">
      <c r="B146" s="27">
        <v>43559.625</v>
      </c>
      <c r="C146">
        <v>5.7563299999999984</v>
      </c>
      <c r="D146">
        <f t="shared" si="2"/>
        <v>2.5136700000000012</v>
      </c>
    </row>
    <row r="147" spans="2:4" x14ac:dyDescent="0.25">
      <c r="B147" s="27">
        <v>43559.875</v>
      </c>
      <c r="C147">
        <v>5.7634999999999987</v>
      </c>
      <c r="D147">
        <f t="shared" si="2"/>
        <v>2.5065000000000008</v>
      </c>
    </row>
    <row r="148" spans="2:4" x14ac:dyDescent="0.25">
      <c r="B148" s="27">
        <v>43560.125</v>
      </c>
      <c r="C148">
        <v>5.7709099999999989</v>
      </c>
      <c r="D148">
        <f t="shared" si="2"/>
        <v>2.4990900000000007</v>
      </c>
    </row>
    <row r="149" spans="2:4" x14ac:dyDescent="0.25">
      <c r="B149" s="27">
        <v>43560.375</v>
      </c>
      <c r="C149">
        <v>5.7638300000000005</v>
      </c>
      <c r="D149">
        <f t="shared" si="2"/>
        <v>2.5061699999999991</v>
      </c>
    </row>
    <row r="150" spans="2:4" x14ac:dyDescent="0.25">
      <c r="B150" s="27">
        <v>43560.625</v>
      </c>
      <c r="C150">
        <v>5.7535799999999977</v>
      </c>
      <c r="D150">
        <f t="shared" si="2"/>
        <v>2.5164200000000019</v>
      </c>
    </row>
    <row r="151" spans="2:4" x14ac:dyDescent="0.25">
      <c r="B151" s="27">
        <v>43560.875</v>
      </c>
      <c r="C151">
        <v>5.7564999999999991</v>
      </c>
      <c r="D151">
        <f t="shared" si="2"/>
        <v>2.5135000000000005</v>
      </c>
    </row>
    <row r="152" spans="2:4" x14ac:dyDescent="0.25">
      <c r="B152" s="27">
        <v>43561.125</v>
      </c>
      <c r="C152">
        <v>5.7694099999999988</v>
      </c>
      <c r="D152">
        <f t="shared" si="2"/>
        <v>2.5005900000000008</v>
      </c>
    </row>
    <row r="153" spans="2:4" x14ac:dyDescent="0.25">
      <c r="B153" s="27">
        <v>43561.375</v>
      </c>
      <c r="C153">
        <v>5.7730800000000002</v>
      </c>
      <c r="D153">
        <f t="shared" si="2"/>
        <v>2.4969199999999994</v>
      </c>
    </row>
    <row r="154" spans="2:4" x14ac:dyDescent="0.25">
      <c r="B154" s="27">
        <v>43561.625</v>
      </c>
      <c r="C154">
        <v>5.7530800000000006</v>
      </c>
      <c r="D154">
        <f t="shared" si="2"/>
        <v>2.5169199999999989</v>
      </c>
    </row>
    <row r="155" spans="2:4" x14ac:dyDescent="0.25">
      <c r="B155" s="27">
        <v>43561.875</v>
      </c>
      <c r="C155">
        <v>5.7534999999999989</v>
      </c>
      <c r="D155">
        <f t="shared" si="2"/>
        <v>2.5165000000000006</v>
      </c>
    </row>
    <row r="156" spans="2:4" x14ac:dyDescent="0.25">
      <c r="B156" s="27">
        <v>43562.125</v>
      </c>
      <c r="C156">
        <v>5.7630800000000004</v>
      </c>
      <c r="D156">
        <f t="shared" si="2"/>
        <v>2.5069199999999991</v>
      </c>
    </row>
    <row r="157" spans="2:4" x14ac:dyDescent="0.25">
      <c r="B157" s="27">
        <v>43562.375</v>
      </c>
      <c r="C157">
        <v>5.7603299999999971</v>
      </c>
      <c r="D157">
        <f t="shared" si="2"/>
        <v>2.5096700000000025</v>
      </c>
    </row>
    <row r="158" spans="2:4" x14ac:dyDescent="0.25">
      <c r="B158" s="27">
        <v>43562.625</v>
      </c>
      <c r="C158">
        <v>5.7516599999999976</v>
      </c>
      <c r="D158">
        <f t="shared" si="2"/>
        <v>2.518340000000002</v>
      </c>
    </row>
    <row r="159" spans="2:4" x14ac:dyDescent="0.25">
      <c r="B159" s="27">
        <v>43562.875</v>
      </c>
      <c r="C159">
        <v>5.7576599999999987</v>
      </c>
      <c r="D159">
        <f t="shared" si="2"/>
        <v>2.5123400000000009</v>
      </c>
    </row>
    <row r="160" spans="2:4" x14ac:dyDescent="0.25">
      <c r="B160" s="27">
        <v>43563.125</v>
      </c>
      <c r="C160">
        <v>5.7669099999999984</v>
      </c>
      <c r="D160">
        <f t="shared" si="2"/>
        <v>2.5030900000000011</v>
      </c>
    </row>
    <row r="161" spans="2:4" x14ac:dyDescent="0.25">
      <c r="B161" s="27">
        <v>43563.375</v>
      </c>
      <c r="C161">
        <v>5.7579999999999991</v>
      </c>
      <c r="D161">
        <f t="shared" si="2"/>
        <v>2.5120000000000005</v>
      </c>
    </row>
    <row r="162" spans="2:4" x14ac:dyDescent="0.25">
      <c r="B162" s="27">
        <v>43563.625</v>
      </c>
      <c r="C162">
        <v>5.7399100000000001</v>
      </c>
      <c r="D162">
        <f t="shared" si="2"/>
        <v>2.5300899999999995</v>
      </c>
    </row>
    <row r="163" spans="2:4" x14ac:dyDescent="0.25">
      <c r="B163" s="27">
        <v>43563.875</v>
      </c>
      <c r="C163">
        <v>5.7436599999999984</v>
      </c>
      <c r="D163">
        <f t="shared" si="2"/>
        <v>2.5263400000000011</v>
      </c>
    </row>
    <row r="164" spans="2:4" x14ac:dyDescent="0.25">
      <c r="B164" s="27">
        <v>43564.125</v>
      </c>
      <c r="C164">
        <v>5.7626599999999986</v>
      </c>
      <c r="D164">
        <f t="shared" si="2"/>
        <v>2.507340000000001</v>
      </c>
    </row>
    <row r="165" spans="2:4" x14ac:dyDescent="0.25">
      <c r="B165" s="27">
        <v>43564.375</v>
      </c>
      <c r="C165">
        <v>5.7590799999999991</v>
      </c>
      <c r="D165">
        <f t="shared" si="2"/>
        <v>2.5109200000000005</v>
      </c>
    </row>
    <row r="166" spans="2:4" x14ac:dyDescent="0.25">
      <c r="B166" s="27">
        <v>43564.625</v>
      </c>
      <c r="C166">
        <v>5.7317499999999999</v>
      </c>
      <c r="D166">
        <f t="shared" si="2"/>
        <v>2.5382499999999997</v>
      </c>
    </row>
    <row r="167" spans="2:4" x14ac:dyDescent="0.25">
      <c r="B167" s="27">
        <v>43564.875</v>
      </c>
      <c r="C167">
        <v>5.7432499999999997</v>
      </c>
      <c r="D167">
        <f t="shared" si="2"/>
        <v>2.5267499999999998</v>
      </c>
    </row>
    <row r="168" spans="2:4" x14ac:dyDescent="0.25">
      <c r="B168" s="27">
        <v>43565.125</v>
      </c>
      <c r="C168">
        <v>5.7590799999999991</v>
      </c>
      <c r="D168">
        <f t="shared" si="2"/>
        <v>2.5109200000000005</v>
      </c>
    </row>
    <row r="169" spans="2:4" x14ac:dyDescent="0.25">
      <c r="B169" s="27">
        <v>43565.375</v>
      </c>
      <c r="C169">
        <v>5.7530000000000001</v>
      </c>
      <c r="D169">
        <f t="shared" si="2"/>
        <v>2.5169999999999995</v>
      </c>
    </row>
    <row r="170" spans="2:4" x14ac:dyDescent="0.25">
      <c r="B170" s="27">
        <v>43565.625</v>
      </c>
      <c r="C170">
        <v>5.7388299999999983</v>
      </c>
      <c r="D170">
        <f t="shared" si="2"/>
        <v>2.5311700000000013</v>
      </c>
    </row>
    <row r="171" spans="2:4" x14ac:dyDescent="0.25">
      <c r="B171" s="27">
        <v>43565.875</v>
      </c>
      <c r="C171">
        <v>5.7386599999999994</v>
      </c>
      <c r="D171">
        <f t="shared" si="2"/>
        <v>2.5313400000000001</v>
      </c>
    </row>
    <row r="172" spans="2:4" x14ac:dyDescent="0.25">
      <c r="B172" s="27">
        <v>43566.125</v>
      </c>
      <c r="C172">
        <v>5.7524999999999977</v>
      </c>
      <c r="D172">
        <f t="shared" si="2"/>
        <v>2.5175000000000018</v>
      </c>
    </row>
    <row r="173" spans="2:4" x14ac:dyDescent="0.25">
      <c r="B173" s="27">
        <v>43566.375</v>
      </c>
      <c r="C173">
        <v>5.7495799999999981</v>
      </c>
      <c r="D173">
        <f t="shared" si="2"/>
        <v>2.5204200000000014</v>
      </c>
    </row>
    <row r="174" spans="2:4" x14ac:dyDescent="0.25">
      <c r="B174" s="27">
        <v>43566.625</v>
      </c>
      <c r="C174">
        <v>5.7370000000000001</v>
      </c>
      <c r="D174">
        <f t="shared" si="2"/>
        <v>2.5329999999999995</v>
      </c>
    </row>
    <row r="175" spans="2:4" x14ac:dyDescent="0.25">
      <c r="B175" s="27">
        <v>43566.875</v>
      </c>
      <c r="C175">
        <v>5.7339099999999981</v>
      </c>
      <c r="D175">
        <f t="shared" si="2"/>
        <v>2.5360900000000015</v>
      </c>
    </row>
    <row r="176" spans="2:4" x14ac:dyDescent="0.25">
      <c r="B176" s="27">
        <v>43567.125</v>
      </c>
      <c r="C176">
        <v>5.7395799999999983</v>
      </c>
      <c r="D176">
        <f t="shared" si="2"/>
        <v>2.5304200000000012</v>
      </c>
    </row>
    <row r="177" spans="2:4" x14ac:dyDescent="0.25">
      <c r="B177" s="27">
        <v>43567.375</v>
      </c>
      <c r="C177">
        <v>5.73691</v>
      </c>
      <c r="D177">
        <f t="shared" si="2"/>
        <v>2.5330899999999996</v>
      </c>
    </row>
    <row r="178" spans="2:4" x14ac:dyDescent="0.25">
      <c r="B178" s="27">
        <v>43567.625</v>
      </c>
      <c r="C178">
        <v>5.7321599999999986</v>
      </c>
      <c r="D178">
        <f t="shared" si="2"/>
        <v>2.537840000000001</v>
      </c>
    </row>
    <row r="179" spans="2:4" x14ac:dyDescent="0.25">
      <c r="B179" s="27">
        <v>43567.875</v>
      </c>
      <c r="C179">
        <v>5.7261600000000001</v>
      </c>
      <c r="D179">
        <f t="shared" si="2"/>
        <v>2.5438399999999994</v>
      </c>
    </row>
    <row r="180" spans="2:4" x14ac:dyDescent="0.25">
      <c r="B180" s="27">
        <v>43568.125</v>
      </c>
      <c r="C180">
        <v>5.7428299999999997</v>
      </c>
      <c r="D180">
        <f t="shared" si="2"/>
        <v>2.5271699999999999</v>
      </c>
    </row>
    <row r="181" spans="2:4" x14ac:dyDescent="0.25">
      <c r="B181" s="27">
        <v>43568.375</v>
      </c>
      <c r="C181">
        <v>5.7356600000000011</v>
      </c>
      <c r="D181">
        <f t="shared" si="2"/>
        <v>2.5343399999999985</v>
      </c>
    </row>
    <row r="182" spans="2:4" x14ac:dyDescent="0.25">
      <c r="B182" s="27">
        <v>43568.625</v>
      </c>
      <c r="C182">
        <v>5.7277499999999986</v>
      </c>
      <c r="D182">
        <f t="shared" si="2"/>
        <v>2.542250000000001</v>
      </c>
    </row>
    <row r="183" spans="2:4" x14ac:dyDescent="0.25">
      <c r="B183" s="27">
        <v>43568.875</v>
      </c>
      <c r="C183">
        <v>5.7310799999999995</v>
      </c>
      <c r="D183">
        <f t="shared" si="2"/>
        <v>2.5389200000000001</v>
      </c>
    </row>
    <row r="184" spans="2:4" x14ac:dyDescent="0.25">
      <c r="B184" s="27">
        <v>43569.125</v>
      </c>
      <c r="C184">
        <v>5.7463299999999986</v>
      </c>
      <c r="D184">
        <f t="shared" si="2"/>
        <v>2.523670000000001</v>
      </c>
    </row>
    <row r="185" spans="2:4" x14ac:dyDescent="0.25">
      <c r="B185" s="27">
        <v>43569.375</v>
      </c>
      <c r="C185">
        <v>5.7416599999999995</v>
      </c>
      <c r="D185">
        <f t="shared" si="2"/>
        <v>2.52834</v>
      </c>
    </row>
    <row r="186" spans="2:4" x14ac:dyDescent="0.25">
      <c r="B186" s="27">
        <v>43569.625</v>
      </c>
      <c r="C186">
        <v>5.7462499999999999</v>
      </c>
      <c r="D186">
        <f t="shared" si="2"/>
        <v>2.5237499999999997</v>
      </c>
    </row>
    <row r="187" spans="2:4" x14ac:dyDescent="0.25">
      <c r="B187" s="27">
        <v>43569.875</v>
      </c>
      <c r="C187">
        <v>5.7383299999999977</v>
      </c>
      <c r="D187">
        <f t="shared" si="2"/>
        <v>2.5316700000000019</v>
      </c>
    </row>
    <row r="188" spans="2:4" x14ac:dyDescent="0.25">
      <c r="B188" s="27">
        <v>43570.125</v>
      </c>
      <c r="C188">
        <v>5.7474100000000004</v>
      </c>
      <c r="D188">
        <f t="shared" si="2"/>
        <v>2.5225899999999992</v>
      </c>
    </row>
    <row r="189" spans="2:4" x14ac:dyDescent="0.25">
      <c r="B189" s="27">
        <v>43570.375</v>
      </c>
      <c r="C189">
        <v>5.7476599999999989</v>
      </c>
      <c r="D189">
        <f t="shared" si="2"/>
        <v>2.5223400000000007</v>
      </c>
    </row>
    <row r="190" spans="2:4" x14ac:dyDescent="0.25">
      <c r="B190" s="27">
        <v>43570.625</v>
      </c>
      <c r="C190">
        <v>5.7504999999999997</v>
      </c>
      <c r="D190">
        <f t="shared" si="2"/>
        <v>2.5194999999999999</v>
      </c>
    </row>
    <row r="191" spans="2:4" x14ac:dyDescent="0.25">
      <c r="B191" s="27">
        <v>43570.875</v>
      </c>
      <c r="C191">
        <v>5.7547499999999996</v>
      </c>
      <c r="D191">
        <f t="shared" si="2"/>
        <v>2.51525</v>
      </c>
    </row>
    <row r="192" spans="2:4" x14ac:dyDescent="0.25">
      <c r="B192" s="27">
        <v>43571.125</v>
      </c>
      <c r="C192">
        <v>5.7732499999999991</v>
      </c>
      <c r="D192">
        <f t="shared" si="2"/>
        <v>2.4967500000000005</v>
      </c>
    </row>
    <row r="193" spans="2:4" x14ac:dyDescent="0.25">
      <c r="B193" s="27">
        <v>43571.375</v>
      </c>
      <c r="C193">
        <v>5.7504999999999971</v>
      </c>
      <c r="D193">
        <f t="shared" si="2"/>
        <v>2.5195000000000025</v>
      </c>
    </row>
    <row r="194" spans="2:4" x14ac:dyDescent="0.25">
      <c r="B194" s="27">
        <v>43571.625</v>
      </c>
      <c r="C194">
        <v>5.7516599999999976</v>
      </c>
      <c r="D194">
        <f t="shared" ref="D194:D257" si="3">8.27-C194</f>
        <v>2.518340000000002</v>
      </c>
    </row>
    <row r="195" spans="2:4" x14ac:dyDescent="0.25">
      <c r="B195" s="27">
        <v>43571.875</v>
      </c>
      <c r="C195">
        <v>5.7447499999999971</v>
      </c>
      <c r="D195">
        <f t="shared" si="3"/>
        <v>2.5252500000000024</v>
      </c>
    </row>
    <row r="196" spans="2:4" x14ac:dyDescent="0.25">
      <c r="B196" s="27">
        <v>43572.125</v>
      </c>
      <c r="C196">
        <v>5.755749999999999</v>
      </c>
      <c r="D196">
        <f t="shared" si="3"/>
        <v>2.5142500000000005</v>
      </c>
    </row>
    <row r="197" spans="2:4" x14ac:dyDescent="0.25">
      <c r="B197" s="27">
        <v>43572.375</v>
      </c>
      <c r="C197">
        <v>5.7372499999999995</v>
      </c>
      <c r="D197">
        <f t="shared" si="3"/>
        <v>2.5327500000000001</v>
      </c>
    </row>
    <row r="198" spans="2:4" x14ac:dyDescent="0.25">
      <c r="B198" s="27">
        <v>43572.625</v>
      </c>
      <c r="C198">
        <v>5.7280800000000003</v>
      </c>
      <c r="D198">
        <f t="shared" si="3"/>
        <v>2.5419199999999993</v>
      </c>
    </row>
    <row r="199" spans="2:4" x14ac:dyDescent="0.25">
      <c r="B199" s="27">
        <v>43572.875</v>
      </c>
      <c r="C199">
        <v>5.7278299999999973</v>
      </c>
      <c r="D199">
        <f t="shared" si="3"/>
        <v>2.5421700000000023</v>
      </c>
    </row>
    <row r="200" spans="2:4" x14ac:dyDescent="0.25">
      <c r="B200" s="27">
        <v>43573.125</v>
      </c>
      <c r="C200">
        <v>5.7490799999999993</v>
      </c>
      <c r="D200">
        <f t="shared" si="3"/>
        <v>2.5209200000000003</v>
      </c>
    </row>
    <row r="201" spans="2:4" x14ac:dyDescent="0.25">
      <c r="B201" s="27">
        <v>43573.375</v>
      </c>
      <c r="C201">
        <v>5.7600799999999985</v>
      </c>
      <c r="D201">
        <f t="shared" si="3"/>
        <v>2.509920000000001</v>
      </c>
    </row>
    <row r="202" spans="2:4" x14ac:dyDescent="0.25">
      <c r="B202" s="27">
        <v>43573.625</v>
      </c>
      <c r="C202">
        <v>5.7449999999999992</v>
      </c>
      <c r="D202">
        <f t="shared" si="3"/>
        <v>2.5250000000000004</v>
      </c>
    </row>
    <row r="203" spans="2:4" x14ac:dyDescent="0.25">
      <c r="B203" s="27">
        <v>43573.875</v>
      </c>
      <c r="C203">
        <v>5.75441</v>
      </c>
      <c r="D203">
        <f t="shared" si="3"/>
        <v>2.5155899999999995</v>
      </c>
    </row>
    <row r="204" spans="2:4" x14ac:dyDescent="0.25">
      <c r="B204" s="27">
        <v>43574.125</v>
      </c>
      <c r="C204">
        <v>5.7719099999999983</v>
      </c>
      <c r="D204">
        <f t="shared" si="3"/>
        <v>2.4980900000000013</v>
      </c>
    </row>
    <row r="205" spans="2:4" x14ac:dyDescent="0.25">
      <c r="B205" s="27">
        <v>43574.375</v>
      </c>
      <c r="C205">
        <v>5.7585800000000003</v>
      </c>
      <c r="D205">
        <f t="shared" si="3"/>
        <v>2.5114199999999993</v>
      </c>
    </row>
    <row r="206" spans="2:4" x14ac:dyDescent="0.25">
      <c r="B206" s="27">
        <v>43574.625</v>
      </c>
      <c r="C206">
        <v>5.7508299999999988</v>
      </c>
      <c r="D206">
        <f t="shared" si="3"/>
        <v>2.5191700000000008</v>
      </c>
    </row>
    <row r="207" spans="2:4" x14ac:dyDescent="0.25">
      <c r="B207" s="27">
        <v>43574.875</v>
      </c>
      <c r="C207">
        <v>5.7514099999999981</v>
      </c>
      <c r="D207">
        <f t="shared" si="3"/>
        <v>2.5185900000000014</v>
      </c>
    </row>
    <row r="208" spans="2:4" x14ac:dyDescent="0.25">
      <c r="B208" s="27">
        <v>43575.125</v>
      </c>
      <c r="C208">
        <v>5.7683299999999988</v>
      </c>
      <c r="D208">
        <f t="shared" si="3"/>
        <v>2.5016700000000007</v>
      </c>
    </row>
    <row r="209" spans="2:4" x14ac:dyDescent="0.25">
      <c r="B209" s="27">
        <v>43575.375</v>
      </c>
      <c r="C209">
        <v>5.7582499999999985</v>
      </c>
      <c r="D209">
        <f t="shared" si="3"/>
        <v>2.511750000000001</v>
      </c>
    </row>
    <row r="210" spans="2:4" x14ac:dyDescent="0.25">
      <c r="B210" s="27">
        <v>43575.625</v>
      </c>
      <c r="C210">
        <v>5.7703299999999995</v>
      </c>
      <c r="D210">
        <f t="shared" si="3"/>
        <v>2.4996700000000001</v>
      </c>
    </row>
    <row r="211" spans="2:4" x14ac:dyDescent="0.25">
      <c r="B211" s="27">
        <v>43575.875</v>
      </c>
      <c r="C211">
        <v>5.7775799999999986</v>
      </c>
      <c r="D211">
        <f t="shared" si="3"/>
        <v>2.492420000000001</v>
      </c>
    </row>
    <row r="212" spans="2:4" x14ac:dyDescent="0.25">
      <c r="B212" s="27">
        <v>43576.125</v>
      </c>
      <c r="C212">
        <v>5.7964999999999982</v>
      </c>
      <c r="D212">
        <f t="shared" si="3"/>
        <v>2.4735000000000014</v>
      </c>
    </row>
    <row r="213" spans="2:4" x14ac:dyDescent="0.25">
      <c r="B213" s="27">
        <v>43576.375</v>
      </c>
      <c r="C213">
        <v>5.7926599999999988</v>
      </c>
      <c r="D213">
        <f t="shared" si="3"/>
        <v>2.4773400000000008</v>
      </c>
    </row>
    <row r="214" spans="2:4" x14ac:dyDescent="0.25">
      <c r="B214" s="27">
        <v>43576.625</v>
      </c>
      <c r="C214">
        <v>5.801829999999998</v>
      </c>
      <c r="D214">
        <f t="shared" si="3"/>
        <v>2.4681700000000015</v>
      </c>
    </row>
    <row r="215" spans="2:4" x14ac:dyDescent="0.25">
      <c r="B215" s="27">
        <v>43576.875</v>
      </c>
      <c r="C215">
        <v>5.8120799999999981</v>
      </c>
      <c r="D215">
        <f t="shared" si="3"/>
        <v>2.4579200000000014</v>
      </c>
    </row>
    <row r="216" spans="2:4" x14ac:dyDescent="0.25">
      <c r="B216" s="27">
        <v>43577.125</v>
      </c>
      <c r="C216">
        <v>5.8276599999999981</v>
      </c>
      <c r="D216">
        <f t="shared" si="3"/>
        <v>2.4423400000000015</v>
      </c>
    </row>
    <row r="217" spans="2:4" x14ac:dyDescent="0.25">
      <c r="B217" s="27">
        <v>43577.375</v>
      </c>
      <c r="C217">
        <v>5.8210799999999976</v>
      </c>
      <c r="D217">
        <f t="shared" si="3"/>
        <v>2.448920000000002</v>
      </c>
    </row>
    <row r="218" spans="2:4" x14ac:dyDescent="0.25">
      <c r="B218" s="27">
        <v>43577.625</v>
      </c>
      <c r="C218">
        <v>5.8201599999999987</v>
      </c>
      <c r="D218">
        <f t="shared" si="3"/>
        <v>2.4498400000000009</v>
      </c>
    </row>
    <row r="219" spans="2:4" x14ac:dyDescent="0.25">
      <c r="B219" s="27">
        <v>43577.875</v>
      </c>
      <c r="C219">
        <v>5.8203299999999967</v>
      </c>
      <c r="D219">
        <f t="shared" si="3"/>
        <v>2.4496700000000029</v>
      </c>
    </row>
    <row r="220" spans="2:4" x14ac:dyDescent="0.25">
      <c r="B220" s="27">
        <v>43578.125</v>
      </c>
      <c r="C220">
        <v>5.8372499999999992</v>
      </c>
      <c r="D220">
        <f t="shared" si="3"/>
        <v>2.4327500000000004</v>
      </c>
    </row>
    <row r="221" spans="2:4" x14ac:dyDescent="0.25">
      <c r="B221" s="27">
        <v>43578.375</v>
      </c>
      <c r="C221">
        <v>5.8379999999999992</v>
      </c>
      <c r="D221">
        <f t="shared" si="3"/>
        <v>2.4320000000000004</v>
      </c>
    </row>
    <row r="222" spans="2:4" x14ac:dyDescent="0.25">
      <c r="B222" s="27">
        <v>43578.625</v>
      </c>
      <c r="C222">
        <v>5.8260799999999975</v>
      </c>
      <c r="D222">
        <f t="shared" si="3"/>
        <v>2.4439200000000021</v>
      </c>
    </row>
    <row r="223" spans="2:4" x14ac:dyDescent="0.25">
      <c r="B223" s="27">
        <v>43578.875</v>
      </c>
      <c r="C223">
        <v>5.823999999999999</v>
      </c>
      <c r="D223">
        <f t="shared" si="3"/>
        <v>2.4460000000000006</v>
      </c>
    </row>
    <row r="224" spans="2:4" x14ac:dyDescent="0.25">
      <c r="B224" s="27">
        <v>43579.125</v>
      </c>
      <c r="C224">
        <v>5.8257499999999984</v>
      </c>
      <c r="D224">
        <f t="shared" si="3"/>
        <v>2.4442500000000011</v>
      </c>
    </row>
    <row r="225" spans="2:4" x14ac:dyDescent="0.25">
      <c r="B225" s="27">
        <v>43579.375</v>
      </c>
      <c r="C225">
        <v>5.828409999999999</v>
      </c>
      <c r="D225">
        <f t="shared" si="3"/>
        <v>2.4415900000000006</v>
      </c>
    </row>
    <row r="226" spans="2:4" x14ac:dyDescent="0.25">
      <c r="B226" s="27">
        <v>43579.625</v>
      </c>
      <c r="C226">
        <v>5.8186599999999995</v>
      </c>
      <c r="D226">
        <f t="shared" si="3"/>
        <v>2.4513400000000001</v>
      </c>
    </row>
    <row r="227" spans="2:4" x14ac:dyDescent="0.25">
      <c r="B227" s="27">
        <v>43579.875</v>
      </c>
      <c r="C227">
        <v>5.8212499999999974</v>
      </c>
      <c r="D227">
        <f t="shared" si="3"/>
        <v>2.4487500000000022</v>
      </c>
    </row>
    <row r="228" spans="2:4" x14ac:dyDescent="0.25">
      <c r="B228" s="27">
        <v>43580.125</v>
      </c>
      <c r="C228">
        <v>5.8267499999999997</v>
      </c>
      <c r="D228">
        <f t="shared" si="3"/>
        <v>2.4432499999999999</v>
      </c>
    </row>
    <row r="229" spans="2:4" x14ac:dyDescent="0.25">
      <c r="B229" s="27">
        <v>43580.375</v>
      </c>
      <c r="C229">
        <v>5.8279999999999994</v>
      </c>
      <c r="D229">
        <f t="shared" si="3"/>
        <v>2.4420000000000002</v>
      </c>
    </row>
    <row r="230" spans="2:4" x14ac:dyDescent="0.25">
      <c r="B230" s="27">
        <v>43580.625</v>
      </c>
      <c r="C230">
        <v>5.8152499999999989</v>
      </c>
      <c r="D230">
        <f t="shared" si="3"/>
        <v>2.4547500000000007</v>
      </c>
    </row>
    <row r="231" spans="2:4" x14ac:dyDescent="0.25">
      <c r="B231" s="27">
        <v>43580.875</v>
      </c>
      <c r="C231">
        <v>5.8103299999999987</v>
      </c>
      <c r="D231">
        <f t="shared" si="3"/>
        <v>2.4596700000000009</v>
      </c>
    </row>
    <row r="232" spans="2:4" x14ac:dyDescent="0.25">
      <c r="B232" s="27">
        <v>43581.125</v>
      </c>
      <c r="C232">
        <v>5.8124099999999981</v>
      </c>
      <c r="D232">
        <f t="shared" si="3"/>
        <v>2.4575900000000015</v>
      </c>
    </row>
    <row r="233" spans="2:4" x14ac:dyDescent="0.25">
      <c r="B233" s="27">
        <v>43581.375</v>
      </c>
      <c r="C233">
        <v>5.8196599999999989</v>
      </c>
      <c r="D233">
        <f t="shared" si="3"/>
        <v>2.4503400000000006</v>
      </c>
    </row>
    <row r="234" spans="2:4" x14ac:dyDescent="0.25">
      <c r="B234" s="27">
        <v>43581.625</v>
      </c>
      <c r="C234">
        <v>5.8134099999999993</v>
      </c>
      <c r="D234">
        <f t="shared" si="3"/>
        <v>2.4565900000000003</v>
      </c>
    </row>
    <row r="235" spans="2:4" x14ac:dyDescent="0.25">
      <c r="B235" s="27">
        <v>43581.875</v>
      </c>
      <c r="C235">
        <v>5.8059999999999992</v>
      </c>
      <c r="D235">
        <f t="shared" si="3"/>
        <v>2.4640000000000004</v>
      </c>
    </row>
    <row r="236" spans="2:4" x14ac:dyDescent="0.25">
      <c r="B236" s="27">
        <v>43582.125</v>
      </c>
      <c r="C236">
        <v>5.8103299999999987</v>
      </c>
      <c r="D236">
        <f t="shared" si="3"/>
        <v>2.4596700000000009</v>
      </c>
    </row>
    <row r="237" spans="2:4" x14ac:dyDescent="0.25">
      <c r="B237" s="27">
        <v>43582.375</v>
      </c>
      <c r="C237">
        <v>5.8142499999999977</v>
      </c>
      <c r="D237">
        <f t="shared" si="3"/>
        <v>2.4557500000000019</v>
      </c>
    </row>
    <row r="238" spans="2:4" x14ac:dyDescent="0.25">
      <c r="B238" s="27">
        <v>43582.625</v>
      </c>
      <c r="C238">
        <v>5.7984999999999989</v>
      </c>
      <c r="D238">
        <f t="shared" si="3"/>
        <v>2.4715000000000007</v>
      </c>
    </row>
    <row r="239" spans="2:4" x14ac:dyDescent="0.25">
      <c r="B239" s="27">
        <v>43582.875</v>
      </c>
      <c r="C239">
        <v>5.8044099999999981</v>
      </c>
      <c r="D239">
        <f t="shared" si="3"/>
        <v>2.4655900000000015</v>
      </c>
    </row>
    <row r="240" spans="2:4" x14ac:dyDescent="0.25">
      <c r="B240" s="27">
        <v>43583.125</v>
      </c>
      <c r="C240">
        <v>5.8069999999999986</v>
      </c>
      <c r="D240">
        <f t="shared" si="3"/>
        <v>2.463000000000001</v>
      </c>
    </row>
    <row r="241" spans="2:4" x14ac:dyDescent="0.25">
      <c r="B241" s="27">
        <v>43583.375</v>
      </c>
      <c r="C241">
        <v>5.8150799999999983</v>
      </c>
      <c r="D241">
        <f t="shared" si="3"/>
        <v>2.4549200000000013</v>
      </c>
    </row>
    <row r="242" spans="2:4" x14ac:dyDescent="0.25">
      <c r="B242" s="27">
        <v>43583.625</v>
      </c>
      <c r="C242">
        <v>5.7986599999999999</v>
      </c>
      <c r="D242">
        <f t="shared" si="3"/>
        <v>2.4713399999999996</v>
      </c>
    </row>
    <row r="243" spans="2:4" x14ac:dyDescent="0.25">
      <c r="B243" s="27">
        <v>43583.875</v>
      </c>
      <c r="C243">
        <v>5.8070799999999991</v>
      </c>
      <c r="D243">
        <f t="shared" si="3"/>
        <v>2.4629200000000004</v>
      </c>
    </row>
    <row r="244" spans="2:4" x14ac:dyDescent="0.25">
      <c r="B244" s="27">
        <v>43584.125</v>
      </c>
      <c r="C244">
        <v>5.8274999999999979</v>
      </c>
      <c r="D244">
        <f t="shared" si="3"/>
        <v>2.4425000000000017</v>
      </c>
    </row>
    <row r="245" spans="2:4" x14ac:dyDescent="0.25">
      <c r="B245" s="27">
        <v>43584.375</v>
      </c>
      <c r="C245">
        <v>5.8131599999999981</v>
      </c>
      <c r="D245">
        <f t="shared" si="3"/>
        <v>2.4568400000000015</v>
      </c>
    </row>
    <row r="246" spans="2:4" x14ac:dyDescent="0.25">
      <c r="B246" s="27">
        <v>43584.625</v>
      </c>
      <c r="C246">
        <v>5.8106599999999986</v>
      </c>
      <c r="D246">
        <f t="shared" si="3"/>
        <v>2.459340000000001</v>
      </c>
    </row>
    <row r="247" spans="2:4" x14ac:dyDescent="0.25">
      <c r="B247" s="27">
        <v>43584.875</v>
      </c>
      <c r="C247">
        <v>5.8056599999999978</v>
      </c>
      <c r="D247">
        <f t="shared" si="3"/>
        <v>2.4643400000000018</v>
      </c>
    </row>
    <row r="248" spans="2:4" x14ac:dyDescent="0.25">
      <c r="B248" s="27">
        <v>43585.125</v>
      </c>
      <c r="C248">
        <v>5.8136600000000005</v>
      </c>
      <c r="D248">
        <f t="shared" si="3"/>
        <v>2.4563399999999991</v>
      </c>
    </row>
    <row r="249" spans="2:4" x14ac:dyDescent="0.25">
      <c r="B249" s="27">
        <v>43585.375</v>
      </c>
      <c r="C249">
        <v>5.8133299999999988</v>
      </c>
      <c r="D249">
        <f t="shared" si="3"/>
        <v>2.4566700000000008</v>
      </c>
    </row>
    <row r="250" spans="2:4" x14ac:dyDescent="0.25">
      <c r="B250" s="27">
        <v>43585.625</v>
      </c>
      <c r="C250">
        <v>5.8212499999999974</v>
      </c>
      <c r="D250">
        <f t="shared" si="3"/>
        <v>2.4487500000000022</v>
      </c>
    </row>
    <row r="251" spans="2:4" x14ac:dyDescent="0.25">
      <c r="B251" s="27">
        <v>43585.875</v>
      </c>
      <c r="C251">
        <v>5.8080800000000004</v>
      </c>
      <c r="D251">
        <f t="shared" si="3"/>
        <v>2.4619199999999992</v>
      </c>
    </row>
    <row r="252" spans="2:4" x14ac:dyDescent="0.25">
      <c r="B252" s="27">
        <v>43586.125</v>
      </c>
      <c r="C252">
        <v>5.8216599999999996</v>
      </c>
      <c r="D252">
        <f t="shared" si="3"/>
        <v>2.44834</v>
      </c>
    </row>
    <row r="253" spans="2:4" x14ac:dyDescent="0.25">
      <c r="B253" s="27">
        <v>43586.375</v>
      </c>
      <c r="C253">
        <v>5.8113299999999981</v>
      </c>
      <c r="D253">
        <f t="shared" si="3"/>
        <v>2.4586700000000015</v>
      </c>
    </row>
    <row r="254" spans="2:4" x14ac:dyDescent="0.25">
      <c r="B254" s="27">
        <v>43586.625</v>
      </c>
      <c r="C254">
        <v>5.8186599999999977</v>
      </c>
      <c r="D254">
        <f t="shared" si="3"/>
        <v>2.4513400000000019</v>
      </c>
    </row>
    <row r="255" spans="2:4" x14ac:dyDescent="0.25">
      <c r="B255" s="27">
        <v>43586.875</v>
      </c>
      <c r="C255">
        <v>5.8028299999999966</v>
      </c>
      <c r="D255">
        <f t="shared" si="3"/>
        <v>2.467170000000003</v>
      </c>
    </row>
    <row r="256" spans="2:4" x14ac:dyDescent="0.25">
      <c r="B256" s="27">
        <v>43587.125</v>
      </c>
      <c r="C256">
        <v>5.8079099999999979</v>
      </c>
      <c r="D256">
        <f t="shared" si="3"/>
        <v>2.4620900000000017</v>
      </c>
    </row>
    <row r="257" spans="2:4" x14ac:dyDescent="0.25">
      <c r="B257" s="27">
        <v>43587.375</v>
      </c>
      <c r="C257">
        <v>5.8088299999999986</v>
      </c>
      <c r="D257">
        <f t="shared" si="3"/>
        <v>2.461170000000001</v>
      </c>
    </row>
    <row r="258" spans="2:4" x14ac:dyDescent="0.25">
      <c r="B258" s="27">
        <v>43587.625</v>
      </c>
      <c r="C258">
        <v>5.8005799999999983</v>
      </c>
      <c r="D258">
        <f t="shared" ref="D258:D321" si="4">8.27-C258</f>
        <v>2.4694200000000013</v>
      </c>
    </row>
    <row r="259" spans="2:4" x14ac:dyDescent="0.25">
      <c r="B259" s="27">
        <v>43587.875</v>
      </c>
      <c r="C259">
        <v>5.8024099999999983</v>
      </c>
      <c r="D259">
        <f t="shared" si="4"/>
        <v>2.4675900000000013</v>
      </c>
    </row>
    <row r="260" spans="2:4" x14ac:dyDescent="0.25">
      <c r="B260" s="27">
        <v>43588.125</v>
      </c>
      <c r="C260">
        <v>5.8154099999999973</v>
      </c>
      <c r="D260">
        <f t="shared" si="4"/>
        <v>2.4545900000000023</v>
      </c>
    </row>
    <row r="261" spans="2:4" x14ac:dyDescent="0.25">
      <c r="B261" s="27">
        <v>43588.375</v>
      </c>
      <c r="C261">
        <v>5.8122499999999988</v>
      </c>
      <c r="D261">
        <f t="shared" si="4"/>
        <v>2.4577500000000008</v>
      </c>
    </row>
    <row r="262" spans="2:4" x14ac:dyDescent="0.25">
      <c r="B262" s="27">
        <v>43588.625</v>
      </c>
      <c r="C262">
        <v>5.8047499999999994</v>
      </c>
      <c r="D262">
        <f t="shared" si="4"/>
        <v>2.4652500000000002</v>
      </c>
    </row>
    <row r="263" spans="2:4" x14ac:dyDescent="0.25">
      <c r="B263" s="27">
        <v>43588.875</v>
      </c>
      <c r="C263">
        <v>5.7986599999999981</v>
      </c>
      <c r="D263">
        <f t="shared" si="4"/>
        <v>2.4713400000000014</v>
      </c>
    </row>
    <row r="264" spans="2:4" x14ac:dyDescent="0.25">
      <c r="B264" s="27">
        <v>43589.125</v>
      </c>
      <c r="C264">
        <v>5.7976599999999987</v>
      </c>
      <c r="D264">
        <f t="shared" si="4"/>
        <v>2.4723400000000009</v>
      </c>
    </row>
    <row r="265" spans="2:4" x14ac:dyDescent="0.25">
      <c r="B265" s="27">
        <v>43589.375</v>
      </c>
      <c r="C265">
        <v>5.7985799999999994</v>
      </c>
      <c r="D265">
        <f t="shared" si="4"/>
        <v>2.4714200000000002</v>
      </c>
    </row>
    <row r="266" spans="2:4" x14ac:dyDescent="0.25">
      <c r="B266" s="27">
        <v>43589.625</v>
      </c>
      <c r="C266">
        <v>5.7983299999999982</v>
      </c>
      <c r="D266">
        <f t="shared" si="4"/>
        <v>2.4716700000000014</v>
      </c>
    </row>
    <row r="267" spans="2:4" x14ac:dyDescent="0.25">
      <c r="B267" s="27">
        <v>43589.875</v>
      </c>
      <c r="C267">
        <v>5.790750000000001</v>
      </c>
      <c r="D267">
        <f t="shared" si="4"/>
        <v>2.4792499999999986</v>
      </c>
    </row>
    <row r="268" spans="2:4" x14ac:dyDescent="0.25">
      <c r="B268" s="27">
        <v>43590.125</v>
      </c>
      <c r="C268">
        <v>5.8130799999999976</v>
      </c>
      <c r="D268">
        <f t="shared" si="4"/>
        <v>2.456920000000002</v>
      </c>
    </row>
    <row r="269" spans="2:4" x14ac:dyDescent="0.25">
      <c r="B269" s="27">
        <v>43590.375</v>
      </c>
      <c r="C269">
        <v>5.8064999999999989</v>
      </c>
      <c r="D269">
        <f t="shared" si="4"/>
        <v>2.4635000000000007</v>
      </c>
    </row>
    <row r="270" spans="2:4" x14ac:dyDescent="0.25">
      <c r="B270" s="27">
        <v>43590.625</v>
      </c>
      <c r="C270">
        <v>5.8071599999999997</v>
      </c>
      <c r="D270">
        <f t="shared" si="4"/>
        <v>2.4628399999999999</v>
      </c>
    </row>
    <row r="271" spans="2:4" x14ac:dyDescent="0.25">
      <c r="B271" s="27">
        <v>43590.875</v>
      </c>
      <c r="C271">
        <v>5.8152499999999989</v>
      </c>
      <c r="D271">
        <f t="shared" si="4"/>
        <v>2.4547500000000007</v>
      </c>
    </row>
    <row r="272" spans="2:4" x14ac:dyDescent="0.25">
      <c r="B272" s="27">
        <v>43591.125</v>
      </c>
      <c r="C272">
        <v>5.8251599999999986</v>
      </c>
      <c r="D272">
        <f t="shared" si="4"/>
        <v>2.444840000000001</v>
      </c>
    </row>
    <row r="273" spans="2:4" x14ac:dyDescent="0.25">
      <c r="B273" s="27">
        <v>43591.375</v>
      </c>
      <c r="C273">
        <v>5.810249999999999</v>
      </c>
      <c r="D273">
        <f t="shared" si="4"/>
        <v>2.4597500000000005</v>
      </c>
    </row>
    <row r="274" spans="2:4" x14ac:dyDescent="0.25">
      <c r="B274" s="27">
        <v>43591.625</v>
      </c>
      <c r="C274">
        <v>5.7939999999999987</v>
      </c>
      <c r="D274">
        <f t="shared" si="4"/>
        <v>2.4760000000000009</v>
      </c>
    </row>
    <row r="275" spans="2:4" x14ac:dyDescent="0.25">
      <c r="B275" s="27">
        <v>43591.875</v>
      </c>
      <c r="C275">
        <v>5.7922499999999992</v>
      </c>
      <c r="D275">
        <f t="shared" si="4"/>
        <v>2.4777500000000003</v>
      </c>
    </row>
    <row r="276" spans="2:4" x14ac:dyDescent="0.25">
      <c r="B276" s="27">
        <v>43592.125</v>
      </c>
      <c r="C276">
        <v>5.8014099999999988</v>
      </c>
      <c r="D276">
        <f t="shared" si="4"/>
        <v>2.4685900000000007</v>
      </c>
    </row>
    <row r="277" spans="2:4" x14ac:dyDescent="0.25">
      <c r="B277" s="27">
        <v>43592.375</v>
      </c>
      <c r="C277">
        <v>5.797159999999999</v>
      </c>
      <c r="D277">
        <f t="shared" si="4"/>
        <v>2.4728400000000006</v>
      </c>
    </row>
    <row r="278" spans="2:4" x14ac:dyDescent="0.25">
      <c r="B278" s="27">
        <v>43592.625</v>
      </c>
      <c r="C278">
        <v>5.8127499999999994</v>
      </c>
      <c r="D278">
        <f t="shared" si="4"/>
        <v>2.4572500000000002</v>
      </c>
    </row>
    <row r="279" spans="2:4" x14ac:dyDescent="0.25">
      <c r="B279" s="27">
        <v>43592.875</v>
      </c>
      <c r="C279">
        <v>5.8069099999999985</v>
      </c>
      <c r="D279">
        <f t="shared" si="4"/>
        <v>2.4630900000000011</v>
      </c>
    </row>
    <row r="280" spans="2:4" x14ac:dyDescent="0.25">
      <c r="B280" s="27">
        <v>43593.125</v>
      </c>
      <c r="C280">
        <v>5.8200799999999981</v>
      </c>
      <c r="D280">
        <f t="shared" si="4"/>
        <v>2.4499200000000014</v>
      </c>
    </row>
    <row r="281" spans="2:4" x14ac:dyDescent="0.25">
      <c r="B281" s="27">
        <v>43593.375</v>
      </c>
      <c r="C281">
        <v>5.8145799999999994</v>
      </c>
      <c r="D281">
        <f t="shared" si="4"/>
        <v>2.4554200000000002</v>
      </c>
    </row>
    <row r="282" spans="2:4" x14ac:dyDescent="0.25">
      <c r="B282" s="27">
        <v>43593.625</v>
      </c>
      <c r="C282">
        <v>5.8077499999999986</v>
      </c>
      <c r="D282">
        <f t="shared" si="4"/>
        <v>2.4622500000000009</v>
      </c>
    </row>
    <row r="283" spans="2:4" x14ac:dyDescent="0.25">
      <c r="B283" s="27">
        <v>43593.875</v>
      </c>
      <c r="C283">
        <v>5.7965799999999987</v>
      </c>
      <c r="D283">
        <f t="shared" si="4"/>
        <v>2.4734200000000008</v>
      </c>
    </row>
    <row r="284" spans="2:4" x14ac:dyDescent="0.25">
      <c r="B284" s="27">
        <v>43594.125</v>
      </c>
      <c r="C284">
        <v>5.7984099999999987</v>
      </c>
      <c r="D284">
        <f t="shared" si="4"/>
        <v>2.4715900000000008</v>
      </c>
    </row>
    <row r="285" spans="2:4" x14ac:dyDescent="0.25">
      <c r="B285" s="27">
        <v>43594.375</v>
      </c>
      <c r="C285">
        <v>5.7950799999999987</v>
      </c>
      <c r="D285">
        <f t="shared" si="4"/>
        <v>2.4749200000000009</v>
      </c>
    </row>
    <row r="286" spans="2:4" x14ac:dyDescent="0.25">
      <c r="B286" s="27">
        <v>43594.625</v>
      </c>
      <c r="C286">
        <v>5.7865799999999989</v>
      </c>
      <c r="D286">
        <f t="shared" si="4"/>
        <v>2.4834200000000006</v>
      </c>
    </row>
    <row r="287" spans="2:4" x14ac:dyDescent="0.25">
      <c r="B287" s="27">
        <v>43594.875</v>
      </c>
      <c r="C287">
        <v>5.7809099999999987</v>
      </c>
      <c r="D287">
        <f t="shared" si="4"/>
        <v>2.4890900000000009</v>
      </c>
    </row>
    <row r="288" spans="2:4" x14ac:dyDescent="0.25">
      <c r="B288" s="27">
        <v>43595.125</v>
      </c>
      <c r="C288">
        <v>5.7837499999999977</v>
      </c>
      <c r="D288">
        <f t="shared" si="4"/>
        <v>2.4862500000000018</v>
      </c>
    </row>
    <row r="289" spans="2:4" x14ac:dyDescent="0.25">
      <c r="B289" s="27">
        <v>43595.375</v>
      </c>
      <c r="C289">
        <v>5.7859999999999996</v>
      </c>
      <c r="D289">
        <f t="shared" si="4"/>
        <v>2.484</v>
      </c>
    </row>
    <row r="290" spans="2:4" x14ac:dyDescent="0.25">
      <c r="B290" s="27">
        <v>43595.625</v>
      </c>
      <c r="C290">
        <v>5.778159999999998</v>
      </c>
      <c r="D290">
        <f t="shared" si="4"/>
        <v>2.4918400000000016</v>
      </c>
    </row>
    <row r="291" spans="2:4" x14ac:dyDescent="0.25">
      <c r="B291" s="27">
        <v>43595.875</v>
      </c>
      <c r="C291">
        <v>5.7764099999999985</v>
      </c>
      <c r="D291">
        <f t="shared" si="4"/>
        <v>2.4935900000000011</v>
      </c>
    </row>
    <row r="292" spans="2:4" x14ac:dyDescent="0.25">
      <c r="B292" s="27">
        <v>43596.125</v>
      </c>
      <c r="C292">
        <v>5.7924999999999978</v>
      </c>
      <c r="D292">
        <f t="shared" si="4"/>
        <v>2.4775000000000018</v>
      </c>
    </row>
    <row r="293" spans="2:4" x14ac:dyDescent="0.25">
      <c r="B293" s="27">
        <v>43596.375</v>
      </c>
      <c r="C293">
        <v>5.7874099999999977</v>
      </c>
      <c r="D293">
        <f t="shared" si="4"/>
        <v>2.4825900000000019</v>
      </c>
    </row>
    <row r="294" spans="2:4" x14ac:dyDescent="0.25">
      <c r="B294" s="27">
        <v>43596.625</v>
      </c>
      <c r="C294">
        <v>5.7802499999999988</v>
      </c>
      <c r="D294">
        <f t="shared" si="4"/>
        <v>2.4897500000000008</v>
      </c>
    </row>
    <row r="295" spans="2:4" x14ac:dyDescent="0.25">
      <c r="B295" s="27">
        <v>43596.875</v>
      </c>
      <c r="C295">
        <v>5.7812499999999982</v>
      </c>
      <c r="D295">
        <f t="shared" si="4"/>
        <v>2.4887500000000014</v>
      </c>
    </row>
    <row r="296" spans="2:4" x14ac:dyDescent="0.25">
      <c r="B296" s="27">
        <v>43597.125</v>
      </c>
      <c r="C296">
        <v>5.7961600000000004</v>
      </c>
      <c r="D296">
        <f t="shared" si="4"/>
        <v>2.4738399999999992</v>
      </c>
    </row>
    <row r="297" spans="2:4" x14ac:dyDescent="0.25">
      <c r="B297" s="27">
        <v>43597.375</v>
      </c>
      <c r="C297">
        <v>5.8020799999999983</v>
      </c>
      <c r="D297">
        <f t="shared" si="4"/>
        <v>2.4679200000000012</v>
      </c>
    </row>
    <row r="298" spans="2:4" x14ac:dyDescent="0.25">
      <c r="B298" s="27">
        <v>43597.625</v>
      </c>
      <c r="C298">
        <v>5.7914999999999992</v>
      </c>
      <c r="D298">
        <f t="shared" si="4"/>
        <v>2.4785000000000004</v>
      </c>
    </row>
    <row r="299" spans="2:4" x14ac:dyDescent="0.25">
      <c r="B299" s="27">
        <v>43597.875</v>
      </c>
      <c r="C299">
        <v>5.7859099999999994</v>
      </c>
      <c r="D299">
        <f t="shared" si="4"/>
        <v>2.4840900000000001</v>
      </c>
    </row>
    <row r="300" spans="2:4" x14ac:dyDescent="0.25">
      <c r="B300" s="27">
        <v>43598.125</v>
      </c>
      <c r="C300">
        <v>5.7942499999999981</v>
      </c>
      <c r="D300">
        <f t="shared" si="4"/>
        <v>2.4757500000000014</v>
      </c>
    </row>
    <row r="301" spans="2:4" x14ac:dyDescent="0.25">
      <c r="B301" s="27">
        <v>43598.375</v>
      </c>
      <c r="C301">
        <v>5.7893299999999996</v>
      </c>
      <c r="D301">
        <f t="shared" si="4"/>
        <v>2.4806699999999999</v>
      </c>
    </row>
    <row r="302" spans="2:4" x14ac:dyDescent="0.25">
      <c r="B302" s="27">
        <v>43598.625</v>
      </c>
      <c r="C302">
        <v>5.7831599999999987</v>
      </c>
      <c r="D302">
        <f t="shared" si="4"/>
        <v>2.4868400000000008</v>
      </c>
    </row>
    <row r="303" spans="2:4" x14ac:dyDescent="0.25">
      <c r="B303" s="27">
        <v>43598.875</v>
      </c>
      <c r="C303">
        <v>5.778999999999999</v>
      </c>
      <c r="D303">
        <f t="shared" si="4"/>
        <v>2.4910000000000005</v>
      </c>
    </row>
    <row r="304" spans="2:4" x14ac:dyDescent="0.25">
      <c r="B304" s="27">
        <v>43599.125</v>
      </c>
      <c r="C304">
        <v>5.7828299999999988</v>
      </c>
      <c r="D304">
        <f t="shared" si="4"/>
        <v>2.4871700000000008</v>
      </c>
    </row>
    <row r="305" spans="2:4" x14ac:dyDescent="0.25">
      <c r="B305" s="27">
        <v>43599.375</v>
      </c>
      <c r="C305">
        <v>5.7894999999999985</v>
      </c>
      <c r="D305">
        <f t="shared" si="4"/>
        <v>2.480500000000001</v>
      </c>
    </row>
    <row r="306" spans="2:4" x14ac:dyDescent="0.25">
      <c r="B306" s="27">
        <v>43599.625</v>
      </c>
      <c r="C306">
        <v>5.7721599999999995</v>
      </c>
      <c r="D306">
        <f t="shared" si="4"/>
        <v>2.4978400000000001</v>
      </c>
    </row>
    <row r="307" spans="2:4" x14ac:dyDescent="0.25">
      <c r="B307" s="27">
        <v>43599.875</v>
      </c>
      <c r="C307">
        <v>5.7674099999999981</v>
      </c>
      <c r="D307">
        <f t="shared" si="4"/>
        <v>2.5025900000000014</v>
      </c>
    </row>
    <row r="308" spans="2:4" x14ac:dyDescent="0.25">
      <c r="B308" s="27">
        <v>43600.125</v>
      </c>
      <c r="C308">
        <v>5.7811599999999981</v>
      </c>
      <c r="D308">
        <f t="shared" si="4"/>
        <v>2.4888400000000015</v>
      </c>
    </row>
    <row r="309" spans="2:4" x14ac:dyDescent="0.25">
      <c r="B309" s="27">
        <v>43600.375</v>
      </c>
      <c r="C309">
        <v>5.7786600000000004</v>
      </c>
      <c r="D309">
        <f t="shared" si="4"/>
        <v>2.4913399999999992</v>
      </c>
    </row>
    <row r="310" spans="2:4" x14ac:dyDescent="0.25">
      <c r="B310" s="27">
        <v>43600.625</v>
      </c>
      <c r="C310">
        <v>5.7675800000000006</v>
      </c>
      <c r="D310">
        <f t="shared" si="4"/>
        <v>2.502419999999999</v>
      </c>
    </row>
    <row r="311" spans="2:4" x14ac:dyDescent="0.25">
      <c r="B311" s="27">
        <v>43600.875</v>
      </c>
      <c r="C311">
        <v>5.7559099999999992</v>
      </c>
      <c r="D311">
        <f t="shared" si="4"/>
        <v>2.5140900000000004</v>
      </c>
    </row>
    <row r="312" spans="2:4" x14ac:dyDescent="0.25">
      <c r="B312" s="27">
        <v>43601.125</v>
      </c>
      <c r="C312">
        <v>5.765909999999999</v>
      </c>
      <c r="D312">
        <f t="shared" si="4"/>
        <v>2.5040900000000006</v>
      </c>
    </row>
    <row r="313" spans="2:4" x14ac:dyDescent="0.25">
      <c r="B313" s="27">
        <v>43601.375</v>
      </c>
      <c r="C313">
        <v>5.7703299999999995</v>
      </c>
      <c r="D313">
        <f t="shared" si="4"/>
        <v>2.4996700000000001</v>
      </c>
    </row>
    <row r="314" spans="2:4" x14ac:dyDescent="0.25">
      <c r="B314" s="27">
        <v>43601.625</v>
      </c>
      <c r="C314">
        <v>5.7829099999999993</v>
      </c>
      <c r="D314">
        <f t="shared" si="4"/>
        <v>2.4870900000000002</v>
      </c>
    </row>
    <row r="315" spans="2:4" x14ac:dyDescent="0.25">
      <c r="B315" s="27">
        <v>43601.875</v>
      </c>
      <c r="C315">
        <v>5.7697499999999966</v>
      </c>
      <c r="D315">
        <f t="shared" si="4"/>
        <v>2.500250000000003</v>
      </c>
    </row>
    <row r="316" spans="2:4" x14ac:dyDescent="0.25">
      <c r="B316" s="27">
        <v>43602.125</v>
      </c>
      <c r="C316">
        <v>5.7766599999999997</v>
      </c>
      <c r="D316">
        <f t="shared" si="4"/>
        <v>2.4933399999999999</v>
      </c>
    </row>
    <row r="317" spans="2:4" x14ac:dyDescent="0.25">
      <c r="B317" s="27">
        <v>43602.375</v>
      </c>
      <c r="C317">
        <v>5.7664999999999988</v>
      </c>
      <c r="D317">
        <f t="shared" si="4"/>
        <v>2.5035000000000007</v>
      </c>
    </row>
    <row r="318" spans="2:4" x14ac:dyDescent="0.25">
      <c r="B318" s="27">
        <v>43602.625</v>
      </c>
      <c r="C318">
        <v>5.7776599999999991</v>
      </c>
      <c r="D318">
        <f t="shared" si="4"/>
        <v>2.4923400000000004</v>
      </c>
    </row>
    <row r="319" spans="2:4" x14ac:dyDescent="0.25">
      <c r="B319" s="27">
        <v>43602.875</v>
      </c>
      <c r="C319">
        <v>5.7648299999999999</v>
      </c>
      <c r="D319">
        <f t="shared" si="4"/>
        <v>2.5051699999999997</v>
      </c>
    </row>
    <row r="320" spans="2:4" x14ac:dyDescent="0.25">
      <c r="B320" s="27">
        <v>43603.125</v>
      </c>
      <c r="C320">
        <v>5.7786599999999977</v>
      </c>
      <c r="D320">
        <f t="shared" si="4"/>
        <v>2.4913400000000019</v>
      </c>
    </row>
    <row r="321" spans="2:4" x14ac:dyDescent="0.25">
      <c r="B321" s="27">
        <v>43603.375</v>
      </c>
      <c r="C321">
        <v>5.778999999999999</v>
      </c>
      <c r="D321">
        <f t="shared" si="4"/>
        <v>2.4910000000000005</v>
      </c>
    </row>
    <row r="322" spans="2:4" x14ac:dyDescent="0.25">
      <c r="B322" s="27">
        <v>43603.625</v>
      </c>
      <c r="C322">
        <v>5.7831599999999987</v>
      </c>
      <c r="D322">
        <f t="shared" ref="D322:D385" si="5">8.27-C322</f>
        <v>2.4868400000000008</v>
      </c>
    </row>
    <row r="323" spans="2:4" x14ac:dyDescent="0.25">
      <c r="B323" s="27">
        <v>43603.875</v>
      </c>
      <c r="C323">
        <v>5.7776599999999991</v>
      </c>
      <c r="D323">
        <f t="shared" si="5"/>
        <v>2.4923400000000004</v>
      </c>
    </row>
    <row r="324" spans="2:4" x14ac:dyDescent="0.25">
      <c r="B324" s="27">
        <v>43604.125</v>
      </c>
      <c r="C324">
        <v>5.7944099999999983</v>
      </c>
      <c r="D324">
        <f t="shared" si="5"/>
        <v>2.4755900000000013</v>
      </c>
    </row>
    <row r="325" spans="2:4" x14ac:dyDescent="0.25">
      <c r="B325" s="27">
        <v>43604.375</v>
      </c>
      <c r="C325">
        <v>5.8006599999999988</v>
      </c>
      <c r="D325">
        <f t="shared" si="5"/>
        <v>2.4693400000000008</v>
      </c>
    </row>
    <row r="326" spans="2:4" x14ac:dyDescent="0.25">
      <c r="B326" s="27">
        <v>43604.625</v>
      </c>
      <c r="C326">
        <v>5.8138299999999985</v>
      </c>
      <c r="D326">
        <f t="shared" si="5"/>
        <v>2.4561700000000011</v>
      </c>
    </row>
    <row r="327" spans="2:4" x14ac:dyDescent="0.25">
      <c r="B327" s="27">
        <v>43604.875</v>
      </c>
      <c r="C327">
        <v>5.7949099999999998</v>
      </c>
      <c r="D327">
        <f t="shared" si="5"/>
        <v>2.4750899999999998</v>
      </c>
    </row>
    <row r="328" spans="2:4" x14ac:dyDescent="0.25">
      <c r="B328" s="27">
        <v>43605.125</v>
      </c>
      <c r="C328">
        <v>5.8046599999999993</v>
      </c>
      <c r="D328">
        <f t="shared" si="5"/>
        <v>2.4653400000000003</v>
      </c>
    </row>
    <row r="329" spans="2:4" x14ac:dyDescent="0.25">
      <c r="B329" s="27">
        <v>43605.375</v>
      </c>
      <c r="C329">
        <v>5.8034999999999997</v>
      </c>
      <c r="D329">
        <f t="shared" si="5"/>
        <v>2.4664999999999999</v>
      </c>
    </row>
    <row r="330" spans="2:4" x14ac:dyDescent="0.25">
      <c r="B330" s="27">
        <v>43605.625</v>
      </c>
      <c r="C330">
        <v>5.8094999999999981</v>
      </c>
      <c r="D330">
        <f t="shared" si="5"/>
        <v>2.4605000000000015</v>
      </c>
    </row>
    <row r="331" spans="2:4" x14ac:dyDescent="0.25">
      <c r="B331" s="27">
        <v>43605.875</v>
      </c>
      <c r="C331">
        <v>5.8020000000000005</v>
      </c>
      <c r="D331">
        <f t="shared" si="5"/>
        <v>2.4679999999999991</v>
      </c>
    </row>
    <row r="332" spans="2:4" x14ac:dyDescent="0.25">
      <c r="B332" s="27">
        <v>43606.125</v>
      </c>
      <c r="C332">
        <v>5.8089099999999991</v>
      </c>
      <c r="D332">
        <f t="shared" si="5"/>
        <v>2.4610900000000004</v>
      </c>
    </row>
    <row r="333" spans="2:4" x14ac:dyDescent="0.25">
      <c r="B333" s="27">
        <v>43606.375</v>
      </c>
      <c r="C333">
        <v>5.8120799999999981</v>
      </c>
      <c r="D333">
        <f t="shared" si="5"/>
        <v>2.4579200000000014</v>
      </c>
    </row>
    <row r="334" spans="2:4" x14ac:dyDescent="0.25">
      <c r="B334" s="27">
        <v>43606.625</v>
      </c>
      <c r="C334">
        <v>5.8150799999999983</v>
      </c>
      <c r="D334">
        <f t="shared" si="5"/>
        <v>2.4549200000000013</v>
      </c>
    </row>
    <row r="335" spans="2:4" x14ac:dyDescent="0.25">
      <c r="B335" s="27">
        <v>43606.875</v>
      </c>
      <c r="C335">
        <v>5.8153299999999994</v>
      </c>
      <c r="D335">
        <f t="shared" si="5"/>
        <v>2.4546700000000001</v>
      </c>
    </row>
    <row r="336" spans="2:4" x14ac:dyDescent="0.25">
      <c r="B336" s="27">
        <v>43607.125</v>
      </c>
      <c r="C336">
        <v>5.8318299999999983</v>
      </c>
      <c r="D336">
        <f t="shared" si="5"/>
        <v>2.4381700000000013</v>
      </c>
    </row>
    <row r="337" spans="2:4" x14ac:dyDescent="0.25">
      <c r="B337" s="27">
        <v>43607.375</v>
      </c>
      <c r="C337">
        <v>5.825829999999999</v>
      </c>
      <c r="D337">
        <f t="shared" si="5"/>
        <v>2.4441700000000006</v>
      </c>
    </row>
    <row r="338" spans="2:4" x14ac:dyDescent="0.25">
      <c r="B338" s="27">
        <v>43607.625</v>
      </c>
      <c r="C338">
        <v>5.8407499999999981</v>
      </c>
      <c r="D338">
        <f t="shared" si="5"/>
        <v>2.4292500000000015</v>
      </c>
    </row>
    <row r="339" spans="2:4" x14ac:dyDescent="0.25">
      <c r="B339" s="27">
        <v>43607.875</v>
      </c>
      <c r="C339">
        <v>5.8246599999999997</v>
      </c>
      <c r="D339">
        <f t="shared" si="5"/>
        <v>2.4453399999999998</v>
      </c>
    </row>
    <row r="340" spans="2:4" x14ac:dyDescent="0.25">
      <c r="B340" s="27">
        <v>43608.125</v>
      </c>
      <c r="C340">
        <v>5.8293299999999979</v>
      </c>
      <c r="D340">
        <f t="shared" si="5"/>
        <v>2.4406700000000017</v>
      </c>
    </row>
    <row r="341" spans="2:4" x14ac:dyDescent="0.25">
      <c r="B341" s="27">
        <v>43608.375</v>
      </c>
      <c r="C341">
        <v>5.8303299999999991</v>
      </c>
      <c r="D341">
        <f t="shared" si="5"/>
        <v>2.4396700000000004</v>
      </c>
    </row>
    <row r="342" spans="2:4" x14ac:dyDescent="0.25">
      <c r="B342" s="27">
        <v>43608.625</v>
      </c>
      <c r="C342">
        <v>5.8273299999999999</v>
      </c>
      <c r="D342">
        <f t="shared" si="5"/>
        <v>2.4426699999999997</v>
      </c>
    </row>
    <row r="343" spans="2:4" x14ac:dyDescent="0.25">
      <c r="B343" s="27">
        <v>43608.875</v>
      </c>
      <c r="C343">
        <v>5.8321599999999991</v>
      </c>
      <c r="D343">
        <f t="shared" si="5"/>
        <v>2.4378400000000005</v>
      </c>
    </row>
    <row r="344" spans="2:4" x14ac:dyDescent="0.25">
      <c r="B344" s="27">
        <v>43609.125</v>
      </c>
      <c r="C344">
        <v>5.8404999999999969</v>
      </c>
      <c r="D344">
        <f t="shared" si="5"/>
        <v>2.4295000000000027</v>
      </c>
    </row>
    <row r="345" spans="2:4" x14ac:dyDescent="0.25">
      <c r="B345" s="27">
        <v>43609.375</v>
      </c>
      <c r="C345">
        <v>5.8352499999999985</v>
      </c>
      <c r="D345">
        <f t="shared" si="5"/>
        <v>2.4347500000000011</v>
      </c>
    </row>
    <row r="346" spans="2:4" x14ac:dyDescent="0.25">
      <c r="B346" s="27">
        <v>43609.625</v>
      </c>
      <c r="C346">
        <v>5.8376599999999987</v>
      </c>
      <c r="D346">
        <f t="shared" si="5"/>
        <v>2.4323400000000008</v>
      </c>
    </row>
    <row r="347" spans="2:4" x14ac:dyDescent="0.25">
      <c r="B347" s="27">
        <v>43609.875</v>
      </c>
      <c r="C347">
        <v>5.8287499999999977</v>
      </c>
      <c r="D347">
        <f t="shared" si="5"/>
        <v>2.4412500000000019</v>
      </c>
    </row>
    <row r="348" spans="2:4" x14ac:dyDescent="0.25">
      <c r="B348" s="27">
        <v>43610.125</v>
      </c>
      <c r="C348">
        <v>5.8435799999999993</v>
      </c>
      <c r="D348">
        <f t="shared" si="5"/>
        <v>2.4264200000000002</v>
      </c>
    </row>
    <row r="349" spans="2:4" x14ac:dyDescent="0.25">
      <c r="B349" s="27">
        <v>43610.375</v>
      </c>
      <c r="C349">
        <v>5.8385800000000003</v>
      </c>
      <c r="D349">
        <f t="shared" si="5"/>
        <v>2.4314199999999992</v>
      </c>
    </row>
    <row r="350" spans="2:4" x14ac:dyDescent="0.25">
      <c r="B350" s="27">
        <v>43610.625</v>
      </c>
      <c r="C350">
        <v>5.8374999999999986</v>
      </c>
      <c r="D350">
        <f t="shared" si="5"/>
        <v>2.432500000000001</v>
      </c>
    </row>
    <row r="351" spans="2:4" x14ac:dyDescent="0.25">
      <c r="B351" s="27">
        <v>43610.875</v>
      </c>
      <c r="C351">
        <v>5.8299099999999981</v>
      </c>
      <c r="D351">
        <f t="shared" si="5"/>
        <v>2.4400900000000014</v>
      </c>
    </row>
    <row r="352" spans="2:4" x14ac:dyDescent="0.25">
      <c r="B352" s="27">
        <v>43611.125</v>
      </c>
      <c r="C352">
        <v>5.8384999999999971</v>
      </c>
      <c r="D352">
        <f t="shared" si="5"/>
        <v>2.4315000000000024</v>
      </c>
    </row>
    <row r="353" spans="2:4" x14ac:dyDescent="0.25">
      <c r="B353" s="27">
        <v>43611.375</v>
      </c>
      <c r="C353">
        <v>5.8402499999999993</v>
      </c>
      <c r="D353">
        <f t="shared" si="5"/>
        <v>2.4297500000000003</v>
      </c>
    </row>
    <row r="354" spans="2:4" x14ac:dyDescent="0.25">
      <c r="B354" s="27">
        <v>43611.625</v>
      </c>
      <c r="C354">
        <v>5.8352499999999985</v>
      </c>
      <c r="D354">
        <f t="shared" si="5"/>
        <v>2.4347500000000011</v>
      </c>
    </row>
    <row r="355" spans="2:4" x14ac:dyDescent="0.25">
      <c r="B355" s="27">
        <v>43611.875</v>
      </c>
      <c r="C355">
        <v>5.8229100000000003</v>
      </c>
      <c r="D355">
        <f t="shared" si="5"/>
        <v>2.4470899999999993</v>
      </c>
    </row>
    <row r="356" spans="2:4" x14ac:dyDescent="0.25">
      <c r="B356" s="27">
        <v>43612.125</v>
      </c>
      <c r="C356">
        <v>5.8322499999999966</v>
      </c>
      <c r="D356">
        <f t="shared" si="5"/>
        <v>2.437750000000003</v>
      </c>
    </row>
    <row r="357" spans="2:4" x14ac:dyDescent="0.25">
      <c r="B357" s="27">
        <v>43612.375</v>
      </c>
      <c r="C357">
        <v>5.8296599999999987</v>
      </c>
      <c r="D357">
        <f t="shared" si="5"/>
        <v>2.4403400000000008</v>
      </c>
    </row>
    <row r="358" spans="2:4" x14ac:dyDescent="0.25">
      <c r="B358" s="27">
        <v>43612.625</v>
      </c>
      <c r="C358">
        <v>5.8183299999999987</v>
      </c>
      <c r="D358">
        <f t="shared" si="5"/>
        <v>2.4516700000000009</v>
      </c>
    </row>
    <row r="359" spans="2:4" x14ac:dyDescent="0.25">
      <c r="B359" s="27">
        <v>43612.875</v>
      </c>
      <c r="C359">
        <v>5.8069099999999985</v>
      </c>
      <c r="D359">
        <f t="shared" si="5"/>
        <v>2.4630900000000011</v>
      </c>
    </row>
    <row r="360" spans="2:4" x14ac:dyDescent="0.25">
      <c r="B360" s="27">
        <v>43613.125</v>
      </c>
      <c r="C360">
        <v>5.8276599999999981</v>
      </c>
      <c r="D360">
        <f t="shared" si="5"/>
        <v>2.4423400000000015</v>
      </c>
    </row>
    <row r="361" spans="2:4" x14ac:dyDescent="0.25">
      <c r="B361" s="27">
        <v>43613.375</v>
      </c>
      <c r="C361">
        <v>5.8240799999999986</v>
      </c>
      <c r="D361">
        <f t="shared" si="5"/>
        <v>2.445920000000001</v>
      </c>
    </row>
    <row r="362" spans="2:4" x14ac:dyDescent="0.25">
      <c r="B362" s="27">
        <v>43613.625</v>
      </c>
      <c r="C362">
        <v>5.8028299999999993</v>
      </c>
      <c r="D362">
        <f t="shared" si="5"/>
        <v>2.4671700000000003</v>
      </c>
    </row>
    <row r="363" spans="2:4" x14ac:dyDescent="0.25">
      <c r="B363" s="27">
        <v>43613.875</v>
      </c>
      <c r="C363">
        <v>5.8000800000000012</v>
      </c>
      <c r="D363">
        <f t="shared" si="5"/>
        <v>2.4699199999999983</v>
      </c>
    </row>
    <row r="364" spans="2:4" x14ac:dyDescent="0.25">
      <c r="B364" s="27">
        <v>43614.125</v>
      </c>
      <c r="C364">
        <v>5.80741</v>
      </c>
      <c r="D364">
        <f t="shared" si="5"/>
        <v>2.4625899999999996</v>
      </c>
    </row>
    <row r="365" spans="2:4" x14ac:dyDescent="0.25">
      <c r="B365" s="27">
        <v>43614.375</v>
      </c>
      <c r="C365">
        <v>5.8014099999999988</v>
      </c>
      <c r="D365">
        <f t="shared" si="5"/>
        <v>2.4685900000000007</v>
      </c>
    </row>
    <row r="366" spans="2:4" x14ac:dyDescent="0.25">
      <c r="B366" s="27">
        <v>43614.625</v>
      </c>
      <c r="C366">
        <v>5.7881599999999978</v>
      </c>
      <c r="D366">
        <f t="shared" si="5"/>
        <v>2.4818400000000018</v>
      </c>
    </row>
    <row r="367" spans="2:4" x14ac:dyDescent="0.25">
      <c r="B367" s="27">
        <v>43614.875</v>
      </c>
      <c r="C367">
        <v>5.7757499999999986</v>
      </c>
      <c r="D367">
        <f t="shared" si="5"/>
        <v>2.494250000000001</v>
      </c>
    </row>
    <row r="368" spans="2:4" x14ac:dyDescent="0.25">
      <c r="B368" s="27">
        <v>43615.125</v>
      </c>
      <c r="C368">
        <v>5.7950799999999987</v>
      </c>
      <c r="D368">
        <f t="shared" si="5"/>
        <v>2.4749200000000009</v>
      </c>
    </row>
    <row r="369" spans="2:4" x14ac:dyDescent="0.25">
      <c r="B369" s="27">
        <v>43615.375</v>
      </c>
      <c r="C369">
        <v>5.7895799999999991</v>
      </c>
      <c r="D369">
        <f t="shared" si="5"/>
        <v>2.4804200000000005</v>
      </c>
    </row>
    <row r="370" spans="2:4" x14ac:dyDescent="0.25">
      <c r="B370" s="27">
        <v>43615.625</v>
      </c>
      <c r="C370">
        <v>5.7877499999999991</v>
      </c>
      <c r="D370">
        <f t="shared" si="5"/>
        <v>2.4822500000000005</v>
      </c>
    </row>
    <row r="371" spans="2:4" x14ac:dyDescent="0.25">
      <c r="B371" s="27">
        <v>43615.875</v>
      </c>
      <c r="C371">
        <v>5.7690799999999989</v>
      </c>
      <c r="D371">
        <f t="shared" si="5"/>
        <v>2.5009200000000007</v>
      </c>
    </row>
    <row r="372" spans="2:4" x14ac:dyDescent="0.25">
      <c r="B372" s="27">
        <v>43616.125</v>
      </c>
      <c r="C372">
        <v>5.7887499999999985</v>
      </c>
      <c r="D372">
        <f t="shared" si="5"/>
        <v>2.4812500000000011</v>
      </c>
    </row>
    <row r="373" spans="2:4" x14ac:dyDescent="0.25">
      <c r="B373" s="27">
        <v>43616.375</v>
      </c>
      <c r="C373">
        <v>5.7775799999999986</v>
      </c>
      <c r="D373">
        <f t="shared" si="5"/>
        <v>2.492420000000001</v>
      </c>
    </row>
    <row r="374" spans="2:4" x14ac:dyDescent="0.25">
      <c r="B374" s="27">
        <v>43616.625</v>
      </c>
      <c r="C374">
        <v>5.7519999999999989</v>
      </c>
      <c r="D374">
        <f t="shared" si="5"/>
        <v>2.5180000000000007</v>
      </c>
    </row>
    <row r="375" spans="2:4" x14ac:dyDescent="0.25">
      <c r="B375" s="27">
        <v>43616.875</v>
      </c>
      <c r="C375">
        <v>5.7526599999999988</v>
      </c>
      <c r="D375">
        <f t="shared" si="5"/>
        <v>2.5173400000000008</v>
      </c>
    </row>
    <row r="376" spans="2:4" x14ac:dyDescent="0.25">
      <c r="B376" s="27">
        <v>43617.125</v>
      </c>
      <c r="C376">
        <v>5.7693299999999983</v>
      </c>
      <c r="D376">
        <f t="shared" si="5"/>
        <v>2.5006700000000013</v>
      </c>
    </row>
    <row r="377" spans="2:4" x14ac:dyDescent="0.25">
      <c r="B377" s="27">
        <v>43617.375</v>
      </c>
      <c r="C377">
        <v>5.7567499999999976</v>
      </c>
      <c r="D377">
        <f t="shared" si="5"/>
        <v>2.513250000000002</v>
      </c>
    </row>
    <row r="378" spans="2:4" x14ac:dyDescent="0.25">
      <c r="B378" s="27">
        <v>43617.625</v>
      </c>
      <c r="C378">
        <v>5.7362500000000001</v>
      </c>
      <c r="D378">
        <f t="shared" si="5"/>
        <v>2.5337499999999995</v>
      </c>
    </row>
    <row r="379" spans="2:4" x14ac:dyDescent="0.25">
      <c r="B379" s="27">
        <v>43617.875</v>
      </c>
      <c r="C379">
        <v>5.7375800000000012</v>
      </c>
      <c r="D379">
        <f t="shared" si="5"/>
        <v>2.5324199999999983</v>
      </c>
    </row>
    <row r="380" spans="2:4" x14ac:dyDescent="0.25">
      <c r="B380" s="27">
        <v>43618.125</v>
      </c>
      <c r="C380">
        <v>5.7453299999999992</v>
      </c>
      <c r="D380">
        <f t="shared" si="5"/>
        <v>2.5246700000000004</v>
      </c>
    </row>
    <row r="381" spans="2:4" x14ac:dyDescent="0.25">
      <c r="B381" s="27">
        <v>43618.375</v>
      </c>
      <c r="C381">
        <v>5.7469999999999981</v>
      </c>
      <c r="D381">
        <f t="shared" si="5"/>
        <v>2.5230000000000015</v>
      </c>
    </row>
    <row r="382" spans="2:4" x14ac:dyDescent="0.25">
      <c r="B382" s="27">
        <v>43618.625</v>
      </c>
      <c r="C382">
        <v>5.7265799999999967</v>
      </c>
      <c r="D382">
        <f t="shared" si="5"/>
        <v>2.5434200000000029</v>
      </c>
    </row>
    <row r="383" spans="2:4" x14ac:dyDescent="0.25">
      <c r="B383" s="27">
        <v>43618.875</v>
      </c>
      <c r="C383">
        <v>5.7301599999999988</v>
      </c>
      <c r="D383">
        <f t="shared" si="5"/>
        <v>2.5398400000000008</v>
      </c>
    </row>
    <row r="384" spans="2:4" x14ac:dyDescent="0.25">
      <c r="B384" s="27">
        <v>43619.125</v>
      </c>
      <c r="C384">
        <v>5.728749999999998</v>
      </c>
      <c r="D384">
        <f t="shared" si="5"/>
        <v>2.5412500000000016</v>
      </c>
    </row>
    <row r="385" spans="2:4" x14ac:dyDescent="0.25">
      <c r="B385" s="27">
        <v>43619.375</v>
      </c>
      <c r="C385">
        <v>5.7392500000000002</v>
      </c>
      <c r="D385">
        <f t="shared" si="5"/>
        <v>2.5307499999999994</v>
      </c>
    </row>
    <row r="386" spans="2:4" x14ac:dyDescent="0.25">
      <c r="B386" s="27">
        <v>43619.625</v>
      </c>
      <c r="C386">
        <v>5.7299099999999976</v>
      </c>
      <c r="D386">
        <f t="shared" ref="D386:D449" si="6">8.27-C386</f>
        <v>2.540090000000002</v>
      </c>
    </row>
    <row r="387" spans="2:4" x14ac:dyDescent="0.25">
      <c r="B387" s="27">
        <v>43619.875</v>
      </c>
      <c r="C387">
        <v>5.7251599999999989</v>
      </c>
      <c r="D387">
        <f t="shared" si="6"/>
        <v>2.5448400000000007</v>
      </c>
    </row>
    <row r="388" spans="2:4" x14ac:dyDescent="0.25">
      <c r="B388" s="27">
        <v>43620.125</v>
      </c>
      <c r="C388">
        <v>5.7343299999999999</v>
      </c>
      <c r="D388">
        <f t="shared" si="6"/>
        <v>2.5356699999999996</v>
      </c>
    </row>
    <row r="389" spans="2:4" x14ac:dyDescent="0.25">
      <c r="B389" s="27">
        <v>43620.375</v>
      </c>
      <c r="C389">
        <v>5.7412499999999973</v>
      </c>
      <c r="D389">
        <f t="shared" si="6"/>
        <v>2.5287500000000023</v>
      </c>
    </row>
    <row r="390" spans="2:4" x14ac:dyDescent="0.25">
      <c r="B390" s="27">
        <v>43620.625</v>
      </c>
      <c r="C390">
        <v>5.7319999999999984</v>
      </c>
      <c r="D390">
        <f t="shared" si="6"/>
        <v>2.5380000000000011</v>
      </c>
    </row>
    <row r="391" spans="2:4" x14ac:dyDescent="0.25">
      <c r="B391" s="27">
        <v>43620.875</v>
      </c>
      <c r="C391">
        <v>5.7381599999999988</v>
      </c>
      <c r="D391">
        <f t="shared" si="6"/>
        <v>2.5318400000000008</v>
      </c>
    </row>
    <row r="392" spans="2:4" x14ac:dyDescent="0.25">
      <c r="B392" s="27">
        <v>43621.125</v>
      </c>
      <c r="C392">
        <v>5.738249999999999</v>
      </c>
      <c r="D392">
        <f t="shared" si="6"/>
        <v>2.5317500000000006</v>
      </c>
    </row>
    <row r="393" spans="2:4" x14ac:dyDescent="0.25">
      <c r="B393" s="27">
        <v>43621.375</v>
      </c>
      <c r="C393">
        <v>5.7519999999999989</v>
      </c>
      <c r="D393">
        <f t="shared" si="6"/>
        <v>2.5180000000000007</v>
      </c>
    </row>
    <row r="394" spans="2:4" x14ac:dyDescent="0.25">
      <c r="B394" s="27">
        <v>43621.625</v>
      </c>
      <c r="C394">
        <v>5.7354099999999999</v>
      </c>
      <c r="D394">
        <f t="shared" si="6"/>
        <v>2.5345899999999997</v>
      </c>
    </row>
    <row r="395" spans="2:4" x14ac:dyDescent="0.25">
      <c r="B395" s="27">
        <v>43621.875</v>
      </c>
      <c r="C395">
        <v>5.7383299999999986</v>
      </c>
      <c r="D395">
        <f t="shared" si="6"/>
        <v>2.531670000000001</v>
      </c>
    </row>
    <row r="396" spans="2:4" x14ac:dyDescent="0.25">
      <c r="B396" s="27">
        <v>43622.125</v>
      </c>
      <c r="C396">
        <v>5.7481599999999986</v>
      </c>
      <c r="D396">
        <f t="shared" si="6"/>
        <v>2.521840000000001</v>
      </c>
    </row>
    <row r="397" spans="2:4" x14ac:dyDescent="0.25">
      <c r="B397" s="27">
        <v>43622.375</v>
      </c>
      <c r="C397">
        <v>5.7566600000000001</v>
      </c>
      <c r="D397">
        <f t="shared" si="6"/>
        <v>2.5133399999999995</v>
      </c>
    </row>
    <row r="398" spans="2:4" x14ac:dyDescent="0.25">
      <c r="B398" s="27">
        <v>43622.625</v>
      </c>
      <c r="C398">
        <v>5.7573299999999996</v>
      </c>
      <c r="D398">
        <f t="shared" si="6"/>
        <v>2.51267</v>
      </c>
    </row>
    <row r="399" spans="2:4" x14ac:dyDescent="0.25">
      <c r="B399" s="27">
        <v>43622.875</v>
      </c>
      <c r="C399">
        <v>5.7593299999999985</v>
      </c>
      <c r="D399">
        <f t="shared" si="6"/>
        <v>2.5106700000000011</v>
      </c>
    </row>
    <row r="400" spans="2:4" x14ac:dyDescent="0.25">
      <c r="B400" s="27">
        <v>43623.125</v>
      </c>
      <c r="C400">
        <v>5.7786599999999977</v>
      </c>
      <c r="D400">
        <f t="shared" si="6"/>
        <v>2.4913400000000019</v>
      </c>
    </row>
    <row r="401" spans="2:4" x14ac:dyDescent="0.25">
      <c r="B401" s="27">
        <v>43623.375</v>
      </c>
      <c r="C401">
        <v>5.7918299999999974</v>
      </c>
      <c r="D401">
        <f t="shared" si="6"/>
        <v>2.4781700000000022</v>
      </c>
    </row>
    <row r="402" spans="2:4" x14ac:dyDescent="0.25">
      <c r="B402" s="27">
        <v>43623.625</v>
      </c>
      <c r="C402">
        <v>5.8199099999999984</v>
      </c>
      <c r="D402">
        <f t="shared" si="6"/>
        <v>2.4500900000000012</v>
      </c>
    </row>
    <row r="403" spans="2:4" x14ac:dyDescent="0.25">
      <c r="B403" s="27">
        <v>43623.875</v>
      </c>
      <c r="C403">
        <v>5.8514999999999988</v>
      </c>
      <c r="D403">
        <f t="shared" si="6"/>
        <v>2.4185000000000008</v>
      </c>
    </row>
    <row r="404" spans="2:4" x14ac:dyDescent="0.25">
      <c r="B404" s="27">
        <v>43624.125</v>
      </c>
      <c r="C404">
        <v>5.8909099999999963</v>
      </c>
      <c r="D404">
        <f t="shared" si="6"/>
        <v>2.3790900000000033</v>
      </c>
    </row>
    <row r="405" spans="2:4" x14ac:dyDescent="0.25">
      <c r="B405" s="27">
        <v>43624.375</v>
      </c>
      <c r="C405">
        <v>5.9134999999999991</v>
      </c>
      <c r="D405">
        <f t="shared" si="6"/>
        <v>2.3565000000000005</v>
      </c>
    </row>
    <row r="406" spans="2:4" x14ac:dyDescent="0.25">
      <c r="B406" s="27">
        <v>43624.625</v>
      </c>
      <c r="C406">
        <v>5.9599999999999973</v>
      </c>
      <c r="D406">
        <f t="shared" si="6"/>
        <v>2.3100000000000023</v>
      </c>
    </row>
    <row r="407" spans="2:4" x14ac:dyDescent="0.25">
      <c r="B407" s="27">
        <v>43624.875</v>
      </c>
      <c r="C407">
        <v>5.9749999999999996</v>
      </c>
      <c r="D407">
        <f t="shared" si="6"/>
        <v>2.2949999999999999</v>
      </c>
    </row>
    <row r="408" spans="2:4" x14ac:dyDescent="0.25">
      <c r="B408" s="27">
        <v>43625.125</v>
      </c>
      <c r="C408">
        <v>5.990079999999999</v>
      </c>
      <c r="D408">
        <f t="shared" si="6"/>
        <v>2.2799200000000006</v>
      </c>
    </row>
    <row r="409" spans="2:4" x14ac:dyDescent="0.25">
      <c r="B409" s="27">
        <v>43625.375</v>
      </c>
      <c r="C409">
        <v>6.0064099999999989</v>
      </c>
      <c r="D409">
        <f t="shared" si="6"/>
        <v>2.2635900000000007</v>
      </c>
    </row>
    <row r="410" spans="2:4" x14ac:dyDescent="0.25">
      <c r="B410" s="27">
        <v>43625.625</v>
      </c>
      <c r="C410">
        <v>6.0940799999999991</v>
      </c>
      <c r="D410">
        <f t="shared" si="6"/>
        <v>2.1759200000000005</v>
      </c>
    </row>
    <row r="411" spans="2:4" x14ac:dyDescent="0.25">
      <c r="B411" s="27">
        <v>43625.875</v>
      </c>
      <c r="C411">
        <v>6.2187499999999982</v>
      </c>
      <c r="D411">
        <f t="shared" si="6"/>
        <v>2.0512500000000014</v>
      </c>
    </row>
    <row r="412" spans="2:4" x14ac:dyDescent="0.25">
      <c r="B412" s="27">
        <v>43626.125</v>
      </c>
      <c r="C412">
        <v>6.2766599999999979</v>
      </c>
      <c r="D412">
        <f t="shared" si="6"/>
        <v>1.9933400000000017</v>
      </c>
    </row>
    <row r="413" spans="2:4" x14ac:dyDescent="0.25">
      <c r="B413" s="27">
        <v>43626.375</v>
      </c>
      <c r="C413">
        <v>6.3105799999999981</v>
      </c>
      <c r="D413">
        <f t="shared" si="6"/>
        <v>1.9594200000000015</v>
      </c>
    </row>
    <row r="414" spans="2:4" x14ac:dyDescent="0.25">
      <c r="B414" s="27">
        <v>43626.625</v>
      </c>
      <c r="C414">
        <v>6.3453299999999988</v>
      </c>
      <c r="D414">
        <f t="shared" si="6"/>
        <v>1.9246700000000008</v>
      </c>
    </row>
    <row r="415" spans="2:4" x14ac:dyDescent="0.25">
      <c r="B415" s="27">
        <v>43626.875</v>
      </c>
      <c r="C415">
        <v>6.4012499999999974</v>
      </c>
      <c r="D415">
        <f t="shared" si="6"/>
        <v>1.8687500000000021</v>
      </c>
    </row>
    <row r="416" spans="2:4" x14ac:dyDescent="0.25">
      <c r="B416" s="27">
        <v>43627.125</v>
      </c>
      <c r="C416">
        <v>6.453409999999999</v>
      </c>
      <c r="D416">
        <f t="shared" si="6"/>
        <v>1.8165900000000006</v>
      </c>
    </row>
    <row r="417" spans="2:4" x14ac:dyDescent="0.25">
      <c r="B417" s="27">
        <v>43627.375</v>
      </c>
      <c r="C417">
        <v>6.4704099999999984</v>
      </c>
      <c r="D417">
        <f t="shared" si="6"/>
        <v>1.7995900000000011</v>
      </c>
    </row>
    <row r="418" spans="2:4" x14ac:dyDescent="0.25">
      <c r="B418" s="27">
        <v>43627.625</v>
      </c>
      <c r="C418">
        <v>6.5037499999999984</v>
      </c>
      <c r="D418">
        <f t="shared" si="6"/>
        <v>1.7662500000000012</v>
      </c>
    </row>
    <row r="419" spans="2:4" x14ac:dyDescent="0.25">
      <c r="B419" s="27">
        <v>43627.875</v>
      </c>
      <c r="C419">
        <v>6.5321599999999975</v>
      </c>
      <c r="D419">
        <f t="shared" si="6"/>
        <v>1.737840000000002</v>
      </c>
    </row>
    <row r="420" spans="2:4" x14ac:dyDescent="0.25">
      <c r="B420" s="27">
        <v>43628.125</v>
      </c>
      <c r="C420">
        <v>6.5480799999999979</v>
      </c>
      <c r="D420">
        <f t="shared" si="6"/>
        <v>1.7219200000000017</v>
      </c>
    </row>
    <row r="421" spans="2:4" x14ac:dyDescent="0.25">
      <c r="B421" s="27">
        <v>43628.375</v>
      </c>
      <c r="C421">
        <v>6.5454099999999968</v>
      </c>
      <c r="D421">
        <f t="shared" si="6"/>
        <v>1.7245900000000027</v>
      </c>
    </row>
    <row r="422" spans="2:4" x14ac:dyDescent="0.25">
      <c r="B422" s="27">
        <v>43628.625</v>
      </c>
      <c r="C422">
        <v>6.5931599999999984</v>
      </c>
      <c r="D422">
        <f t="shared" si="6"/>
        <v>1.6768400000000012</v>
      </c>
    </row>
    <row r="423" spans="2:4" x14ac:dyDescent="0.25">
      <c r="B423" s="27">
        <v>43628.875</v>
      </c>
      <c r="C423">
        <v>6.5938299999999987</v>
      </c>
      <c r="D423">
        <f t="shared" si="6"/>
        <v>1.6761700000000008</v>
      </c>
    </row>
    <row r="424" spans="2:4" x14ac:dyDescent="0.25">
      <c r="B424" s="27">
        <v>43629.125</v>
      </c>
      <c r="C424">
        <v>6.6026599999999984</v>
      </c>
      <c r="D424">
        <f t="shared" si="6"/>
        <v>1.6673400000000012</v>
      </c>
    </row>
    <row r="425" spans="2:4" x14ac:dyDescent="0.25">
      <c r="B425" s="27">
        <v>43629.375</v>
      </c>
      <c r="C425">
        <v>6.5953299999999988</v>
      </c>
      <c r="D425">
        <f t="shared" si="6"/>
        <v>1.6746700000000008</v>
      </c>
    </row>
    <row r="426" spans="2:4" x14ac:dyDescent="0.25">
      <c r="B426" s="27">
        <v>43629.625</v>
      </c>
      <c r="C426">
        <v>6.6353299999999997</v>
      </c>
      <c r="D426">
        <f t="shared" si="6"/>
        <v>1.6346699999999998</v>
      </c>
    </row>
    <row r="427" spans="2:4" x14ac:dyDescent="0.25">
      <c r="B427" s="27">
        <v>43629.875</v>
      </c>
      <c r="C427">
        <v>6.6282499999999978</v>
      </c>
      <c r="D427">
        <f t="shared" si="6"/>
        <v>1.6417500000000018</v>
      </c>
    </row>
    <row r="428" spans="2:4" x14ac:dyDescent="0.25">
      <c r="B428" s="27">
        <v>43630.125</v>
      </c>
      <c r="C428">
        <v>6.6334999999999997</v>
      </c>
      <c r="D428">
        <f t="shared" si="6"/>
        <v>1.6364999999999998</v>
      </c>
    </row>
    <row r="429" spans="2:4" x14ac:dyDescent="0.25">
      <c r="B429" s="27">
        <v>43630.375</v>
      </c>
      <c r="C429">
        <v>6.6231599999999986</v>
      </c>
      <c r="D429">
        <f t="shared" si="6"/>
        <v>1.646840000000001</v>
      </c>
    </row>
    <row r="430" spans="2:4" x14ac:dyDescent="0.25">
      <c r="B430" s="27">
        <v>43630.625</v>
      </c>
      <c r="C430">
        <v>6.647079999999999</v>
      </c>
      <c r="D430">
        <f t="shared" si="6"/>
        <v>1.6229200000000006</v>
      </c>
    </row>
    <row r="431" spans="2:4" x14ac:dyDescent="0.25">
      <c r="B431" s="27">
        <v>43630.875</v>
      </c>
      <c r="C431">
        <v>6.6514999999999986</v>
      </c>
      <c r="D431">
        <f t="shared" si="6"/>
        <v>1.6185000000000009</v>
      </c>
    </row>
    <row r="432" spans="2:4" x14ac:dyDescent="0.25">
      <c r="B432" s="27">
        <v>43631.125</v>
      </c>
      <c r="C432">
        <v>6.6603299999999992</v>
      </c>
      <c r="D432">
        <f t="shared" si="6"/>
        <v>1.6096700000000004</v>
      </c>
    </row>
    <row r="433" spans="2:4" x14ac:dyDescent="0.25">
      <c r="B433" s="27">
        <v>43631.375</v>
      </c>
      <c r="C433">
        <v>6.680909999999999</v>
      </c>
      <c r="D433">
        <f t="shared" si="6"/>
        <v>1.5890900000000006</v>
      </c>
    </row>
    <row r="434" spans="2:4" x14ac:dyDescent="0.25">
      <c r="B434" s="27">
        <v>43631.625</v>
      </c>
      <c r="C434">
        <v>6.7129999999999974</v>
      </c>
      <c r="D434">
        <f t="shared" si="6"/>
        <v>1.5570000000000022</v>
      </c>
    </row>
    <row r="435" spans="2:4" x14ac:dyDescent="0.25">
      <c r="B435" s="27">
        <v>43631.875</v>
      </c>
      <c r="C435">
        <v>6.7349999999999977</v>
      </c>
      <c r="D435">
        <f t="shared" si="6"/>
        <v>1.5350000000000019</v>
      </c>
    </row>
    <row r="436" spans="2:4" x14ac:dyDescent="0.25">
      <c r="B436" s="27">
        <v>43632.125</v>
      </c>
      <c r="C436">
        <v>6.7514099999999981</v>
      </c>
      <c r="D436">
        <f t="shared" si="6"/>
        <v>1.5185900000000014</v>
      </c>
    </row>
    <row r="437" spans="2:4" x14ac:dyDescent="0.25">
      <c r="B437" s="27">
        <v>43632.375</v>
      </c>
      <c r="C437">
        <v>6.7355799999999979</v>
      </c>
      <c r="D437">
        <f t="shared" si="6"/>
        <v>1.5344200000000017</v>
      </c>
    </row>
    <row r="438" spans="2:4" x14ac:dyDescent="0.25">
      <c r="B438" s="27">
        <v>43632.625</v>
      </c>
      <c r="C438">
        <v>6.7987499999999983</v>
      </c>
      <c r="D438">
        <f t="shared" si="6"/>
        <v>1.4712500000000013</v>
      </c>
    </row>
    <row r="439" spans="2:4" x14ac:dyDescent="0.25">
      <c r="B439" s="27">
        <v>43632.875</v>
      </c>
      <c r="C439">
        <v>6.7747499999999992</v>
      </c>
      <c r="D439">
        <f t="shared" si="6"/>
        <v>1.4952500000000004</v>
      </c>
    </row>
    <row r="440" spans="2:4" x14ac:dyDescent="0.25">
      <c r="B440" s="27">
        <v>43633.125</v>
      </c>
      <c r="C440">
        <v>6.7819099999999981</v>
      </c>
      <c r="D440">
        <f t="shared" si="6"/>
        <v>1.4880900000000015</v>
      </c>
    </row>
    <row r="441" spans="2:4" x14ac:dyDescent="0.25">
      <c r="B441" s="27">
        <v>43633.375</v>
      </c>
      <c r="C441">
        <v>6.7606599999999979</v>
      </c>
      <c r="D441">
        <f t="shared" si="6"/>
        <v>1.5093400000000017</v>
      </c>
    </row>
    <row r="442" spans="2:4" x14ac:dyDescent="0.25">
      <c r="B442" s="27">
        <v>43633.625</v>
      </c>
      <c r="C442">
        <v>6.7698299999999998</v>
      </c>
      <c r="D442">
        <f t="shared" si="6"/>
        <v>1.5001699999999998</v>
      </c>
    </row>
    <row r="443" spans="2:4" x14ac:dyDescent="0.25">
      <c r="B443" s="27">
        <v>43633.875</v>
      </c>
      <c r="C443">
        <v>6.7513299999999985</v>
      </c>
      <c r="D443">
        <f t="shared" si="6"/>
        <v>1.5186700000000011</v>
      </c>
    </row>
    <row r="444" spans="2:4" x14ac:dyDescent="0.25">
      <c r="B444" s="27">
        <v>43634.125</v>
      </c>
      <c r="C444">
        <v>6.7521599999999991</v>
      </c>
      <c r="D444">
        <f t="shared" si="6"/>
        <v>1.5178400000000005</v>
      </c>
    </row>
    <row r="445" spans="2:4" x14ac:dyDescent="0.25">
      <c r="B445" s="27">
        <v>43634.375</v>
      </c>
      <c r="C445">
        <v>6.7279099999999978</v>
      </c>
      <c r="D445">
        <f t="shared" si="6"/>
        <v>1.5420900000000017</v>
      </c>
    </row>
    <row r="446" spans="2:4" x14ac:dyDescent="0.25">
      <c r="B446" s="27">
        <v>43634.625</v>
      </c>
      <c r="C446">
        <v>6.738999999999999</v>
      </c>
      <c r="D446">
        <f t="shared" si="6"/>
        <v>1.5310000000000006</v>
      </c>
    </row>
    <row r="447" spans="2:4" x14ac:dyDescent="0.25">
      <c r="B447" s="27">
        <v>43634.875</v>
      </c>
      <c r="C447">
        <v>6.7613299999999983</v>
      </c>
      <c r="D447">
        <f t="shared" si="6"/>
        <v>1.5086700000000013</v>
      </c>
    </row>
    <row r="448" spans="2:4" x14ac:dyDescent="0.25">
      <c r="B448" s="27">
        <v>43635.125</v>
      </c>
      <c r="C448">
        <v>6.759999999999998</v>
      </c>
      <c r="D448">
        <f t="shared" si="6"/>
        <v>1.5100000000000016</v>
      </c>
    </row>
    <row r="449" spans="2:4" x14ac:dyDescent="0.25">
      <c r="B449" s="27">
        <v>43635.375</v>
      </c>
      <c r="C449">
        <v>6.7381599999999988</v>
      </c>
      <c r="D449">
        <f t="shared" si="6"/>
        <v>1.5318400000000008</v>
      </c>
    </row>
    <row r="450" spans="2:4" x14ac:dyDescent="0.25">
      <c r="B450" s="27">
        <v>43635.625</v>
      </c>
      <c r="C450">
        <v>6.74925</v>
      </c>
      <c r="D450">
        <f t="shared" ref="D450:D513" si="7">8.27-C450</f>
        <v>1.5207499999999996</v>
      </c>
    </row>
    <row r="451" spans="2:4" x14ac:dyDescent="0.25">
      <c r="B451" s="27">
        <v>43635.875</v>
      </c>
      <c r="C451">
        <v>6.7417499999999997</v>
      </c>
      <c r="D451">
        <f t="shared" si="7"/>
        <v>1.5282499999999999</v>
      </c>
    </row>
    <row r="452" spans="2:4" x14ac:dyDescent="0.25">
      <c r="B452" s="27">
        <v>43636.125</v>
      </c>
      <c r="C452">
        <v>6.7334099999999992</v>
      </c>
      <c r="D452">
        <f t="shared" si="7"/>
        <v>1.5365900000000003</v>
      </c>
    </row>
    <row r="453" spans="2:4" x14ac:dyDescent="0.25">
      <c r="B453" s="27">
        <v>43636.375</v>
      </c>
      <c r="C453">
        <v>6.7280799999999985</v>
      </c>
      <c r="D453">
        <f t="shared" si="7"/>
        <v>1.5419200000000011</v>
      </c>
    </row>
    <row r="454" spans="2:4" x14ac:dyDescent="0.25">
      <c r="B454" s="27">
        <v>43636.625</v>
      </c>
      <c r="C454">
        <v>6.7504999999999997</v>
      </c>
      <c r="D454">
        <f t="shared" si="7"/>
        <v>1.5194999999999999</v>
      </c>
    </row>
    <row r="455" spans="2:4" x14ac:dyDescent="0.25">
      <c r="B455" s="27">
        <v>43636.875</v>
      </c>
      <c r="C455">
        <v>6.7504999999999997</v>
      </c>
      <c r="D455">
        <f t="shared" si="7"/>
        <v>1.5194999999999999</v>
      </c>
    </row>
    <row r="456" spans="2:4" x14ac:dyDescent="0.25">
      <c r="B456" s="27">
        <v>43637.125</v>
      </c>
      <c r="C456">
        <v>6.7537499999999984</v>
      </c>
      <c r="D456">
        <f t="shared" si="7"/>
        <v>1.5162500000000012</v>
      </c>
    </row>
    <row r="457" spans="2:4" x14ac:dyDescent="0.25">
      <c r="B457" s="27">
        <v>43637.375</v>
      </c>
      <c r="C457">
        <v>6.7387499999999978</v>
      </c>
      <c r="D457">
        <f t="shared" si="7"/>
        <v>1.5312500000000018</v>
      </c>
    </row>
    <row r="458" spans="2:4" x14ac:dyDescent="0.25">
      <c r="B458" s="27">
        <v>43637.625</v>
      </c>
      <c r="C458">
        <v>6.7504099999999987</v>
      </c>
      <c r="D458">
        <f t="shared" si="7"/>
        <v>1.5195900000000009</v>
      </c>
    </row>
    <row r="459" spans="2:4" x14ac:dyDescent="0.25">
      <c r="B459" s="27">
        <v>43637.875</v>
      </c>
      <c r="C459">
        <v>6.7318299999999978</v>
      </c>
      <c r="D459">
        <f t="shared" si="7"/>
        <v>1.5381700000000018</v>
      </c>
    </row>
    <row r="460" spans="2:4" x14ac:dyDescent="0.25">
      <c r="B460" s="27">
        <v>43638.125</v>
      </c>
      <c r="C460">
        <v>6.7412499999999973</v>
      </c>
      <c r="D460">
        <f t="shared" si="7"/>
        <v>1.5287500000000023</v>
      </c>
    </row>
    <row r="461" spans="2:4" x14ac:dyDescent="0.25">
      <c r="B461" s="27">
        <v>43638.375</v>
      </c>
      <c r="C461">
        <v>6.7354099999999981</v>
      </c>
      <c r="D461">
        <f t="shared" si="7"/>
        <v>1.5345900000000015</v>
      </c>
    </row>
    <row r="462" spans="2:4" x14ac:dyDescent="0.25">
      <c r="B462" s="27">
        <v>43638.625</v>
      </c>
      <c r="C462">
        <v>6.7532499999999978</v>
      </c>
      <c r="D462">
        <f t="shared" si="7"/>
        <v>1.5167500000000018</v>
      </c>
    </row>
    <row r="463" spans="2:4" x14ac:dyDescent="0.25">
      <c r="B463" s="27">
        <v>43638.875</v>
      </c>
      <c r="C463">
        <v>6.767909999999997</v>
      </c>
      <c r="D463">
        <f t="shared" si="7"/>
        <v>1.5020900000000026</v>
      </c>
    </row>
    <row r="464" spans="2:4" x14ac:dyDescent="0.25">
      <c r="B464" s="27">
        <v>43639.125</v>
      </c>
      <c r="C464">
        <v>7.1514999999999977</v>
      </c>
      <c r="D464">
        <f t="shared" si="7"/>
        <v>1.1185000000000018</v>
      </c>
    </row>
    <row r="465" spans="2:4" x14ac:dyDescent="0.25">
      <c r="B465" s="27">
        <v>43639.375</v>
      </c>
      <c r="C465">
        <v>7.2260799999999987</v>
      </c>
      <c r="D465">
        <f t="shared" si="7"/>
        <v>1.0439200000000008</v>
      </c>
    </row>
    <row r="466" spans="2:4" x14ac:dyDescent="0.25">
      <c r="B466" s="27">
        <v>43639.625</v>
      </c>
      <c r="C466">
        <v>7.272829999999999</v>
      </c>
      <c r="D466">
        <f t="shared" si="7"/>
        <v>0.99717000000000056</v>
      </c>
    </row>
    <row r="467" spans="2:4" x14ac:dyDescent="0.25">
      <c r="B467" s="27">
        <v>43639.875</v>
      </c>
      <c r="C467">
        <v>7.2901599999999984</v>
      </c>
      <c r="D467">
        <f t="shared" si="7"/>
        <v>0.97984000000000115</v>
      </c>
    </row>
    <row r="468" spans="2:4" x14ac:dyDescent="0.25">
      <c r="B468" s="27">
        <v>43640.125</v>
      </c>
      <c r="C468">
        <v>7.3210799999999994</v>
      </c>
      <c r="D468">
        <f t="shared" si="7"/>
        <v>0.94892000000000021</v>
      </c>
    </row>
    <row r="469" spans="2:4" x14ac:dyDescent="0.25">
      <c r="B469" s="27">
        <v>43640.375</v>
      </c>
      <c r="C469">
        <v>7.2897499999999997</v>
      </c>
      <c r="D469">
        <f t="shared" si="7"/>
        <v>0.98024999999999984</v>
      </c>
    </row>
    <row r="470" spans="2:4" x14ac:dyDescent="0.25">
      <c r="B470" s="27">
        <v>43640.625</v>
      </c>
      <c r="C470">
        <v>7.4021599999999994</v>
      </c>
      <c r="D470">
        <f t="shared" si="7"/>
        <v>0.86784000000000017</v>
      </c>
    </row>
    <row r="471" spans="2:4" x14ac:dyDescent="0.25">
      <c r="B471" s="27">
        <v>43640.875</v>
      </c>
      <c r="C471">
        <v>7.3820000000000006</v>
      </c>
      <c r="D471">
        <f t="shared" si="7"/>
        <v>0.88799999999999901</v>
      </c>
    </row>
    <row r="472" spans="2:4" x14ac:dyDescent="0.25">
      <c r="B472" s="27">
        <v>43641.125</v>
      </c>
      <c r="C472">
        <v>7.3673299999999999</v>
      </c>
      <c r="D472">
        <f t="shared" si="7"/>
        <v>0.90266999999999964</v>
      </c>
    </row>
    <row r="473" spans="2:4" x14ac:dyDescent="0.25">
      <c r="B473" s="27">
        <v>43641.375</v>
      </c>
      <c r="C473">
        <v>7.3502499999999991</v>
      </c>
      <c r="D473">
        <f t="shared" si="7"/>
        <v>0.91975000000000051</v>
      </c>
    </row>
    <row r="474" spans="2:4" x14ac:dyDescent="0.25">
      <c r="B474" s="27">
        <v>43641.625</v>
      </c>
      <c r="C474">
        <v>7.3636600000000003</v>
      </c>
      <c r="D474">
        <f t="shared" si="7"/>
        <v>0.90633999999999926</v>
      </c>
    </row>
    <row r="475" spans="2:4" x14ac:dyDescent="0.25">
      <c r="B475" s="27">
        <v>43641.875</v>
      </c>
      <c r="C475">
        <v>7.355999999999999</v>
      </c>
      <c r="D475">
        <f t="shared" si="7"/>
        <v>0.91400000000000059</v>
      </c>
    </row>
    <row r="476" spans="2:4" x14ac:dyDescent="0.25">
      <c r="B476" s="27">
        <v>43642.125</v>
      </c>
      <c r="C476">
        <v>7.3569099999999983</v>
      </c>
      <c r="D476">
        <f t="shared" si="7"/>
        <v>0.91309000000000129</v>
      </c>
    </row>
    <row r="477" spans="2:4" x14ac:dyDescent="0.25">
      <c r="B477" s="27">
        <v>43642.375</v>
      </c>
      <c r="C477">
        <v>7.3534099999999993</v>
      </c>
      <c r="D477">
        <f t="shared" si="7"/>
        <v>0.91659000000000024</v>
      </c>
    </row>
    <row r="478" spans="2:4" x14ac:dyDescent="0.25">
      <c r="B478" s="27">
        <v>43642.625</v>
      </c>
      <c r="C478">
        <v>7.3717499999999987</v>
      </c>
      <c r="D478">
        <f t="shared" si="7"/>
        <v>0.89825000000000088</v>
      </c>
    </row>
    <row r="479" spans="2:4" x14ac:dyDescent="0.25">
      <c r="B479" s="27">
        <v>43642.875</v>
      </c>
      <c r="C479">
        <v>7.4152499999999977</v>
      </c>
      <c r="D479">
        <f t="shared" si="7"/>
        <v>0.8547500000000019</v>
      </c>
    </row>
    <row r="480" spans="2:4" x14ac:dyDescent="0.25">
      <c r="B480" s="27">
        <v>43643.125</v>
      </c>
      <c r="C480">
        <v>7.5128299999999992</v>
      </c>
      <c r="D480">
        <f t="shared" si="7"/>
        <v>0.75717000000000034</v>
      </c>
    </row>
    <row r="481" spans="2:4" x14ac:dyDescent="0.25">
      <c r="B481" s="27">
        <v>43643.375</v>
      </c>
      <c r="C481">
        <v>7.4959099999999994</v>
      </c>
      <c r="D481">
        <f t="shared" si="7"/>
        <v>0.77409000000000017</v>
      </c>
    </row>
    <row r="482" spans="2:4" x14ac:dyDescent="0.25">
      <c r="B482" s="27">
        <v>43643.625</v>
      </c>
      <c r="C482">
        <v>7.5235799999999973</v>
      </c>
      <c r="D482">
        <f t="shared" si="7"/>
        <v>0.7464200000000023</v>
      </c>
    </row>
    <row r="483" spans="2:4" x14ac:dyDescent="0.25">
      <c r="B483" s="27">
        <v>43643.875</v>
      </c>
      <c r="C483">
        <v>7.5197499999999993</v>
      </c>
      <c r="D483">
        <f t="shared" si="7"/>
        <v>0.75025000000000031</v>
      </c>
    </row>
    <row r="484" spans="2:4" x14ac:dyDescent="0.25">
      <c r="B484" s="27">
        <v>43644.125</v>
      </c>
      <c r="C484">
        <v>7.5104099999999976</v>
      </c>
      <c r="D484">
        <f t="shared" si="7"/>
        <v>0.75959000000000199</v>
      </c>
    </row>
    <row r="485" spans="2:4" x14ac:dyDescent="0.25">
      <c r="B485" s="27">
        <v>43644.375</v>
      </c>
      <c r="C485">
        <v>7.5073299999999978</v>
      </c>
      <c r="D485">
        <f t="shared" si="7"/>
        <v>0.76267000000000174</v>
      </c>
    </row>
    <row r="486" spans="2:4" x14ac:dyDescent="0.25">
      <c r="B486" s="27">
        <v>43644.625</v>
      </c>
      <c r="C486">
        <v>7.4180799999999998</v>
      </c>
      <c r="D486">
        <f t="shared" si="7"/>
        <v>0.85191999999999979</v>
      </c>
    </row>
    <row r="487" spans="2:4" x14ac:dyDescent="0.25">
      <c r="B487" s="27">
        <v>43644.875</v>
      </c>
      <c r="C487">
        <v>7.4</v>
      </c>
      <c r="D487">
        <f t="shared" si="7"/>
        <v>0.86999999999999922</v>
      </c>
    </row>
    <row r="488" spans="2:4" x14ac:dyDescent="0.25">
      <c r="B488" s="27">
        <v>43645.125</v>
      </c>
      <c r="C488">
        <v>7.3986600000000005</v>
      </c>
      <c r="D488">
        <f t="shared" si="7"/>
        <v>0.87133999999999912</v>
      </c>
    </row>
    <row r="489" spans="2:4" x14ac:dyDescent="0.25">
      <c r="B489" s="27">
        <v>43645.375</v>
      </c>
      <c r="C489">
        <v>7.3913299999999982</v>
      </c>
      <c r="D489">
        <f t="shared" si="7"/>
        <v>0.87867000000000139</v>
      </c>
    </row>
    <row r="490" spans="2:4" x14ac:dyDescent="0.25">
      <c r="B490" s="27">
        <v>43645.625</v>
      </c>
      <c r="C490">
        <v>7.4089999999999989</v>
      </c>
      <c r="D490">
        <f t="shared" si="7"/>
        <v>0.86100000000000065</v>
      </c>
    </row>
    <row r="491" spans="2:4" x14ac:dyDescent="0.25">
      <c r="B491" s="27">
        <v>43645.875</v>
      </c>
      <c r="C491">
        <v>7.4034999999999993</v>
      </c>
      <c r="D491">
        <f t="shared" si="7"/>
        <v>0.86650000000000027</v>
      </c>
    </row>
    <row r="492" spans="2:4" x14ac:dyDescent="0.25">
      <c r="B492" s="27">
        <v>43646.125</v>
      </c>
      <c r="C492">
        <v>7.4165799999999988</v>
      </c>
      <c r="D492">
        <f t="shared" si="7"/>
        <v>0.85342000000000073</v>
      </c>
    </row>
    <row r="493" spans="2:4" x14ac:dyDescent="0.25">
      <c r="B493" s="27">
        <v>43646.375</v>
      </c>
      <c r="C493">
        <v>7.4008299999999991</v>
      </c>
      <c r="D493">
        <f t="shared" si="7"/>
        <v>0.86917000000000044</v>
      </c>
    </row>
    <row r="494" spans="2:4" x14ac:dyDescent="0.25">
      <c r="B494" s="27">
        <v>43646.625</v>
      </c>
      <c r="C494">
        <v>7.4056599999999984</v>
      </c>
      <c r="D494">
        <f t="shared" si="7"/>
        <v>0.86434000000000122</v>
      </c>
    </row>
    <row r="495" spans="2:4" x14ac:dyDescent="0.25">
      <c r="B495" s="27">
        <v>43646.875</v>
      </c>
      <c r="C495">
        <v>7.4255800000000001</v>
      </c>
      <c r="D495">
        <f t="shared" si="7"/>
        <v>0.8444199999999995</v>
      </c>
    </row>
    <row r="496" spans="2:4" x14ac:dyDescent="0.25">
      <c r="B496" s="27">
        <v>43647.125</v>
      </c>
      <c r="C496">
        <v>7.4599099999999998</v>
      </c>
      <c r="D496">
        <f t="shared" si="7"/>
        <v>0.81008999999999975</v>
      </c>
    </row>
    <row r="497" spans="2:4" x14ac:dyDescent="0.25">
      <c r="B497" s="27">
        <v>43647.375</v>
      </c>
      <c r="C497">
        <v>7.4524100000000004</v>
      </c>
      <c r="D497">
        <f t="shared" si="7"/>
        <v>0.81758999999999915</v>
      </c>
    </row>
    <row r="498" spans="2:4" x14ac:dyDescent="0.25">
      <c r="B498" s="27">
        <v>43647.625</v>
      </c>
      <c r="C498">
        <v>7.4669999999999987</v>
      </c>
      <c r="D498">
        <f t="shared" si="7"/>
        <v>0.80300000000000082</v>
      </c>
    </row>
    <row r="499" spans="2:4" x14ac:dyDescent="0.25">
      <c r="B499" s="27">
        <v>43647.875</v>
      </c>
      <c r="C499">
        <v>7.4470799999999988</v>
      </c>
      <c r="D499">
        <f t="shared" si="7"/>
        <v>0.82292000000000076</v>
      </c>
    </row>
    <row r="500" spans="2:4" x14ac:dyDescent="0.25">
      <c r="B500" s="27">
        <v>43648.125</v>
      </c>
      <c r="C500">
        <v>7.4371599999999995</v>
      </c>
      <c r="D500">
        <f t="shared" si="7"/>
        <v>0.83284000000000002</v>
      </c>
    </row>
    <row r="501" spans="2:4" x14ac:dyDescent="0.25">
      <c r="B501" s="27">
        <v>43648.375</v>
      </c>
      <c r="C501">
        <v>7.4159099999999993</v>
      </c>
      <c r="D501">
        <f t="shared" si="7"/>
        <v>0.85409000000000024</v>
      </c>
    </row>
    <row r="502" spans="2:4" x14ac:dyDescent="0.25">
      <c r="B502" s="27">
        <v>43648.625</v>
      </c>
      <c r="C502">
        <v>7.4259999999999993</v>
      </c>
      <c r="D502">
        <f t="shared" si="7"/>
        <v>0.84400000000000031</v>
      </c>
    </row>
    <row r="503" spans="2:4" x14ac:dyDescent="0.25">
      <c r="B503" s="27">
        <v>43648.875</v>
      </c>
      <c r="C503">
        <v>7.4173299999999998</v>
      </c>
      <c r="D503">
        <f t="shared" si="7"/>
        <v>0.85266999999999982</v>
      </c>
    </row>
    <row r="504" spans="2:4" x14ac:dyDescent="0.25">
      <c r="B504" s="27">
        <v>43649.125</v>
      </c>
      <c r="C504">
        <v>7.4161599999999979</v>
      </c>
      <c r="D504">
        <f t="shared" si="7"/>
        <v>0.85384000000000171</v>
      </c>
    </row>
    <row r="505" spans="2:4" x14ac:dyDescent="0.25">
      <c r="B505" s="27">
        <v>43649.375</v>
      </c>
      <c r="C505">
        <v>7.4021599999999994</v>
      </c>
      <c r="D505">
        <f t="shared" si="7"/>
        <v>0.86784000000000017</v>
      </c>
    </row>
    <row r="506" spans="2:4" x14ac:dyDescent="0.25">
      <c r="B506" s="27">
        <v>43649.625</v>
      </c>
      <c r="C506">
        <v>7.4227499999999988</v>
      </c>
      <c r="D506">
        <f t="shared" si="7"/>
        <v>0.84725000000000072</v>
      </c>
    </row>
    <row r="507" spans="2:4" x14ac:dyDescent="0.25">
      <c r="B507" s="27">
        <v>43649.875</v>
      </c>
      <c r="C507">
        <v>7.4241599999999996</v>
      </c>
      <c r="D507">
        <f t="shared" si="7"/>
        <v>0.84583999999999993</v>
      </c>
    </row>
    <row r="508" spans="2:4" x14ac:dyDescent="0.25">
      <c r="B508" s="27">
        <v>43650.125</v>
      </c>
      <c r="C508">
        <v>7.441329999999998</v>
      </c>
      <c r="D508">
        <f t="shared" si="7"/>
        <v>0.82867000000000157</v>
      </c>
    </row>
    <row r="509" spans="2:4" x14ac:dyDescent="0.25">
      <c r="B509" s="27">
        <v>43650.375</v>
      </c>
      <c r="C509">
        <v>7.4318299999999979</v>
      </c>
      <c r="D509">
        <f t="shared" si="7"/>
        <v>0.83817000000000164</v>
      </c>
    </row>
    <row r="510" spans="2:4" x14ac:dyDescent="0.25">
      <c r="B510" s="27">
        <v>43650.625</v>
      </c>
      <c r="C510">
        <v>7.5339099999999988</v>
      </c>
      <c r="D510">
        <f t="shared" si="7"/>
        <v>0.7360900000000008</v>
      </c>
    </row>
    <row r="511" spans="2:4" x14ac:dyDescent="0.25">
      <c r="B511" s="27">
        <v>43650.875</v>
      </c>
      <c r="C511">
        <v>7.6001599999999989</v>
      </c>
      <c r="D511">
        <f t="shared" si="7"/>
        <v>0.66984000000000066</v>
      </c>
    </row>
    <row r="512" spans="2:4" x14ac:dyDescent="0.25">
      <c r="B512" s="27">
        <v>43651.125</v>
      </c>
      <c r="C512">
        <v>7.6416599999999981</v>
      </c>
      <c r="D512">
        <f t="shared" si="7"/>
        <v>0.62834000000000145</v>
      </c>
    </row>
    <row r="513" spans="2:4" x14ac:dyDescent="0.25">
      <c r="B513" s="27">
        <v>43651.375</v>
      </c>
      <c r="C513">
        <v>7.6469999999999985</v>
      </c>
      <c r="D513">
        <f t="shared" si="7"/>
        <v>0.62300000000000111</v>
      </c>
    </row>
    <row r="514" spans="2:4" x14ac:dyDescent="0.25">
      <c r="B514" s="27">
        <v>43651.625</v>
      </c>
      <c r="C514">
        <v>7.6744999999999983</v>
      </c>
      <c r="D514">
        <f t="shared" ref="D514:D537" si="8">8.27-C514</f>
        <v>0.59550000000000125</v>
      </c>
    </row>
    <row r="515" spans="2:4" x14ac:dyDescent="0.25">
      <c r="B515" s="27">
        <v>43651.875</v>
      </c>
      <c r="C515">
        <v>7.6880799999999976</v>
      </c>
      <c r="D515">
        <f t="shared" si="8"/>
        <v>0.58192000000000199</v>
      </c>
    </row>
    <row r="516" spans="2:4" x14ac:dyDescent="0.25">
      <c r="B516" s="27">
        <v>43652.125</v>
      </c>
      <c r="C516">
        <v>7.6964099999999984</v>
      </c>
      <c r="D516">
        <f t="shared" si="8"/>
        <v>0.57359000000000115</v>
      </c>
    </row>
    <row r="517" spans="2:4" x14ac:dyDescent="0.25">
      <c r="B517" s="27">
        <v>43652.375</v>
      </c>
      <c r="C517">
        <v>7.6687500000000002</v>
      </c>
      <c r="D517">
        <f t="shared" si="8"/>
        <v>0.6012499999999994</v>
      </c>
    </row>
    <row r="518" spans="2:4" x14ac:dyDescent="0.25">
      <c r="B518" s="27">
        <v>43652.625</v>
      </c>
      <c r="C518">
        <v>7.7018300000000002</v>
      </c>
      <c r="D518">
        <f t="shared" si="8"/>
        <v>0.5681699999999994</v>
      </c>
    </row>
    <row r="519" spans="2:4" x14ac:dyDescent="0.25">
      <c r="B519" s="27">
        <v>43652.875</v>
      </c>
      <c r="C519">
        <v>7.6970799999999988</v>
      </c>
      <c r="D519">
        <f t="shared" si="8"/>
        <v>0.57292000000000076</v>
      </c>
    </row>
    <row r="520" spans="2:4" x14ac:dyDescent="0.25">
      <c r="B520" s="27">
        <v>43653.125</v>
      </c>
      <c r="C520">
        <v>7.6948299999999996</v>
      </c>
      <c r="D520">
        <f t="shared" si="8"/>
        <v>0.57516999999999996</v>
      </c>
    </row>
    <row r="521" spans="2:4" x14ac:dyDescent="0.25">
      <c r="B521" s="27">
        <v>43653.375</v>
      </c>
      <c r="C521">
        <v>7.6758299999999986</v>
      </c>
      <c r="D521">
        <f t="shared" si="8"/>
        <v>0.59417000000000098</v>
      </c>
    </row>
    <row r="522" spans="2:4" x14ac:dyDescent="0.25">
      <c r="B522" s="27">
        <v>43653.625</v>
      </c>
      <c r="C522">
        <v>7.6894099999999979</v>
      </c>
      <c r="D522">
        <f t="shared" si="8"/>
        <v>0.58059000000000172</v>
      </c>
    </row>
    <row r="523" spans="2:4" x14ac:dyDescent="0.25">
      <c r="B523" s="27">
        <v>43653.875</v>
      </c>
      <c r="C523">
        <v>7.6715799999999996</v>
      </c>
      <c r="D523">
        <f t="shared" si="8"/>
        <v>0.59841999999999995</v>
      </c>
    </row>
    <row r="524" spans="2:4" x14ac:dyDescent="0.25">
      <c r="B524" s="27">
        <v>43654.125</v>
      </c>
      <c r="C524">
        <v>7.66608</v>
      </c>
      <c r="D524">
        <f t="shared" si="8"/>
        <v>0.60391999999999957</v>
      </c>
    </row>
    <row r="525" spans="2:4" x14ac:dyDescent="0.25">
      <c r="B525" s="27">
        <v>43654.375</v>
      </c>
      <c r="C525">
        <v>7.6549099999999974</v>
      </c>
      <c r="D525">
        <f t="shared" si="8"/>
        <v>0.61509000000000214</v>
      </c>
    </row>
    <row r="526" spans="2:4" x14ac:dyDescent="0.25">
      <c r="B526" s="27">
        <v>43654.625</v>
      </c>
      <c r="C526">
        <v>7.6696599999999995</v>
      </c>
      <c r="D526">
        <f t="shared" si="8"/>
        <v>0.6003400000000001</v>
      </c>
    </row>
    <row r="527" spans="2:4" x14ac:dyDescent="0.25">
      <c r="B527" s="27">
        <v>43654.875</v>
      </c>
      <c r="C527">
        <v>7.6622499999999993</v>
      </c>
      <c r="D527">
        <f t="shared" si="8"/>
        <v>0.60775000000000023</v>
      </c>
    </row>
    <row r="528" spans="2:4" x14ac:dyDescent="0.25">
      <c r="B528" s="27">
        <v>43655.125</v>
      </c>
      <c r="C528">
        <v>7.6609999999999996</v>
      </c>
      <c r="D528">
        <f t="shared" si="8"/>
        <v>0.60899999999999999</v>
      </c>
    </row>
    <row r="529" spans="2:4" x14ac:dyDescent="0.25">
      <c r="B529" s="27">
        <v>43655.375</v>
      </c>
      <c r="C529">
        <v>7.6433299999999988</v>
      </c>
      <c r="D529">
        <f t="shared" si="8"/>
        <v>0.62667000000000073</v>
      </c>
    </row>
    <row r="530" spans="2:4" x14ac:dyDescent="0.25">
      <c r="B530" s="27">
        <v>43655.625</v>
      </c>
      <c r="C530">
        <v>7.6555</v>
      </c>
      <c r="D530">
        <f t="shared" si="8"/>
        <v>0.6144999999999996</v>
      </c>
    </row>
    <row r="531" spans="2:4" x14ac:dyDescent="0.25">
      <c r="B531" s="27">
        <v>43655.875</v>
      </c>
      <c r="C531">
        <v>7.6507499999999986</v>
      </c>
      <c r="D531">
        <f t="shared" si="8"/>
        <v>0.61925000000000097</v>
      </c>
    </row>
    <row r="532" spans="2:4" x14ac:dyDescent="0.25">
      <c r="B532" s="27">
        <v>43656.125</v>
      </c>
      <c r="C532">
        <v>7.6479999999999979</v>
      </c>
      <c r="D532">
        <f t="shared" si="8"/>
        <v>0.62200000000000166</v>
      </c>
    </row>
    <row r="533" spans="2:4" x14ac:dyDescent="0.25">
      <c r="B533" s="27">
        <v>43656.375</v>
      </c>
      <c r="C533">
        <v>7.6333299999999991</v>
      </c>
      <c r="D533">
        <f t="shared" si="8"/>
        <v>0.63667000000000051</v>
      </c>
    </row>
    <row r="534" spans="2:4" x14ac:dyDescent="0.25">
      <c r="B534" s="27">
        <v>43656.625</v>
      </c>
      <c r="C534">
        <v>7.6590799999999994</v>
      </c>
      <c r="D534">
        <f t="shared" si="8"/>
        <v>0.61092000000000013</v>
      </c>
    </row>
    <row r="535" spans="2:4" x14ac:dyDescent="0.25">
      <c r="B535" s="27">
        <v>43656.875</v>
      </c>
      <c r="C535">
        <v>7.6476599999999983</v>
      </c>
      <c r="D535">
        <f t="shared" si="8"/>
        <v>0.62234000000000123</v>
      </c>
    </row>
    <row r="536" spans="2:4" x14ac:dyDescent="0.25">
      <c r="B536" s="27">
        <v>43657.125</v>
      </c>
      <c r="C536">
        <v>7.6301599999999983</v>
      </c>
      <c r="D536">
        <f t="shared" si="8"/>
        <v>0.6398400000000013</v>
      </c>
    </row>
    <row r="537" spans="2:4" x14ac:dyDescent="0.25">
      <c r="B537" s="27">
        <v>43657.375</v>
      </c>
      <c r="C537">
        <v>7.6179999999999994</v>
      </c>
      <c r="D537">
        <f t="shared" si="8"/>
        <v>0.65200000000000014</v>
      </c>
    </row>
    <row r="538" spans="2:4" x14ac:dyDescent="0.25">
      <c r="B538" s="27">
        <v>43657.625000659726</v>
      </c>
      <c r="C538">
        <v>7.6206820000000004</v>
      </c>
      <c r="D538">
        <f>8.27-C538</f>
        <v>0.64931799999999917</v>
      </c>
    </row>
    <row r="539" spans="2:4" x14ac:dyDescent="0.25">
      <c r="B539" s="27">
        <v>43657.66666732639</v>
      </c>
      <c r="C539">
        <v>7.637061000000001</v>
      </c>
      <c r="D539">
        <f t="shared" ref="D539:D602" si="9">8.27-C539</f>
        <v>0.63293899999999859</v>
      </c>
    </row>
    <row r="540" spans="2:4" x14ac:dyDescent="0.25">
      <c r="B540" s="27">
        <v>43657.708333993054</v>
      </c>
      <c r="C540">
        <v>7.6261989999999997</v>
      </c>
      <c r="D540">
        <f t="shared" si="9"/>
        <v>0.64380099999999985</v>
      </c>
    </row>
    <row r="541" spans="2:4" x14ac:dyDescent="0.25">
      <c r="B541" s="27">
        <v>43657.750000659726</v>
      </c>
      <c r="C541">
        <v>7.6191599999999982</v>
      </c>
      <c r="D541">
        <f t="shared" si="9"/>
        <v>0.65084000000000142</v>
      </c>
    </row>
    <row r="542" spans="2:4" x14ac:dyDescent="0.25">
      <c r="B542" s="27">
        <v>43657.79166732639</v>
      </c>
      <c r="C542">
        <v>7.6148359999999986</v>
      </c>
      <c r="D542">
        <f t="shared" si="9"/>
        <v>0.65516400000000097</v>
      </c>
    </row>
    <row r="543" spans="2:4" x14ac:dyDescent="0.25">
      <c r="B543" s="27">
        <v>43657.833333993054</v>
      </c>
      <c r="C543">
        <v>7.6094399999999993</v>
      </c>
      <c r="D543">
        <f t="shared" si="9"/>
        <v>0.66056000000000026</v>
      </c>
    </row>
    <row r="544" spans="2:4" x14ac:dyDescent="0.25">
      <c r="B544" s="27">
        <v>43657.875000659726</v>
      </c>
      <c r="C544">
        <v>7.6110749999999996</v>
      </c>
      <c r="D544">
        <f t="shared" si="9"/>
        <v>0.65892499999999998</v>
      </c>
    </row>
    <row r="545" spans="2:4" x14ac:dyDescent="0.25">
      <c r="B545" s="27">
        <v>43657.91666732639</v>
      </c>
      <c r="C545">
        <v>7.606711999999999</v>
      </c>
      <c r="D545">
        <f t="shared" si="9"/>
        <v>0.66328800000000054</v>
      </c>
    </row>
    <row r="546" spans="2:4" x14ac:dyDescent="0.25">
      <c r="B546" s="27">
        <v>43657.958333993054</v>
      </c>
      <c r="C546">
        <v>7.606503</v>
      </c>
      <c r="D546">
        <f t="shared" si="9"/>
        <v>0.66349699999999956</v>
      </c>
    </row>
    <row r="547" spans="2:4" x14ac:dyDescent="0.25">
      <c r="B547" s="27">
        <v>43658.000000659726</v>
      </c>
      <c r="C547">
        <v>7.6083219999999985</v>
      </c>
      <c r="D547">
        <f t="shared" si="9"/>
        <v>0.6616780000000011</v>
      </c>
    </row>
    <row r="548" spans="2:4" x14ac:dyDescent="0.25">
      <c r="B548" s="27">
        <v>43658.04166732639</v>
      </c>
      <c r="C548">
        <v>7.6092149999999998</v>
      </c>
      <c r="D548">
        <f t="shared" si="9"/>
        <v>0.66078499999999973</v>
      </c>
    </row>
    <row r="549" spans="2:4" x14ac:dyDescent="0.25">
      <c r="B549" s="27">
        <v>43658.083333993054</v>
      </c>
      <c r="C549">
        <v>7.6032529999999996</v>
      </c>
      <c r="D549">
        <f t="shared" si="9"/>
        <v>0.66674699999999998</v>
      </c>
    </row>
    <row r="550" spans="2:4" x14ac:dyDescent="0.25">
      <c r="B550" s="27">
        <v>43658.125000659726</v>
      </c>
      <c r="C550">
        <v>7.6016549999999992</v>
      </c>
      <c r="D550">
        <f t="shared" si="9"/>
        <v>0.66834500000000041</v>
      </c>
    </row>
    <row r="551" spans="2:4" x14ac:dyDescent="0.25">
      <c r="B551" s="27">
        <v>43658.16666732639</v>
      </c>
      <c r="C551">
        <v>7.5971899999999986</v>
      </c>
      <c r="D551">
        <f t="shared" si="9"/>
        <v>0.67281000000000102</v>
      </c>
    </row>
    <row r="552" spans="2:4" x14ac:dyDescent="0.25">
      <c r="B552" s="27">
        <v>43658.208333993054</v>
      </c>
      <c r="C552">
        <v>7.6046289999999983</v>
      </c>
      <c r="D552">
        <f t="shared" si="9"/>
        <v>0.66537100000000127</v>
      </c>
    </row>
    <row r="553" spans="2:4" x14ac:dyDescent="0.25">
      <c r="B553" s="27">
        <v>43658.250000659726</v>
      </c>
      <c r="C553">
        <v>7.597211999999999</v>
      </c>
      <c r="D553">
        <f t="shared" si="9"/>
        <v>0.67278800000000061</v>
      </c>
    </row>
    <row r="554" spans="2:4" x14ac:dyDescent="0.25">
      <c r="B554" s="27">
        <v>43658.29166732639</v>
      </c>
      <c r="C554">
        <v>7.5934249999999999</v>
      </c>
      <c r="D554">
        <f t="shared" si="9"/>
        <v>0.6765749999999997</v>
      </c>
    </row>
    <row r="555" spans="2:4" x14ac:dyDescent="0.25">
      <c r="B555" s="27">
        <v>43658.333333993054</v>
      </c>
      <c r="C555">
        <v>7.5874499999999987</v>
      </c>
      <c r="D555">
        <f t="shared" si="9"/>
        <v>0.68255000000000088</v>
      </c>
    </row>
    <row r="556" spans="2:4" x14ac:dyDescent="0.25">
      <c r="B556" s="27">
        <v>43658.375000659726</v>
      </c>
      <c r="C556">
        <v>7.5919759999999998</v>
      </c>
      <c r="D556">
        <f t="shared" si="9"/>
        <v>0.67802399999999974</v>
      </c>
    </row>
    <row r="557" spans="2:4" x14ac:dyDescent="0.25">
      <c r="B557" s="27">
        <v>43658.41666732639</v>
      </c>
      <c r="C557">
        <v>7.5930769999999992</v>
      </c>
      <c r="D557">
        <f t="shared" si="9"/>
        <v>0.67692300000000039</v>
      </c>
    </row>
    <row r="558" spans="2:4" x14ac:dyDescent="0.25">
      <c r="B558" s="27">
        <v>43658.458333993054</v>
      </c>
      <c r="C558">
        <v>7.5908069999999999</v>
      </c>
      <c r="D558">
        <f t="shared" si="9"/>
        <v>0.67919299999999971</v>
      </c>
    </row>
    <row r="559" spans="2:4" x14ac:dyDescent="0.25">
      <c r="B559" s="27">
        <v>43658.500000659726</v>
      </c>
      <c r="C559">
        <v>7.5876119999999991</v>
      </c>
      <c r="D559">
        <f t="shared" si="9"/>
        <v>0.68238800000000044</v>
      </c>
    </row>
    <row r="560" spans="2:4" x14ac:dyDescent="0.25">
      <c r="B560" s="27">
        <v>43658.54166732639</v>
      </c>
      <c r="C560">
        <v>7.5935449999999989</v>
      </c>
      <c r="D560">
        <f t="shared" si="9"/>
        <v>0.67645500000000069</v>
      </c>
    </row>
    <row r="561" spans="2:4" x14ac:dyDescent="0.25">
      <c r="B561" s="27">
        <v>43658.583333993054</v>
      </c>
      <c r="C561">
        <v>7.5980829999999981</v>
      </c>
      <c r="D561">
        <f t="shared" si="9"/>
        <v>0.67191700000000143</v>
      </c>
    </row>
    <row r="562" spans="2:4" x14ac:dyDescent="0.25">
      <c r="B562" s="27">
        <v>43658.625000659726</v>
      </c>
      <c r="C562">
        <v>7.614465</v>
      </c>
      <c r="D562">
        <f t="shared" si="9"/>
        <v>0.65553499999999953</v>
      </c>
    </row>
    <row r="563" spans="2:4" x14ac:dyDescent="0.25">
      <c r="B563" s="27">
        <v>43658.66666732639</v>
      </c>
      <c r="C563">
        <v>7.6170389999999983</v>
      </c>
      <c r="D563">
        <f t="shared" si="9"/>
        <v>0.65296100000000123</v>
      </c>
    </row>
    <row r="564" spans="2:4" x14ac:dyDescent="0.25">
      <c r="B564" s="27">
        <v>43658.708333993054</v>
      </c>
      <c r="C564">
        <v>7.6204889999999992</v>
      </c>
      <c r="D564">
        <f t="shared" si="9"/>
        <v>0.64951100000000039</v>
      </c>
    </row>
    <row r="565" spans="2:4" x14ac:dyDescent="0.25">
      <c r="B565" s="27">
        <v>43658.750000659726</v>
      </c>
      <c r="C565">
        <v>7.6044249999999991</v>
      </c>
      <c r="D565">
        <f t="shared" si="9"/>
        <v>0.66557500000000047</v>
      </c>
    </row>
    <row r="566" spans="2:4" x14ac:dyDescent="0.25">
      <c r="B566" s="27">
        <v>43658.79166732639</v>
      </c>
      <c r="C566">
        <v>7.5967789999999988</v>
      </c>
      <c r="D566">
        <f t="shared" si="9"/>
        <v>0.67322100000000074</v>
      </c>
    </row>
    <row r="567" spans="2:4" x14ac:dyDescent="0.25">
      <c r="B567" s="27">
        <v>43658.833333993054</v>
      </c>
      <c r="C567">
        <v>7.5958019999999999</v>
      </c>
      <c r="D567">
        <f t="shared" si="9"/>
        <v>0.67419799999999963</v>
      </c>
    </row>
    <row r="568" spans="2:4" x14ac:dyDescent="0.25">
      <c r="B568" s="27">
        <v>43658.875000659726</v>
      </c>
      <c r="C568">
        <v>7.6015389999999989</v>
      </c>
      <c r="D568">
        <f t="shared" si="9"/>
        <v>0.66846100000000064</v>
      </c>
    </row>
    <row r="569" spans="2:4" x14ac:dyDescent="0.25">
      <c r="B569" s="27">
        <v>43658.91666732639</v>
      </c>
      <c r="C569">
        <v>7.5986189999999985</v>
      </c>
      <c r="D569">
        <f t="shared" si="9"/>
        <v>0.67138100000000112</v>
      </c>
    </row>
    <row r="570" spans="2:4" x14ac:dyDescent="0.25">
      <c r="B570" s="27">
        <v>43658.958333993054</v>
      </c>
      <c r="C570">
        <v>7.5980159999999994</v>
      </c>
      <c r="D570">
        <f t="shared" si="9"/>
        <v>0.67198400000000014</v>
      </c>
    </row>
    <row r="571" spans="2:4" x14ac:dyDescent="0.25">
      <c r="B571" s="27">
        <v>43659.000000659726</v>
      </c>
      <c r="C571">
        <v>7.6013649999999986</v>
      </c>
      <c r="D571">
        <f t="shared" si="9"/>
        <v>0.66863500000000098</v>
      </c>
    </row>
    <row r="572" spans="2:4" x14ac:dyDescent="0.25">
      <c r="B572" s="27">
        <v>43659.04166732639</v>
      </c>
      <c r="C572">
        <v>7.6019679999999994</v>
      </c>
      <c r="D572">
        <f t="shared" si="9"/>
        <v>0.66803200000000018</v>
      </c>
    </row>
    <row r="573" spans="2:4" x14ac:dyDescent="0.25">
      <c r="B573" s="27">
        <v>43659.083333993054</v>
      </c>
      <c r="C573">
        <v>7.5997259999999986</v>
      </c>
      <c r="D573">
        <f t="shared" si="9"/>
        <v>0.67027400000000092</v>
      </c>
    </row>
    <row r="574" spans="2:4" x14ac:dyDescent="0.25">
      <c r="B574" s="27">
        <v>43659.125000659726</v>
      </c>
      <c r="C574">
        <v>7.6080629999999987</v>
      </c>
      <c r="D574">
        <f t="shared" si="9"/>
        <v>0.66193700000000089</v>
      </c>
    </row>
    <row r="575" spans="2:4" x14ac:dyDescent="0.25">
      <c r="B575" s="27">
        <v>43659.16666732639</v>
      </c>
      <c r="C575">
        <v>7.5964339999999986</v>
      </c>
      <c r="D575">
        <f t="shared" si="9"/>
        <v>0.673566000000001</v>
      </c>
    </row>
    <row r="576" spans="2:4" x14ac:dyDescent="0.25">
      <c r="B576" s="27">
        <v>43659.208333993054</v>
      </c>
      <c r="C576">
        <v>7.598535</v>
      </c>
      <c r="D576">
        <f t="shared" si="9"/>
        <v>0.67146499999999953</v>
      </c>
    </row>
    <row r="577" spans="2:4" x14ac:dyDescent="0.25">
      <c r="B577" s="27">
        <v>43659.250000659726</v>
      </c>
      <c r="C577">
        <v>7.5876079999999986</v>
      </c>
      <c r="D577">
        <f t="shared" si="9"/>
        <v>0.682392000000001</v>
      </c>
    </row>
    <row r="578" spans="2:4" x14ac:dyDescent="0.25">
      <c r="B578" s="27">
        <v>43659.29166732639</v>
      </c>
      <c r="C578">
        <v>7.5849559999999983</v>
      </c>
      <c r="D578">
        <f t="shared" si="9"/>
        <v>0.68504400000000132</v>
      </c>
    </row>
    <row r="579" spans="2:4" x14ac:dyDescent="0.25">
      <c r="B579" s="27">
        <v>43659.333333993054</v>
      </c>
      <c r="C579">
        <v>7.5796259999999984</v>
      </c>
      <c r="D579">
        <f t="shared" si="9"/>
        <v>0.69037400000000115</v>
      </c>
    </row>
    <row r="580" spans="2:4" x14ac:dyDescent="0.25">
      <c r="B580" s="27">
        <v>43659.375000659726</v>
      </c>
      <c r="C580">
        <v>7.5818389999999987</v>
      </c>
      <c r="D580">
        <f t="shared" si="9"/>
        <v>0.68816100000000091</v>
      </c>
    </row>
    <row r="581" spans="2:4" x14ac:dyDescent="0.25">
      <c r="B581" s="27">
        <v>43659.41666732639</v>
      </c>
      <c r="C581">
        <v>7.5843769999999981</v>
      </c>
      <c r="D581">
        <f t="shared" si="9"/>
        <v>0.68562300000000143</v>
      </c>
    </row>
    <row r="582" spans="2:4" x14ac:dyDescent="0.25">
      <c r="B582" s="27">
        <v>43659.458333993054</v>
      </c>
      <c r="C582">
        <v>7.5745789999999982</v>
      </c>
      <c r="D582">
        <f t="shared" si="9"/>
        <v>0.6954210000000014</v>
      </c>
    </row>
    <row r="583" spans="2:4" x14ac:dyDescent="0.25">
      <c r="B583" s="27">
        <v>43659.500000659726</v>
      </c>
      <c r="C583">
        <v>7.5760569999999987</v>
      </c>
      <c r="D583">
        <f t="shared" si="9"/>
        <v>0.69394300000000086</v>
      </c>
    </row>
    <row r="584" spans="2:4" x14ac:dyDescent="0.25">
      <c r="B584" s="27">
        <v>43659.54166732639</v>
      </c>
      <c r="C584">
        <v>7.5931559999999996</v>
      </c>
      <c r="D584">
        <f t="shared" si="9"/>
        <v>0.676844</v>
      </c>
    </row>
    <row r="585" spans="2:4" x14ac:dyDescent="0.25">
      <c r="B585" s="27">
        <v>43659.583333993054</v>
      </c>
      <c r="C585">
        <v>7.5915250000000007</v>
      </c>
      <c r="D585">
        <f t="shared" si="9"/>
        <v>0.67847499999999883</v>
      </c>
    </row>
    <row r="586" spans="2:4" x14ac:dyDescent="0.25">
      <c r="B586" s="27">
        <v>43659.625000659726</v>
      </c>
      <c r="C586">
        <v>7.5991349999999986</v>
      </c>
      <c r="D586">
        <f t="shared" si="9"/>
        <v>0.67086500000000093</v>
      </c>
    </row>
    <row r="587" spans="2:4" x14ac:dyDescent="0.25">
      <c r="B587" s="27">
        <v>43659.66666732639</v>
      </c>
      <c r="C587">
        <v>7.6102319999999981</v>
      </c>
      <c r="D587">
        <f t="shared" si="9"/>
        <v>0.65976800000000146</v>
      </c>
    </row>
    <row r="588" spans="2:4" x14ac:dyDescent="0.25">
      <c r="B588" s="27">
        <v>43659.708333993054</v>
      </c>
      <c r="C588">
        <v>7.6001459999999987</v>
      </c>
      <c r="D588">
        <f t="shared" si="9"/>
        <v>0.66985400000000084</v>
      </c>
    </row>
    <row r="589" spans="2:4" x14ac:dyDescent="0.25">
      <c r="B589" s="27">
        <v>43659.750000659726</v>
      </c>
      <c r="C589">
        <v>7.5996289999999984</v>
      </c>
      <c r="D589">
        <f t="shared" si="9"/>
        <v>0.67037100000000116</v>
      </c>
    </row>
    <row r="590" spans="2:4" x14ac:dyDescent="0.25">
      <c r="B590" s="27">
        <v>43659.79166732639</v>
      </c>
      <c r="C590">
        <v>7.5826830000000003</v>
      </c>
      <c r="D590">
        <f t="shared" si="9"/>
        <v>0.68731699999999929</v>
      </c>
    </row>
    <row r="591" spans="2:4" x14ac:dyDescent="0.25">
      <c r="B591" s="27">
        <v>43659.833333993054</v>
      </c>
      <c r="C591">
        <v>7.5882749999999994</v>
      </c>
      <c r="D591">
        <f t="shared" si="9"/>
        <v>0.68172500000000014</v>
      </c>
    </row>
    <row r="592" spans="2:4" x14ac:dyDescent="0.25">
      <c r="B592" s="27">
        <v>43659.875000659726</v>
      </c>
      <c r="C592">
        <v>7.588868999999999</v>
      </c>
      <c r="D592">
        <f t="shared" si="9"/>
        <v>0.6811310000000006</v>
      </c>
    </row>
    <row r="593" spans="2:4" x14ac:dyDescent="0.25">
      <c r="B593" s="27">
        <v>43659.91666732639</v>
      </c>
      <c r="C593">
        <v>7.5800159999999979</v>
      </c>
      <c r="D593">
        <f t="shared" si="9"/>
        <v>0.68998400000000171</v>
      </c>
    </row>
    <row r="594" spans="2:4" x14ac:dyDescent="0.25">
      <c r="B594" s="27">
        <v>43659.958333993054</v>
      </c>
      <c r="C594">
        <v>7.5826119999999992</v>
      </c>
      <c r="D594">
        <f t="shared" si="9"/>
        <v>0.68738800000000033</v>
      </c>
    </row>
    <row r="595" spans="2:4" x14ac:dyDescent="0.25">
      <c r="B595" s="27">
        <v>43660.000000659726</v>
      </c>
      <c r="C595">
        <v>7.5776739999999991</v>
      </c>
      <c r="D595">
        <f t="shared" si="9"/>
        <v>0.69232600000000044</v>
      </c>
    </row>
    <row r="596" spans="2:4" x14ac:dyDescent="0.25">
      <c r="B596" s="27">
        <v>43660.04166732639</v>
      </c>
      <c r="C596">
        <v>7.5925909999999988</v>
      </c>
      <c r="D596">
        <f t="shared" si="9"/>
        <v>0.67740900000000082</v>
      </c>
    </row>
    <row r="597" spans="2:4" x14ac:dyDescent="0.25">
      <c r="B597" s="27">
        <v>43660.083333993054</v>
      </c>
      <c r="C597">
        <v>7.5858849999999984</v>
      </c>
      <c r="D597">
        <f t="shared" si="9"/>
        <v>0.68411500000000114</v>
      </c>
    </row>
    <row r="598" spans="2:4" x14ac:dyDescent="0.25">
      <c r="B598" s="27">
        <v>43660.125000659726</v>
      </c>
      <c r="C598">
        <v>7.5788559999999991</v>
      </c>
      <c r="D598">
        <f t="shared" si="9"/>
        <v>0.69114400000000042</v>
      </c>
    </row>
    <row r="599" spans="2:4" x14ac:dyDescent="0.25">
      <c r="B599" s="27">
        <v>43660.16666732639</v>
      </c>
      <c r="C599">
        <v>7.5893019999999991</v>
      </c>
      <c r="D599">
        <f t="shared" si="9"/>
        <v>0.68069800000000047</v>
      </c>
    </row>
    <row r="600" spans="2:4" x14ac:dyDescent="0.25">
      <c r="B600" s="27">
        <v>43660.208333993054</v>
      </c>
      <c r="C600">
        <v>7.5954059999999988</v>
      </c>
      <c r="D600">
        <f t="shared" si="9"/>
        <v>0.6745940000000008</v>
      </c>
    </row>
    <row r="601" spans="2:4" x14ac:dyDescent="0.25">
      <c r="B601" s="27">
        <v>43660.250000659726</v>
      </c>
      <c r="C601">
        <v>7.5904759999999989</v>
      </c>
      <c r="D601">
        <f t="shared" si="9"/>
        <v>0.67952400000000068</v>
      </c>
    </row>
    <row r="602" spans="2:4" x14ac:dyDescent="0.25">
      <c r="B602" s="27">
        <v>43660.29166732639</v>
      </c>
      <c r="C602">
        <v>7.5831189999999991</v>
      </c>
      <c r="D602">
        <f t="shared" si="9"/>
        <v>0.68688100000000052</v>
      </c>
    </row>
    <row r="603" spans="2:4" x14ac:dyDescent="0.25">
      <c r="B603" s="27">
        <v>43660.333333993054</v>
      </c>
      <c r="C603">
        <v>7.5667389999999992</v>
      </c>
      <c r="D603">
        <f t="shared" ref="D603:D666" si="10">8.27-C603</f>
        <v>0.70326100000000036</v>
      </c>
    </row>
    <row r="604" spans="2:4" x14ac:dyDescent="0.25">
      <c r="B604" s="27">
        <v>43660.375000659726</v>
      </c>
      <c r="C604">
        <v>7.5677789999999998</v>
      </c>
      <c r="D604">
        <f t="shared" si="10"/>
        <v>0.70222099999999976</v>
      </c>
    </row>
    <row r="605" spans="2:4" x14ac:dyDescent="0.25">
      <c r="B605" s="27">
        <v>43660.41666732639</v>
      </c>
      <c r="C605">
        <v>7.5738789999999998</v>
      </c>
      <c r="D605">
        <f t="shared" si="10"/>
        <v>0.69612099999999977</v>
      </c>
    </row>
    <row r="606" spans="2:4" x14ac:dyDescent="0.25">
      <c r="B606" s="27">
        <v>43660.458333993054</v>
      </c>
      <c r="C606">
        <v>7.5761749999999983</v>
      </c>
      <c r="D606">
        <f t="shared" si="10"/>
        <v>0.69382500000000125</v>
      </c>
    </row>
    <row r="607" spans="2:4" x14ac:dyDescent="0.25">
      <c r="B607" s="27">
        <v>43660.500000659726</v>
      </c>
      <c r="C607">
        <v>7.5731899999999994</v>
      </c>
      <c r="D607">
        <f t="shared" si="10"/>
        <v>0.69681000000000015</v>
      </c>
    </row>
    <row r="608" spans="2:4" x14ac:dyDescent="0.25">
      <c r="B608" s="27">
        <v>43660.54166732639</v>
      </c>
      <c r="C608">
        <v>7.5770999999999979</v>
      </c>
      <c r="D608">
        <f t="shared" si="10"/>
        <v>0.69290000000000163</v>
      </c>
    </row>
    <row r="609" spans="2:4" x14ac:dyDescent="0.25">
      <c r="B609" s="27">
        <v>43660.583333993054</v>
      </c>
      <c r="C609">
        <v>7.5824249999999997</v>
      </c>
      <c r="D609">
        <f t="shared" si="10"/>
        <v>0.68757499999999983</v>
      </c>
    </row>
    <row r="610" spans="2:4" x14ac:dyDescent="0.25">
      <c r="B610" s="27">
        <v>43660.625000659726</v>
      </c>
      <c r="C610">
        <v>7.5830029999999997</v>
      </c>
      <c r="D610">
        <f t="shared" si="10"/>
        <v>0.68699699999999986</v>
      </c>
    </row>
    <row r="611" spans="2:4" x14ac:dyDescent="0.25">
      <c r="B611" s="27">
        <v>43660.66666732639</v>
      </c>
      <c r="C611">
        <v>7.5861969999999985</v>
      </c>
      <c r="D611">
        <f t="shared" si="10"/>
        <v>0.68380300000000105</v>
      </c>
    </row>
    <row r="612" spans="2:4" x14ac:dyDescent="0.25">
      <c r="B612" s="27">
        <v>43660.708333993054</v>
      </c>
      <c r="C612">
        <v>7.6022379999999981</v>
      </c>
      <c r="D612">
        <f t="shared" si="10"/>
        <v>0.66776200000000152</v>
      </c>
    </row>
    <row r="613" spans="2:4" x14ac:dyDescent="0.25">
      <c r="B613" s="27">
        <v>43660.750000659726</v>
      </c>
      <c r="C613">
        <v>7.5885709999999982</v>
      </c>
      <c r="D613">
        <f t="shared" si="10"/>
        <v>0.68142900000000139</v>
      </c>
    </row>
    <row r="614" spans="2:4" x14ac:dyDescent="0.25">
      <c r="B614" s="27">
        <v>43660.79166732639</v>
      </c>
      <c r="C614">
        <v>7.5748639999999998</v>
      </c>
      <c r="D614">
        <f t="shared" si="10"/>
        <v>0.69513599999999975</v>
      </c>
    </row>
    <row r="615" spans="2:4" x14ac:dyDescent="0.25">
      <c r="B615" s="27">
        <v>43660.833333993054</v>
      </c>
      <c r="C615">
        <v>7.572442999999998</v>
      </c>
      <c r="D615">
        <f t="shared" si="10"/>
        <v>0.69755700000000154</v>
      </c>
    </row>
    <row r="616" spans="2:4" x14ac:dyDescent="0.25">
      <c r="B616" s="27">
        <v>43660.875000659726</v>
      </c>
      <c r="C616">
        <v>7.5813639999999989</v>
      </c>
      <c r="D616">
        <f t="shared" si="10"/>
        <v>0.68863600000000069</v>
      </c>
    </row>
    <row r="617" spans="2:4" x14ac:dyDescent="0.25">
      <c r="B617" s="27">
        <v>43660.91666732639</v>
      </c>
      <c r="C617">
        <v>7.5764249999999986</v>
      </c>
      <c r="D617">
        <f t="shared" si="10"/>
        <v>0.69357500000000094</v>
      </c>
    </row>
    <row r="618" spans="2:4" x14ac:dyDescent="0.25">
      <c r="B618" s="27">
        <v>43660.958333993054</v>
      </c>
      <c r="C618">
        <v>7.5669419999999992</v>
      </c>
      <c r="D618">
        <f t="shared" si="10"/>
        <v>0.7030580000000004</v>
      </c>
    </row>
    <row r="619" spans="2:4" x14ac:dyDescent="0.25">
      <c r="B619" s="27">
        <v>43661.000000659726</v>
      </c>
      <c r="C619">
        <v>7.5685479999999989</v>
      </c>
      <c r="D619">
        <f t="shared" si="10"/>
        <v>0.70145200000000063</v>
      </c>
    </row>
    <row r="620" spans="2:4" x14ac:dyDescent="0.25">
      <c r="B620" s="27">
        <v>43661.04166732639</v>
      </c>
      <c r="C620">
        <v>7.5736269999999983</v>
      </c>
      <c r="D620">
        <f t="shared" si="10"/>
        <v>0.69637300000000124</v>
      </c>
    </row>
    <row r="621" spans="2:4" x14ac:dyDescent="0.25">
      <c r="B621" s="27">
        <v>43661.083333993054</v>
      </c>
      <c r="C621">
        <v>7.5742979999999989</v>
      </c>
      <c r="D621">
        <f t="shared" si="10"/>
        <v>0.69570200000000071</v>
      </c>
    </row>
    <row r="622" spans="2:4" x14ac:dyDescent="0.25">
      <c r="B622" s="27">
        <v>43661.125000659726</v>
      </c>
      <c r="C622">
        <v>7.5773359999999998</v>
      </c>
      <c r="D622">
        <f t="shared" si="10"/>
        <v>0.69266399999999972</v>
      </c>
    </row>
    <row r="623" spans="2:4" x14ac:dyDescent="0.25">
      <c r="B623" s="27">
        <v>43661.16666732639</v>
      </c>
      <c r="C623">
        <v>7.5786569999999989</v>
      </c>
      <c r="D623">
        <f t="shared" si="10"/>
        <v>0.69134300000000071</v>
      </c>
    </row>
    <row r="624" spans="2:4" x14ac:dyDescent="0.25">
      <c r="B624" s="27">
        <v>43661.208333993054</v>
      </c>
      <c r="C624">
        <v>7.5797559999999988</v>
      </c>
      <c r="D624">
        <f t="shared" si="10"/>
        <v>0.69024400000000075</v>
      </c>
    </row>
    <row r="625" spans="2:4" x14ac:dyDescent="0.25">
      <c r="B625" s="27">
        <v>43661.250000659726</v>
      </c>
      <c r="C625">
        <v>7.5737579999999998</v>
      </c>
      <c r="D625">
        <f t="shared" si="10"/>
        <v>0.69624199999999981</v>
      </c>
    </row>
    <row r="626" spans="2:4" x14ac:dyDescent="0.25">
      <c r="B626" s="27">
        <v>43661.29166732639</v>
      </c>
      <c r="C626">
        <v>7.5780709999999987</v>
      </c>
      <c r="D626">
        <f t="shared" si="10"/>
        <v>0.6919290000000009</v>
      </c>
    </row>
    <row r="627" spans="2:4" x14ac:dyDescent="0.25">
      <c r="B627" s="27">
        <v>43661.333333993054</v>
      </c>
      <c r="C627">
        <v>7.5694280000000003</v>
      </c>
      <c r="D627">
        <f t="shared" si="10"/>
        <v>0.70057199999999931</v>
      </c>
    </row>
    <row r="628" spans="2:4" x14ac:dyDescent="0.25">
      <c r="B628" s="27">
        <v>43661.375000659726</v>
      </c>
      <c r="C628">
        <v>7.5649279999999992</v>
      </c>
      <c r="D628">
        <f t="shared" si="10"/>
        <v>0.70507200000000037</v>
      </c>
    </row>
    <row r="629" spans="2:4" x14ac:dyDescent="0.25">
      <c r="B629" s="27">
        <v>43661.41666732639</v>
      </c>
      <c r="C629">
        <v>7.5632919999999997</v>
      </c>
      <c r="D629">
        <f t="shared" si="10"/>
        <v>0.70670799999999989</v>
      </c>
    </row>
    <row r="630" spans="2:4" x14ac:dyDescent="0.25">
      <c r="B630" s="27">
        <v>43661.458333993054</v>
      </c>
      <c r="C630">
        <v>7.5616019999999997</v>
      </c>
      <c r="D630">
        <f t="shared" si="10"/>
        <v>0.70839799999999986</v>
      </c>
    </row>
    <row r="631" spans="2:4" x14ac:dyDescent="0.25">
      <c r="B631" s="27">
        <v>43661.500000659726</v>
      </c>
      <c r="C631">
        <v>7.5686419999999996</v>
      </c>
      <c r="D631">
        <f t="shared" si="10"/>
        <v>0.70135799999999993</v>
      </c>
    </row>
    <row r="632" spans="2:4" x14ac:dyDescent="0.25">
      <c r="B632" s="27">
        <v>43661.54166732639</v>
      </c>
      <c r="C632">
        <v>7.5680479999999992</v>
      </c>
      <c r="D632">
        <f t="shared" si="10"/>
        <v>0.70195200000000035</v>
      </c>
    </row>
    <row r="633" spans="2:4" x14ac:dyDescent="0.25">
      <c r="B633" s="27">
        <v>43661.583333993054</v>
      </c>
      <c r="C633">
        <v>7.5689629999999992</v>
      </c>
      <c r="D633">
        <f t="shared" si="10"/>
        <v>0.70103700000000035</v>
      </c>
    </row>
    <row r="634" spans="2:4" x14ac:dyDescent="0.25">
      <c r="B634" s="27">
        <v>43661.625000659726</v>
      </c>
      <c r="C634">
        <v>7.5790309999999987</v>
      </c>
      <c r="D634">
        <f t="shared" si="10"/>
        <v>0.69096900000000083</v>
      </c>
    </row>
    <row r="635" spans="2:4" x14ac:dyDescent="0.25">
      <c r="B635" s="27">
        <v>43661.66666732639</v>
      </c>
      <c r="C635">
        <v>7.5899489999999989</v>
      </c>
      <c r="D635">
        <f t="shared" si="10"/>
        <v>0.68005100000000063</v>
      </c>
    </row>
    <row r="636" spans="2:4" x14ac:dyDescent="0.25">
      <c r="B636" s="27">
        <v>43661.708333993054</v>
      </c>
      <c r="C636">
        <v>7.5953769999999992</v>
      </c>
      <c r="D636">
        <f t="shared" si="10"/>
        <v>0.67462300000000042</v>
      </c>
    </row>
    <row r="637" spans="2:4" x14ac:dyDescent="0.25">
      <c r="B637" s="27">
        <v>43661.750000659726</v>
      </c>
      <c r="C637">
        <v>7.5943009999999997</v>
      </c>
      <c r="D637">
        <f t="shared" si="10"/>
        <v>0.67569899999999983</v>
      </c>
    </row>
    <row r="638" spans="2:4" x14ac:dyDescent="0.25">
      <c r="B638" s="27">
        <v>43661.79166732639</v>
      </c>
      <c r="C638">
        <v>7.5790129999999998</v>
      </c>
      <c r="D638">
        <f t="shared" si="10"/>
        <v>0.6909869999999998</v>
      </c>
    </row>
    <row r="639" spans="2:4" x14ac:dyDescent="0.25">
      <c r="B639" s="27">
        <v>43661.833333993054</v>
      </c>
      <c r="C639">
        <v>7.5756809999999994</v>
      </c>
      <c r="D639">
        <f t="shared" si="10"/>
        <v>0.69431900000000013</v>
      </c>
    </row>
    <row r="640" spans="2:4" x14ac:dyDescent="0.25">
      <c r="B640" s="27">
        <v>43661.875000659726</v>
      </c>
      <c r="C640">
        <v>7.5669049999999984</v>
      </c>
      <c r="D640">
        <f t="shared" si="10"/>
        <v>0.70309500000000114</v>
      </c>
    </row>
    <row r="641" spans="2:4" x14ac:dyDescent="0.25">
      <c r="B641" s="27">
        <v>43661.91666732639</v>
      </c>
      <c r="C641">
        <v>7.5646989999999983</v>
      </c>
      <c r="D641">
        <f t="shared" si="10"/>
        <v>0.70530100000000129</v>
      </c>
    </row>
    <row r="642" spans="2:4" x14ac:dyDescent="0.25">
      <c r="B642" s="27">
        <v>43661.958333993054</v>
      </c>
      <c r="C642">
        <v>7.5613839999999986</v>
      </c>
      <c r="D642">
        <f t="shared" si="10"/>
        <v>0.70861600000000102</v>
      </c>
    </row>
    <row r="643" spans="2:4" x14ac:dyDescent="0.25">
      <c r="B643" s="27">
        <v>43662.000000659726</v>
      </c>
      <c r="C643">
        <v>7.5672360000000003</v>
      </c>
      <c r="D643">
        <f t="shared" si="10"/>
        <v>0.70276399999999928</v>
      </c>
    </row>
    <row r="644" spans="2:4" x14ac:dyDescent="0.25">
      <c r="B644" s="27">
        <v>43662.04166732639</v>
      </c>
      <c r="C644">
        <v>7.5700260000000004</v>
      </c>
      <c r="D644">
        <f t="shared" si="10"/>
        <v>0.69997399999999921</v>
      </c>
    </row>
    <row r="645" spans="2:4" x14ac:dyDescent="0.25">
      <c r="B645" s="27">
        <v>43662.083333993054</v>
      </c>
      <c r="C645">
        <v>7.568426999999998</v>
      </c>
      <c r="D645">
        <f t="shared" si="10"/>
        <v>0.70157300000000156</v>
      </c>
    </row>
    <row r="646" spans="2:4" x14ac:dyDescent="0.25">
      <c r="B646" s="27">
        <v>43662.125000659726</v>
      </c>
      <c r="C646">
        <v>7.5721719999999983</v>
      </c>
      <c r="D646">
        <f t="shared" si="10"/>
        <v>0.69782800000000123</v>
      </c>
    </row>
    <row r="647" spans="2:4" x14ac:dyDescent="0.25">
      <c r="B647" s="27">
        <v>43662.16666732639</v>
      </c>
      <c r="C647">
        <v>7.5710609999999985</v>
      </c>
      <c r="D647">
        <f t="shared" si="10"/>
        <v>0.69893900000000109</v>
      </c>
    </row>
    <row r="648" spans="2:4" x14ac:dyDescent="0.25">
      <c r="B648" s="27">
        <v>43662.208333993054</v>
      </c>
      <c r="C648">
        <v>7.5710599999999983</v>
      </c>
      <c r="D648">
        <f t="shared" si="10"/>
        <v>0.69894000000000123</v>
      </c>
    </row>
    <row r="649" spans="2:4" x14ac:dyDescent="0.25">
      <c r="B649" s="27">
        <v>43662.250000659726</v>
      </c>
      <c r="C649">
        <v>7.5723819999999993</v>
      </c>
      <c r="D649">
        <f t="shared" si="10"/>
        <v>0.69761800000000029</v>
      </c>
    </row>
    <row r="650" spans="2:4" x14ac:dyDescent="0.25">
      <c r="B650" s="27">
        <v>43662.29166732639</v>
      </c>
      <c r="C650">
        <v>7.5628819999999992</v>
      </c>
      <c r="D650">
        <f t="shared" si="10"/>
        <v>0.70711800000000036</v>
      </c>
    </row>
    <row r="651" spans="2:4" x14ac:dyDescent="0.25">
      <c r="B651" s="27">
        <v>43662.333333993054</v>
      </c>
      <c r="C651">
        <v>7.5586599999999979</v>
      </c>
      <c r="D651">
        <f t="shared" si="10"/>
        <v>0.71134000000000164</v>
      </c>
    </row>
    <row r="652" spans="2:4" x14ac:dyDescent="0.25">
      <c r="B652" s="27">
        <v>43662.375000659726</v>
      </c>
      <c r="C652">
        <v>7.5508739999999994</v>
      </c>
      <c r="D652">
        <f t="shared" si="10"/>
        <v>0.71912600000000015</v>
      </c>
    </row>
    <row r="653" spans="2:4" x14ac:dyDescent="0.25">
      <c r="B653" s="27">
        <v>43662.41666732639</v>
      </c>
      <c r="C653">
        <v>7.5631549999999983</v>
      </c>
      <c r="D653">
        <f t="shared" si="10"/>
        <v>0.70684500000000128</v>
      </c>
    </row>
    <row r="654" spans="2:4" x14ac:dyDescent="0.25">
      <c r="B654" s="27">
        <v>43662.458333993054</v>
      </c>
      <c r="C654">
        <v>7.5541459999999985</v>
      </c>
      <c r="D654">
        <f t="shared" si="10"/>
        <v>0.7158540000000011</v>
      </c>
    </row>
    <row r="655" spans="2:4" x14ac:dyDescent="0.25">
      <c r="B655" s="27">
        <v>43662.500000659726</v>
      </c>
      <c r="C655">
        <v>7.5591209999999993</v>
      </c>
      <c r="D655">
        <f t="shared" si="10"/>
        <v>0.71087900000000026</v>
      </c>
    </row>
    <row r="656" spans="2:4" x14ac:dyDescent="0.25">
      <c r="B656" s="27">
        <v>43662.54166732639</v>
      </c>
      <c r="C656">
        <v>7.5606999999999989</v>
      </c>
      <c r="D656">
        <f t="shared" si="10"/>
        <v>0.70930000000000071</v>
      </c>
    </row>
    <row r="657" spans="2:4" x14ac:dyDescent="0.25">
      <c r="B657" s="27">
        <v>43662.583333993054</v>
      </c>
      <c r="C657">
        <v>7.5679910000000001</v>
      </c>
      <c r="D657">
        <f t="shared" si="10"/>
        <v>0.70200899999999944</v>
      </c>
    </row>
    <row r="658" spans="2:4" x14ac:dyDescent="0.25">
      <c r="B658" s="27">
        <v>43662.625000659726</v>
      </c>
      <c r="C658">
        <v>7.5790939999999996</v>
      </c>
      <c r="D658">
        <f t="shared" si="10"/>
        <v>0.69090600000000002</v>
      </c>
    </row>
    <row r="659" spans="2:4" x14ac:dyDescent="0.25">
      <c r="B659" s="27">
        <v>43662.66666732639</v>
      </c>
      <c r="C659">
        <v>7.5771489999999986</v>
      </c>
      <c r="D659">
        <f t="shared" si="10"/>
        <v>0.69285100000000099</v>
      </c>
    </row>
    <row r="660" spans="2:4" x14ac:dyDescent="0.25">
      <c r="B660" s="27">
        <v>43662.708333993054</v>
      </c>
      <c r="C660">
        <v>7.5897349999999992</v>
      </c>
      <c r="D660">
        <f t="shared" si="10"/>
        <v>0.68026500000000034</v>
      </c>
    </row>
    <row r="661" spans="2:4" x14ac:dyDescent="0.25">
      <c r="B661" s="27">
        <v>43662.750000659726</v>
      </c>
      <c r="C661">
        <v>7.5824499999999988</v>
      </c>
      <c r="D661">
        <f t="shared" si="10"/>
        <v>0.68755000000000077</v>
      </c>
    </row>
    <row r="662" spans="2:4" x14ac:dyDescent="0.25">
      <c r="B662" s="27">
        <v>43662.79166732639</v>
      </c>
      <c r="C662">
        <v>7.5761629999999993</v>
      </c>
      <c r="D662">
        <f t="shared" si="10"/>
        <v>0.69383700000000026</v>
      </c>
    </row>
    <row r="663" spans="2:4" x14ac:dyDescent="0.25">
      <c r="B663" s="27">
        <v>43662.833333993054</v>
      </c>
      <c r="C663">
        <v>7.5670949999999992</v>
      </c>
      <c r="D663">
        <f t="shared" si="10"/>
        <v>0.70290500000000034</v>
      </c>
    </row>
    <row r="664" spans="2:4" x14ac:dyDescent="0.25">
      <c r="B664" s="27">
        <v>43662.875000659726</v>
      </c>
      <c r="C664">
        <v>7.5715199999999996</v>
      </c>
      <c r="D664">
        <f t="shared" si="10"/>
        <v>0.69847999999999999</v>
      </c>
    </row>
    <row r="665" spans="2:4" x14ac:dyDescent="0.25">
      <c r="B665" s="27">
        <v>43662.91666732639</v>
      </c>
      <c r="C665">
        <v>7.5715799999999991</v>
      </c>
      <c r="D665">
        <f t="shared" si="10"/>
        <v>0.69842000000000048</v>
      </c>
    </row>
    <row r="666" spans="2:4" x14ac:dyDescent="0.25">
      <c r="B666" s="27">
        <v>43662.958333993054</v>
      </c>
      <c r="C666">
        <v>7.5747679999999997</v>
      </c>
      <c r="D666">
        <f t="shared" si="10"/>
        <v>0.69523199999999985</v>
      </c>
    </row>
    <row r="667" spans="2:4" x14ac:dyDescent="0.25">
      <c r="B667" s="27">
        <v>43663.000000659726</v>
      </c>
      <c r="C667">
        <v>7.5776999999999992</v>
      </c>
      <c r="D667">
        <f t="shared" ref="D667:D730" si="11">8.27-C667</f>
        <v>0.69230000000000036</v>
      </c>
    </row>
    <row r="668" spans="2:4" x14ac:dyDescent="0.25">
      <c r="B668" s="27">
        <v>43663.04166732639</v>
      </c>
      <c r="C668">
        <v>7.5818439999999976</v>
      </c>
      <c r="D668">
        <f t="shared" si="11"/>
        <v>0.68815600000000199</v>
      </c>
    </row>
    <row r="669" spans="2:4" x14ac:dyDescent="0.25">
      <c r="B669" s="27">
        <v>43663.083333993054</v>
      </c>
      <c r="C669">
        <v>7.5707319999999978</v>
      </c>
      <c r="D669">
        <f t="shared" si="11"/>
        <v>0.69926800000000178</v>
      </c>
    </row>
    <row r="670" spans="2:4" x14ac:dyDescent="0.25">
      <c r="B670" s="27">
        <v>43663.125000659726</v>
      </c>
      <c r="C670">
        <v>7.5845659999999988</v>
      </c>
      <c r="D670">
        <f t="shared" si="11"/>
        <v>0.68543400000000076</v>
      </c>
    </row>
    <row r="671" spans="2:4" x14ac:dyDescent="0.25">
      <c r="B671" s="27">
        <v>43663.16666732639</v>
      </c>
      <c r="C671">
        <v>7.5884619999999989</v>
      </c>
      <c r="D671">
        <f t="shared" si="11"/>
        <v>0.68153800000000064</v>
      </c>
    </row>
    <row r="672" spans="2:4" x14ac:dyDescent="0.25">
      <c r="B672" s="27">
        <v>43663.208333993054</v>
      </c>
      <c r="C672">
        <v>7.5840449999999988</v>
      </c>
      <c r="D672">
        <f t="shared" si="11"/>
        <v>0.68595500000000076</v>
      </c>
    </row>
    <row r="673" spans="2:4" x14ac:dyDescent="0.25">
      <c r="B673" s="27">
        <v>43663.250000659726</v>
      </c>
      <c r="C673">
        <v>7.5805179999999988</v>
      </c>
      <c r="D673">
        <f t="shared" si="11"/>
        <v>0.68948200000000082</v>
      </c>
    </row>
    <row r="674" spans="2:4" x14ac:dyDescent="0.25">
      <c r="B674" s="27">
        <v>43663.29166732639</v>
      </c>
      <c r="C674">
        <v>7.5831899999999992</v>
      </c>
      <c r="D674">
        <f t="shared" si="11"/>
        <v>0.68681000000000036</v>
      </c>
    </row>
    <row r="675" spans="2:4" x14ac:dyDescent="0.25">
      <c r="B675" s="27">
        <v>43663.333333993054</v>
      </c>
      <c r="C675">
        <v>7.5683059999999989</v>
      </c>
      <c r="D675">
        <f t="shared" si="11"/>
        <v>0.70169400000000071</v>
      </c>
    </row>
    <row r="676" spans="2:4" x14ac:dyDescent="0.25">
      <c r="B676" s="27">
        <v>43663.375000659726</v>
      </c>
      <c r="C676">
        <v>7.5686029999999995</v>
      </c>
      <c r="D676">
        <f t="shared" si="11"/>
        <v>0.70139700000000005</v>
      </c>
    </row>
    <row r="677" spans="2:4" x14ac:dyDescent="0.25">
      <c r="B677" s="27">
        <v>43663.41666732639</v>
      </c>
      <c r="C677">
        <v>7.5735399999999995</v>
      </c>
      <c r="D677">
        <f t="shared" si="11"/>
        <v>0.69646000000000008</v>
      </c>
    </row>
    <row r="678" spans="2:4" x14ac:dyDescent="0.25">
      <c r="B678" s="27">
        <v>43663.458333993054</v>
      </c>
      <c r="C678">
        <v>7.5709429999999989</v>
      </c>
      <c r="D678">
        <f t="shared" si="11"/>
        <v>0.69905700000000071</v>
      </c>
    </row>
    <row r="679" spans="2:4" x14ac:dyDescent="0.25">
      <c r="B679" s="27">
        <v>43663.500000659726</v>
      </c>
      <c r="C679">
        <v>7.5823009999999984</v>
      </c>
      <c r="D679">
        <f t="shared" si="11"/>
        <v>0.68769900000000117</v>
      </c>
    </row>
    <row r="680" spans="2:4" x14ac:dyDescent="0.25">
      <c r="B680" s="27">
        <v>43663.54166732639</v>
      </c>
      <c r="C680">
        <v>7.5873809999999988</v>
      </c>
      <c r="D680">
        <f t="shared" si="11"/>
        <v>0.68261900000000075</v>
      </c>
    </row>
    <row r="681" spans="2:4" x14ac:dyDescent="0.25">
      <c r="B681" s="27">
        <v>43663.583333993054</v>
      </c>
      <c r="C681">
        <v>7.5877489999999987</v>
      </c>
      <c r="D681">
        <f t="shared" si="11"/>
        <v>0.68225100000000083</v>
      </c>
    </row>
    <row r="682" spans="2:4" x14ac:dyDescent="0.25">
      <c r="B682" s="27">
        <v>43663.625000659726</v>
      </c>
      <c r="C682">
        <v>7.589516999999999</v>
      </c>
      <c r="D682">
        <f t="shared" si="11"/>
        <v>0.68048300000000062</v>
      </c>
    </row>
    <row r="683" spans="2:4" x14ac:dyDescent="0.25">
      <c r="B683" s="27">
        <v>43663.66666732639</v>
      </c>
      <c r="C683">
        <v>7.5885909999999992</v>
      </c>
      <c r="D683">
        <f t="shared" si="11"/>
        <v>0.68140900000000038</v>
      </c>
    </row>
    <row r="684" spans="2:4" x14ac:dyDescent="0.25">
      <c r="B684" s="27">
        <v>43663.708333993054</v>
      </c>
      <c r="C684">
        <v>7.5908829999999989</v>
      </c>
      <c r="D684">
        <f t="shared" si="11"/>
        <v>0.67911700000000064</v>
      </c>
    </row>
    <row r="685" spans="2:4" x14ac:dyDescent="0.25">
      <c r="B685" s="27">
        <v>43663.750000659726</v>
      </c>
      <c r="C685">
        <v>7.5953069999999991</v>
      </c>
      <c r="D685">
        <f t="shared" si="11"/>
        <v>0.67469300000000043</v>
      </c>
    </row>
    <row r="686" spans="2:4" x14ac:dyDescent="0.25">
      <c r="B686" s="27">
        <v>43663.79166732639</v>
      </c>
      <c r="C686">
        <v>7.5871810000000002</v>
      </c>
      <c r="D686">
        <f t="shared" si="11"/>
        <v>0.6828189999999994</v>
      </c>
    </row>
    <row r="687" spans="2:4" x14ac:dyDescent="0.25">
      <c r="B687" s="27">
        <v>43663.833333993054</v>
      </c>
      <c r="C687">
        <v>7.5761169999999991</v>
      </c>
      <c r="D687">
        <f t="shared" si="11"/>
        <v>0.69388300000000047</v>
      </c>
    </row>
    <row r="688" spans="2:4" x14ac:dyDescent="0.25">
      <c r="B688" s="27">
        <v>43663.875000659726</v>
      </c>
      <c r="C688">
        <v>7.5695519999999989</v>
      </c>
      <c r="D688">
        <f t="shared" si="11"/>
        <v>0.70044800000000063</v>
      </c>
    </row>
    <row r="689" spans="2:4" x14ac:dyDescent="0.25">
      <c r="B689" s="27">
        <v>43663.91666732639</v>
      </c>
      <c r="C689">
        <v>7.5716979999999996</v>
      </c>
      <c r="D689">
        <f t="shared" si="11"/>
        <v>0.69830199999999998</v>
      </c>
    </row>
    <row r="690" spans="2:4" x14ac:dyDescent="0.25">
      <c r="B690" s="27">
        <v>43663.958333993054</v>
      </c>
      <c r="C690">
        <v>7.5774109999999979</v>
      </c>
      <c r="D690">
        <f t="shared" si="11"/>
        <v>0.69258900000000168</v>
      </c>
    </row>
    <row r="691" spans="2:4" x14ac:dyDescent="0.25">
      <c r="B691" s="27">
        <v>43664.000000659726</v>
      </c>
      <c r="C691">
        <v>7.5738819999999984</v>
      </c>
      <c r="D691">
        <f t="shared" si="11"/>
        <v>0.69611800000000112</v>
      </c>
    </row>
    <row r="692" spans="2:4" x14ac:dyDescent="0.25">
      <c r="B692" s="27">
        <v>43664.04166732639</v>
      </c>
      <c r="C692">
        <v>7.5704650000000004</v>
      </c>
      <c r="D692">
        <f t="shared" si="11"/>
        <v>0.69953499999999913</v>
      </c>
    </row>
    <row r="693" spans="2:4" x14ac:dyDescent="0.25">
      <c r="B693" s="27">
        <v>43664.083333993054</v>
      </c>
      <c r="C693">
        <v>7.5753810000000001</v>
      </c>
      <c r="D693">
        <f t="shared" si="11"/>
        <v>0.69461899999999943</v>
      </c>
    </row>
    <row r="694" spans="2:4" x14ac:dyDescent="0.25">
      <c r="B694" s="27">
        <v>43664.125000659726</v>
      </c>
      <c r="C694">
        <v>7.5753829999999995</v>
      </c>
      <c r="D694">
        <f t="shared" si="11"/>
        <v>0.69461700000000004</v>
      </c>
    </row>
    <row r="695" spans="2:4" x14ac:dyDescent="0.25">
      <c r="B695" s="27">
        <v>43664.16666732639</v>
      </c>
      <c r="C695">
        <v>7.5696749999999984</v>
      </c>
      <c r="D695">
        <f t="shared" si="11"/>
        <v>0.7003250000000012</v>
      </c>
    </row>
    <row r="696" spans="2:4" x14ac:dyDescent="0.25">
      <c r="B696" s="27">
        <v>43664.208333993054</v>
      </c>
      <c r="C696">
        <v>7.5848300000000002</v>
      </c>
      <c r="D696">
        <f t="shared" si="11"/>
        <v>0.68516999999999939</v>
      </c>
    </row>
    <row r="697" spans="2:4" x14ac:dyDescent="0.25">
      <c r="B697" s="27">
        <v>43664.250000659726</v>
      </c>
      <c r="C697">
        <v>7.5991309999999981</v>
      </c>
      <c r="D697">
        <f t="shared" si="11"/>
        <v>0.67086900000000149</v>
      </c>
    </row>
    <row r="698" spans="2:4" x14ac:dyDescent="0.25">
      <c r="B698" s="27">
        <v>43664.29166732639</v>
      </c>
      <c r="C698">
        <v>7.5999189999999999</v>
      </c>
      <c r="D698">
        <f t="shared" si="11"/>
        <v>0.6700809999999997</v>
      </c>
    </row>
    <row r="699" spans="2:4" x14ac:dyDescent="0.25">
      <c r="B699" s="27">
        <v>43664.333333993054</v>
      </c>
      <c r="C699">
        <v>7.6018360000000005</v>
      </c>
      <c r="D699">
        <f t="shared" si="11"/>
        <v>0.66816399999999909</v>
      </c>
    </row>
    <row r="700" spans="2:4" x14ac:dyDescent="0.25">
      <c r="B700" s="27">
        <v>43664.375000659726</v>
      </c>
      <c r="C700">
        <v>7.5911549999999988</v>
      </c>
      <c r="D700">
        <f t="shared" si="11"/>
        <v>0.67884500000000081</v>
      </c>
    </row>
    <row r="701" spans="2:4" x14ac:dyDescent="0.25">
      <c r="B701" s="27">
        <v>43664.41666732639</v>
      </c>
      <c r="C701">
        <v>7.5899849999999995</v>
      </c>
      <c r="D701">
        <f t="shared" si="11"/>
        <v>0.68001500000000004</v>
      </c>
    </row>
    <row r="702" spans="2:4" x14ac:dyDescent="0.25">
      <c r="B702" s="27">
        <v>43664.458333993054</v>
      </c>
      <c r="C702">
        <v>7.5726719999999998</v>
      </c>
      <c r="D702">
        <f t="shared" si="11"/>
        <v>0.69732799999999973</v>
      </c>
    </row>
    <row r="703" spans="2:4" x14ac:dyDescent="0.25">
      <c r="B703" s="27">
        <v>43664.500000659726</v>
      </c>
      <c r="C703">
        <v>7.5814379999999986</v>
      </c>
      <c r="D703">
        <f t="shared" si="11"/>
        <v>0.68856200000000101</v>
      </c>
    </row>
    <row r="704" spans="2:4" x14ac:dyDescent="0.25">
      <c r="B704" s="27">
        <v>43664.54166732639</v>
      </c>
      <c r="C704">
        <v>7.579890999999999</v>
      </c>
      <c r="D704">
        <f t="shared" si="11"/>
        <v>0.69010900000000053</v>
      </c>
    </row>
    <row r="705" spans="2:4" x14ac:dyDescent="0.25">
      <c r="B705" s="27">
        <v>43664.583333993054</v>
      </c>
      <c r="C705">
        <v>7.5870969999999991</v>
      </c>
      <c r="D705">
        <f t="shared" si="11"/>
        <v>0.68290300000000048</v>
      </c>
    </row>
    <row r="706" spans="2:4" x14ac:dyDescent="0.25">
      <c r="B706" s="27">
        <v>43664.625000659726</v>
      </c>
      <c r="C706">
        <v>7.6022299999999987</v>
      </c>
      <c r="D706">
        <f t="shared" si="11"/>
        <v>0.66777000000000086</v>
      </c>
    </row>
    <row r="707" spans="2:4" x14ac:dyDescent="0.25">
      <c r="B707" s="27">
        <v>43664.66666732639</v>
      </c>
      <c r="C707">
        <v>7.6158729999999997</v>
      </c>
      <c r="D707">
        <f t="shared" si="11"/>
        <v>0.6541269999999999</v>
      </c>
    </row>
    <row r="708" spans="2:4" x14ac:dyDescent="0.25">
      <c r="B708" s="27">
        <v>43664.708333993054</v>
      </c>
      <c r="C708">
        <v>7.6165169999999991</v>
      </c>
      <c r="D708">
        <f t="shared" si="11"/>
        <v>0.65348300000000048</v>
      </c>
    </row>
    <row r="709" spans="2:4" x14ac:dyDescent="0.25">
      <c r="B709" s="27">
        <v>43664.750000659726</v>
      </c>
      <c r="C709">
        <v>7.6081379999999994</v>
      </c>
      <c r="D709">
        <f t="shared" si="11"/>
        <v>0.66186200000000017</v>
      </c>
    </row>
    <row r="710" spans="2:4" x14ac:dyDescent="0.25">
      <c r="B710" s="27">
        <v>43664.79166732639</v>
      </c>
      <c r="C710">
        <v>7.611266999999998</v>
      </c>
      <c r="D710">
        <f t="shared" si="11"/>
        <v>0.65873300000000157</v>
      </c>
    </row>
    <row r="711" spans="2:4" x14ac:dyDescent="0.25">
      <c r="B711" s="27">
        <v>43664.833333993054</v>
      </c>
      <c r="C711">
        <v>7.6042429999999994</v>
      </c>
      <c r="D711">
        <f t="shared" si="11"/>
        <v>0.66575700000000015</v>
      </c>
    </row>
    <row r="712" spans="2:4" x14ac:dyDescent="0.25">
      <c r="B712" s="27">
        <v>43664.875000659726</v>
      </c>
      <c r="C712">
        <v>7.6059909999999995</v>
      </c>
      <c r="D712">
        <f t="shared" si="11"/>
        <v>0.66400900000000007</v>
      </c>
    </row>
    <row r="713" spans="2:4" x14ac:dyDescent="0.25">
      <c r="B713" s="27">
        <v>43664.91666732639</v>
      </c>
      <c r="C713">
        <v>7.6093859999999998</v>
      </c>
      <c r="D713">
        <f t="shared" si="11"/>
        <v>0.66061399999999981</v>
      </c>
    </row>
    <row r="714" spans="2:4" x14ac:dyDescent="0.25">
      <c r="B714" s="27">
        <v>43664.958333993054</v>
      </c>
      <c r="C714">
        <v>7.6054629999999994</v>
      </c>
      <c r="D714">
        <f t="shared" si="11"/>
        <v>0.66453700000000016</v>
      </c>
    </row>
    <row r="715" spans="2:4" x14ac:dyDescent="0.25">
      <c r="B715" s="27">
        <v>43665.000000659726</v>
      </c>
      <c r="C715">
        <v>7.6013749999999982</v>
      </c>
      <c r="D715">
        <f t="shared" si="11"/>
        <v>0.66862500000000136</v>
      </c>
    </row>
    <row r="716" spans="2:4" x14ac:dyDescent="0.25">
      <c r="B716" s="27">
        <v>43665.04166732639</v>
      </c>
      <c r="C716">
        <v>7.6091659999999983</v>
      </c>
      <c r="D716">
        <f t="shared" si="11"/>
        <v>0.66083400000000125</v>
      </c>
    </row>
    <row r="717" spans="2:4" x14ac:dyDescent="0.25">
      <c r="B717" s="27">
        <v>43665.083333993054</v>
      </c>
      <c r="C717">
        <v>7.6022039999999986</v>
      </c>
      <c r="D717">
        <f t="shared" si="11"/>
        <v>0.66779600000000094</v>
      </c>
    </row>
    <row r="718" spans="2:4" x14ac:dyDescent="0.25">
      <c r="B718" s="27">
        <v>43665.125000659726</v>
      </c>
      <c r="C718">
        <v>7.6015089999999983</v>
      </c>
      <c r="D718">
        <f t="shared" si="11"/>
        <v>0.66849100000000128</v>
      </c>
    </row>
    <row r="719" spans="2:4" x14ac:dyDescent="0.25">
      <c r="B719" s="27">
        <v>43665.16666732639</v>
      </c>
      <c r="C719">
        <v>7.6055089999999987</v>
      </c>
      <c r="D719">
        <f t="shared" si="11"/>
        <v>0.66449100000000083</v>
      </c>
    </row>
    <row r="720" spans="2:4" x14ac:dyDescent="0.25">
      <c r="B720" s="27">
        <v>43665.208333993054</v>
      </c>
      <c r="C720">
        <v>7.6055890000000002</v>
      </c>
      <c r="D720">
        <f t="shared" si="11"/>
        <v>0.66441099999999942</v>
      </c>
    </row>
    <row r="721" spans="2:4" x14ac:dyDescent="0.25">
      <c r="B721" s="27">
        <v>43665.250000659726</v>
      </c>
      <c r="C721">
        <v>7.6142369999999984</v>
      </c>
      <c r="D721">
        <f t="shared" si="11"/>
        <v>0.65576300000000121</v>
      </c>
    </row>
    <row r="722" spans="2:4" x14ac:dyDescent="0.25">
      <c r="B722" s="27">
        <v>43665.29166732639</v>
      </c>
      <c r="C722">
        <v>7.6308749999999987</v>
      </c>
      <c r="D722">
        <f t="shared" si="11"/>
        <v>0.63912500000000083</v>
      </c>
    </row>
    <row r="723" spans="2:4" x14ac:dyDescent="0.25">
      <c r="B723" s="27">
        <v>43665.333333993054</v>
      </c>
      <c r="C723">
        <v>7.6448469999999995</v>
      </c>
      <c r="D723">
        <f t="shared" si="11"/>
        <v>0.62515300000000007</v>
      </c>
    </row>
    <row r="724" spans="2:4" x14ac:dyDescent="0.25">
      <c r="B724" s="27">
        <v>43665.375000659726</v>
      </c>
      <c r="C724">
        <v>7.6590579999999999</v>
      </c>
      <c r="D724">
        <f t="shared" si="11"/>
        <v>0.61094199999999965</v>
      </c>
    </row>
    <row r="725" spans="2:4" x14ac:dyDescent="0.25">
      <c r="B725" s="27">
        <v>43665.41666732639</v>
      </c>
      <c r="C725">
        <v>7.6536149999999994</v>
      </c>
      <c r="D725">
        <f t="shared" si="11"/>
        <v>0.61638500000000018</v>
      </c>
    </row>
    <row r="726" spans="2:4" x14ac:dyDescent="0.25">
      <c r="B726" s="27">
        <v>43665.458333993054</v>
      </c>
      <c r="C726">
        <v>7.6601689999999998</v>
      </c>
      <c r="D726">
        <f t="shared" si="11"/>
        <v>0.60983099999999979</v>
      </c>
    </row>
    <row r="727" spans="2:4" x14ac:dyDescent="0.25">
      <c r="B727" s="27">
        <v>43665.500000659726</v>
      </c>
      <c r="C727">
        <v>7.6832979999999989</v>
      </c>
      <c r="D727">
        <f t="shared" si="11"/>
        <v>0.58670200000000072</v>
      </c>
    </row>
    <row r="728" spans="2:4" x14ac:dyDescent="0.25">
      <c r="B728" s="27">
        <v>43665.54166732639</v>
      </c>
      <c r="C728">
        <v>7.6879759999999981</v>
      </c>
      <c r="D728">
        <f t="shared" si="11"/>
        <v>0.58202400000000143</v>
      </c>
    </row>
    <row r="729" spans="2:4" x14ac:dyDescent="0.25">
      <c r="B729" s="27">
        <v>43665.583333993054</v>
      </c>
      <c r="C729">
        <v>7.7073299999999998</v>
      </c>
      <c r="D729">
        <f t="shared" si="11"/>
        <v>0.56266999999999978</v>
      </c>
    </row>
    <row r="730" spans="2:4" x14ac:dyDescent="0.25">
      <c r="B730" s="27">
        <v>43665.625000659726</v>
      </c>
      <c r="C730">
        <v>7.7338669999999992</v>
      </c>
      <c r="D730">
        <f t="shared" si="11"/>
        <v>0.53613300000000041</v>
      </c>
    </row>
    <row r="731" spans="2:4" x14ac:dyDescent="0.25">
      <c r="B731" s="27">
        <v>43665.66666732639</v>
      </c>
      <c r="C731">
        <v>7.7236529999999988</v>
      </c>
      <c r="D731">
        <f t="shared" ref="D731:D794" si="12">8.27-C731</f>
        <v>0.5463470000000008</v>
      </c>
    </row>
    <row r="732" spans="2:4" x14ac:dyDescent="0.25">
      <c r="B732" s="27">
        <v>43665.708333993054</v>
      </c>
      <c r="C732">
        <v>7.7247589999999988</v>
      </c>
      <c r="D732">
        <f t="shared" si="12"/>
        <v>0.54524100000000075</v>
      </c>
    </row>
    <row r="733" spans="2:4" x14ac:dyDescent="0.25">
      <c r="B733" s="27">
        <v>43665.750000659726</v>
      </c>
      <c r="C733">
        <v>7.7376869999999993</v>
      </c>
      <c r="D733">
        <f t="shared" si="12"/>
        <v>0.53231300000000026</v>
      </c>
    </row>
    <row r="734" spans="2:4" x14ac:dyDescent="0.25">
      <c r="B734" s="27">
        <v>43665.79166732639</v>
      </c>
      <c r="C734">
        <v>7.7324269999999986</v>
      </c>
      <c r="D734">
        <f t="shared" si="12"/>
        <v>0.53757300000000097</v>
      </c>
    </row>
    <row r="735" spans="2:4" x14ac:dyDescent="0.25">
      <c r="B735" s="27">
        <v>43665.833333993054</v>
      </c>
      <c r="C735">
        <v>7.7481709999999984</v>
      </c>
      <c r="D735">
        <f t="shared" si="12"/>
        <v>0.52182900000000121</v>
      </c>
    </row>
    <row r="736" spans="2:4" x14ac:dyDescent="0.25">
      <c r="B736" s="27">
        <v>43665.875000659726</v>
      </c>
      <c r="C736">
        <v>7.7498639999999988</v>
      </c>
      <c r="D736">
        <f t="shared" si="12"/>
        <v>0.52013600000000082</v>
      </c>
    </row>
    <row r="737" spans="2:4" x14ac:dyDescent="0.25">
      <c r="B737" s="27">
        <v>43665.91666732639</v>
      </c>
      <c r="C737">
        <v>7.7449329999999987</v>
      </c>
      <c r="D737">
        <f t="shared" si="12"/>
        <v>0.52506700000000084</v>
      </c>
    </row>
    <row r="738" spans="2:4" x14ac:dyDescent="0.25">
      <c r="B738" s="27">
        <v>43665.958333993054</v>
      </c>
      <c r="C738">
        <v>7.7626089999999985</v>
      </c>
      <c r="D738">
        <f t="shared" si="12"/>
        <v>0.50739100000000104</v>
      </c>
    </row>
    <row r="739" spans="2:4" x14ac:dyDescent="0.25">
      <c r="B739" s="27">
        <v>43666.000000659726</v>
      </c>
      <c r="C739">
        <v>7.7487129999999995</v>
      </c>
      <c r="D739">
        <f t="shared" si="12"/>
        <v>0.52128700000000006</v>
      </c>
    </row>
    <row r="740" spans="2:4" x14ac:dyDescent="0.25">
      <c r="B740" s="27">
        <v>43666.04166732639</v>
      </c>
      <c r="C740">
        <v>7.7596159999999994</v>
      </c>
      <c r="D740">
        <f t="shared" si="12"/>
        <v>0.51038400000000017</v>
      </c>
    </row>
    <row r="741" spans="2:4" x14ac:dyDescent="0.25">
      <c r="B741" s="27">
        <v>43666.083333993054</v>
      </c>
      <c r="C741">
        <v>7.753063</v>
      </c>
      <c r="D741">
        <f t="shared" si="12"/>
        <v>0.51693699999999954</v>
      </c>
    </row>
    <row r="742" spans="2:4" x14ac:dyDescent="0.25">
      <c r="B742" s="27">
        <v>43666.125000659726</v>
      </c>
      <c r="C742">
        <v>7.7540209999999989</v>
      </c>
      <c r="D742">
        <f t="shared" si="12"/>
        <v>0.51597900000000063</v>
      </c>
    </row>
    <row r="743" spans="2:4" x14ac:dyDescent="0.25">
      <c r="B743" s="27">
        <v>43666.16666732639</v>
      </c>
      <c r="C743">
        <v>7.7533249999999985</v>
      </c>
      <c r="D743">
        <f t="shared" si="12"/>
        <v>0.51667500000000111</v>
      </c>
    </row>
    <row r="744" spans="2:4" x14ac:dyDescent="0.25">
      <c r="B744" s="27">
        <v>43666.208333993054</v>
      </c>
      <c r="C744">
        <v>7.758667</v>
      </c>
      <c r="D744">
        <f t="shared" si="12"/>
        <v>0.51133299999999959</v>
      </c>
    </row>
    <row r="745" spans="2:4" x14ac:dyDescent="0.25">
      <c r="B745" s="27">
        <v>43666.250000659726</v>
      </c>
      <c r="C745">
        <v>7.7567149999999998</v>
      </c>
      <c r="D745">
        <f t="shared" si="12"/>
        <v>0.51328499999999977</v>
      </c>
    </row>
    <row r="746" spans="2:4" x14ac:dyDescent="0.25">
      <c r="B746" s="27">
        <v>43666.29166732639</v>
      </c>
      <c r="C746">
        <v>7.7622999999999998</v>
      </c>
      <c r="D746">
        <f t="shared" si="12"/>
        <v>0.50769999999999982</v>
      </c>
    </row>
    <row r="747" spans="2:4" x14ac:dyDescent="0.25">
      <c r="B747" s="27">
        <v>43666.333333993054</v>
      </c>
      <c r="C747">
        <v>7.7524319999999989</v>
      </c>
      <c r="D747">
        <f t="shared" si="12"/>
        <v>0.51756800000000069</v>
      </c>
    </row>
    <row r="748" spans="2:4" x14ac:dyDescent="0.25">
      <c r="B748" s="27">
        <v>43666.375000659726</v>
      </c>
      <c r="C748">
        <v>7.7384599999999981</v>
      </c>
      <c r="D748">
        <f t="shared" si="12"/>
        <v>0.53154000000000146</v>
      </c>
    </row>
    <row r="749" spans="2:4" x14ac:dyDescent="0.25">
      <c r="B749" s="27">
        <v>43666.41666732639</v>
      </c>
      <c r="C749">
        <v>7.7344459999999993</v>
      </c>
      <c r="D749">
        <f t="shared" si="12"/>
        <v>0.53555400000000031</v>
      </c>
    </row>
    <row r="750" spans="2:4" x14ac:dyDescent="0.25">
      <c r="B750" s="27">
        <v>43666.458333993054</v>
      </c>
      <c r="C750">
        <v>7.7461529999999987</v>
      </c>
      <c r="D750">
        <f t="shared" si="12"/>
        <v>0.52384700000000084</v>
      </c>
    </row>
    <row r="751" spans="2:4" x14ac:dyDescent="0.25">
      <c r="B751" s="27">
        <v>43666.500000659726</v>
      </c>
      <c r="C751">
        <v>7.7466529999999985</v>
      </c>
      <c r="D751">
        <f t="shared" si="12"/>
        <v>0.52334700000000112</v>
      </c>
    </row>
    <row r="752" spans="2:4" x14ac:dyDescent="0.25">
      <c r="B752" s="27">
        <v>43666.54166732639</v>
      </c>
      <c r="C752">
        <v>7.7454849999999995</v>
      </c>
      <c r="D752">
        <f t="shared" si="12"/>
        <v>0.52451500000000006</v>
      </c>
    </row>
    <row r="753" spans="2:4" x14ac:dyDescent="0.25">
      <c r="B753" s="27">
        <v>43666.583333993054</v>
      </c>
      <c r="C753">
        <v>7.7557579999999975</v>
      </c>
      <c r="D753">
        <f t="shared" si="12"/>
        <v>0.51424200000000209</v>
      </c>
    </row>
    <row r="754" spans="2:4" x14ac:dyDescent="0.25">
      <c r="B754" s="27">
        <v>43666.625000659726</v>
      </c>
      <c r="C754">
        <v>7.7525079999999997</v>
      </c>
      <c r="D754">
        <f t="shared" si="12"/>
        <v>0.51749199999999984</v>
      </c>
    </row>
    <row r="755" spans="2:4" x14ac:dyDescent="0.25">
      <c r="B755" s="27">
        <v>43666.66666732639</v>
      </c>
      <c r="C755">
        <v>7.7530910000000004</v>
      </c>
      <c r="D755">
        <f t="shared" si="12"/>
        <v>0.51690899999999917</v>
      </c>
    </row>
    <row r="756" spans="2:4" x14ac:dyDescent="0.25">
      <c r="B756" s="27">
        <v>43666.708333993054</v>
      </c>
      <c r="C756">
        <v>7.7632429999999992</v>
      </c>
      <c r="D756">
        <f t="shared" si="12"/>
        <v>0.50675700000000035</v>
      </c>
    </row>
    <row r="757" spans="2:4" x14ac:dyDescent="0.25">
      <c r="B757" s="27">
        <v>43666.750000659726</v>
      </c>
      <c r="C757">
        <v>7.752718999999999</v>
      </c>
      <c r="D757">
        <f t="shared" si="12"/>
        <v>0.51728100000000055</v>
      </c>
    </row>
    <row r="758" spans="2:4" x14ac:dyDescent="0.25">
      <c r="B758" s="27">
        <v>43666.79166732639</v>
      </c>
      <c r="C758">
        <v>7.7517869999999993</v>
      </c>
      <c r="D758">
        <f t="shared" si="12"/>
        <v>0.51821300000000026</v>
      </c>
    </row>
    <row r="759" spans="2:4" x14ac:dyDescent="0.25">
      <c r="B759" s="27">
        <v>43666.833333993054</v>
      </c>
      <c r="C759">
        <v>7.7498419999999992</v>
      </c>
      <c r="D759">
        <f t="shared" si="12"/>
        <v>0.52015800000000034</v>
      </c>
    </row>
    <row r="760" spans="2:4" x14ac:dyDescent="0.25">
      <c r="B760" s="27">
        <v>43666.875000659726</v>
      </c>
      <c r="C760">
        <v>7.7417790000000002</v>
      </c>
      <c r="D760">
        <f t="shared" si="12"/>
        <v>0.52822099999999939</v>
      </c>
    </row>
    <row r="761" spans="2:4" x14ac:dyDescent="0.25">
      <c r="B761" s="27">
        <v>43666.91666732639</v>
      </c>
      <c r="C761">
        <v>7.747698999999999</v>
      </c>
      <c r="D761">
        <f t="shared" si="12"/>
        <v>0.52230100000000057</v>
      </c>
    </row>
    <row r="762" spans="2:4" x14ac:dyDescent="0.25">
      <c r="B762" s="27">
        <v>43666.958333993054</v>
      </c>
      <c r="C762">
        <v>7.7455679999999996</v>
      </c>
      <c r="D762">
        <f t="shared" si="12"/>
        <v>0.52443200000000001</v>
      </c>
    </row>
    <row r="763" spans="2:4" x14ac:dyDescent="0.25">
      <c r="B763" s="27">
        <v>43667.000000659726</v>
      </c>
      <c r="C763">
        <v>7.7464649999999997</v>
      </c>
      <c r="D763">
        <f t="shared" si="12"/>
        <v>0.52353499999999986</v>
      </c>
    </row>
    <row r="764" spans="2:4" x14ac:dyDescent="0.25">
      <c r="B764" s="27">
        <v>43667.04166732639</v>
      </c>
      <c r="C764">
        <v>7.7454249999999991</v>
      </c>
      <c r="D764">
        <f t="shared" si="12"/>
        <v>0.52457500000000046</v>
      </c>
    </row>
    <row r="765" spans="2:4" x14ac:dyDescent="0.25">
      <c r="B765" s="27">
        <v>43667.083333993054</v>
      </c>
      <c r="C765">
        <v>7.7469689999999991</v>
      </c>
      <c r="D765">
        <f t="shared" si="12"/>
        <v>0.52303100000000047</v>
      </c>
    </row>
    <row r="766" spans="2:4" x14ac:dyDescent="0.25">
      <c r="B766" s="27">
        <v>43667.125000659726</v>
      </c>
      <c r="C766">
        <v>7.7532189999999988</v>
      </c>
      <c r="D766">
        <f t="shared" si="12"/>
        <v>0.51678100000000082</v>
      </c>
    </row>
    <row r="767" spans="2:4" x14ac:dyDescent="0.25">
      <c r="B767" s="27">
        <v>43667.16666732639</v>
      </c>
      <c r="C767">
        <v>7.7576529999999995</v>
      </c>
      <c r="D767">
        <f t="shared" si="12"/>
        <v>0.51234700000000011</v>
      </c>
    </row>
    <row r="768" spans="2:4" x14ac:dyDescent="0.25">
      <c r="B768" s="27">
        <v>43667.208333993054</v>
      </c>
      <c r="C768">
        <v>7.7515249999999991</v>
      </c>
      <c r="D768">
        <f t="shared" si="12"/>
        <v>0.51847500000000046</v>
      </c>
    </row>
    <row r="769" spans="2:4" x14ac:dyDescent="0.25">
      <c r="B769" s="27">
        <v>43667.250000659726</v>
      </c>
      <c r="C769">
        <v>7.7578239999999985</v>
      </c>
      <c r="D769">
        <f t="shared" si="12"/>
        <v>0.51217600000000107</v>
      </c>
    </row>
    <row r="770" spans="2:4" x14ac:dyDescent="0.25">
      <c r="B770" s="27">
        <v>43667.29166732639</v>
      </c>
      <c r="C770">
        <v>7.7608220000000001</v>
      </c>
      <c r="D770">
        <f t="shared" si="12"/>
        <v>0.50917799999999946</v>
      </c>
    </row>
    <row r="771" spans="2:4" x14ac:dyDescent="0.25">
      <c r="B771" s="27">
        <v>43667.333333993054</v>
      </c>
      <c r="C771">
        <v>7.7514649999999996</v>
      </c>
      <c r="D771">
        <f t="shared" si="12"/>
        <v>0.51853499999999997</v>
      </c>
    </row>
    <row r="772" spans="2:4" x14ac:dyDescent="0.25">
      <c r="B772" s="27">
        <v>43667.375000659726</v>
      </c>
      <c r="C772">
        <v>7.7497790000000002</v>
      </c>
      <c r="D772">
        <f t="shared" si="12"/>
        <v>0.52022099999999938</v>
      </c>
    </row>
    <row r="773" spans="2:4" x14ac:dyDescent="0.25">
      <c r="B773" s="27">
        <v>43667.41666732639</v>
      </c>
      <c r="C773">
        <v>7.7493219999999994</v>
      </c>
      <c r="D773">
        <f t="shared" si="12"/>
        <v>0.5206780000000002</v>
      </c>
    </row>
    <row r="774" spans="2:4" x14ac:dyDescent="0.25">
      <c r="B774" s="27">
        <v>43667.458333993054</v>
      </c>
      <c r="C774">
        <v>7.757134999999999</v>
      </c>
      <c r="D774">
        <f t="shared" si="12"/>
        <v>0.51286500000000057</v>
      </c>
    </row>
    <row r="775" spans="2:4" x14ac:dyDescent="0.25">
      <c r="B775" s="27">
        <v>43667.500000659726</v>
      </c>
      <c r="C775">
        <v>7.7459969999999991</v>
      </c>
      <c r="D775">
        <f t="shared" si="12"/>
        <v>0.52400300000000044</v>
      </c>
    </row>
    <row r="776" spans="2:4" x14ac:dyDescent="0.25">
      <c r="B776" s="27">
        <v>43667.54166732639</v>
      </c>
      <c r="C776">
        <v>7.751601</v>
      </c>
      <c r="D776">
        <f t="shared" si="12"/>
        <v>0.51839899999999961</v>
      </c>
    </row>
    <row r="777" spans="2:4" x14ac:dyDescent="0.25">
      <c r="B777" s="27">
        <v>43667.583333993054</v>
      </c>
      <c r="C777">
        <v>7.7644589999999996</v>
      </c>
      <c r="D777">
        <f t="shared" si="12"/>
        <v>0.50554100000000002</v>
      </c>
    </row>
    <row r="778" spans="2:4" x14ac:dyDescent="0.25">
      <c r="B778" s="27">
        <v>43667.625000659726</v>
      </c>
      <c r="C778">
        <v>7.76614</v>
      </c>
      <c r="D778">
        <f t="shared" si="12"/>
        <v>0.50385999999999953</v>
      </c>
    </row>
    <row r="779" spans="2:4" x14ac:dyDescent="0.25">
      <c r="B779" s="27">
        <v>43667.66666732639</v>
      </c>
      <c r="C779">
        <v>7.767709</v>
      </c>
      <c r="D779">
        <f t="shared" si="12"/>
        <v>0.5022909999999996</v>
      </c>
    </row>
    <row r="780" spans="2:4" x14ac:dyDescent="0.25">
      <c r="B780" s="27">
        <v>43667.708333993054</v>
      </c>
      <c r="C780">
        <v>7.7628909999999989</v>
      </c>
      <c r="D780">
        <f t="shared" si="12"/>
        <v>0.5071090000000007</v>
      </c>
    </row>
    <row r="781" spans="2:4" x14ac:dyDescent="0.25">
      <c r="B781" s="27">
        <v>43667.750000659726</v>
      </c>
      <c r="C781">
        <v>7.7750479999999991</v>
      </c>
      <c r="D781">
        <f t="shared" si="12"/>
        <v>0.4949520000000005</v>
      </c>
    </row>
    <row r="782" spans="2:4" x14ac:dyDescent="0.25">
      <c r="B782" s="27">
        <v>43667.79166732639</v>
      </c>
      <c r="C782">
        <v>7.7614219999999987</v>
      </c>
      <c r="D782">
        <f t="shared" si="12"/>
        <v>0.50857800000000086</v>
      </c>
    </row>
    <row r="783" spans="2:4" x14ac:dyDescent="0.25">
      <c r="B783" s="27">
        <v>43667.833333993054</v>
      </c>
      <c r="C783">
        <v>7.7700509999999996</v>
      </c>
      <c r="D783">
        <f t="shared" si="12"/>
        <v>0.49994899999999998</v>
      </c>
    </row>
    <row r="784" spans="2:4" x14ac:dyDescent="0.25">
      <c r="B784" s="27">
        <v>43667.875000659726</v>
      </c>
      <c r="C784">
        <v>7.7687540000000004</v>
      </c>
      <c r="D784">
        <f t="shared" si="12"/>
        <v>0.50124599999999919</v>
      </c>
    </row>
    <row r="785" spans="2:4" x14ac:dyDescent="0.25">
      <c r="B785" s="27">
        <v>43667.91666732639</v>
      </c>
      <c r="C785">
        <v>7.7659369999999992</v>
      </c>
      <c r="D785">
        <f t="shared" si="12"/>
        <v>0.50406300000000037</v>
      </c>
    </row>
    <row r="786" spans="2:4" x14ac:dyDescent="0.25">
      <c r="B786" s="27">
        <v>43667.958333993054</v>
      </c>
      <c r="C786">
        <v>7.767898999999999</v>
      </c>
      <c r="D786">
        <f t="shared" si="12"/>
        <v>0.50210100000000057</v>
      </c>
    </row>
    <row r="787" spans="2:4" x14ac:dyDescent="0.25">
      <c r="B787" s="27">
        <v>43668.000000659726</v>
      </c>
      <c r="C787">
        <v>7.7758219999999998</v>
      </c>
      <c r="D787">
        <f t="shared" si="12"/>
        <v>0.49417799999999978</v>
      </c>
    </row>
    <row r="788" spans="2:4" x14ac:dyDescent="0.25">
      <c r="B788" s="27">
        <v>43668.04166732639</v>
      </c>
      <c r="C788">
        <v>7.7723179999999994</v>
      </c>
      <c r="D788">
        <f t="shared" si="12"/>
        <v>0.49768200000000018</v>
      </c>
    </row>
    <row r="789" spans="2:4" x14ac:dyDescent="0.25">
      <c r="B789" s="27">
        <v>43668.083333993054</v>
      </c>
      <c r="C789">
        <v>7.7756349999999985</v>
      </c>
      <c r="D789">
        <f t="shared" si="12"/>
        <v>0.49436500000000105</v>
      </c>
    </row>
    <row r="790" spans="2:4" x14ac:dyDescent="0.25">
      <c r="B790" s="27">
        <v>43668.125000659726</v>
      </c>
      <c r="C790">
        <v>7.7740679999999989</v>
      </c>
      <c r="D790">
        <f t="shared" si="12"/>
        <v>0.49593200000000071</v>
      </c>
    </row>
    <row r="791" spans="2:4" x14ac:dyDescent="0.25">
      <c r="B791" s="27">
        <v>43668.16666732639</v>
      </c>
      <c r="C791">
        <v>7.7738829999999997</v>
      </c>
      <c r="D791">
        <f t="shared" si="12"/>
        <v>0.49611699999999992</v>
      </c>
    </row>
    <row r="792" spans="2:4" x14ac:dyDescent="0.25">
      <c r="B792" s="27">
        <v>43668.208333993054</v>
      </c>
      <c r="C792">
        <v>7.7782209999999985</v>
      </c>
      <c r="D792">
        <f t="shared" si="12"/>
        <v>0.49177900000000108</v>
      </c>
    </row>
    <row r="793" spans="2:4" x14ac:dyDescent="0.25">
      <c r="B793" s="27">
        <v>43668.250000659726</v>
      </c>
      <c r="C793">
        <v>7.7769309999999994</v>
      </c>
      <c r="D793">
        <f t="shared" si="12"/>
        <v>0.4930690000000002</v>
      </c>
    </row>
    <row r="794" spans="2:4" x14ac:dyDescent="0.25">
      <c r="B794" s="27">
        <v>43668.29166732639</v>
      </c>
      <c r="C794">
        <v>7.7681809999999993</v>
      </c>
      <c r="D794">
        <f t="shared" si="12"/>
        <v>0.50181900000000024</v>
      </c>
    </row>
    <row r="795" spans="2:4" x14ac:dyDescent="0.25">
      <c r="B795" s="27">
        <v>43668.333333993054</v>
      </c>
      <c r="C795">
        <v>7.7642739999999986</v>
      </c>
      <c r="D795">
        <f t="shared" ref="D795:D858" si="13">8.27-C795</f>
        <v>0.50572600000000101</v>
      </c>
    </row>
    <row r="796" spans="2:4" x14ac:dyDescent="0.25">
      <c r="B796" s="27">
        <v>43668.375000659726</v>
      </c>
      <c r="C796">
        <v>7.7521890000000004</v>
      </c>
      <c r="D796">
        <f t="shared" si="13"/>
        <v>0.51781099999999913</v>
      </c>
    </row>
    <row r="797" spans="2:4" x14ac:dyDescent="0.25">
      <c r="B797" s="27">
        <v>43668.41666732639</v>
      </c>
      <c r="C797">
        <v>7.7419799999999981</v>
      </c>
      <c r="D797">
        <f t="shared" si="13"/>
        <v>0.52802000000000149</v>
      </c>
    </row>
    <row r="798" spans="2:4" x14ac:dyDescent="0.25">
      <c r="B798" s="27">
        <v>43668.458333993054</v>
      </c>
      <c r="C798">
        <v>7.7390609999999995</v>
      </c>
      <c r="D798">
        <f t="shared" si="13"/>
        <v>0.53093900000000005</v>
      </c>
    </row>
    <row r="799" spans="2:4" x14ac:dyDescent="0.25">
      <c r="B799" s="27">
        <v>43668.500000659726</v>
      </c>
      <c r="C799">
        <v>7.7363299999999988</v>
      </c>
      <c r="D799">
        <f t="shared" si="13"/>
        <v>0.53367000000000075</v>
      </c>
    </row>
    <row r="800" spans="2:4" x14ac:dyDescent="0.25">
      <c r="B800" s="27">
        <v>43668.54166732639</v>
      </c>
      <c r="C800">
        <v>7.7642689999999988</v>
      </c>
      <c r="D800">
        <f t="shared" si="13"/>
        <v>0.50573100000000082</v>
      </c>
    </row>
    <row r="801" spans="2:4" x14ac:dyDescent="0.25">
      <c r="B801" s="27">
        <v>43668.583333993054</v>
      </c>
      <c r="C801">
        <v>7.762001999999999</v>
      </c>
      <c r="D801">
        <f t="shared" si="13"/>
        <v>0.50799800000000062</v>
      </c>
    </row>
    <row r="802" spans="2:4" x14ac:dyDescent="0.25">
      <c r="B802" s="27">
        <v>43668.625000659726</v>
      </c>
      <c r="C802">
        <v>7.7548340000000007</v>
      </c>
      <c r="D802">
        <f t="shared" si="13"/>
        <v>0.5151659999999989</v>
      </c>
    </row>
    <row r="803" spans="2:4" x14ac:dyDescent="0.25">
      <c r="B803" s="27">
        <v>43668.66666732639</v>
      </c>
      <c r="C803">
        <v>7.7627739999999994</v>
      </c>
      <c r="D803">
        <f t="shared" si="13"/>
        <v>0.50722600000000018</v>
      </c>
    </row>
    <row r="804" spans="2:4" x14ac:dyDescent="0.25">
      <c r="B804" s="27">
        <v>43668.708333993054</v>
      </c>
      <c r="C804">
        <v>7.7525649999999979</v>
      </c>
      <c r="D804">
        <f t="shared" si="13"/>
        <v>0.51743500000000164</v>
      </c>
    </row>
    <row r="805" spans="2:4" x14ac:dyDescent="0.25">
      <c r="B805" s="27">
        <v>43668.750000659726</v>
      </c>
      <c r="C805">
        <v>7.7550459999999992</v>
      </c>
      <c r="D805">
        <f t="shared" si="13"/>
        <v>0.51495400000000036</v>
      </c>
    </row>
    <row r="806" spans="2:4" x14ac:dyDescent="0.25">
      <c r="B806" s="27">
        <v>43668.79166732639</v>
      </c>
      <c r="C806">
        <v>7.7473219999999996</v>
      </c>
      <c r="D806">
        <f t="shared" si="13"/>
        <v>0.52267799999999998</v>
      </c>
    </row>
    <row r="807" spans="2:4" x14ac:dyDescent="0.25">
      <c r="B807" s="27">
        <v>43668.833333993054</v>
      </c>
      <c r="C807">
        <v>7.7330869999999985</v>
      </c>
      <c r="D807">
        <f t="shared" si="13"/>
        <v>0.53691300000000108</v>
      </c>
    </row>
    <row r="808" spans="2:4" x14ac:dyDescent="0.25">
      <c r="B808" s="27">
        <v>43668.875000659726</v>
      </c>
      <c r="C808">
        <v>7.7404279999999996</v>
      </c>
      <c r="D808">
        <f t="shared" si="13"/>
        <v>0.52957199999999993</v>
      </c>
    </row>
    <row r="809" spans="2:4" x14ac:dyDescent="0.25">
      <c r="B809" s="27">
        <v>43668.91666732639</v>
      </c>
      <c r="C809">
        <v>7.748481</v>
      </c>
      <c r="D809">
        <f t="shared" si="13"/>
        <v>0.52151899999999962</v>
      </c>
    </row>
    <row r="810" spans="2:4" x14ac:dyDescent="0.25">
      <c r="B810" s="27">
        <v>43668.958333993054</v>
      </c>
      <c r="C810">
        <v>7.7338049999999994</v>
      </c>
      <c r="D810">
        <f t="shared" si="13"/>
        <v>0.5361950000000002</v>
      </c>
    </row>
    <row r="811" spans="2:4" x14ac:dyDescent="0.25">
      <c r="B811" s="27">
        <v>43669.000000659726</v>
      </c>
      <c r="C811">
        <v>7.7377179999999992</v>
      </c>
      <c r="D811">
        <f t="shared" si="13"/>
        <v>0.53228200000000037</v>
      </c>
    </row>
    <row r="812" spans="2:4" x14ac:dyDescent="0.25">
      <c r="B812" s="27">
        <v>43669.04166732639</v>
      </c>
      <c r="C812">
        <v>7.7412269999999985</v>
      </c>
      <c r="D812">
        <f t="shared" si="13"/>
        <v>0.52877300000000105</v>
      </c>
    </row>
    <row r="813" spans="2:4" x14ac:dyDescent="0.25">
      <c r="B813" s="27">
        <v>43669.083333993054</v>
      </c>
      <c r="C813">
        <v>7.7460439999999995</v>
      </c>
      <c r="D813">
        <f t="shared" si="13"/>
        <v>0.52395600000000009</v>
      </c>
    </row>
    <row r="814" spans="2:4" x14ac:dyDescent="0.25">
      <c r="B814" s="27">
        <v>43669.125000659726</v>
      </c>
      <c r="C814">
        <v>7.7528339999999982</v>
      </c>
      <c r="D814">
        <f t="shared" si="13"/>
        <v>0.51716600000000135</v>
      </c>
    </row>
    <row r="815" spans="2:4" x14ac:dyDescent="0.25">
      <c r="B815" s="27">
        <v>43669.16666732639</v>
      </c>
      <c r="C815">
        <v>7.7475149999999999</v>
      </c>
      <c r="D815">
        <f t="shared" si="13"/>
        <v>0.52248499999999964</v>
      </c>
    </row>
    <row r="816" spans="2:4" x14ac:dyDescent="0.25">
      <c r="B816" s="27">
        <v>43669.208333993054</v>
      </c>
      <c r="C816">
        <v>7.7458340000000003</v>
      </c>
      <c r="D816">
        <f t="shared" si="13"/>
        <v>0.52416599999999924</v>
      </c>
    </row>
    <row r="817" spans="2:4" x14ac:dyDescent="0.25">
      <c r="B817" s="27">
        <v>43669.250000659726</v>
      </c>
      <c r="C817">
        <v>7.750108</v>
      </c>
      <c r="D817">
        <f t="shared" si="13"/>
        <v>0.51989199999999958</v>
      </c>
    </row>
    <row r="818" spans="2:4" x14ac:dyDescent="0.25">
      <c r="B818" s="27">
        <v>43669.29166732639</v>
      </c>
      <c r="C818">
        <v>7.7440660000000001</v>
      </c>
      <c r="D818">
        <f t="shared" si="13"/>
        <v>0.52593399999999946</v>
      </c>
    </row>
    <row r="819" spans="2:4" x14ac:dyDescent="0.25">
      <c r="B819" s="27">
        <v>43669.333333993054</v>
      </c>
      <c r="C819">
        <v>7.7278129999999994</v>
      </c>
      <c r="D819">
        <f t="shared" si="13"/>
        <v>0.5421870000000002</v>
      </c>
    </row>
    <row r="820" spans="2:4" x14ac:dyDescent="0.25">
      <c r="B820" s="27">
        <v>43669.375000659726</v>
      </c>
      <c r="C820">
        <v>7.7256260000000001</v>
      </c>
      <c r="D820">
        <f t="shared" si="13"/>
        <v>0.54437399999999947</v>
      </c>
    </row>
    <row r="821" spans="2:4" x14ac:dyDescent="0.25">
      <c r="B821" s="27">
        <v>43669.41666732639</v>
      </c>
      <c r="C821">
        <v>7.7251099999999999</v>
      </c>
      <c r="D821">
        <f t="shared" si="13"/>
        <v>0.54488999999999965</v>
      </c>
    </row>
    <row r="822" spans="2:4" x14ac:dyDescent="0.25">
      <c r="B822" s="27">
        <v>43669.458333993054</v>
      </c>
      <c r="C822">
        <v>7.7259019999999987</v>
      </c>
      <c r="D822">
        <f t="shared" si="13"/>
        <v>0.54409800000000086</v>
      </c>
    </row>
    <row r="823" spans="2:4" x14ac:dyDescent="0.25">
      <c r="B823" s="27">
        <v>43669.500000659726</v>
      </c>
      <c r="C823">
        <v>7.7384399999999989</v>
      </c>
      <c r="D823">
        <f t="shared" si="13"/>
        <v>0.5315600000000007</v>
      </c>
    </row>
    <row r="824" spans="2:4" x14ac:dyDescent="0.25">
      <c r="B824" s="27">
        <v>43669.54166732639</v>
      </c>
      <c r="C824">
        <v>7.7415439999999993</v>
      </c>
      <c r="D824">
        <f t="shared" si="13"/>
        <v>0.52845600000000026</v>
      </c>
    </row>
    <row r="825" spans="2:4" x14ac:dyDescent="0.25">
      <c r="B825" s="27">
        <v>43669.583333993054</v>
      </c>
      <c r="C825">
        <v>7.750972</v>
      </c>
      <c r="D825">
        <f t="shared" si="13"/>
        <v>0.5190279999999996</v>
      </c>
    </row>
    <row r="826" spans="2:4" x14ac:dyDescent="0.25">
      <c r="B826" s="27">
        <v>43669.625000659726</v>
      </c>
      <c r="C826">
        <v>7.7601829999999987</v>
      </c>
      <c r="D826">
        <f t="shared" si="13"/>
        <v>0.50981700000000085</v>
      </c>
    </row>
    <row r="827" spans="2:4" x14ac:dyDescent="0.25">
      <c r="B827" s="27">
        <v>43669.66666732639</v>
      </c>
      <c r="C827">
        <v>7.7607939999999989</v>
      </c>
      <c r="D827">
        <f t="shared" si="13"/>
        <v>0.50920600000000071</v>
      </c>
    </row>
    <row r="828" spans="2:4" x14ac:dyDescent="0.25">
      <c r="B828" s="27">
        <v>43669.708333993054</v>
      </c>
      <c r="C828">
        <v>7.7558969999999992</v>
      </c>
      <c r="D828">
        <f t="shared" si="13"/>
        <v>0.51410300000000042</v>
      </c>
    </row>
    <row r="829" spans="2:4" x14ac:dyDescent="0.25">
      <c r="B829" s="27">
        <v>43669.750000659726</v>
      </c>
      <c r="C829">
        <v>7.7568209999999977</v>
      </c>
      <c r="D829">
        <f t="shared" si="13"/>
        <v>0.51317900000000183</v>
      </c>
    </row>
    <row r="830" spans="2:4" x14ac:dyDescent="0.25">
      <c r="B830" s="27">
        <v>43669.79166732639</v>
      </c>
      <c r="C830">
        <v>7.7455049999999988</v>
      </c>
      <c r="D830">
        <f t="shared" si="13"/>
        <v>0.52449500000000082</v>
      </c>
    </row>
    <row r="831" spans="2:4" x14ac:dyDescent="0.25">
      <c r="B831" s="27">
        <v>43669.833333993054</v>
      </c>
      <c r="C831">
        <v>7.7543759999999988</v>
      </c>
      <c r="D831">
        <f t="shared" si="13"/>
        <v>0.51562400000000075</v>
      </c>
    </row>
    <row r="832" spans="2:4" x14ac:dyDescent="0.25">
      <c r="B832" s="27">
        <v>43669.875000659726</v>
      </c>
      <c r="C832">
        <v>7.7476499999999993</v>
      </c>
      <c r="D832">
        <f t="shared" si="13"/>
        <v>0.52235000000000031</v>
      </c>
    </row>
    <row r="833" spans="2:4" x14ac:dyDescent="0.25">
      <c r="B833" s="27">
        <v>43669.91666732639</v>
      </c>
      <c r="C833">
        <v>7.7583069999999994</v>
      </c>
      <c r="D833">
        <f t="shared" si="13"/>
        <v>0.51169300000000018</v>
      </c>
    </row>
    <row r="834" spans="2:4" x14ac:dyDescent="0.25">
      <c r="B834" s="27">
        <v>43669.958333993054</v>
      </c>
      <c r="C834">
        <v>7.7475069999999979</v>
      </c>
      <c r="D834">
        <f t="shared" si="13"/>
        <v>0.52249300000000165</v>
      </c>
    </row>
    <row r="835" spans="2:4" x14ac:dyDescent="0.25">
      <c r="B835" s="27">
        <v>43670.000000659726</v>
      </c>
      <c r="C835">
        <v>7.7472009999999987</v>
      </c>
      <c r="D835">
        <f t="shared" si="13"/>
        <v>0.5227990000000009</v>
      </c>
    </row>
    <row r="836" spans="2:4" x14ac:dyDescent="0.25">
      <c r="B836" s="27">
        <v>43670.04166732639</v>
      </c>
      <c r="C836">
        <v>7.7453129999999994</v>
      </c>
      <c r="D836">
        <f t="shared" si="13"/>
        <v>0.52468700000000013</v>
      </c>
    </row>
    <row r="837" spans="2:4" x14ac:dyDescent="0.25">
      <c r="B837" s="27">
        <v>43670.083333993054</v>
      </c>
      <c r="C837">
        <v>7.7435399999999994</v>
      </c>
      <c r="D837">
        <f t="shared" si="13"/>
        <v>0.52646000000000015</v>
      </c>
    </row>
    <row r="838" spans="2:4" x14ac:dyDescent="0.25">
      <c r="B838" s="27">
        <v>43670.125000659726</v>
      </c>
      <c r="C838">
        <v>7.7452220000000001</v>
      </c>
      <c r="D838">
        <f t="shared" si="13"/>
        <v>0.52477799999999952</v>
      </c>
    </row>
    <row r="839" spans="2:4" x14ac:dyDescent="0.25">
      <c r="B839" s="27">
        <v>43670.16666732639</v>
      </c>
      <c r="C839">
        <v>7.7440579999999999</v>
      </c>
      <c r="D839">
        <f t="shared" si="13"/>
        <v>0.52594199999999969</v>
      </c>
    </row>
    <row r="840" spans="2:4" x14ac:dyDescent="0.25">
      <c r="B840" s="27">
        <v>43670.208333993054</v>
      </c>
      <c r="C840">
        <v>7.7475189999999996</v>
      </c>
      <c r="D840">
        <f t="shared" si="13"/>
        <v>0.52248099999999997</v>
      </c>
    </row>
    <row r="841" spans="2:4" x14ac:dyDescent="0.25">
      <c r="B841" s="27">
        <v>43670.250000659726</v>
      </c>
      <c r="C841">
        <v>7.7408079999999995</v>
      </c>
      <c r="D841">
        <f t="shared" si="13"/>
        <v>0.52919200000000011</v>
      </c>
    </row>
    <row r="842" spans="2:4" x14ac:dyDescent="0.25">
      <c r="B842" s="27">
        <v>43670.29166732639</v>
      </c>
      <c r="C842">
        <v>7.7303479999999993</v>
      </c>
      <c r="D842">
        <f t="shared" si="13"/>
        <v>0.53965200000000024</v>
      </c>
    </row>
    <row r="843" spans="2:4" x14ac:dyDescent="0.25">
      <c r="B843" s="27">
        <v>43670.333333993054</v>
      </c>
      <c r="C843">
        <v>7.7261299999999995</v>
      </c>
      <c r="D843">
        <f t="shared" si="13"/>
        <v>0.54387000000000008</v>
      </c>
    </row>
    <row r="844" spans="2:4" x14ac:dyDescent="0.25">
      <c r="B844" s="27">
        <v>43670.375000659726</v>
      </c>
      <c r="C844">
        <v>7.715031999999999</v>
      </c>
      <c r="D844">
        <f t="shared" si="13"/>
        <v>0.55496800000000057</v>
      </c>
    </row>
    <row r="845" spans="2:4" x14ac:dyDescent="0.25">
      <c r="B845" s="27">
        <v>43670.41666732639</v>
      </c>
      <c r="C845">
        <v>7.7195139999999984</v>
      </c>
      <c r="D845">
        <f t="shared" si="13"/>
        <v>0.55048600000000114</v>
      </c>
    </row>
    <row r="846" spans="2:4" x14ac:dyDescent="0.25">
      <c r="B846" s="27">
        <v>43670.458333993054</v>
      </c>
      <c r="C846">
        <v>7.7084609999999989</v>
      </c>
      <c r="D846">
        <f t="shared" si="13"/>
        <v>0.56153900000000068</v>
      </c>
    </row>
    <row r="847" spans="2:4" x14ac:dyDescent="0.25">
      <c r="B847" s="27">
        <v>43670.500000659726</v>
      </c>
      <c r="C847">
        <v>7.7117290000000001</v>
      </c>
      <c r="D847">
        <f t="shared" si="13"/>
        <v>0.55827099999999952</v>
      </c>
    </row>
    <row r="848" spans="2:4" x14ac:dyDescent="0.25">
      <c r="B848" s="27">
        <v>43670.54166732639</v>
      </c>
      <c r="C848">
        <v>7.7143849999999983</v>
      </c>
      <c r="D848">
        <f t="shared" si="13"/>
        <v>0.5556150000000013</v>
      </c>
    </row>
    <row r="849" spans="2:4" x14ac:dyDescent="0.25">
      <c r="B849" s="27">
        <v>43670.583333993054</v>
      </c>
      <c r="C849">
        <v>7.7276399999999992</v>
      </c>
      <c r="D849">
        <f t="shared" si="13"/>
        <v>0.5423600000000004</v>
      </c>
    </row>
    <row r="850" spans="2:4" x14ac:dyDescent="0.25">
      <c r="B850" s="27">
        <v>43670.625000659726</v>
      </c>
      <c r="C850">
        <v>7.7401089999999986</v>
      </c>
      <c r="D850">
        <f t="shared" si="13"/>
        <v>0.529891000000001</v>
      </c>
    </row>
    <row r="851" spans="2:4" x14ac:dyDescent="0.25">
      <c r="B851" s="27">
        <v>43670.66666732639</v>
      </c>
      <c r="C851">
        <v>7.7428219999999985</v>
      </c>
      <c r="D851">
        <f t="shared" si="13"/>
        <v>0.52717800000000103</v>
      </c>
    </row>
    <row r="852" spans="2:4" x14ac:dyDescent="0.25">
      <c r="B852" s="27">
        <v>43670.708333993054</v>
      </c>
      <c r="C852">
        <v>7.7466689999999989</v>
      </c>
      <c r="D852">
        <f t="shared" si="13"/>
        <v>0.52333100000000066</v>
      </c>
    </row>
    <row r="853" spans="2:4" x14ac:dyDescent="0.25">
      <c r="B853" s="27">
        <v>43670.750000659726</v>
      </c>
      <c r="C853">
        <v>7.7429829999999997</v>
      </c>
      <c r="D853">
        <f t="shared" si="13"/>
        <v>0.52701699999999985</v>
      </c>
    </row>
    <row r="854" spans="2:4" x14ac:dyDescent="0.25">
      <c r="B854" s="27">
        <v>43670.79166732639</v>
      </c>
      <c r="C854">
        <v>7.7378369999999999</v>
      </c>
      <c r="D854">
        <f t="shared" si="13"/>
        <v>0.53216299999999972</v>
      </c>
    </row>
    <row r="855" spans="2:4" x14ac:dyDescent="0.25">
      <c r="B855" s="27">
        <v>43670.833333993054</v>
      </c>
      <c r="C855">
        <v>7.7365429999999984</v>
      </c>
      <c r="D855">
        <f t="shared" si="13"/>
        <v>0.53345700000000118</v>
      </c>
    </row>
    <row r="856" spans="2:4" x14ac:dyDescent="0.25">
      <c r="B856" s="27">
        <v>43670.875000659726</v>
      </c>
      <c r="C856">
        <v>7.7364609999999985</v>
      </c>
      <c r="D856">
        <f t="shared" si="13"/>
        <v>0.5335390000000011</v>
      </c>
    </row>
    <row r="857" spans="2:4" x14ac:dyDescent="0.25">
      <c r="B857" s="27">
        <v>43670.91666732639</v>
      </c>
      <c r="C857">
        <v>7.7358109999999991</v>
      </c>
      <c r="D857">
        <f t="shared" si="13"/>
        <v>0.53418900000000047</v>
      </c>
    </row>
    <row r="858" spans="2:4" x14ac:dyDescent="0.25">
      <c r="B858" s="27">
        <v>43670.958333993054</v>
      </c>
      <c r="C858">
        <v>7.7239709999999988</v>
      </c>
      <c r="D858">
        <f t="shared" si="13"/>
        <v>0.54602900000000076</v>
      </c>
    </row>
    <row r="859" spans="2:4" x14ac:dyDescent="0.25">
      <c r="B859" s="27">
        <v>43671.000000659726</v>
      </c>
      <c r="C859">
        <v>7.7367929999999996</v>
      </c>
      <c r="D859">
        <f t="shared" ref="D859:D922" si="14">8.27-C859</f>
        <v>0.53320699999999999</v>
      </c>
    </row>
    <row r="860" spans="2:4" x14ac:dyDescent="0.25">
      <c r="B860" s="27">
        <v>43671.04166732639</v>
      </c>
      <c r="C860">
        <v>7.7376810000000003</v>
      </c>
      <c r="D860">
        <f t="shared" si="14"/>
        <v>0.53231899999999932</v>
      </c>
    </row>
    <row r="861" spans="2:4" x14ac:dyDescent="0.25">
      <c r="B861" s="27">
        <v>43671.083333993054</v>
      </c>
      <c r="C861">
        <v>7.747068999999998</v>
      </c>
      <c r="D861">
        <f t="shared" si="14"/>
        <v>0.52293100000000159</v>
      </c>
    </row>
    <row r="862" spans="2:4" x14ac:dyDescent="0.25">
      <c r="B862" s="27">
        <v>43671.125000659726</v>
      </c>
      <c r="C862">
        <v>7.7291809999999987</v>
      </c>
      <c r="D862">
        <f t="shared" si="14"/>
        <v>0.54081900000000083</v>
      </c>
    </row>
    <row r="863" spans="2:4" x14ac:dyDescent="0.25">
      <c r="B863" s="27">
        <v>43671.16666732639</v>
      </c>
      <c r="C863">
        <v>7.7286089999999987</v>
      </c>
      <c r="D863">
        <f t="shared" si="14"/>
        <v>0.54139100000000084</v>
      </c>
    </row>
    <row r="864" spans="2:4" x14ac:dyDescent="0.25">
      <c r="B864" s="27">
        <v>43671.208333993054</v>
      </c>
      <c r="C864">
        <v>7.7249539999999994</v>
      </c>
      <c r="D864">
        <f t="shared" si="14"/>
        <v>0.54504600000000014</v>
      </c>
    </row>
    <row r="865" spans="2:4" x14ac:dyDescent="0.25">
      <c r="B865" s="27">
        <v>43671.250000659726</v>
      </c>
      <c r="C865">
        <v>7.7308149999999989</v>
      </c>
      <c r="D865">
        <f t="shared" si="14"/>
        <v>0.53918500000000069</v>
      </c>
    </row>
    <row r="866" spans="2:4" x14ac:dyDescent="0.25">
      <c r="B866" s="27">
        <v>43671.29166732639</v>
      </c>
      <c r="C866">
        <v>7.7337299999999995</v>
      </c>
      <c r="D866">
        <f t="shared" si="14"/>
        <v>0.53627000000000002</v>
      </c>
    </row>
    <row r="867" spans="2:4" x14ac:dyDescent="0.25">
      <c r="B867" s="27">
        <v>43671.333333993054</v>
      </c>
      <c r="C867">
        <v>7.723927999999999</v>
      </c>
      <c r="D867">
        <f t="shared" si="14"/>
        <v>0.54607200000000056</v>
      </c>
    </row>
    <row r="868" spans="2:4" x14ac:dyDescent="0.25">
      <c r="B868" s="27">
        <v>43671.375000659726</v>
      </c>
      <c r="C868">
        <v>7.7080079999999995</v>
      </c>
      <c r="D868">
        <f t="shared" si="14"/>
        <v>0.56199200000000005</v>
      </c>
    </row>
    <row r="869" spans="2:4" x14ac:dyDescent="0.25">
      <c r="B869" s="27">
        <v>43671.41666732639</v>
      </c>
      <c r="C869">
        <v>7.7058679999999997</v>
      </c>
      <c r="D869">
        <f t="shared" si="14"/>
        <v>0.56413199999999986</v>
      </c>
    </row>
    <row r="870" spans="2:4" x14ac:dyDescent="0.25">
      <c r="B870" s="27">
        <v>43671.458333993054</v>
      </c>
      <c r="C870">
        <v>7.7140509999999987</v>
      </c>
      <c r="D870">
        <f t="shared" si="14"/>
        <v>0.55594900000000091</v>
      </c>
    </row>
    <row r="871" spans="2:4" x14ac:dyDescent="0.25">
      <c r="B871" s="27">
        <v>43671.500000659726</v>
      </c>
      <c r="C871">
        <v>7.7097689999999979</v>
      </c>
      <c r="D871">
        <f t="shared" si="14"/>
        <v>0.5602310000000017</v>
      </c>
    </row>
    <row r="872" spans="2:4" x14ac:dyDescent="0.25">
      <c r="B872" s="27">
        <v>43671.54166732639</v>
      </c>
      <c r="C872">
        <v>7.7244519999999994</v>
      </c>
      <c r="D872">
        <f t="shared" si="14"/>
        <v>0.54554800000000014</v>
      </c>
    </row>
    <row r="873" spans="2:4" x14ac:dyDescent="0.25">
      <c r="B873" s="27">
        <v>43671.583333993054</v>
      </c>
      <c r="C873">
        <v>7.7303479999999984</v>
      </c>
      <c r="D873">
        <f t="shared" si="14"/>
        <v>0.53965200000000113</v>
      </c>
    </row>
    <row r="874" spans="2:4" x14ac:dyDescent="0.25">
      <c r="B874" s="27">
        <v>43671.625000659726</v>
      </c>
      <c r="C874">
        <v>7.7298249999999982</v>
      </c>
      <c r="D874">
        <f t="shared" si="14"/>
        <v>0.5401750000000014</v>
      </c>
    </row>
    <row r="875" spans="2:4" x14ac:dyDescent="0.25">
      <c r="B875" s="27">
        <v>43671.66666732639</v>
      </c>
      <c r="C875">
        <v>7.7269709999999989</v>
      </c>
      <c r="D875">
        <f t="shared" si="14"/>
        <v>0.54302900000000065</v>
      </c>
    </row>
    <row r="876" spans="2:4" x14ac:dyDescent="0.25">
      <c r="B876" s="27">
        <v>43671.708333993054</v>
      </c>
      <c r="C876">
        <v>7.7291039999999978</v>
      </c>
      <c r="D876">
        <f t="shared" si="14"/>
        <v>0.54089600000000182</v>
      </c>
    </row>
    <row r="877" spans="2:4" x14ac:dyDescent="0.25">
      <c r="B877" s="27">
        <v>43671.750000659726</v>
      </c>
      <c r="C877">
        <v>7.724098999999998</v>
      </c>
      <c r="D877">
        <f t="shared" si="14"/>
        <v>0.54590100000000152</v>
      </c>
    </row>
    <row r="878" spans="2:4" x14ac:dyDescent="0.25">
      <c r="B878" s="27">
        <v>43671.79166732639</v>
      </c>
      <c r="C878">
        <v>7.7172519999999993</v>
      </c>
      <c r="D878">
        <f t="shared" si="14"/>
        <v>0.55274800000000024</v>
      </c>
    </row>
    <row r="879" spans="2:4" x14ac:dyDescent="0.25">
      <c r="B879" s="27">
        <v>43671.833333993054</v>
      </c>
      <c r="C879">
        <v>7.709935999999999</v>
      </c>
      <c r="D879">
        <f t="shared" si="14"/>
        <v>0.56006400000000056</v>
      </c>
    </row>
    <row r="880" spans="2:4" x14ac:dyDescent="0.25">
      <c r="B880" s="27">
        <v>43671.875000659726</v>
      </c>
      <c r="C880">
        <v>7.7111859999999988</v>
      </c>
      <c r="D880">
        <f t="shared" si="14"/>
        <v>0.55881400000000081</v>
      </c>
    </row>
    <row r="881" spans="2:4" x14ac:dyDescent="0.25">
      <c r="B881" s="27">
        <v>43671.91666732639</v>
      </c>
      <c r="C881">
        <v>7.7117290000000001</v>
      </c>
      <c r="D881">
        <f t="shared" si="14"/>
        <v>0.55827099999999952</v>
      </c>
    </row>
    <row r="882" spans="2:4" x14ac:dyDescent="0.25">
      <c r="B882" s="27">
        <v>43671.958333993054</v>
      </c>
      <c r="C882">
        <v>7.7103299999999999</v>
      </c>
      <c r="D882">
        <f t="shared" si="14"/>
        <v>0.55966999999999967</v>
      </c>
    </row>
    <row r="883" spans="2:4" x14ac:dyDescent="0.25">
      <c r="B883" s="27">
        <v>43672.000000659726</v>
      </c>
      <c r="C883">
        <v>7.7176239999999989</v>
      </c>
      <c r="D883">
        <f t="shared" si="14"/>
        <v>0.55237600000000064</v>
      </c>
    </row>
    <row r="884" spans="2:4" x14ac:dyDescent="0.25">
      <c r="B884" s="27">
        <v>43672.04166732639</v>
      </c>
      <c r="C884">
        <v>7.7083219999999999</v>
      </c>
      <c r="D884">
        <f t="shared" si="14"/>
        <v>0.56167799999999968</v>
      </c>
    </row>
    <row r="885" spans="2:4" x14ac:dyDescent="0.25">
      <c r="B885" s="27">
        <v>43672.083333993054</v>
      </c>
      <c r="C885">
        <v>7.7130779999999994</v>
      </c>
      <c r="D885">
        <f t="shared" si="14"/>
        <v>0.55692200000000014</v>
      </c>
    </row>
    <row r="886" spans="2:4" x14ac:dyDescent="0.25">
      <c r="B886" s="27">
        <v>43672.125000659726</v>
      </c>
      <c r="C886">
        <v>7.7092979999999987</v>
      </c>
      <c r="D886">
        <f t="shared" si="14"/>
        <v>0.56070200000000092</v>
      </c>
    </row>
    <row r="887" spans="2:4" x14ac:dyDescent="0.25">
      <c r="B887" s="27">
        <v>43672.16666732639</v>
      </c>
      <c r="C887">
        <v>7.7146919999999994</v>
      </c>
      <c r="D887">
        <f t="shared" si="14"/>
        <v>0.55530800000000013</v>
      </c>
    </row>
    <row r="888" spans="2:4" x14ac:dyDescent="0.25">
      <c r="B888" s="27">
        <v>43672.208333993054</v>
      </c>
      <c r="C888">
        <v>7.7201490000000002</v>
      </c>
      <c r="D888">
        <f t="shared" si="14"/>
        <v>0.54985099999999942</v>
      </c>
    </row>
    <row r="889" spans="2:4" x14ac:dyDescent="0.25">
      <c r="B889" s="27">
        <v>43672.250000659726</v>
      </c>
      <c r="C889">
        <v>7.7131959999999991</v>
      </c>
      <c r="D889">
        <f t="shared" si="14"/>
        <v>0.55680400000000052</v>
      </c>
    </row>
    <row r="890" spans="2:4" x14ac:dyDescent="0.25">
      <c r="B890" s="27">
        <v>43672.29166732639</v>
      </c>
      <c r="C890">
        <v>7.7092389999999993</v>
      </c>
      <c r="D890">
        <f t="shared" si="14"/>
        <v>0.56076100000000029</v>
      </c>
    </row>
    <row r="891" spans="2:4" x14ac:dyDescent="0.25">
      <c r="B891" s="27">
        <v>43672.333333993054</v>
      </c>
      <c r="C891">
        <v>7.7122299999999981</v>
      </c>
      <c r="D891">
        <f t="shared" si="14"/>
        <v>0.55777000000000143</v>
      </c>
    </row>
    <row r="892" spans="2:4" x14ac:dyDescent="0.25">
      <c r="B892" s="27">
        <v>43672.375000659726</v>
      </c>
      <c r="C892">
        <v>7.6983759999999997</v>
      </c>
      <c r="D892">
        <f t="shared" si="14"/>
        <v>0.57162399999999991</v>
      </c>
    </row>
    <row r="893" spans="2:4" x14ac:dyDescent="0.25">
      <c r="B893" s="27">
        <v>43672.41666732639</v>
      </c>
      <c r="C893">
        <v>7.6910399999999992</v>
      </c>
      <c r="D893">
        <f t="shared" si="14"/>
        <v>0.57896000000000036</v>
      </c>
    </row>
    <row r="894" spans="2:4" x14ac:dyDescent="0.25">
      <c r="B894" s="27">
        <v>43672.458333993054</v>
      </c>
      <c r="C894">
        <v>7.6932219999999987</v>
      </c>
      <c r="D894">
        <f t="shared" si="14"/>
        <v>0.5767780000000009</v>
      </c>
    </row>
    <row r="895" spans="2:4" x14ac:dyDescent="0.25">
      <c r="B895" s="27">
        <v>43672.500000659726</v>
      </c>
      <c r="C895">
        <v>7.7039089999999986</v>
      </c>
      <c r="D895">
        <f t="shared" si="14"/>
        <v>0.56609100000000101</v>
      </c>
    </row>
    <row r="896" spans="2:4" x14ac:dyDescent="0.25">
      <c r="B896" s="27">
        <v>43672.54166732639</v>
      </c>
      <c r="C896">
        <v>7.7108419999999995</v>
      </c>
      <c r="D896">
        <f t="shared" si="14"/>
        <v>0.55915800000000004</v>
      </c>
    </row>
    <row r="897" spans="2:4" x14ac:dyDescent="0.25">
      <c r="B897" s="27">
        <v>43672.583333993054</v>
      </c>
      <c r="C897">
        <v>7.7089020000000001</v>
      </c>
      <c r="D897">
        <f t="shared" si="14"/>
        <v>0.56109799999999943</v>
      </c>
    </row>
    <row r="898" spans="2:4" x14ac:dyDescent="0.25">
      <c r="B898" s="27">
        <v>43672.625000659726</v>
      </c>
      <c r="C898">
        <v>7.7200719999999992</v>
      </c>
      <c r="D898">
        <f t="shared" si="14"/>
        <v>0.54992800000000042</v>
      </c>
    </row>
    <row r="899" spans="2:4" x14ac:dyDescent="0.25">
      <c r="B899" s="27">
        <v>43672.66666732639</v>
      </c>
      <c r="C899">
        <v>7.7188340000000002</v>
      </c>
      <c r="D899">
        <f t="shared" si="14"/>
        <v>0.55116599999999938</v>
      </c>
    </row>
    <row r="900" spans="2:4" x14ac:dyDescent="0.25">
      <c r="B900" s="27">
        <v>43672.708333993054</v>
      </c>
      <c r="C900">
        <v>7.7170819999999978</v>
      </c>
      <c r="D900">
        <f t="shared" si="14"/>
        <v>0.5529180000000018</v>
      </c>
    </row>
    <row r="901" spans="2:4" x14ac:dyDescent="0.25">
      <c r="B901" s="27">
        <v>43672.750000659726</v>
      </c>
      <c r="C901">
        <v>7.7222149999999994</v>
      </c>
      <c r="D901">
        <f t="shared" si="14"/>
        <v>0.54778500000000019</v>
      </c>
    </row>
    <row r="902" spans="2:4" x14ac:dyDescent="0.25">
      <c r="B902" s="27">
        <v>43672.79166732639</v>
      </c>
      <c r="C902">
        <v>7.711295999999999</v>
      </c>
      <c r="D902">
        <f t="shared" si="14"/>
        <v>0.55870400000000053</v>
      </c>
    </row>
    <row r="903" spans="2:4" x14ac:dyDescent="0.25">
      <c r="B903" s="27">
        <v>43672.833333993054</v>
      </c>
      <c r="C903">
        <v>7.7096089999999986</v>
      </c>
      <c r="D903">
        <f t="shared" si="14"/>
        <v>0.56039100000000097</v>
      </c>
    </row>
    <row r="904" spans="2:4" x14ac:dyDescent="0.25">
      <c r="B904" s="27">
        <v>43672.875000659726</v>
      </c>
      <c r="C904">
        <v>7.7174219999999991</v>
      </c>
      <c r="D904">
        <f t="shared" si="14"/>
        <v>0.55257800000000046</v>
      </c>
    </row>
    <row r="905" spans="2:4" x14ac:dyDescent="0.25">
      <c r="B905" s="27">
        <v>43672.91666732639</v>
      </c>
      <c r="C905">
        <v>7.7133849999999997</v>
      </c>
      <c r="D905">
        <f t="shared" si="14"/>
        <v>0.55661499999999986</v>
      </c>
    </row>
    <row r="906" spans="2:4" x14ac:dyDescent="0.25">
      <c r="B906" s="27">
        <v>43672.958333993054</v>
      </c>
      <c r="C906">
        <v>7.7155989999999992</v>
      </c>
      <c r="D906">
        <f t="shared" si="14"/>
        <v>0.55440100000000037</v>
      </c>
    </row>
    <row r="907" spans="2:4" x14ac:dyDescent="0.25">
      <c r="B907" s="27">
        <v>43673.000000659726</v>
      </c>
      <c r="C907">
        <v>7.7094809999999994</v>
      </c>
      <c r="D907">
        <f t="shared" si="14"/>
        <v>0.56051900000000021</v>
      </c>
    </row>
    <row r="908" spans="2:4" x14ac:dyDescent="0.25">
      <c r="B908" s="27">
        <v>43673.04166732639</v>
      </c>
      <c r="C908">
        <v>7.7101869999999986</v>
      </c>
      <c r="D908">
        <f t="shared" si="14"/>
        <v>0.559813000000001</v>
      </c>
    </row>
    <row r="909" spans="2:4" x14ac:dyDescent="0.25">
      <c r="B909" s="27">
        <v>43673.083333993054</v>
      </c>
      <c r="C909">
        <v>7.7182379999999995</v>
      </c>
      <c r="D909">
        <f t="shared" si="14"/>
        <v>0.55176200000000009</v>
      </c>
    </row>
    <row r="910" spans="2:4" x14ac:dyDescent="0.25">
      <c r="B910" s="27">
        <v>43673.125000659726</v>
      </c>
      <c r="C910">
        <v>7.7305459999999995</v>
      </c>
      <c r="D910">
        <f t="shared" si="14"/>
        <v>0.5394540000000001</v>
      </c>
    </row>
    <row r="911" spans="2:4" x14ac:dyDescent="0.25">
      <c r="B911" s="27">
        <v>43673.16666732639</v>
      </c>
      <c r="C911">
        <v>7.7311819999999987</v>
      </c>
      <c r="D911">
        <f t="shared" si="14"/>
        <v>0.53881800000000091</v>
      </c>
    </row>
    <row r="912" spans="2:4" x14ac:dyDescent="0.25">
      <c r="B912" s="27">
        <v>43673.208333993054</v>
      </c>
      <c r="C912">
        <v>7.7474799999999995</v>
      </c>
      <c r="D912">
        <f t="shared" si="14"/>
        <v>0.5225200000000001</v>
      </c>
    </row>
    <row r="913" spans="2:4" x14ac:dyDescent="0.25">
      <c r="B913" s="27">
        <v>43673.250000659726</v>
      </c>
      <c r="C913">
        <v>7.7606259999999985</v>
      </c>
      <c r="D913">
        <f t="shared" si="14"/>
        <v>0.5093740000000011</v>
      </c>
    </row>
    <row r="914" spans="2:4" x14ac:dyDescent="0.25">
      <c r="B914" s="27">
        <v>43673.29166732639</v>
      </c>
      <c r="C914">
        <v>7.7513129999999997</v>
      </c>
      <c r="D914">
        <f t="shared" si="14"/>
        <v>0.5186869999999999</v>
      </c>
    </row>
    <row r="915" spans="2:4" x14ac:dyDescent="0.25">
      <c r="B915" s="27">
        <v>43673.333333993054</v>
      </c>
      <c r="C915">
        <v>7.7621149999999988</v>
      </c>
      <c r="D915">
        <f t="shared" si="14"/>
        <v>0.50788500000000081</v>
      </c>
    </row>
    <row r="916" spans="2:4" x14ac:dyDescent="0.25">
      <c r="B916" s="27">
        <v>43673.375000659726</v>
      </c>
      <c r="C916">
        <v>7.7451099999999986</v>
      </c>
      <c r="D916">
        <f t="shared" si="14"/>
        <v>0.52489000000000097</v>
      </c>
    </row>
    <row r="917" spans="2:4" x14ac:dyDescent="0.25">
      <c r="B917" s="27">
        <v>43673.41666732639</v>
      </c>
      <c r="C917">
        <v>7.7428189999999999</v>
      </c>
      <c r="D917">
        <f t="shared" si="14"/>
        <v>0.52718099999999968</v>
      </c>
    </row>
    <row r="918" spans="2:4" x14ac:dyDescent="0.25">
      <c r="B918" s="27">
        <v>43673.458333993054</v>
      </c>
      <c r="C918">
        <v>7.7410579999999989</v>
      </c>
      <c r="D918">
        <f t="shared" si="14"/>
        <v>0.52894200000000069</v>
      </c>
    </row>
    <row r="919" spans="2:4" x14ac:dyDescent="0.25">
      <c r="B919" s="27">
        <v>43673.500000659726</v>
      </c>
      <c r="C919">
        <v>7.7455579999999991</v>
      </c>
      <c r="D919">
        <f t="shared" si="14"/>
        <v>0.52444200000000052</v>
      </c>
    </row>
    <row r="920" spans="2:4" x14ac:dyDescent="0.25">
      <c r="B920" s="27">
        <v>43673.54166732639</v>
      </c>
      <c r="C920">
        <v>7.7471759999999996</v>
      </c>
      <c r="D920">
        <f t="shared" si="14"/>
        <v>0.52282399999999996</v>
      </c>
    </row>
    <row r="921" spans="2:4" x14ac:dyDescent="0.25">
      <c r="B921" s="27">
        <v>43673.583333993054</v>
      </c>
      <c r="C921">
        <v>7.7575739999999982</v>
      </c>
      <c r="D921">
        <f t="shared" si="14"/>
        <v>0.51242600000000138</v>
      </c>
    </row>
    <row r="922" spans="2:4" x14ac:dyDescent="0.25">
      <c r="B922" s="27">
        <v>43673.625000659726</v>
      </c>
      <c r="C922">
        <v>7.7675689999999982</v>
      </c>
      <c r="D922">
        <f t="shared" si="14"/>
        <v>0.5024310000000014</v>
      </c>
    </row>
    <row r="923" spans="2:4" x14ac:dyDescent="0.25">
      <c r="B923" s="27">
        <v>43673.66666732639</v>
      </c>
      <c r="C923">
        <v>7.7640399999999987</v>
      </c>
      <c r="D923">
        <f t="shared" ref="D923:D986" si="15">8.27-C923</f>
        <v>0.50596000000000085</v>
      </c>
    </row>
    <row r="924" spans="2:4" x14ac:dyDescent="0.25">
      <c r="B924" s="27">
        <v>43673.708333993054</v>
      </c>
      <c r="C924">
        <v>7.7683379999999991</v>
      </c>
      <c r="D924">
        <f t="shared" si="15"/>
        <v>0.5016620000000005</v>
      </c>
    </row>
    <row r="925" spans="2:4" x14ac:dyDescent="0.25">
      <c r="B925" s="27">
        <v>43673.750000659726</v>
      </c>
      <c r="C925">
        <v>7.7507080000000004</v>
      </c>
      <c r="D925">
        <f t="shared" si="15"/>
        <v>0.5192919999999992</v>
      </c>
    </row>
    <row r="926" spans="2:4" x14ac:dyDescent="0.25">
      <c r="B926" s="27">
        <v>43673.79166732639</v>
      </c>
      <c r="C926">
        <v>7.7465659999999987</v>
      </c>
      <c r="D926">
        <f t="shared" si="15"/>
        <v>0.52343400000000084</v>
      </c>
    </row>
    <row r="927" spans="2:4" x14ac:dyDescent="0.25">
      <c r="B927" s="27">
        <v>43673.833333993054</v>
      </c>
      <c r="C927">
        <v>7.7360439999999997</v>
      </c>
      <c r="D927">
        <f t="shared" si="15"/>
        <v>0.53395599999999988</v>
      </c>
    </row>
    <row r="928" spans="2:4" x14ac:dyDescent="0.25">
      <c r="B928" s="27">
        <v>43673.875000659726</v>
      </c>
      <c r="C928">
        <v>7.7330439999999996</v>
      </c>
      <c r="D928">
        <f t="shared" si="15"/>
        <v>0.53695599999999999</v>
      </c>
    </row>
    <row r="929" spans="2:4" x14ac:dyDescent="0.25">
      <c r="B929" s="27">
        <v>43673.91666732639</v>
      </c>
      <c r="C929">
        <v>7.7361729999999982</v>
      </c>
      <c r="D929">
        <f t="shared" si="15"/>
        <v>0.53382700000000138</v>
      </c>
    </row>
    <row r="930" spans="2:4" x14ac:dyDescent="0.25">
      <c r="B930" s="27">
        <v>43673.958333993054</v>
      </c>
      <c r="C930">
        <v>7.7303159999999984</v>
      </c>
      <c r="D930">
        <f t="shared" si="15"/>
        <v>0.53968400000000116</v>
      </c>
    </row>
    <row r="931" spans="2:4" x14ac:dyDescent="0.25">
      <c r="B931" s="27">
        <v>43674.000000659726</v>
      </c>
      <c r="C931">
        <v>7.7267529999999987</v>
      </c>
      <c r="D931">
        <f t="shared" si="15"/>
        <v>0.54324700000000092</v>
      </c>
    </row>
    <row r="932" spans="2:4" x14ac:dyDescent="0.25">
      <c r="B932" s="27">
        <v>43674.04166732639</v>
      </c>
      <c r="C932">
        <v>7.7215439999999989</v>
      </c>
      <c r="D932">
        <f t="shared" si="15"/>
        <v>0.54845600000000072</v>
      </c>
    </row>
    <row r="933" spans="2:4" x14ac:dyDescent="0.25">
      <c r="B933" s="27">
        <v>43674.083333993054</v>
      </c>
      <c r="C933">
        <v>7.7241069999999983</v>
      </c>
      <c r="D933">
        <f t="shared" si="15"/>
        <v>0.54589300000000129</v>
      </c>
    </row>
    <row r="934" spans="2:4" x14ac:dyDescent="0.25">
      <c r="B934" s="27">
        <v>43674.125000659726</v>
      </c>
      <c r="C934">
        <v>7.7224629999999994</v>
      </c>
      <c r="D934">
        <f t="shared" si="15"/>
        <v>0.54753700000000016</v>
      </c>
    </row>
    <row r="935" spans="2:4" x14ac:dyDescent="0.25">
      <c r="B935" s="27">
        <v>43674.16666732639</v>
      </c>
      <c r="C935">
        <v>7.7196069999999999</v>
      </c>
      <c r="D935">
        <f t="shared" si="15"/>
        <v>0.55039299999999969</v>
      </c>
    </row>
    <row r="936" spans="2:4" x14ac:dyDescent="0.25">
      <c r="B936" s="27">
        <v>43674.208333993054</v>
      </c>
      <c r="C936">
        <v>7.7238399999999983</v>
      </c>
      <c r="D936">
        <f t="shared" si="15"/>
        <v>0.54616000000000131</v>
      </c>
    </row>
    <row r="937" spans="2:4" x14ac:dyDescent="0.25">
      <c r="B937" s="27">
        <v>43674.250000659726</v>
      </c>
      <c r="C937">
        <v>7.7154409999999984</v>
      </c>
      <c r="D937">
        <f t="shared" si="15"/>
        <v>0.55455900000000113</v>
      </c>
    </row>
    <row r="938" spans="2:4" x14ac:dyDescent="0.25">
      <c r="B938" s="27">
        <v>43674.29166732639</v>
      </c>
      <c r="C938">
        <v>7.7098629999999986</v>
      </c>
      <c r="D938">
        <f t="shared" si="15"/>
        <v>0.560137000000001</v>
      </c>
    </row>
    <row r="939" spans="2:4" x14ac:dyDescent="0.25">
      <c r="B939" s="27">
        <v>43674.333333993054</v>
      </c>
      <c r="C939">
        <v>7.701071999999999</v>
      </c>
      <c r="D939">
        <f t="shared" si="15"/>
        <v>0.56892800000000054</v>
      </c>
    </row>
    <row r="940" spans="2:4" x14ac:dyDescent="0.25">
      <c r="B940" s="27">
        <v>43674.375000659726</v>
      </c>
      <c r="C940">
        <v>7.6912139999999996</v>
      </c>
      <c r="D940">
        <f t="shared" si="15"/>
        <v>0.57878600000000002</v>
      </c>
    </row>
    <row r="941" spans="2:4" x14ac:dyDescent="0.25">
      <c r="B941" s="27">
        <v>43674.41666732639</v>
      </c>
      <c r="C941">
        <v>7.691926999999998</v>
      </c>
      <c r="D941">
        <f t="shared" si="15"/>
        <v>0.57807300000000161</v>
      </c>
    </row>
    <row r="942" spans="2:4" x14ac:dyDescent="0.25">
      <c r="B942" s="27">
        <v>43674.458333993054</v>
      </c>
      <c r="C942">
        <v>7.6898629999999981</v>
      </c>
      <c r="D942">
        <f t="shared" si="15"/>
        <v>0.58013700000000146</v>
      </c>
    </row>
    <row r="943" spans="2:4" x14ac:dyDescent="0.25">
      <c r="B943" s="27">
        <v>43674.500000659726</v>
      </c>
      <c r="C943">
        <v>7.6969409999999989</v>
      </c>
      <c r="D943">
        <f t="shared" si="15"/>
        <v>0.57305900000000065</v>
      </c>
    </row>
    <row r="944" spans="2:4" x14ac:dyDescent="0.25">
      <c r="B944" s="27">
        <v>43674.54166732639</v>
      </c>
      <c r="C944">
        <v>7.6930690000000004</v>
      </c>
      <c r="D944">
        <f t="shared" si="15"/>
        <v>0.57693099999999919</v>
      </c>
    </row>
    <row r="945" spans="2:4" x14ac:dyDescent="0.25">
      <c r="B945" s="27">
        <v>43674.583333993054</v>
      </c>
      <c r="C945">
        <v>7.7044199999999989</v>
      </c>
      <c r="D945">
        <f t="shared" si="15"/>
        <v>0.56558000000000064</v>
      </c>
    </row>
    <row r="946" spans="2:4" x14ac:dyDescent="0.25">
      <c r="B946" s="27">
        <v>43674.625000659726</v>
      </c>
      <c r="C946">
        <v>7.7148769999999987</v>
      </c>
      <c r="D946">
        <f t="shared" si="15"/>
        <v>0.55512300000000092</v>
      </c>
    </row>
    <row r="947" spans="2:4" x14ac:dyDescent="0.25">
      <c r="B947" s="27">
        <v>43674.66666732639</v>
      </c>
      <c r="C947">
        <v>7.7125829999999986</v>
      </c>
      <c r="D947">
        <f t="shared" si="15"/>
        <v>0.55741700000000094</v>
      </c>
    </row>
    <row r="948" spans="2:4" x14ac:dyDescent="0.25">
      <c r="B948" s="27">
        <v>43674.708333993054</v>
      </c>
      <c r="C948">
        <v>7.7143569999999988</v>
      </c>
      <c r="D948">
        <f t="shared" si="15"/>
        <v>0.55564300000000078</v>
      </c>
    </row>
    <row r="949" spans="2:4" x14ac:dyDescent="0.25">
      <c r="B949" s="27">
        <v>43674.750000659726</v>
      </c>
      <c r="C949">
        <v>7.7070679999999978</v>
      </c>
      <c r="D949">
        <f t="shared" si="15"/>
        <v>0.56293200000000176</v>
      </c>
    </row>
    <row r="950" spans="2:4" x14ac:dyDescent="0.25">
      <c r="B950" s="27">
        <v>43674.79166732639</v>
      </c>
      <c r="C950">
        <v>7.6830869999999987</v>
      </c>
      <c r="D950">
        <f t="shared" si="15"/>
        <v>0.58691300000000091</v>
      </c>
    </row>
    <row r="951" spans="2:4" x14ac:dyDescent="0.25">
      <c r="B951" s="27">
        <v>43674.833333993054</v>
      </c>
      <c r="C951">
        <v>7.6827170000000002</v>
      </c>
      <c r="D951">
        <f t="shared" si="15"/>
        <v>0.58728299999999933</v>
      </c>
    </row>
    <row r="952" spans="2:4" x14ac:dyDescent="0.25">
      <c r="B952" s="27">
        <v>43674.875000659726</v>
      </c>
      <c r="C952">
        <v>7.6819309999999987</v>
      </c>
      <c r="D952">
        <f t="shared" si="15"/>
        <v>0.58806900000000084</v>
      </c>
    </row>
    <row r="953" spans="2:4" x14ac:dyDescent="0.25">
      <c r="B953" s="27">
        <v>43674.91666732639</v>
      </c>
      <c r="C953">
        <v>7.6830980000000002</v>
      </c>
      <c r="D953">
        <f t="shared" si="15"/>
        <v>0.58690199999999937</v>
      </c>
    </row>
    <row r="954" spans="2:4" x14ac:dyDescent="0.25">
      <c r="B954" s="27">
        <v>43674.958333993054</v>
      </c>
      <c r="C954">
        <v>7.6832409999999998</v>
      </c>
      <c r="D954">
        <f t="shared" si="15"/>
        <v>0.58675899999999981</v>
      </c>
    </row>
    <row r="955" spans="2:4" x14ac:dyDescent="0.25">
      <c r="B955" s="27">
        <v>43675.000000659726</v>
      </c>
      <c r="C955">
        <v>7.6837449999999992</v>
      </c>
      <c r="D955">
        <f t="shared" si="15"/>
        <v>0.58625500000000041</v>
      </c>
    </row>
    <row r="956" spans="2:4" x14ac:dyDescent="0.25">
      <c r="B956" s="27">
        <v>43675.04166732639</v>
      </c>
      <c r="C956">
        <v>7.6803599999999994</v>
      </c>
      <c r="D956">
        <f t="shared" si="15"/>
        <v>0.58964000000000016</v>
      </c>
    </row>
    <row r="957" spans="2:4" x14ac:dyDescent="0.25">
      <c r="B957" s="27">
        <v>43675.083333993054</v>
      </c>
      <c r="C957">
        <v>7.6826389999999991</v>
      </c>
      <c r="D957">
        <f t="shared" si="15"/>
        <v>0.58736100000000047</v>
      </c>
    </row>
    <row r="958" spans="2:4" x14ac:dyDescent="0.25">
      <c r="B958" s="27">
        <v>43675.125000659726</v>
      </c>
      <c r="C958">
        <v>7.6826439999999998</v>
      </c>
      <c r="D958">
        <f t="shared" si="15"/>
        <v>0.58735599999999977</v>
      </c>
    </row>
    <row r="959" spans="2:4" x14ac:dyDescent="0.25">
      <c r="B959" s="27">
        <v>43675.16666732639</v>
      </c>
      <c r="C959">
        <v>7.6808219999999983</v>
      </c>
      <c r="D959">
        <f t="shared" si="15"/>
        <v>0.58917800000000131</v>
      </c>
    </row>
    <row r="960" spans="2:4" x14ac:dyDescent="0.25">
      <c r="B960" s="27">
        <v>43675.208333993054</v>
      </c>
      <c r="C960">
        <v>7.6874929999999999</v>
      </c>
      <c r="D960">
        <f t="shared" si="15"/>
        <v>0.58250699999999966</v>
      </c>
    </row>
    <row r="961" spans="2:4" x14ac:dyDescent="0.25">
      <c r="B961" s="27">
        <v>43675.250000659726</v>
      </c>
      <c r="C961">
        <v>7.6908310000000002</v>
      </c>
      <c r="D961">
        <f t="shared" si="15"/>
        <v>0.57916899999999938</v>
      </c>
    </row>
    <row r="962" spans="2:4" x14ac:dyDescent="0.25">
      <c r="B962" s="27">
        <v>43675.29166732639</v>
      </c>
      <c r="C962">
        <v>7.6819749999999996</v>
      </c>
      <c r="D962">
        <f t="shared" si="15"/>
        <v>0.58802500000000002</v>
      </c>
    </row>
    <row r="963" spans="2:4" x14ac:dyDescent="0.25">
      <c r="B963" s="27">
        <v>43675.333333993054</v>
      </c>
      <c r="C963">
        <v>7.6761469999999985</v>
      </c>
      <c r="D963">
        <f t="shared" si="15"/>
        <v>0.59385300000000107</v>
      </c>
    </row>
    <row r="964" spans="2:4" x14ac:dyDescent="0.25">
      <c r="B964" s="27">
        <v>43675.375000659726</v>
      </c>
      <c r="C964">
        <v>7.6656239999999984</v>
      </c>
      <c r="D964">
        <f t="shared" si="15"/>
        <v>0.60437600000000113</v>
      </c>
    </row>
    <row r="965" spans="2:4" x14ac:dyDescent="0.25">
      <c r="B965" s="27">
        <v>43675.41666732639</v>
      </c>
      <c r="C965">
        <v>7.6654139999999984</v>
      </c>
      <c r="D965">
        <f t="shared" si="15"/>
        <v>0.60458600000000118</v>
      </c>
    </row>
    <row r="966" spans="2:4" x14ac:dyDescent="0.25">
      <c r="B966" s="27">
        <v>43675.458333993054</v>
      </c>
      <c r="C966">
        <v>7.6688059999999991</v>
      </c>
      <c r="D966">
        <f t="shared" si="15"/>
        <v>0.60119400000000045</v>
      </c>
    </row>
    <row r="967" spans="2:4" x14ac:dyDescent="0.25">
      <c r="B967" s="27">
        <v>43675.500000659726</v>
      </c>
      <c r="C967">
        <v>7.6695369999999992</v>
      </c>
      <c r="D967">
        <f t="shared" si="15"/>
        <v>0.60046300000000041</v>
      </c>
    </row>
    <row r="968" spans="2:4" x14ac:dyDescent="0.25">
      <c r="B968" s="27">
        <v>43675.54166732639</v>
      </c>
      <c r="C968">
        <v>7.6827799999999993</v>
      </c>
      <c r="D968">
        <f t="shared" si="15"/>
        <v>0.5872200000000003</v>
      </c>
    </row>
    <row r="969" spans="2:4" x14ac:dyDescent="0.25">
      <c r="B969" s="27">
        <v>43675.583333993054</v>
      </c>
      <c r="C969">
        <v>7.6792569999999998</v>
      </c>
      <c r="D969">
        <f t="shared" si="15"/>
        <v>0.5907429999999998</v>
      </c>
    </row>
    <row r="970" spans="2:4" x14ac:dyDescent="0.25">
      <c r="B970" s="27">
        <v>43675.625000659726</v>
      </c>
      <c r="C970">
        <v>7.6892169999999984</v>
      </c>
      <c r="D970">
        <f t="shared" si="15"/>
        <v>0.58078300000000116</v>
      </c>
    </row>
    <row r="971" spans="2:4" x14ac:dyDescent="0.25">
      <c r="B971" s="27">
        <v>43675.66666732639</v>
      </c>
      <c r="C971">
        <v>7.6962769999999985</v>
      </c>
      <c r="D971">
        <f t="shared" si="15"/>
        <v>0.57372300000000109</v>
      </c>
    </row>
    <row r="972" spans="2:4" x14ac:dyDescent="0.25">
      <c r="B972" s="27">
        <v>43675.708333993054</v>
      </c>
      <c r="C972">
        <v>7.6962219999999988</v>
      </c>
      <c r="D972">
        <f t="shared" si="15"/>
        <v>0.57377800000000079</v>
      </c>
    </row>
    <row r="973" spans="2:4" x14ac:dyDescent="0.25">
      <c r="B973" s="27">
        <v>43675.750000659726</v>
      </c>
      <c r="C973">
        <v>7.6875379999999991</v>
      </c>
      <c r="D973">
        <f t="shared" si="15"/>
        <v>0.58246200000000048</v>
      </c>
    </row>
    <row r="974" spans="2:4" x14ac:dyDescent="0.25">
      <c r="B974" s="27">
        <v>43675.79166732639</v>
      </c>
      <c r="C974">
        <v>7.6793889999999987</v>
      </c>
      <c r="D974">
        <f t="shared" si="15"/>
        <v>0.59061100000000089</v>
      </c>
    </row>
    <row r="975" spans="2:4" x14ac:dyDescent="0.25">
      <c r="B975" s="27">
        <v>43675.833333993054</v>
      </c>
      <c r="C975">
        <v>7.6803080000000001</v>
      </c>
      <c r="D975">
        <f t="shared" si="15"/>
        <v>0.58969199999999944</v>
      </c>
    </row>
    <row r="976" spans="2:4" x14ac:dyDescent="0.25">
      <c r="B976" s="27">
        <v>43675.875000659726</v>
      </c>
      <c r="C976">
        <v>7.6744549999999983</v>
      </c>
      <c r="D976">
        <f t="shared" si="15"/>
        <v>0.59554500000000132</v>
      </c>
    </row>
    <row r="977" spans="2:4" x14ac:dyDescent="0.25">
      <c r="B977" s="27">
        <v>43675.91666732639</v>
      </c>
      <c r="C977">
        <v>7.6700299999999988</v>
      </c>
      <c r="D977">
        <f t="shared" si="15"/>
        <v>0.59997000000000078</v>
      </c>
    </row>
    <row r="978" spans="2:4" x14ac:dyDescent="0.25">
      <c r="B978" s="27">
        <v>43675.958333993054</v>
      </c>
      <c r="C978">
        <v>7.6732169999999993</v>
      </c>
      <c r="D978">
        <f t="shared" si="15"/>
        <v>0.59678300000000029</v>
      </c>
    </row>
    <row r="979" spans="2:4" x14ac:dyDescent="0.25">
      <c r="B979" s="27">
        <v>43676.000000659726</v>
      </c>
      <c r="C979">
        <v>7.6688029999999996</v>
      </c>
      <c r="D979">
        <f t="shared" si="15"/>
        <v>0.60119699999999998</v>
      </c>
    </row>
    <row r="980" spans="2:4" x14ac:dyDescent="0.25">
      <c r="B980" s="27">
        <v>43676.04166732639</v>
      </c>
      <c r="C980">
        <v>7.6738599999999986</v>
      </c>
      <c r="D980">
        <f t="shared" si="15"/>
        <v>0.596140000000001</v>
      </c>
    </row>
    <row r="981" spans="2:4" x14ac:dyDescent="0.25">
      <c r="B981" s="27">
        <v>43676.083333993054</v>
      </c>
      <c r="C981">
        <v>7.6741099999999998</v>
      </c>
      <c r="D981">
        <f t="shared" si="15"/>
        <v>0.59588999999999981</v>
      </c>
    </row>
    <row r="982" spans="2:4" x14ac:dyDescent="0.25">
      <c r="B982" s="27">
        <v>43676.125000659726</v>
      </c>
      <c r="C982">
        <v>7.6738019999999993</v>
      </c>
      <c r="D982">
        <f t="shared" si="15"/>
        <v>0.59619800000000023</v>
      </c>
    </row>
    <row r="983" spans="2:4" x14ac:dyDescent="0.25">
      <c r="B983" s="27">
        <v>43676.16666732639</v>
      </c>
      <c r="C983">
        <v>7.6643189999999999</v>
      </c>
      <c r="D983">
        <f t="shared" si="15"/>
        <v>0.60568099999999969</v>
      </c>
    </row>
    <row r="984" spans="2:4" x14ac:dyDescent="0.25">
      <c r="B984" s="27">
        <v>43676.208333993054</v>
      </c>
      <c r="C984">
        <v>7.6842649999999999</v>
      </c>
      <c r="D984">
        <f t="shared" si="15"/>
        <v>0.58573499999999967</v>
      </c>
    </row>
    <row r="985" spans="2:4" x14ac:dyDescent="0.25">
      <c r="B985" s="27">
        <v>43676.250000659726</v>
      </c>
      <c r="C985">
        <v>7.6818379999999982</v>
      </c>
      <c r="D985">
        <f t="shared" si="15"/>
        <v>0.58816200000000141</v>
      </c>
    </row>
    <row r="986" spans="2:4" x14ac:dyDescent="0.25">
      <c r="B986" s="27">
        <v>43676.29166732639</v>
      </c>
      <c r="C986">
        <v>7.6748399999999997</v>
      </c>
      <c r="D986">
        <f t="shared" si="15"/>
        <v>0.59515999999999991</v>
      </c>
    </row>
    <row r="987" spans="2:4" x14ac:dyDescent="0.25">
      <c r="B987" s="27">
        <v>43676.333333993054</v>
      </c>
      <c r="C987">
        <v>7.6588379999999985</v>
      </c>
      <c r="D987">
        <f t="shared" ref="D987:D1050" si="16">8.27-C987</f>
        <v>0.61116200000000109</v>
      </c>
    </row>
    <row r="988" spans="2:4" x14ac:dyDescent="0.25">
      <c r="B988" s="27">
        <v>43676.375000659726</v>
      </c>
      <c r="C988">
        <v>7.6682169999999994</v>
      </c>
      <c r="D988">
        <f t="shared" si="16"/>
        <v>0.60178300000000018</v>
      </c>
    </row>
    <row r="989" spans="2:4" x14ac:dyDescent="0.25">
      <c r="B989" s="27">
        <v>43676.41666732639</v>
      </c>
      <c r="C989">
        <v>7.6769949999999998</v>
      </c>
      <c r="D989">
        <f t="shared" si="16"/>
        <v>0.59300499999999978</v>
      </c>
    </row>
    <row r="990" spans="2:4" x14ac:dyDescent="0.25">
      <c r="B990" s="27">
        <v>43676.458333993054</v>
      </c>
      <c r="C990">
        <v>7.6639429999999997</v>
      </c>
      <c r="D990">
        <f t="shared" si="16"/>
        <v>0.60605699999999985</v>
      </c>
    </row>
    <row r="991" spans="2:4" x14ac:dyDescent="0.25">
      <c r="B991" s="27">
        <v>43676.500000659726</v>
      </c>
      <c r="C991">
        <v>7.6732299999999984</v>
      </c>
      <c r="D991">
        <f t="shared" si="16"/>
        <v>0.59677000000000113</v>
      </c>
    </row>
    <row r="992" spans="2:4" x14ac:dyDescent="0.25">
      <c r="B992" s="27">
        <v>43676.54166732639</v>
      </c>
      <c r="C992">
        <v>7.6726389999999984</v>
      </c>
      <c r="D992">
        <f t="shared" si="16"/>
        <v>0.59736100000000114</v>
      </c>
    </row>
    <row r="993" spans="2:4" x14ac:dyDescent="0.25">
      <c r="B993" s="27">
        <v>43676.583333993054</v>
      </c>
      <c r="C993">
        <v>7.6716189999999989</v>
      </c>
      <c r="D993">
        <f t="shared" si="16"/>
        <v>0.59838100000000072</v>
      </c>
    </row>
    <row r="994" spans="2:4" x14ac:dyDescent="0.25">
      <c r="B994" s="27">
        <v>43676.625000659726</v>
      </c>
      <c r="C994">
        <v>7.6716839999999982</v>
      </c>
      <c r="D994">
        <f t="shared" si="16"/>
        <v>0.5983160000000014</v>
      </c>
    </row>
    <row r="995" spans="2:4" x14ac:dyDescent="0.25">
      <c r="B995" s="27">
        <v>43676.66666732639</v>
      </c>
      <c r="C995">
        <v>7.6777039999999976</v>
      </c>
      <c r="D995">
        <f t="shared" si="16"/>
        <v>0.59229600000000193</v>
      </c>
    </row>
    <row r="996" spans="2:4" x14ac:dyDescent="0.25">
      <c r="B996" s="27">
        <v>43676.708333993054</v>
      </c>
      <c r="C996">
        <v>7.683565999999999</v>
      </c>
      <c r="D996">
        <f t="shared" si="16"/>
        <v>0.58643400000000057</v>
      </c>
    </row>
    <row r="997" spans="2:4" x14ac:dyDescent="0.25">
      <c r="B997" s="27">
        <v>43676.750000659726</v>
      </c>
      <c r="C997">
        <v>7.683603999999999</v>
      </c>
      <c r="D997">
        <f t="shared" si="16"/>
        <v>0.58639600000000058</v>
      </c>
    </row>
    <row r="998" spans="2:4" x14ac:dyDescent="0.25">
      <c r="B998" s="27">
        <v>43676.79166732639</v>
      </c>
      <c r="C998">
        <v>7.6732109999999993</v>
      </c>
      <c r="D998">
        <f t="shared" si="16"/>
        <v>0.59678900000000024</v>
      </c>
    </row>
    <row r="999" spans="2:4" x14ac:dyDescent="0.25">
      <c r="B999" s="27">
        <v>43676.833333993054</v>
      </c>
      <c r="C999">
        <v>7.669376999999999</v>
      </c>
      <c r="D999">
        <f t="shared" si="16"/>
        <v>0.60062300000000057</v>
      </c>
    </row>
    <row r="1000" spans="2:4" x14ac:dyDescent="0.25">
      <c r="B1000" s="27">
        <v>43676.875000659726</v>
      </c>
      <c r="C1000">
        <v>7.6626250000000002</v>
      </c>
      <c r="D1000">
        <f t="shared" si="16"/>
        <v>0.60737499999999933</v>
      </c>
    </row>
    <row r="1001" spans="2:4" x14ac:dyDescent="0.25">
      <c r="B1001" s="27">
        <v>43676.91666732639</v>
      </c>
      <c r="C1001">
        <v>7.6615260000000003</v>
      </c>
      <c r="D1001">
        <f t="shared" si="16"/>
        <v>0.60847399999999929</v>
      </c>
    </row>
    <row r="1002" spans="2:4" x14ac:dyDescent="0.25">
      <c r="B1002" s="27">
        <v>43676.958333993054</v>
      </c>
      <c r="C1002">
        <v>7.6569199999999986</v>
      </c>
      <c r="D1002">
        <f t="shared" si="16"/>
        <v>0.61308000000000096</v>
      </c>
    </row>
    <row r="1003" spans="2:4" x14ac:dyDescent="0.25">
      <c r="B1003" s="27">
        <v>43677.000000659726</v>
      </c>
      <c r="C1003">
        <v>7.6634029999999989</v>
      </c>
      <c r="D1003">
        <f t="shared" si="16"/>
        <v>0.60659700000000072</v>
      </c>
    </row>
    <row r="1004" spans="2:4" x14ac:dyDescent="0.25">
      <c r="B1004" s="27">
        <v>43677.04166732639</v>
      </c>
      <c r="C1004">
        <v>7.6599429999999993</v>
      </c>
      <c r="D1004">
        <f t="shared" si="16"/>
        <v>0.61005700000000029</v>
      </c>
    </row>
    <row r="1005" spans="2:4" x14ac:dyDescent="0.25">
      <c r="B1005" s="27">
        <v>43677.083333993054</v>
      </c>
      <c r="C1005">
        <v>7.663721999999999</v>
      </c>
      <c r="D1005">
        <f t="shared" si="16"/>
        <v>0.60627800000000054</v>
      </c>
    </row>
    <row r="1006" spans="2:4" x14ac:dyDescent="0.25">
      <c r="B1006" s="27">
        <v>43677.125000659726</v>
      </c>
      <c r="C1006">
        <v>7.6589029999999987</v>
      </c>
      <c r="D1006">
        <f t="shared" si="16"/>
        <v>0.61109700000000089</v>
      </c>
    </row>
    <row r="1007" spans="2:4" x14ac:dyDescent="0.25">
      <c r="B1007" s="27">
        <v>43677.16666732639</v>
      </c>
      <c r="C1007">
        <v>7.671600999999999</v>
      </c>
      <c r="D1007">
        <f t="shared" si="16"/>
        <v>0.59839900000000057</v>
      </c>
    </row>
    <row r="1008" spans="2:4" x14ac:dyDescent="0.25">
      <c r="B1008" s="27">
        <v>43677.208333993054</v>
      </c>
      <c r="C1008">
        <v>7.659571999999998</v>
      </c>
      <c r="D1008">
        <f t="shared" si="16"/>
        <v>0.61042800000000152</v>
      </c>
    </row>
    <row r="1009" spans="2:4" x14ac:dyDescent="0.25">
      <c r="B1009" s="27">
        <v>43677.250000659726</v>
      </c>
      <c r="C1009">
        <v>7.6544269999999974</v>
      </c>
      <c r="D1009">
        <f t="shared" si="16"/>
        <v>0.61557300000000215</v>
      </c>
    </row>
    <row r="1010" spans="2:4" x14ac:dyDescent="0.25">
      <c r="B1010" s="27">
        <v>43677.29166732639</v>
      </c>
      <c r="C1010">
        <v>7.6501379999999992</v>
      </c>
      <c r="D1010">
        <f t="shared" si="16"/>
        <v>0.61986200000000036</v>
      </c>
    </row>
    <row r="1011" spans="2:4" x14ac:dyDescent="0.25">
      <c r="B1011" s="27">
        <v>43677.333333993054</v>
      </c>
      <c r="C1011">
        <v>7.6385559999999977</v>
      </c>
      <c r="D1011">
        <f t="shared" si="16"/>
        <v>0.63144400000000189</v>
      </c>
    </row>
    <row r="1012" spans="2:4" x14ac:dyDescent="0.25">
      <c r="B1012" s="27">
        <v>43677.375000659726</v>
      </c>
      <c r="C1012">
        <v>7.6380579999999991</v>
      </c>
      <c r="D1012">
        <f t="shared" si="16"/>
        <v>0.63194200000000045</v>
      </c>
    </row>
    <row r="1013" spans="2:4" x14ac:dyDescent="0.25">
      <c r="B1013" s="27">
        <v>43677.41666732639</v>
      </c>
      <c r="C1013">
        <v>7.6432279999999988</v>
      </c>
      <c r="D1013">
        <f t="shared" si="16"/>
        <v>0.62677200000000077</v>
      </c>
    </row>
    <row r="1014" spans="2:4" x14ac:dyDescent="0.25">
      <c r="B1014" s="27">
        <v>43677.458333993054</v>
      </c>
      <c r="C1014">
        <v>7.6388509999999981</v>
      </c>
      <c r="D1014">
        <f t="shared" si="16"/>
        <v>0.63114900000000151</v>
      </c>
    </row>
    <row r="1015" spans="2:4" x14ac:dyDescent="0.25">
      <c r="B1015" s="27">
        <v>43677.500000659726</v>
      </c>
      <c r="C1015">
        <v>7.634503999999998</v>
      </c>
      <c r="D1015">
        <f t="shared" si="16"/>
        <v>0.63549600000000162</v>
      </c>
    </row>
    <row r="1016" spans="2:4" x14ac:dyDescent="0.25">
      <c r="B1016" s="27">
        <v>43677.54166732639</v>
      </c>
      <c r="C1016">
        <v>7.6391909999999985</v>
      </c>
      <c r="D1016">
        <f t="shared" si="16"/>
        <v>0.63080900000000106</v>
      </c>
    </row>
    <row r="1017" spans="2:4" x14ac:dyDescent="0.25">
      <c r="B1017" s="27">
        <v>43677.583333993054</v>
      </c>
      <c r="C1017">
        <v>7.6452959999999983</v>
      </c>
      <c r="D1017">
        <f t="shared" si="16"/>
        <v>0.62470400000000126</v>
      </c>
    </row>
    <row r="1018" spans="2:4" x14ac:dyDescent="0.25">
      <c r="B1018" s="27">
        <v>43677.625000659726</v>
      </c>
      <c r="C1018">
        <v>7.6519829999999978</v>
      </c>
      <c r="D1018">
        <f t="shared" si="16"/>
        <v>0.61801700000000181</v>
      </c>
    </row>
    <row r="1019" spans="2:4" x14ac:dyDescent="0.25">
      <c r="B1019" s="27">
        <v>43677.66666732639</v>
      </c>
      <c r="C1019">
        <v>7.6541909999999982</v>
      </c>
      <c r="D1019">
        <f t="shared" si="16"/>
        <v>0.61580900000000138</v>
      </c>
    </row>
    <row r="1020" spans="2:4" x14ac:dyDescent="0.25">
      <c r="B1020" s="27">
        <v>43677.708333993054</v>
      </c>
      <c r="C1020">
        <v>7.6639269999999984</v>
      </c>
      <c r="D1020">
        <f t="shared" si="16"/>
        <v>0.60607300000000119</v>
      </c>
    </row>
    <row r="1021" spans="2:4" x14ac:dyDescent="0.25">
      <c r="B1021" s="27">
        <v>43677.750000659726</v>
      </c>
      <c r="C1021">
        <v>7.6578839999999984</v>
      </c>
      <c r="D1021">
        <f t="shared" si="16"/>
        <v>0.61211600000000121</v>
      </c>
    </row>
    <row r="1022" spans="2:4" x14ac:dyDescent="0.25">
      <c r="B1022" s="27">
        <v>43677.79166732639</v>
      </c>
      <c r="C1022">
        <v>7.6347539999999992</v>
      </c>
      <c r="D1022">
        <f t="shared" si="16"/>
        <v>0.63524600000000042</v>
      </c>
    </row>
    <row r="1023" spans="2:4" x14ac:dyDescent="0.25">
      <c r="B1023" s="27">
        <v>43677.833333993054</v>
      </c>
      <c r="C1023">
        <v>7.6498969999999984</v>
      </c>
      <c r="D1023">
        <f t="shared" si="16"/>
        <v>0.62010300000000118</v>
      </c>
    </row>
    <row r="1024" spans="2:4" x14ac:dyDescent="0.25">
      <c r="B1024" s="27">
        <v>43677.875000659726</v>
      </c>
      <c r="C1024">
        <v>7.6382599999999981</v>
      </c>
      <c r="D1024">
        <f t="shared" si="16"/>
        <v>0.63174000000000152</v>
      </c>
    </row>
    <row r="1025" spans="2:4" x14ac:dyDescent="0.25">
      <c r="B1025" s="27">
        <v>43677.91666732639</v>
      </c>
      <c r="C1025">
        <v>7.6348640000000003</v>
      </c>
      <c r="D1025">
        <f t="shared" si="16"/>
        <v>0.63513599999999926</v>
      </c>
    </row>
    <row r="1026" spans="2:4" x14ac:dyDescent="0.25">
      <c r="B1026" s="27">
        <v>43677.958333993054</v>
      </c>
      <c r="C1026">
        <v>7.6322679999999989</v>
      </c>
      <c r="D1026">
        <f t="shared" si="16"/>
        <v>0.63773200000000063</v>
      </c>
    </row>
    <row r="1027" spans="2:4" x14ac:dyDescent="0.25">
      <c r="B1027" s="27">
        <v>43678.000000659726</v>
      </c>
      <c r="C1027">
        <v>7.6306619999999992</v>
      </c>
      <c r="D1027">
        <f t="shared" si="16"/>
        <v>0.63933800000000041</v>
      </c>
    </row>
    <row r="1028" spans="2:4" x14ac:dyDescent="0.25">
      <c r="B1028" s="27">
        <v>43678.04166732639</v>
      </c>
      <c r="C1028">
        <v>7.6326590000000003</v>
      </c>
      <c r="D1028">
        <f t="shared" si="16"/>
        <v>0.63734099999999927</v>
      </c>
    </row>
    <row r="1029" spans="2:4" x14ac:dyDescent="0.25">
      <c r="B1029" s="27">
        <v>43678.083333993054</v>
      </c>
      <c r="C1029">
        <v>7.6355809999999993</v>
      </c>
      <c r="D1029">
        <f t="shared" si="16"/>
        <v>0.63441900000000029</v>
      </c>
    </row>
    <row r="1030" spans="2:4" x14ac:dyDescent="0.25">
      <c r="B1030" s="27">
        <v>43678.125000659726</v>
      </c>
      <c r="C1030">
        <v>7.6393559999999994</v>
      </c>
      <c r="D1030">
        <f t="shared" si="16"/>
        <v>0.6306440000000002</v>
      </c>
    </row>
    <row r="1031" spans="2:4" x14ac:dyDescent="0.25">
      <c r="B1031" s="27">
        <v>43678.16666732639</v>
      </c>
      <c r="C1031">
        <v>7.6328699999999996</v>
      </c>
      <c r="D1031">
        <f t="shared" si="16"/>
        <v>0.63712999999999997</v>
      </c>
    </row>
    <row r="1032" spans="2:4" x14ac:dyDescent="0.25">
      <c r="B1032" s="27">
        <v>43678.208333993054</v>
      </c>
      <c r="C1032">
        <v>7.6328699999999996</v>
      </c>
      <c r="D1032">
        <f t="shared" si="16"/>
        <v>0.63712999999999997</v>
      </c>
    </row>
    <row r="1033" spans="2:4" x14ac:dyDescent="0.25">
      <c r="B1033" s="27">
        <v>43678.250000659726</v>
      </c>
      <c r="C1033">
        <v>7.6322279999999996</v>
      </c>
      <c r="D1033">
        <f t="shared" si="16"/>
        <v>0.63777200000000001</v>
      </c>
    </row>
    <row r="1034" spans="2:4" x14ac:dyDescent="0.25">
      <c r="B1034" s="27">
        <v>43678.29166732639</v>
      </c>
      <c r="C1034">
        <v>7.6355399999999998</v>
      </c>
      <c r="D1034">
        <f t="shared" si="16"/>
        <v>0.6344599999999998</v>
      </c>
    </row>
    <row r="1035" spans="2:4" x14ac:dyDescent="0.25">
      <c r="B1035" s="27">
        <v>43678.333333993054</v>
      </c>
      <c r="C1035">
        <v>7.6185149999999995</v>
      </c>
      <c r="D1035">
        <f t="shared" si="16"/>
        <v>0.65148500000000009</v>
      </c>
    </row>
    <row r="1036" spans="2:4" x14ac:dyDescent="0.25">
      <c r="B1036" s="27">
        <v>43678.375000659726</v>
      </c>
      <c r="C1036">
        <v>7.6268279999999988</v>
      </c>
      <c r="D1036">
        <f t="shared" si="16"/>
        <v>0.64317200000000074</v>
      </c>
    </row>
    <row r="1037" spans="2:4" x14ac:dyDescent="0.25">
      <c r="B1037" s="27">
        <v>43678.41666732639</v>
      </c>
      <c r="C1037">
        <v>7.6296139999999992</v>
      </c>
      <c r="D1037">
        <f t="shared" si="16"/>
        <v>0.64038600000000034</v>
      </c>
    </row>
    <row r="1038" spans="2:4" x14ac:dyDescent="0.25">
      <c r="B1038" s="27">
        <v>43678.458333993054</v>
      </c>
      <c r="C1038">
        <v>7.6283839999999996</v>
      </c>
      <c r="D1038">
        <f t="shared" si="16"/>
        <v>0.64161599999999996</v>
      </c>
    </row>
    <row r="1039" spans="2:4" x14ac:dyDescent="0.25">
      <c r="B1039" s="27">
        <v>43678.500000659726</v>
      </c>
      <c r="C1039">
        <v>7.629440999999999</v>
      </c>
      <c r="D1039">
        <f t="shared" si="16"/>
        <v>0.64055900000000054</v>
      </c>
    </row>
    <row r="1040" spans="2:4" x14ac:dyDescent="0.25">
      <c r="B1040" s="27">
        <v>43678.54166732639</v>
      </c>
      <c r="C1040">
        <v>7.6304609999999986</v>
      </c>
      <c r="D1040">
        <f t="shared" si="16"/>
        <v>0.63953900000000097</v>
      </c>
    </row>
    <row r="1041" spans="2:4" x14ac:dyDescent="0.25">
      <c r="B1041" s="27">
        <v>43678.583333993054</v>
      </c>
      <c r="C1041">
        <v>7.6470460000000005</v>
      </c>
      <c r="D1041">
        <f t="shared" si="16"/>
        <v>0.62295399999999912</v>
      </c>
    </row>
    <row r="1042" spans="2:4" x14ac:dyDescent="0.25">
      <c r="B1042" s="27">
        <v>43678.625000659726</v>
      </c>
      <c r="C1042">
        <v>7.6381429999999986</v>
      </c>
      <c r="D1042">
        <f t="shared" si="16"/>
        <v>0.631857000000001</v>
      </c>
    </row>
    <row r="1043" spans="2:4" x14ac:dyDescent="0.25">
      <c r="B1043" s="27">
        <v>43678.66666732639</v>
      </c>
      <c r="C1043">
        <v>7.6315129999999982</v>
      </c>
      <c r="D1043">
        <f t="shared" si="16"/>
        <v>0.63848700000000136</v>
      </c>
    </row>
    <row r="1044" spans="2:4" x14ac:dyDescent="0.25">
      <c r="B1044" s="27">
        <v>43678.708333993054</v>
      </c>
      <c r="C1044">
        <v>7.6496389999999987</v>
      </c>
      <c r="D1044">
        <f t="shared" si="16"/>
        <v>0.62036100000000083</v>
      </c>
    </row>
    <row r="1045" spans="2:4" x14ac:dyDescent="0.25">
      <c r="B1045" s="27">
        <v>43678.750000659726</v>
      </c>
      <c r="C1045">
        <v>7.647867999999999</v>
      </c>
      <c r="D1045">
        <f t="shared" si="16"/>
        <v>0.62213200000000057</v>
      </c>
    </row>
    <row r="1046" spans="2:4" x14ac:dyDescent="0.25">
      <c r="B1046" s="27">
        <v>43678.79166732639</v>
      </c>
      <c r="C1046">
        <v>7.6380749999999988</v>
      </c>
      <c r="D1046">
        <f t="shared" si="16"/>
        <v>0.63192500000000074</v>
      </c>
    </row>
    <row r="1047" spans="2:4" x14ac:dyDescent="0.25">
      <c r="B1047" s="27">
        <v>43678.833333993054</v>
      </c>
      <c r="C1047">
        <v>7.6276539999999988</v>
      </c>
      <c r="D1047">
        <f t="shared" si="16"/>
        <v>0.64234600000000075</v>
      </c>
    </row>
    <row r="1048" spans="2:4" x14ac:dyDescent="0.25">
      <c r="B1048" s="27">
        <v>43678.875000659726</v>
      </c>
      <c r="C1048">
        <v>7.6267369999999985</v>
      </c>
      <c r="D1048">
        <f t="shared" si="16"/>
        <v>0.64326300000000103</v>
      </c>
    </row>
    <row r="1049" spans="2:4" x14ac:dyDescent="0.25">
      <c r="B1049" s="27">
        <v>43678.91666732639</v>
      </c>
      <c r="C1049">
        <v>7.6297369999999987</v>
      </c>
      <c r="D1049">
        <f t="shared" si="16"/>
        <v>0.64026300000000091</v>
      </c>
    </row>
    <row r="1050" spans="2:4" x14ac:dyDescent="0.25">
      <c r="B1050" s="27">
        <v>43678.958333993054</v>
      </c>
      <c r="C1050">
        <v>7.6236090000000001</v>
      </c>
      <c r="D1050">
        <f t="shared" si="16"/>
        <v>0.64639099999999949</v>
      </c>
    </row>
    <row r="1051" spans="2:4" x14ac:dyDescent="0.25">
      <c r="B1051" s="27">
        <v>43679.000000659726</v>
      </c>
      <c r="C1051">
        <v>7.6234799999999989</v>
      </c>
      <c r="D1051">
        <f t="shared" ref="D1051:D1114" si="17">8.27-C1051</f>
        <v>0.64652000000000065</v>
      </c>
    </row>
    <row r="1052" spans="2:4" x14ac:dyDescent="0.25">
      <c r="B1052" s="27">
        <v>43679.04166732639</v>
      </c>
      <c r="C1052">
        <v>7.6343320000000006</v>
      </c>
      <c r="D1052">
        <f t="shared" si="17"/>
        <v>0.63566799999999901</v>
      </c>
    </row>
    <row r="1053" spans="2:4" x14ac:dyDescent="0.25">
      <c r="B1053" s="27">
        <v>43679.083333993054</v>
      </c>
      <c r="C1053">
        <v>7.6395459999999993</v>
      </c>
      <c r="D1053">
        <f t="shared" si="17"/>
        <v>0.63045400000000029</v>
      </c>
    </row>
    <row r="1054" spans="2:4" x14ac:dyDescent="0.25">
      <c r="B1054" s="27">
        <v>43679.125000659726</v>
      </c>
      <c r="C1054">
        <v>7.6240759999999996</v>
      </c>
      <c r="D1054">
        <f t="shared" si="17"/>
        <v>0.64592399999999994</v>
      </c>
    </row>
    <row r="1055" spans="2:4" x14ac:dyDescent="0.25">
      <c r="B1055" s="27">
        <v>43679.16666732639</v>
      </c>
      <c r="C1055">
        <v>7.6310349999999989</v>
      </c>
      <c r="D1055">
        <f t="shared" si="17"/>
        <v>0.63896500000000067</v>
      </c>
    </row>
    <row r="1056" spans="2:4" x14ac:dyDescent="0.25">
      <c r="B1056" s="27">
        <v>43679.208333993054</v>
      </c>
      <c r="C1056">
        <v>7.633246999999999</v>
      </c>
      <c r="D1056">
        <f t="shared" si="17"/>
        <v>0.63675300000000057</v>
      </c>
    </row>
    <row r="1057" spans="2:4" x14ac:dyDescent="0.25">
      <c r="B1057" s="27">
        <v>43679.250000659726</v>
      </c>
      <c r="C1057">
        <v>7.6366239999999985</v>
      </c>
      <c r="D1057">
        <f t="shared" si="17"/>
        <v>0.63337600000000105</v>
      </c>
    </row>
    <row r="1058" spans="2:4" x14ac:dyDescent="0.25">
      <c r="B1058" s="27">
        <v>43679.29166732639</v>
      </c>
      <c r="C1058">
        <v>7.6315399999999975</v>
      </c>
      <c r="D1058">
        <f t="shared" si="17"/>
        <v>0.63846000000000203</v>
      </c>
    </row>
    <row r="1059" spans="2:4" x14ac:dyDescent="0.25">
      <c r="B1059" s="27">
        <v>43679.333333993054</v>
      </c>
      <c r="C1059">
        <v>7.6141959999999989</v>
      </c>
      <c r="D1059">
        <f t="shared" si="17"/>
        <v>0.65580400000000072</v>
      </c>
    </row>
    <row r="1060" spans="2:4" x14ac:dyDescent="0.25">
      <c r="B1060" s="27">
        <v>43679.375000659726</v>
      </c>
      <c r="C1060">
        <v>7.6199879999999993</v>
      </c>
      <c r="D1060">
        <f t="shared" si="17"/>
        <v>0.65001200000000026</v>
      </c>
    </row>
    <row r="1061" spans="2:4" x14ac:dyDescent="0.25">
      <c r="B1061" s="27">
        <v>43679.41666732639</v>
      </c>
      <c r="C1061">
        <v>7.6211469999999988</v>
      </c>
      <c r="D1061">
        <f t="shared" si="17"/>
        <v>0.64885300000000079</v>
      </c>
    </row>
    <row r="1062" spans="2:4" x14ac:dyDescent="0.25">
      <c r="B1062" s="27">
        <v>43679.458333993054</v>
      </c>
      <c r="C1062">
        <v>7.6229169999999984</v>
      </c>
      <c r="D1062">
        <f t="shared" si="17"/>
        <v>0.64708300000000119</v>
      </c>
    </row>
    <row r="1063" spans="2:4" x14ac:dyDescent="0.25">
      <c r="B1063" s="27">
        <v>43679.500000659726</v>
      </c>
      <c r="C1063">
        <v>7.6190119999999988</v>
      </c>
      <c r="D1063">
        <f t="shared" si="17"/>
        <v>0.65098800000000079</v>
      </c>
    </row>
    <row r="1064" spans="2:4" x14ac:dyDescent="0.25">
      <c r="B1064" s="27">
        <v>43679.54166732639</v>
      </c>
      <c r="C1064">
        <v>7.6293419999999985</v>
      </c>
      <c r="D1064">
        <f t="shared" si="17"/>
        <v>0.64065800000000106</v>
      </c>
    </row>
    <row r="1065" spans="2:4" x14ac:dyDescent="0.25">
      <c r="B1065" s="27">
        <v>43679.583333993054</v>
      </c>
      <c r="C1065">
        <v>7.6343419999999984</v>
      </c>
      <c r="D1065">
        <f t="shared" si="17"/>
        <v>0.63565800000000117</v>
      </c>
    </row>
    <row r="1066" spans="2:4" x14ac:dyDescent="0.25">
      <c r="B1066" s="27">
        <v>43679.625000659726</v>
      </c>
      <c r="C1066">
        <v>7.6280399999999995</v>
      </c>
      <c r="D1066">
        <f t="shared" si="17"/>
        <v>0.64196000000000009</v>
      </c>
    </row>
    <row r="1067" spans="2:4" x14ac:dyDescent="0.25">
      <c r="B1067" s="27">
        <v>43679.66666732639</v>
      </c>
      <c r="C1067">
        <v>7.6262720000000002</v>
      </c>
      <c r="D1067">
        <f t="shared" si="17"/>
        <v>0.64372799999999941</v>
      </c>
    </row>
    <row r="1068" spans="2:4" x14ac:dyDescent="0.25">
      <c r="B1068" s="27">
        <v>43679.708333993054</v>
      </c>
      <c r="C1068">
        <v>7.6496069999999978</v>
      </c>
      <c r="D1068">
        <f t="shared" si="17"/>
        <v>0.62039300000000175</v>
      </c>
    </row>
    <row r="1069" spans="2:4" x14ac:dyDescent="0.25">
      <c r="B1069" s="27">
        <v>43679.750000659726</v>
      </c>
      <c r="C1069">
        <v>7.642123999999999</v>
      </c>
      <c r="D1069">
        <f t="shared" si="17"/>
        <v>0.62787600000000054</v>
      </c>
    </row>
    <row r="1070" spans="2:4" x14ac:dyDescent="0.25">
      <c r="B1070" s="27">
        <v>43679.79166732639</v>
      </c>
      <c r="C1070">
        <v>7.6339369999999986</v>
      </c>
      <c r="D1070">
        <f t="shared" si="17"/>
        <v>0.63606300000000093</v>
      </c>
    </row>
    <row r="1071" spans="2:4" x14ac:dyDescent="0.25">
      <c r="B1071" s="27">
        <v>43679.833333993054</v>
      </c>
      <c r="C1071">
        <v>7.6256239999999975</v>
      </c>
      <c r="D1071">
        <f t="shared" si="17"/>
        <v>0.64437600000000206</v>
      </c>
    </row>
    <row r="1072" spans="2:4" x14ac:dyDescent="0.25">
      <c r="B1072" s="27">
        <v>43679.875000659726</v>
      </c>
      <c r="C1072">
        <v>7.6226399999999988</v>
      </c>
      <c r="D1072">
        <f t="shared" si="17"/>
        <v>0.64736000000000082</v>
      </c>
    </row>
    <row r="1073" spans="2:4" x14ac:dyDescent="0.25">
      <c r="B1073" s="27">
        <v>43679.91666732639</v>
      </c>
      <c r="C1073">
        <v>7.6268479999999998</v>
      </c>
      <c r="D1073">
        <f t="shared" si="17"/>
        <v>0.64315199999999972</v>
      </c>
    </row>
    <row r="1074" spans="2:4" x14ac:dyDescent="0.25">
      <c r="B1074" s="27">
        <v>43679.958333993054</v>
      </c>
      <c r="C1074">
        <v>7.6218469999999998</v>
      </c>
      <c r="D1074">
        <f t="shared" si="17"/>
        <v>0.64815299999999976</v>
      </c>
    </row>
    <row r="1075" spans="2:4" x14ac:dyDescent="0.25">
      <c r="B1075" s="27">
        <v>43680.000000659726</v>
      </c>
      <c r="C1075">
        <v>7.6228269999999991</v>
      </c>
      <c r="D1075">
        <f t="shared" si="17"/>
        <v>0.64717300000000044</v>
      </c>
    </row>
    <row r="1076" spans="2:4" x14ac:dyDescent="0.25">
      <c r="B1076" s="27">
        <v>43680.04166732639</v>
      </c>
      <c r="C1076">
        <v>7.621327</v>
      </c>
      <c r="D1076">
        <f t="shared" si="17"/>
        <v>0.64867299999999961</v>
      </c>
    </row>
    <row r="1077" spans="2:4" x14ac:dyDescent="0.25">
      <c r="B1077" s="27">
        <v>43680.083333993054</v>
      </c>
      <c r="C1077">
        <v>7.6217129999999988</v>
      </c>
      <c r="D1077">
        <f t="shared" si="17"/>
        <v>0.64828700000000072</v>
      </c>
    </row>
    <row r="1078" spans="2:4" x14ac:dyDescent="0.25">
      <c r="B1078" s="27">
        <v>43680.125000659726</v>
      </c>
      <c r="C1078">
        <v>7.6312129999999989</v>
      </c>
      <c r="D1078">
        <f t="shared" si="17"/>
        <v>0.63878700000000066</v>
      </c>
    </row>
    <row r="1079" spans="2:4" x14ac:dyDescent="0.25">
      <c r="B1079" s="27">
        <v>43680.16666732639</v>
      </c>
      <c r="C1079">
        <v>7.6365889999999998</v>
      </c>
      <c r="D1079">
        <f t="shared" si="17"/>
        <v>0.63341099999999972</v>
      </c>
    </row>
    <row r="1080" spans="2:4" x14ac:dyDescent="0.25">
      <c r="B1080" s="27">
        <v>43680.208333993054</v>
      </c>
      <c r="C1080">
        <v>7.6307639999999983</v>
      </c>
      <c r="D1080">
        <f t="shared" si="17"/>
        <v>0.63923600000000125</v>
      </c>
    </row>
    <row r="1081" spans="2:4" x14ac:dyDescent="0.25">
      <c r="B1081" s="27">
        <v>43680.250000659726</v>
      </c>
      <c r="C1081">
        <v>7.634906</v>
      </c>
      <c r="D1081">
        <f t="shared" si="17"/>
        <v>0.6350939999999996</v>
      </c>
    </row>
    <row r="1082" spans="2:4" x14ac:dyDescent="0.25">
      <c r="B1082" s="27">
        <v>43680.29166732639</v>
      </c>
      <c r="C1082">
        <v>7.6245139999999987</v>
      </c>
      <c r="D1082">
        <f t="shared" si="17"/>
        <v>0.64548600000000089</v>
      </c>
    </row>
    <row r="1083" spans="2:4" x14ac:dyDescent="0.25">
      <c r="B1083" s="27">
        <v>43680.333333993054</v>
      </c>
      <c r="C1083">
        <v>7.6234059999999992</v>
      </c>
      <c r="D1083">
        <f t="shared" si="17"/>
        <v>0.64659400000000034</v>
      </c>
    </row>
    <row r="1084" spans="2:4" x14ac:dyDescent="0.25">
      <c r="B1084" s="27">
        <v>43680.375000659726</v>
      </c>
      <c r="C1084">
        <v>7.6152189999999997</v>
      </c>
      <c r="D1084">
        <f t="shared" si="17"/>
        <v>0.65478099999999984</v>
      </c>
    </row>
    <row r="1085" spans="2:4" x14ac:dyDescent="0.25">
      <c r="B1085" s="27">
        <v>43680.41666732639</v>
      </c>
      <c r="C1085">
        <v>7.6091949999999988</v>
      </c>
      <c r="D1085">
        <f t="shared" si="17"/>
        <v>0.66080500000000075</v>
      </c>
    </row>
    <row r="1086" spans="2:4" x14ac:dyDescent="0.25">
      <c r="B1086" s="27">
        <v>43680.458333993054</v>
      </c>
      <c r="C1086">
        <v>7.6060679999999987</v>
      </c>
      <c r="D1086">
        <f t="shared" si="17"/>
        <v>0.66393200000000085</v>
      </c>
    </row>
    <row r="1087" spans="2:4" x14ac:dyDescent="0.25">
      <c r="B1087" s="27">
        <v>43680.500000659726</v>
      </c>
      <c r="C1087">
        <v>7.608083999999999</v>
      </c>
      <c r="D1087">
        <f t="shared" si="17"/>
        <v>0.66191600000000061</v>
      </c>
    </row>
    <row r="1088" spans="2:4" x14ac:dyDescent="0.25">
      <c r="B1088" s="27">
        <v>43680.54166732639</v>
      </c>
      <c r="C1088">
        <v>7.6064539999999985</v>
      </c>
      <c r="D1088">
        <f t="shared" si="17"/>
        <v>0.66354600000000108</v>
      </c>
    </row>
    <row r="1089" spans="2:4" x14ac:dyDescent="0.25">
      <c r="B1089" s="27">
        <v>43680.583333993054</v>
      </c>
      <c r="C1089">
        <v>7.6304159999999985</v>
      </c>
      <c r="D1089">
        <f t="shared" si="17"/>
        <v>0.63958400000000104</v>
      </c>
    </row>
    <row r="1090" spans="2:4" x14ac:dyDescent="0.25">
      <c r="B1090" s="27">
        <v>43680.625000659726</v>
      </c>
      <c r="C1090">
        <v>7.6223719999999995</v>
      </c>
      <c r="D1090">
        <f t="shared" si="17"/>
        <v>0.64762800000000009</v>
      </c>
    </row>
    <row r="1091" spans="2:4" x14ac:dyDescent="0.25">
      <c r="B1091" s="27">
        <v>43680.66666732639</v>
      </c>
      <c r="C1091">
        <v>7.6254159999999986</v>
      </c>
      <c r="D1091">
        <f t="shared" si="17"/>
        <v>0.64458400000000093</v>
      </c>
    </row>
    <row r="1092" spans="2:4" x14ac:dyDescent="0.25">
      <c r="B1092" s="27">
        <v>43680.708333993054</v>
      </c>
      <c r="C1092">
        <v>7.6291889999999993</v>
      </c>
      <c r="D1092">
        <f t="shared" si="17"/>
        <v>0.64081100000000024</v>
      </c>
    </row>
    <row r="1093" spans="2:4" x14ac:dyDescent="0.25">
      <c r="B1093" s="27">
        <v>43680.750000659726</v>
      </c>
      <c r="C1093">
        <v>7.6284219999999996</v>
      </c>
      <c r="D1093">
        <f t="shared" si="17"/>
        <v>0.64157799999999998</v>
      </c>
    </row>
    <row r="1094" spans="2:4" x14ac:dyDescent="0.25">
      <c r="B1094" s="27">
        <v>43680.79166732639</v>
      </c>
      <c r="C1094">
        <v>7.6175679999999977</v>
      </c>
      <c r="D1094">
        <f t="shared" si="17"/>
        <v>0.6524320000000019</v>
      </c>
    </row>
    <row r="1095" spans="2:4" x14ac:dyDescent="0.25">
      <c r="B1095" s="27">
        <v>43680.833333993054</v>
      </c>
      <c r="C1095">
        <v>7.6260769999999996</v>
      </c>
      <c r="D1095">
        <f t="shared" si="17"/>
        <v>0.64392300000000002</v>
      </c>
    </row>
    <row r="1096" spans="2:4" x14ac:dyDescent="0.25">
      <c r="B1096" s="27">
        <v>43680.875000659726</v>
      </c>
      <c r="C1096">
        <v>7.619826999999999</v>
      </c>
      <c r="D1096">
        <f t="shared" si="17"/>
        <v>0.65017300000000056</v>
      </c>
    </row>
    <row r="1097" spans="2:4" x14ac:dyDescent="0.25">
      <c r="B1097" s="27">
        <v>43680.91666732639</v>
      </c>
      <c r="C1097">
        <v>7.6200969999999977</v>
      </c>
      <c r="D1097">
        <f t="shared" si="17"/>
        <v>0.6499030000000019</v>
      </c>
    </row>
    <row r="1098" spans="2:4" x14ac:dyDescent="0.25">
      <c r="B1098" s="27">
        <v>43680.958333993054</v>
      </c>
      <c r="C1098">
        <v>7.6277679999999988</v>
      </c>
      <c r="D1098">
        <f t="shared" si="17"/>
        <v>0.6422320000000008</v>
      </c>
    </row>
    <row r="1099" spans="2:4" x14ac:dyDescent="0.25">
      <c r="B1099" s="27">
        <v>43681.000000659726</v>
      </c>
      <c r="C1099">
        <v>7.6262679999999996</v>
      </c>
      <c r="D1099">
        <f t="shared" si="17"/>
        <v>0.64373199999999997</v>
      </c>
    </row>
    <row r="1100" spans="2:4" x14ac:dyDescent="0.25">
      <c r="B1100" s="27">
        <v>43681.04166732639</v>
      </c>
      <c r="C1100">
        <v>7.6290859999999983</v>
      </c>
      <c r="D1100">
        <f t="shared" si="17"/>
        <v>0.64091400000000132</v>
      </c>
    </row>
    <row r="1101" spans="2:4" x14ac:dyDescent="0.25">
      <c r="B1101" s="27">
        <v>43681.083333993054</v>
      </c>
      <c r="C1101">
        <v>7.6285419999999995</v>
      </c>
      <c r="D1101">
        <f t="shared" si="17"/>
        <v>0.64145800000000008</v>
      </c>
    </row>
    <row r="1102" spans="2:4" x14ac:dyDescent="0.25">
      <c r="B1102" s="27">
        <v>43681.125000659726</v>
      </c>
      <c r="C1102">
        <v>7.6243739999999978</v>
      </c>
      <c r="D1102">
        <f t="shared" si="17"/>
        <v>0.64562600000000181</v>
      </c>
    </row>
    <row r="1103" spans="2:4" x14ac:dyDescent="0.25">
      <c r="B1103" s="27">
        <v>43681.16666732639</v>
      </c>
      <c r="C1103">
        <v>7.6294370000000002</v>
      </c>
      <c r="D1103">
        <f t="shared" si="17"/>
        <v>0.64056299999999933</v>
      </c>
    </row>
    <row r="1104" spans="2:4" x14ac:dyDescent="0.25">
      <c r="B1104" s="27">
        <v>43681.208333993054</v>
      </c>
      <c r="C1104">
        <v>7.6307519999999993</v>
      </c>
      <c r="D1104">
        <f t="shared" si="17"/>
        <v>0.63924800000000026</v>
      </c>
    </row>
    <row r="1105" spans="2:4" x14ac:dyDescent="0.25">
      <c r="B1105" s="27">
        <v>43681.250000659726</v>
      </c>
      <c r="C1105">
        <v>7.6301709999999998</v>
      </c>
      <c r="D1105">
        <f t="shared" si="17"/>
        <v>0.63982899999999976</v>
      </c>
    </row>
    <row r="1106" spans="2:4" x14ac:dyDescent="0.25">
      <c r="B1106" s="27">
        <v>43681.29166732639</v>
      </c>
      <c r="C1106">
        <v>7.6323160000000003</v>
      </c>
      <c r="D1106">
        <f t="shared" si="17"/>
        <v>0.63768399999999925</v>
      </c>
    </row>
    <row r="1107" spans="2:4" x14ac:dyDescent="0.25">
      <c r="B1107" s="27">
        <v>43681.333333993054</v>
      </c>
      <c r="C1107">
        <v>7.619273999999999</v>
      </c>
      <c r="D1107">
        <f t="shared" si="17"/>
        <v>0.65072600000000058</v>
      </c>
    </row>
    <row r="1108" spans="2:4" x14ac:dyDescent="0.25">
      <c r="B1108" s="27">
        <v>43681.375000659726</v>
      </c>
      <c r="C1108">
        <v>7.6065659999999999</v>
      </c>
      <c r="D1108">
        <f t="shared" si="17"/>
        <v>0.66343399999999964</v>
      </c>
    </row>
    <row r="1109" spans="2:4" x14ac:dyDescent="0.25">
      <c r="B1109" s="27">
        <v>43681.41666732639</v>
      </c>
      <c r="C1109">
        <v>7.6071710000000001</v>
      </c>
      <c r="D1109">
        <f t="shared" si="17"/>
        <v>0.66282899999999945</v>
      </c>
    </row>
    <row r="1110" spans="2:4" x14ac:dyDescent="0.25">
      <c r="B1110" s="27">
        <v>43681.458333993054</v>
      </c>
      <c r="C1110">
        <v>7.6155659999999985</v>
      </c>
      <c r="D1110">
        <f t="shared" si="17"/>
        <v>0.65443400000000107</v>
      </c>
    </row>
    <row r="1111" spans="2:4" x14ac:dyDescent="0.25">
      <c r="B1111" s="27">
        <v>43681.500000659726</v>
      </c>
      <c r="C1111">
        <v>7.6159349999999986</v>
      </c>
      <c r="D1111">
        <f t="shared" si="17"/>
        <v>0.65406500000000101</v>
      </c>
    </row>
    <row r="1112" spans="2:4" x14ac:dyDescent="0.25">
      <c r="B1112" s="27">
        <v>43681.54166732639</v>
      </c>
      <c r="C1112">
        <v>7.6301050000000004</v>
      </c>
      <c r="D1112">
        <f t="shared" si="17"/>
        <v>0.63989499999999921</v>
      </c>
    </row>
    <row r="1113" spans="2:4" x14ac:dyDescent="0.25">
      <c r="B1113" s="27">
        <v>43681.583333993054</v>
      </c>
      <c r="C1113">
        <v>7.6317899999999996</v>
      </c>
      <c r="D1113">
        <f t="shared" si="17"/>
        <v>0.63820999999999994</v>
      </c>
    </row>
    <row r="1114" spans="2:4" x14ac:dyDescent="0.25">
      <c r="B1114" s="27">
        <v>43681.625000659726</v>
      </c>
      <c r="C1114">
        <v>7.6503819999999996</v>
      </c>
      <c r="D1114">
        <f t="shared" si="17"/>
        <v>0.619618</v>
      </c>
    </row>
    <row r="1115" spans="2:4" x14ac:dyDescent="0.25">
      <c r="B1115" s="27">
        <v>43681.66666732639</v>
      </c>
      <c r="C1115">
        <v>7.6492769999999997</v>
      </c>
      <c r="D1115">
        <f t="shared" ref="D1115:D1178" si="18">8.27-C1115</f>
        <v>0.62072299999999991</v>
      </c>
    </row>
    <row r="1116" spans="2:4" x14ac:dyDescent="0.25">
      <c r="B1116" s="27">
        <v>43681.708333993054</v>
      </c>
      <c r="C1116">
        <v>7.6509629999999991</v>
      </c>
      <c r="D1116">
        <f t="shared" si="18"/>
        <v>0.6190370000000005</v>
      </c>
    </row>
    <row r="1117" spans="2:4" x14ac:dyDescent="0.25">
      <c r="B1117" s="27">
        <v>43681.750000659726</v>
      </c>
      <c r="C1117">
        <v>7.654920999999999</v>
      </c>
      <c r="D1117">
        <f t="shared" si="18"/>
        <v>0.6150790000000006</v>
      </c>
    </row>
    <row r="1118" spans="2:4" x14ac:dyDescent="0.25">
      <c r="B1118" s="27">
        <v>43681.79166732639</v>
      </c>
      <c r="C1118">
        <v>7.6521349999999986</v>
      </c>
      <c r="D1118">
        <f t="shared" si="18"/>
        <v>0.617865000000001</v>
      </c>
    </row>
    <row r="1119" spans="2:4" x14ac:dyDescent="0.25">
      <c r="B1119" s="27">
        <v>43681.833333993054</v>
      </c>
      <c r="C1119">
        <v>7.6421049999999981</v>
      </c>
      <c r="D1119">
        <f t="shared" si="18"/>
        <v>0.62789500000000142</v>
      </c>
    </row>
    <row r="1120" spans="2:4" x14ac:dyDescent="0.25">
      <c r="B1120" s="27">
        <v>43681.875000659726</v>
      </c>
      <c r="C1120">
        <v>7.643421</v>
      </c>
      <c r="D1120">
        <f t="shared" si="18"/>
        <v>0.62657899999999955</v>
      </c>
    </row>
    <row r="1121" spans="2:4" x14ac:dyDescent="0.25">
      <c r="B1121" s="27">
        <v>43681.91666732639</v>
      </c>
      <c r="C1121">
        <v>7.6445399999999983</v>
      </c>
      <c r="D1121">
        <f t="shared" si="18"/>
        <v>0.62546000000000124</v>
      </c>
    </row>
    <row r="1122" spans="2:4" x14ac:dyDescent="0.25">
      <c r="B1122" s="27">
        <v>43681.958333993054</v>
      </c>
      <c r="C1122">
        <v>7.6456869999999997</v>
      </c>
      <c r="D1122">
        <f t="shared" si="18"/>
        <v>0.6243129999999999</v>
      </c>
    </row>
    <row r="1123" spans="2:4" x14ac:dyDescent="0.25">
      <c r="B1123" s="27">
        <v>43682.000000659726</v>
      </c>
      <c r="C1123">
        <v>7.6524349999999997</v>
      </c>
      <c r="D1123">
        <f t="shared" si="18"/>
        <v>0.61756499999999992</v>
      </c>
    </row>
    <row r="1124" spans="2:4" x14ac:dyDescent="0.25">
      <c r="B1124" s="27">
        <v>43682.04166732639</v>
      </c>
      <c r="C1124">
        <v>7.6560829999999989</v>
      </c>
      <c r="D1124">
        <f t="shared" si="18"/>
        <v>0.61391700000000071</v>
      </c>
    </row>
    <row r="1125" spans="2:4" x14ac:dyDescent="0.25">
      <c r="B1125" s="27">
        <v>43682.083333993054</v>
      </c>
      <c r="C1125">
        <v>7.6580399999999997</v>
      </c>
      <c r="D1125">
        <f t="shared" si="18"/>
        <v>0.61195999999999984</v>
      </c>
    </row>
    <row r="1126" spans="2:4" x14ac:dyDescent="0.25">
      <c r="B1126" s="27">
        <v>43682.125000659726</v>
      </c>
      <c r="C1126">
        <v>7.6553100000000001</v>
      </c>
      <c r="D1126">
        <f t="shared" si="18"/>
        <v>0.61468999999999951</v>
      </c>
    </row>
    <row r="1127" spans="2:4" x14ac:dyDescent="0.25">
      <c r="B1127" s="27">
        <v>43682.16666732639</v>
      </c>
      <c r="C1127">
        <v>7.661350999999998</v>
      </c>
      <c r="D1127">
        <f t="shared" si="18"/>
        <v>0.60864900000000155</v>
      </c>
    </row>
    <row r="1128" spans="2:4" x14ac:dyDescent="0.25">
      <c r="B1128" s="27">
        <v>43682.208333993054</v>
      </c>
      <c r="C1128">
        <v>7.6745379999999992</v>
      </c>
      <c r="D1128">
        <f t="shared" si="18"/>
        <v>0.59546200000000038</v>
      </c>
    </row>
    <row r="1129" spans="2:4" x14ac:dyDescent="0.25">
      <c r="B1129" s="27">
        <v>43682.250000659726</v>
      </c>
      <c r="C1129">
        <v>7.6672699999999994</v>
      </c>
      <c r="D1129">
        <f t="shared" si="18"/>
        <v>0.60273000000000021</v>
      </c>
    </row>
    <row r="1130" spans="2:4" x14ac:dyDescent="0.25">
      <c r="B1130" s="27">
        <v>43682.29166732639</v>
      </c>
      <c r="C1130">
        <v>7.6673359999999988</v>
      </c>
      <c r="D1130">
        <f t="shared" si="18"/>
        <v>0.60266400000000075</v>
      </c>
    </row>
    <row r="1131" spans="2:4" x14ac:dyDescent="0.25">
      <c r="B1131" s="27">
        <v>43682.333333993054</v>
      </c>
      <c r="C1131">
        <v>7.6623969999999977</v>
      </c>
      <c r="D1131">
        <f t="shared" si="18"/>
        <v>0.60760300000000189</v>
      </c>
    </row>
    <row r="1132" spans="2:4" x14ac:dyDescent="0.25">
      <c r="B1132" s="27">
        <v>43682.375000659726</v>
      </c>
      <c r="C1132">
        <v>7.6551050000000007</v>
      </c>
      <c r="D1132">
        <f t="shared" si="18"/>
        <v>0.61489499999999886</v>
      </c>
    </row>
    <row r="1133" spans="2:4" x14ac:dyDescent="0.25">
      <c r="B1133" s="27">
        <v>43682.41666732639</v>
      </c>
      <c r="C1133">
        <v>7.6442040000000002</v>
      </c>
      <c r="D1133">
        <f t="shared" si="18"/>
        <v>0.62579599999999935</v>
      </c>
    </row>
    <row r="1134" spans="2:4" x14ac:dyDescent="0.25">
      <c r="B1134" s="27">
        <v>43682.458333993054</v>
      </c>
      <c r="C1134">
        <v>7.6630380000000002</v>
      </c>
      <c r="D1134">
        <f t="shared" si="18"/>
        <v>0.60696199999999934</v>
      </c>
    </row>
    <row r="1135" spans="2:4" x14ac:dyDescent="0.25">
      <c r="B1135" s="27">
        <v>43682.500000659726</v>
      </c>
      <c r="C1135">
        <v>7.6904689999999993</v>
      </c>
      <c r="D1135">
        <f t="shared" si="18"/>
        <v>0.57953100000000024</v>
      </c>
    </row>
    <row r="1136" spans="2:4" x14ac:dyDescent="0.25">
      <c r="B1136" s="27">
        <v>43682.54166732639</v>
      </c>
      <c r="C1136">
        <v>7.7214579999999993</v>
      </c>
      <c r="D1136">
        <f t="shared" si="18"/>
        <v>0.54854200000000031</v>
      </c>
    </row>
    <row r="1137" spans="2:4" x14ac:dyDescent="0.25">
      <c r="B1137" s="27">
        <v>43682.583333993054</v>
      </c>
      <c r="C1137">
        <v>7.7574629999999987</v>
      </c>
      <c r="D1137">
        <f t="shared" si="18"/>
        <v>0.51253700000000091</v>
      </c>
    </row>
    <row r="1138" spans="2:4" x14ac:dyDescent="0.25">
      <c r="B1138" s="27">
        <v>43682.625000659726</v>
      </c>
      <c r="C1138">
        <v>7.7826219999999999</v>
      </c>
      <c r="D1138">
        <f t="shared" si="18"/>
        <v>0.48737799999999964</v>
      </c>
    </row>
    <row r="1139" spans="2:4" x14ac:dyDescent="0.25">
      <c r="B1139" s="27">
        <v>43682.66666732639</v>
      </c>
      <c r="C1139">
        <v>7.7986140000000006</v>
      </c>
      <c r="D1139">
        <f t="shared" si="18"/>
        <v>0.47138599999999897</v>
      </c>
    </row>
    <row r="1140" spans="2:4" x14ac:dyDescent="0.25">
      <c r="B1140" s="27">
        <v>43682.708333993054</v>
      </c>
      <c r="C1140">
        <v>7.8063979999999979</v>
      </c>
      <c r="D1140">
        <f t="shared" si="18"/>
        <v>0.46360200000000162</v>
      </c>
    </row>
    <row r="1141" spans="2:4" x14ac:dyDescent="0.25">
      <c r="B1141" s="27">
        <v>43682.750000659726</v>
      </c>
      <c r="C1141">
        <v>7.8310499999999985</v>
      </c>
      <c r="D1141">
        <f t="shared" si="18"/>
        <v>0.43895000000000106</v>
      </c>
    </row>
    <row r="1142" spans="2:4" x14ac:dyDescent="0.25">
      <c r="B1142" s="27">
        <v>43682.79166732639</v>
      </c>
      <c r="C1142">
        <v>7.8277879999999991</v>
      </c>
      <c r="D1142">
        <f t="shared" si="18"/>
        <v>0.44221200000000049</v>
      </c>
    </row>
    <row r="1143" spans="2:4" x14ac:dyDescent="0.25">
      <c r="B1143" s="27">
        <v>43682.833333993054</v>
      </c>
      <c r="C1143">
        <v>7.822932999999999</v>
      </c>
      <c r="D1143">
        <f t="shared" si="18"/>
        <v>0.44706700000000055</v>
      </c>
    </row>
    <row r="1144" spans="2:4" x14ac:dyDescent="0.25">
      <c r="B1144" s="27">
        <v>43682.875000659726</v>
      </c>
      <c r="C1144">
        <v>7.8306729999999991</v>
      </c>
      <c r="D1144">
        <f t="shared" si="18"/>
        <v>0.43932700000000047</v>
      </c>
    </row>
    <row r="1145" spans="2:4" x14ac:dyDescent="0.25">
      <c r="B1145" s="27">
        <v>43682.91666732639</v>
      </c>
      <c r="C1145">
        <v>7.8242939999999983</v>
      </c>
      <c r="D1145">
        <f t="shared" si="18"/>
        <v>0.44570600000000127</v>
      </c>
    </row>
    <row r="1146" spans="2:4" x14ac:dyDescent="0.25">
      <c r="B1146" s="27">
        <v>43682.958333993054</v>
      </c>
      <c r="C1146">
        <v>7.8353559999999982</v>
      </c>
      <c r="D1146">
        <f t="shared" si="18"/>
        <v>0.43464400000000136</v>
      </c>
    </row>
    <row r="1147" spans="2:4" x14ac:dyDescent="0.25">
      <c r="B1147" s="27">
        <v>43683.000000659726</v>
      </c>
      <c r="C1147">
        <v>7.8242429999999983</v>
      </c>
      <c r="D1147">
        <f t="shared" si="18"/>
        <v>0.44575700000000129</v>
      </c>
    </row>
    <row r="1148" spans="2:4" x14ac:dyDescent="0.25">
      <c r="B1148" s="27">
        <v>43683.04166732639</v>
      </c>
      <c r="C1148">
        <v>7.8287250000000004</v>
      </c>
      <c r="D1148">
        <f t="shared" si="18"/>
        <v>0.4412749999999992</v>
      </c>
    </row>
    <row r="1149" spans="2:4" x14ac:dyDescent="0.25">
      <c r="B1149" s="27">
        <v>43683.083333993054</v>
      </c>
      <c r="C1149">
        <v>7.8423719999999992</v>
      </c>
      <c r="D1149">
        <f t="shared" si="18"/>
        <v>0.42762800000000034</v>
      </c>
    </row>
    <row r="1150" spans="2:4" x14ac:dyDescent="0.25">
      <c r="B1150" s="27">
        <v>43683.125000659726</v>
      </c>
      <c r="C1150">
        <v>7.8458719999999982</v>
      </c>
      <c r="D1150">
        <f t="shared" si="18"/>
        <v>0.42412800000000139</v>
      </c>
    </row>
    <row r="1151" spans="2:4" x14ac:dyDescent="0.25">
      <c r="B1151" s="27">
        <v>43683.16666732639</v>
      </c>
      <c r="C1151">
        <v>7.8397039999999993</v>
      </c>
      <c r="D1151">
        <f t="shared" si="18"/>
        <v>0.43029600000000023</v>
      </c>
    </row>
    <row r="1152" spans="2:4" x14ac:dyDescent="0.25">
      <c r="B1152" s="27">
        <v>43683.208333993054</v>
      </c>
      <c r="C1152">
        <v>7.8486089999999988</v>
      </c>
      <c r="D1152">
        <f t="shared" si="18"/>
        <v>0.42139100000000074</v>
      </c>
    </row>
    <row r="1153" spans="2:4" x14ac:dyDescent="0.25">
      <c r="B1153" s="27">
        <v>43683.250000659726</v>
      </c>
      <c r="C1153">
        <v>7.8371489999999984</v>
      </c>
      <c r="D1153">
        <f t="shared" si="18"/>
        <v>0.43285100000000121</v>
      </c>
    </row>
    <row r="1154" spans="2:4" x14ac:dyDescent="0.25">
      <c r="B1154" s="27">
        <v>43683.29166732639</v>
      </c>
      <c r="C1154">
        <v>7.8334659999999978</v>
      </c>
      <c r="D1154">
        <f t="shared" si="18"/>
        <v>0.43653400000000175</v>
      </c>
    </row>
    <row r="1155" spans="2:4" x14ac:dyDescent="0.25">
      <c r="B1155" s="27">
        <v>43683.333333993054</v>
      </c>
      <c r="C1155">
        <v>7.825029999999999</v>
      </c>
      <c r="D1155">
        <f t="shared" si="18"/>
        <v>0.44497000000000053</v>
      </c>
    </row>
    <row r="1156" spans="2:4" x14ac:dyDescent="0.25">
      <c r="B1156" s="27">
        <v>43683.375000659726</v>
      </c>
      <c r="C1156">
        <v>7.822302999999998</v>
      </c>
      <c r="D1156">
        <f t="shared" si="18"/>
        <v>0.44769700000000157</v>
      </c>
    </row>
    <row r="1157" spans="2:4" x14ac:dyDescent="0.25">
      <c r="B1157" s="27">
        <v>43683.41666732639</v>
      </c>
      <c r="C1157">
        <v>7.8264739999999993</v>
      </c>
      <c r="D1157">
        <f t="shared" si="18"/>
        <v>0.44352600000000031</v>
      </c>
    </row>
    <row r="1158" spans="2:4" x14ac:dyDescent="0.25">
      <c r="B1158" s="27">
        <v>43683.458333993054</v>
      </c>
      <c r="C1158">
        <v>7.8294489999999985</v>
      </c>
      <c r="D1158">
        <f t="shared" si="18"/>
        <v>0.44055100000000103</v>
      </c>
    </row>
    <row r="1159" spans="2:4" x14ac:dyDescent="0.25">
      <c r="B1159" s="27">
        <v>43683.500000659726</v>
      </c>
      <c r="C1159">
        <v>7.8173619999999984</v>
      </c>
      <c r="D1159">
        <f t="shared" si="18"/>
        <v>0.45263800000000121</v>
      </c>
    </row>
    <row r="1160" spans="2:4" x14ac:dyDescent="0.25">
      <c r="B1160" s="27">
        <v>43683.54166732639</v>
      </c>
      <c r="C1160">
        <v>7.8156119999999989</v>
      </c>
      <c r="D1160">
        <f t="shared" si="18"/>
        <v>0.45438800000000068</v>
      </c>
    </row>
    <row r="1161" spans="2:4" x14ac:dyDescent="0.25">
      <c r="B1161" s="27">
        <v>43683.583333993054</v>
      </c>
      <c r="C1161">
        <v>7.8175109999999979</v>
      </c>
      <c r="D1161">
        <f t="shared" si="18"/>
        <v>0.4524890000000017</v>
      </c>
    </row>
    <row r="1162" spans="2:4" x14ac:dyDescent="0.25">
      <c r="B1162" s="27">
        <v>43683.625000659726</v>
      </c>
      <c r="C1162">
        <v>7.8299659999999989</v>
      </c>
      <c r="D1162">
        <f t="shared" si="18"/>
        <v>0.4400340000000007</v>
      </c>
    </row>
    <row r="1163" spans="2:4" x14ac:dyDescent="0.25">
      <c r="B1163" s="27">
        <v>43683.66666732639</v>
      </c>
      <c r="C1163">
        <v>7.8300329999999985</v>
      </c>
      <c r="D1163">
        <f t="shared" si="18"/>
        <v>0.43996700000000111</v>
      </c>
    </row>
    <row r="1164" spans="2:4" x14ac:dyDescent="0.25">
      <c r="B1164" s="27">
        <v>43683.708333993054</v>
      </c>
      <c r="C1164">
        <v>7.829053</v>
      </c>
      <c r="D1164">
        <f t="shared" si="18"/>
        <v>0.44094699999999953</v>
      </c>
    </row>
    <row r="1165" spans="2:4" x14ac:dyDescent="0.25">
      <c r="B1165" s="27">
        <v>43683.750000659726</v>
      </c>
      <c r="C1165">
        <v>7.8219739999999991</v>
      </c>
      <c r="D1165">
        <f t="shared" si="18"/>
        <v>0.44802600000000048</v>
      </c>
    </row>
    <row r="1166" spans="2:4" x14ac:dyDescent="0.25">
      <c r="B1166" s="27">
        <v>43683.79166732639</v>
      </c>
      <c r="C1166">
        <v>7.8087279999999986</v>
      </c>
      <c r="D1166">
        <f t="shared" si="18"/>
        <v>0.46127200000000101</v>
      </c>
    </row>
    <row r="1167" spans="2:4" x14ac:dyDescent="0.25">
      <c r="B1167" s="27">
        <v>43683.833333993054</v>
      </c>
      <c r="C1167">
        <v>7.8081489999999993</v>
      </c>
      <c r="D1167">
        <f t="shared" si="18"/>
        <v>0.46185100000000023</v>
      </c>
    </row>
    <row r="1168" spans="2:4" x14ac:dyDescent="0.25">
      <c r="B1168" s="27">
        <v>43683.875000659726</v>
      </c>
      <c r="C1168">
        <v>7.8027519999999999</v>
      </c>
      <c r="D1168">
        <f t="shared" si="18"/>
        <v>0.46724799999999966</v>
      </c>
    </row>
    <row r="1169" spans="2:4" x14ac:dyDescent="0.25">
      <c r="B1169" s="27">
        <v>43683.91666732639</v>
      </c>
      <c r="C1169">
        <v>7.7943719999999974</v>
      </c>
      <c r="D1169">
        <f t="shared" si="18"/>
        <v>0.47562800000000216</v>
      </c>
    </row>
    <row r="1170" spans="2:4" x14ac:dyDescent="0.25">
      <c r="B1170" s="27">
        <v>43683.958333993054</v>
      </c>
      <c r="C1170">
        <v>7.792808</v>
      </c>
      <c r="D1170">
        <f t="shared" si="18"/>
        <v>0.47719199999999962</v>
      </c>
    </row>
    <row r="1171" spans="2:4" x14ac:dyDescent="0.25">
      <c r="B1171" s="27">
        <v>43684.000000659726</v>
      </c>
      <c r="C1171">
        <v>7.7904520000000002</v>
      </c>
      <c r="D1171">
        <f t="shared" si="18"/>
        <v>0.47954799999999942</v>
      </c>
    </row>
    <row r="1172" spans="2:4" x14ac:dyDescent="0.25">
      <c r="B1172" s="27">
        <v>43684.04166732639</v>
      </c>
      <c r="C1172">
        <v>7.7956219999999981</v>
      </c>
      <c r="D1172">
        <f t="shared" si="18"/>
        <v>0.47437800000000152</v>
      </c>
    </row>
    <row r="1173" spans="2:4" x14ac:dyDescent="0.25">
      <c r="B1173" s="27">
        <v>43684.083333993054</v>
      </c>
      <c r="C1173">
        <v>7.7844779999999991</v>
      </c>
      <c r="D1173">
        <f t="shared" si="18"/>
        <v>0.48552200000000045</v>
      </c>
    </row>
    <row r="1174" spans="2:4" x14ac:dyDescent="0.25">
      <c r="B1174" s="27">
        <v>43684.125000659726</v>
      </c>
      <c r="C1174">
        <v>7.7961309999999999</v>
      </c>
      <c r="D1174">
        <f t="shared" si="18"/>
        <v>0.47386899999999965</v>
      </c>
    </row>
    <row r="1175" spans="2:4" x14ac:dyDescent="0.25">
      <c r="B1175" s="27">
        <v>43684.16666732639</v>
      </c>
      <c r="C1175">
        <v>7.7913839999999981</v>
      </c>
      <c r="D1175">
        <f t="shared" si="18"/>
        <v>0.47861600000000148</v>
      </c>
    </row>
    <row r="1176" spans="2:4" x14ac:dyDescent="0.25">
      <c r="B1176" s="27">
        <v>43684.208333993054</v>
      </c>
      <c r="C1176">
        <v>7.792883999999999</v>
      </c>
      <c r="D1176">
        <f t="shared" si="18"/>
        <v>0.47711600000000054</v>
      </c>
    </row>
    <row r="1177" spans="2:4" x14ac:dyDescent="0.25">
      <c r="B1177" s="27">
        <v>43684.250000659726</v>
      </c>
      <c r="C1177">
        <v>7.7895499999999975</v>
      </c>
      <c r="D1177">
        <f t="shared" si="18"/>
        <v>0.48045000000000204</v>
      </c>
    </row>
    <row r="1178" spans="2:4" x14ac:dyDescent="0.25">
      <c r="B1178" s="27">
        <v>43684.29166732639</v>
      </c>
      <c r="C1178">
        <v>7.7842219999999989</v>
      </c>
      <c r="D1178">
        <f t="shared" si="18"/>
        <v>0.48577800000000071</v>
      </c>
    </row>
    <row r="1179" spans="2:4" x14ac:dyDescent="0.25">
      <c r="B1179" s="27">
        <v>43684.333333993054</v>
      </c>
      <c r="C1179">
        <v>7.7694079999999985</v>
      </c>
      <c r="D1179">
        <f t="shared" ref="D1179:D1242" si="19">8.27-C1179</f>
        <v>0.50059200000000104</v>
      </c>
    </row>
    <row r="1180" spans="2:4" x14ac:dyDescent="0.25">
      <c r="B1180" s="27">
        <v>43684.375000659726</v>
      </c>
      <c r="C1180">
        <v>7.7751009999999985</v>
      </c>
      <c r="D1180">
        <f t="shared" si="19"/>
        <v>0.49489900000000109</v>
      </c>
    </row>
    <row r="1181" spans="2:4" x14ac:dyDescent="0.25">
      <c r="B1181" s="27">
        <v>43684.41666732639</v>
      </c>
      <c r="C1181">
        <v>7.7753289999999993</v>
      </c>
      <c r="D1181">
        <f t="shared" si="19"/>
        <v>0.4946710000000003</v>
      </c>
    </row>
    <row r="1182" spans="2:4" x14ac:dyDescent="0.25">
      <c r="B1182" s="27">
        <v>43684.458333993054</v>
      </c>
      <c r="C1182">
        <v>7.7740499999999981</v>
      </c>
      <c r="D1182">
        <f t="shared" si="19"/>
        <v>0.49595000000000145</v>
      </c>
    </row>
    <row r="1183" spans="2:4" x14ac:dyDescent="0.25">
      <c r="B1183" s="27">
        <v>43684.500000659726</v>
      </c>
      <c r="C1183">
        <v>7.7820449999999983</v>
      </c>
      <c r="D1183">
        <f t="shared" si="19"/>
        <v>0.48795500000000125</v>
      </c>
    </row>
    <row r="1184" spans="2:4" x14ac:dyDescent="0.25">
      <c r="B1184" s="27">
        <v>43684.54166732639</v>
      </c>
      <c r="C1184">
        <v>7.7952299999999992</v>
      </c>
      <c r="D1184">
        <f t="shared" si="19"/>
        <v>0.47477000000000036</v>
      </c>
    </row>
    <row r="1185" spans="2:4" x14ac:dyDescent="0.25">
      <c r="B1185" s="27">
        <v>43684.583333993054</v>
      </c>
      <c r="C1185">
        <v>7.7891039999999991</v>
      </c>
      <c r="D1185">
        <f t="shared" si="19"/>
        <v>0.48089600000000043</v>
      </c>
    </row>
    <row r="1186" spans="2:4" x14ac:dyDescent="0.25">
      <c r="B1186" s="27">
        <v>43684.625000659726</v>
      </c>
      <c r="C1186">
        <v>7.7930019999999987</v>
      </c>
      <c r="D1186">
        <f t="shared" si="19"/>
        <v>0.47699800000000092</v>
      </c>
    </row>
    <row r="1187" spans="2:4" x14ac:dyDescent="0.25">
      <c r="B1187" s="27">
        <v>43684.66666732639</v>
      </c>
      <c r="C1187">
        <v>7.787293</v>
      </c>
      <c r="D1187">
        <f t="shared" si="19"/>
        <v>0.48270699999999955</v>
      </c>
    </row>
    <row r="1188" spans="2:4" x14ac:dyDescent="0.25">
      <c r="B1188" s="27">
        <v>43684.708333993054</v>
      </c>
      <c r="C1188">
        <v>7.7917039999999984</v>
      </c>
      <c r="D1188">
        <f t="shared" si="19"/>
        <v>0.47829600000000116</v>
      </c>
    </row>
    <row r="1189" spans="2:4" x14ac:dyDescent="0.25">
      <c r="B1189" s="27">
        <v>43684.750000659726</v>
      </c>
      <c r="C1189">
        <v>7.7846339999999987</v>
      </c>
      <c r="D1189">
        <f t="shared" si="19"/>
        <v>0.48536600000000085</v>
      </c>
    </row>
    <row r="1190" spans="2:4" x14ac:dyDescent="0.25">
      <c r="B1190" s="27">
        <v>43684.79166732639</v>
      </c>
      <c r="C1190">
        <v>7.7750289999999991</v>
      </c>
      <c r="D1190">
        <f t="shared" si="19"/>
        <v>0.49497100000000049</v>
      </c>
    </row>
    <row r="1191" spans="2:4" x14ac:dyDescent="0.25">
      <c r="B1191" s="27">
        <v>43684.833333993054</v>
      </c>
      <c r="C1191">
        <v>7.7759079999999994</v>
      </c>
      <c r="D1191">
        <f t="shared" si="19"/>
        <v>0.4940920000000002</v>
      </c>
    </row>
    <row r="1192" spans="2:4" x14ac:dyDescent="0.25">
      <c r="B1192" s="27">
        <v>43684.875000659726</v>
      </c>
      <c r="C1192">
        <v>7.772657999999999</v>
      </c>
      <c r="D1192">
        <f t="shared" si="19"/>
        <v>0.49734200000000062</v>
      </c>
    </row>
    <row r="1193" spans="2:4" x14ac:dyDescent="0.25">
      <c r="B1193" s="27">
        <v>43684.91666732639</v>
      </c>
      <c r="C1193">
        <v>7.7718659999999984</v>
      </c>
      <c r="D1193">
        <f t="shared" si="19"/>
        <v>0.49813400000000119</v>
      </c>
    </row>
    <row r="1194" spans="2:4" x14ac:dyDescent="0.25">
      <c r="B1194" s="27">
        <v>43684.958333993054</v>
      </c>
      <c r="C1194">
        <v>7.7672039999999987</v>
      </c>
      <c r="D1194">
        <f t="shared" si="19"/>
        <v>0.50279600000000091</v>
      </c>
    </row>
    <row r="1195" spans="2:4" x14ac:dyDescent="0.25">
      <c r="B1195" s="27">
        <v>43685.000000659726</v>
      </c>
      <c r="C1195">
        <v>7.7619279999999984</v>
      </c>
      <c r="D1195">
        <f t="shared" si="19"/>
        <v>0.50807200000000119</v>
      </c>
    </row>
    <row r="1196" spans="2:4" x14ac:dyDescent="0.25">
      <c r="B1196" s="27">
        <v>43685.04166732639</v>
      </c>
      <c r="C1196">
        <v>7.7663399999999987</v>
      </c>
      <c r="D1196">
        <f t="shared" si="19"/>
        <v>0.50366000000000088</v>
      </c>
    </row>
    <row r="1197" spans="2:4" x14ac:dyDescent="0.25">
      <c r="B1197" s="27">
        <v>43685.083333993054</v>
      </c>
      <c r="C1197">
        <v>7.772054999999999</v>
      </c>
      <c r="D1197">
        <f t="shared" si="19"/>
        <v>0.49794500000000053</v>
      </c>
    </row>
    <row r="1198" spans="2:4" x14ac:dyDescent="0.25">
      <c r="B1198" s="27">
        <v>43685.125000659726</v>
      </c>
      <c r="C1198">
        <v>7.7703809999999995</v>
      </c>
      <c r="D1198">
        <f t="shared" si="19"/>
        <v>0.49961900000000004</v>
      </c>
    </row>
    <row r="1199" spans="2:4" x14ac:dyDescent="0.25">
      <c r="B1199" s="27">
        <v>43685.16666732639</v>
      </c>
      <c r="C1199">
        <v>7.7697789999999989</v>
      </c>
      <c r="D1199">
        <f t="shared" si="19"/>
        <v>0.50022100000000069</v>
      </c>
    </row>
    <row r="1200" spans="2:4" x14ac:dyDescent="0.25">
      <c r="B1200" s="27">
        <v>43685.208333993054</v>
      </c>
      <c r="C1200">
        <v>7.760355999999998</v>
      </c>
      <c r="D1200">
        <f t="shared" si="19"/>
        <v>0.50964400000000154</v>
      </c>
    </row>
    <row r="1201" spans="2:4" x14ac:dyDescent="0.25">
      <c r="B1201" s="27">
        <v>43685.250000659726</v>
      </c>
      <c r="C1201">
        <v>7.7579229999999981</v>
      </c>
      <c r="D1201">
        <f t="shared" si="19"/>
        <v>0.51207700000000145</v>
      </c>
    </row>
    <row r="1202" spans="2:4" x14ac:dyDescent="0.25">
      <c r="B1202" s="27">
        <v>43685.29166732639</v>
      </c>
      <c r="C1202">
        <v>7.7534839999999994</v>
      </c>
      <c r="D1202">
        <f t="shared" si="19"/>
        <v>0.5165160000000002</v>
      </c>
    </row>
    <row r="1203" spans="2:4" x14ac:dyDescent="0.25">
      <c r="B1203" s="27">
        <v>43685.333333993054</v>
      </c>
      <c r="C1203">
        <v>7.7479899999999997</v>
      </c>
      <c r="D1203">
        <f t="shared" si="19"/>
        <v>0.52200999999999986</v>
      </c>
    </row>
    <row r="1205" spans="2:4" x14ac:dyDescent="0.25">
      <c r="B1205" s="27">
        <v>43685.416666666664</v>
      </c>
      <c r="C1205">
        <v>7.9130000000000003</v>
      </c>
      <c r="D1205">
        <f t="shared" si="19"/>
        <v>0.35699999999999932</v>
      </c>
    </row>
    <row r="1206" spans="2:4" x14ac:dyDescent="0.25">
      <c r="B1206" s="27">
        <v>43685.458333333336</v>
      </c>
      <c r="C1206">
        <v>7.9227599999999994</v>
      </c>
      <c r="D1206">
        <f t="shared" si="19"/>
        <v>0.34724000000000022</v>
      </c>
    </row>
    <row r="1207" spans="2:4" x14ac:dyDescent="0.25">
      <c r="B1207" s="27">
        <v>43685.5</v>
      </c>
      <c r="C1207">
        <v>7.9234019999999994</v>
      </c>
      <c r="D1207">
        <f t="shared" si="19"/>
        <v>0.34659800000000018</v>
      </c>
    </row>
    <row r="1208" spans="2:4" x14ac:dyDescent="0.25">
      <c r="B1208" s="27">
        <v>43685.541666666664</v>
      </c>
      <c r="C1208">
        <v>7.9200959999999991</v>
      </c>
      <c r="D1208">
        <f t="shared" si="19"/>
        <v>0.34990400000000044</v>
      </c>
    </row>
    <row r="1209" spans="2:4" x14ac:dyDescent="0.25">
      <c r="B1209" s="27">
        <v>43685.583333333336</v>
      </c>
      <c r="C1209">
        <v>7.9331400000000007</v>
      </c>
      <c r="D1209">
        <f t="shared" si="19"/>
        <v>0.33685999999999883</v>
      </c>
    </row>
    <row r="1210" spans="2:4" x14ac:dyDescent="0.25">
      <c r="B1210" s="27">
        <v>43685.625</v>
      </c>
      <c r="C1210">
        <v>7.937498999999999</v>
      </c>
      <c r="D1210">
        <f t="shared" si="19"/>
        <v>0.3325010000000006</v>
      </c>
    </row>
    <row r="1211" spans="2:4" x14ac:dyDescent="0.25">
      <c r="B1211" s="27">
        <v>43685.666666666664</v>
      </c>
      <c r="C1211">
        <v>7.9458780000000004</v>
      </c>
      <c r="D1211">
        <f t="shared" si="19"/>
        <v>0.32412199999999913</v>
      </c>
    </row>
    <row r="1212" spans="2:4" x14ac:dyDescent="0.25">
      <c r="B1212" s="27">
        <v>43685.708333333336</v>
      </c>
      <c r="C1212">
        <v>7.9315889999999998</v>
      </c>
      <c r="D1212">
        <f t="shared" si="19"/>
        <v>0.3384109999999998</v>
      </c>
    </row>
    <row r="1213" spans="2:4" x14ac:dyDescent="0.25">
      <c r="B1213" s="27">
        <v>43685.75</v>
      </c>
      <c r="C1213">
        <v>7.9424379999999983</v>
      </c>
      <c r="D1213">
        <f t="shared" si="19"/>
        <v>0.32756200000000124</v>
      </c>
    </row>
    <row r="1214" spans="2:4" x14ac:dyDescent="0.25">
      <c r="B1214" s="27">
        <v>43685.791666666664</v>
      </c>
      <c r="C1214">
        <v>7.93424</v>
      </c>
      <c r="D1214">
        <f t="shared" si="19"/>
        <v>0.33575999999999961</v>
      </c>
    </row>
    <row r="1215" spans="2:4" x14ac:dyDescent="0.25">
      <c r="B1215" s="27">
        <v>43685.833333333336</v>
      </c>
      <c r="C1215">
        <v>7.9280630000000007</v>
      </c>
      <c r="D1215">
        <f t="shared" si="19"/>
        <v>0.34193699999999883</v>
      </c>
    </row>
    <row r="1216" spans="2:4" x14ac:dyDescent="0.25">
      <c r="B1216" s="27">
        <v>43685.875</v>
      </c>
      <c r="C1216">
        <v>7.9277819999999997</v>
      </c>
      <c r="D1216">
        <f t="shared" si="19"/>
        <v>0.34221799999999991</v>
      </c>
    </row>
    <row r="1217" spans="2:4" x14ac:dyDescent="0.25">
      <c r="B1217" s="27">
        <v>43685.916666666664</v>
      </c>
      <c r="C1217">
        <v>7.9305509999999995</v>
      </c>
      <c r="D1217">
        <f t="shared" si="19"/>
        <v>0.33944900000000011</v>
      </c>
    </row>
    <row r="1218" spans="2:4" x14ac:dyDescent="0.25">
      <c r="B1218" s="27">
        <v>43685.958333333336</v>
      </c>
      <c r="C1218">
        <v>7.9249469999999986</v>
      </c>
      <c r="D1218">
        <f t="shared" si="19"/>
        <v>0.34505300000000094</v>
      </c>
    </row>
    <row r="1219" spans="2:4" x14ac:dyDescent="0.25">
      <c r="B1219" s="27">
        <v>43686</v>
      </c>
      <c r="C1219">
        <v>7.9255439999999995</v>
      </c>
      <c r="D1219">
        <f t="shared" si="19"/>
        <v>0.3444560000000001</v>
      </c>
    </row>
    <row r="1220" spans="2:4" x14ac:dyDescent="0.25">
      <c r="B1220" s="27">
        <v>43686.041666666664</v>
      </c>
      <c r="C1220">
        <v>7.9150590000000003</v>
      </c>
      <c r="D1220">
        <f t="shared" si="19"/>
        <v>0.35494099999999928</v>
      </c>
    </row>
    <row r="1221" spans="2:4" x14ac:dyDescent="0.25">
      <c r="B1221" s="27">
        <v>43686.083333333336</v>
      </c>
      <c r="C1221">
        <v>7.9220969999999991</v>
      </c>
      <c r="D1221">
        <f t="shared" si="19"/>
        <v>0.34790300000000052</v>
      </c>
    </row>
    <row r="1222" spans="2:4" x14ac:dyDescent="0.25">
      <c r="B1222" s="27">
        <v>43686.125</v>
      </c>
      <c r="C1222">
        <v>7.9198749999999984</v>
      </c>
      <c r="D1222">
        <f t="shared" si="19"/>
        <v>0.35012500000000113</v>
      </c>
    </row>
    <row r="1223" spans="2:4" x14ac:dyDescent="0.25">
      <c r="B1223" s="27">
        <v>43686.166666666664</v>
      </c>
      <c r="C1223">
        <v>7.9148839999999989</v>
      </c>
      <c r="D1223">
        <f t="shared" si="19"/>
        <v>0.35511600000000065</v>
      </c>
    </row>
    <row r="1224" spans="2:4" x14ac:dyDescent="0.25">
      <c r="B1224" s="27">
        <v>43686.208333333336</v>
      </c>
      <c r="C1224">
        <v>7.9164899999999987</v>
      </c>
      <c r="D1224">
        <f t="shared" si="19"/>
        <v>0.35351000000000088</v>
      </c>
    </row>
    <row r="1225" spans="2:4" x14ac:dyDescent="0.25">
      <c r="B1225" s="27">
        <v>43686.25</v>
      </c>
      <c r="C1225">
        <v>7.9175889999999987</v>
      </c>
      <c r="D1225">
        <f t="shared" si="19"/>
        <v>0.35241100000000092</v>
      </c>
    </row>
    <row r="1226" spans="2:4" x14ac:dyDescent="0.25">
      <c r="B1226" s="27">
        <v>43686.291666666664</v>
      </c>
      <c r="C1226">
        <v>7.919289</v>
      </c>
      <c r="D1226">
        <f t="shared" si="19"/>
        <v>0.35071099999999955</v>
      </c>
    </row>
    <row r="1227" spans="2:4" x14ac:dyDescent="0.25">
      <c r="B1227" s="27">
        <v>43686.333333333336</v>
      </c>
      <c r="C1227">
        <v>7.899858</v>
      </c>
      <c r="D1227">
        <f t="shared" si="19"/>
        <v>0.37014199999999953</v>
      </c>
    </row>
    <row r="1228" spans="2:4" x14ac:dyDescent="0.25">
      <c r="B1228" s="27">
        <v>43686.375</v>
      </c>
      <c r="C1228">
        <v>7.8948869999999989</v>
      </c>
      <c r="D1228">
        <f t="shared" si="19"/>
        <v>0.3751130000000007</v>
      </c>
    </row>
    <row r="1229" spans="2:4" x14ac:dyDescent="0.25">
      <c r="B1229" s="27">
        <v>43686.416666666664</v>
      </c>
      <c r="C1229">
        <v>7.9005390000000002</v>
      </c>
      <c r="D1229">
        <f t="shared" si="19"/>
        <v>0.36946099999999937</v>
      </c>
    </row>
    <row r="1230" spans="2:4" x14ac:dyDescent="0.25">
      <c r="B1230" s="27">
        <v>43686.458333333336</v>
      </c>
      <c r="C1230">
        <v>7.9020730000000006</v>
      </c>
      <c r="D1230">
        <f t="shared" si="19"/>
        <v>0.367926999999999</v>
      </c>
    </row>
    <row r="1231" spans="2:4" x14ac:dyDescent="0.25">
      <c r="B1231" s="27">
        <v>43686.5</v>
      </c>
      <c r="C1231">
        <v>7.9004149999999997</v>
      </c>
      <c r="D1231">
        <f t="shared" si="19"/>
        <v>0.36958499999999983</v>
      </c>
    </row>
    <row r="1232" spans="2:4" x14ac:dyDescent="0.25">
      <c r="B1232" s="27">
        <v>43686.541666666664</v>
      </c>
      <c r="C1232">
        <v>7.9128779999999992</v>
      </c>
      <c r="D1232">
        <f t="shared" si="19"/>
        <v>0.35712200000000038</v>
      </c>
    </row>
    <row r="1233" spans="2:4" x14ac:dyDescent="0.25">
      <c r="B1233" s="27">
        <v>43686.583333333336</v>
      </c>
      <c r="C1233">
        <v>7.9317349999999998</v>
      </c>
      <c r="D1233">
        <f t="shared" si="19"/>
        <v>0.33826499999999982</v>
      </c>
    </row>
    <row r="1234" spans="2:4" x14ac:dyDescent="0.25">
      <c r="B1234" s="27">
        <v>43686.625</v>
      </c>
      <c r="C1234">
        <v>7.9302889999999984</v>
      </c>
      <c r="D1234">
        <f t="shared" si="19"/>
        <v>0.33971100000000121</v>
      </c>
    </row>
    <row r="1235" spans="2:4" x14ac:dyDescent="0.25">
      <c r="B1235" s="27">
        <v>43686.666666666664</v>
      </c>
      <c r="C1235">
        <v>7.918418</v>
      </c>
      <c r="D1235">
        <f t="shared" si="19"/>
        <v>0.35158199999999962</v>
      </c>
    </row>
    <row r="1236" spans="2:4" x14ac:dyDescent="0.25">
      <c r="B1236" s="27">
        <v>43686.708333333336</v>
      </c>
      <c r="C1236">
        <v>7.9244640000000004</v>
      </c>
      <c r="D1236">
        <f t="shared" si="19"/>
        <v>0.34553599999999918</v>
      </c>
    </row>
    <row r="1237" spans="2:4" x14ac:dyDescent="0.25">
      <c r="B1237" s="27">
        <v>43686.75</v>
      </c>
      <c r="C1237">
        <v>7.9310879999999999</v>
      </c>
      <c r="D1237">
        <f t="shared" si="19"/>
        <v>0.33891199999999966</v>
      </c>
    </row>
    <row r="1238" spans="2:4" x14ac:dyDescent="0.25">
      <c r="B1238" s="27">
        <v>43686.791666666664</v>
      </c>
      <c r="C1238">
        <v>7.9249699999999992</v>
      </c>
      <c r="D1238">
        <f t="shared" si="19"/>
        <v>0.34503000000000039</v>
      </c>
    </row>
    <row r="1239" spans="2:4" x14ac:dyDescent="0.25">
      <c r="B1239" s="27">
        <v>43686.833333333336</v>
      </c>
      <c r="C1239">
        <v>7.9257379999999999</v>
      </c>
      <c r="D1239">
        <f t="shared" si="19"/>
        <v>0.34426199999999962</v>
      </c>
    </row>
    <row r="1240" spans="2:4" x14ac:dyDescent="0.25">
      <c r="B1240" s="27">
        <v>43686.875</v>
      </c>
      <c r="C1240">
        <v>7.927435</v>
      </c>
      <c r="D1240">
        <f t="shared" si="19"/>
        <v>0.34256499999999956</v>
      </c>
    </row>
    <row r="1241" spans="2:4" x14ac:dyDescent="0.25">
      <c r="B1241" s="27">
        <v>43686.916666666664</v>
      </c>
      <c r="C1241">
        <v>7.9213339999999999</v>
      </c>
      <c r="D1241">
        <f t="shared" si="19"/>
        <v>0.3486659999999997</v>
      </c>
    </row>
    <row r="1242" spans="2:4" x14ac:dyDescent="0.25">
      <c r="B1242" s="27">
        <v>43686.958333333336</v>
      </c>
      <c r="C1242">
        <v>7.9207259999999993</v>
      </c>
      <c r="D1242">
        <f t="shared" si="19"/>
        <v>0.34927400000000031</v>
      </c>
    </row>
    <row r="1243" spans="2:4" x14ac:dyDescent="0.25">
      <c r="B1243" s="27">
        <v>43687</v>
      </c>
      <c r="C1243">
        <v>7.9268249999999991</v>
      </c>
      <c r="D1243">
        <f t="shared" ref="D1243:D1306" si="20">8.27-C1243</f>
        <v>0.34317500000000045</v>
      </c>
    </row>
    <row r="1244" spans="2:4" x14ac:dyDescent="0.25">
      <c r="B1244" s="27">
        <v>43687.041666666664</v>
      </c>
      <c r="C1244">
        <v>7.9230219999999996</v>
      </c>
      <c r="D1244">
        <f t="shared" si="20"/>
        <v>0.34697800000000001</v>
      </c>
    </row>
    <row r="1245" spans="2:4" x14ac:dyDescent="0.25">
      <c r="B1245" s="27">
        <v>43687.083333333336</v>
      </c>
      <c r="C1245">
        <v>7.9257259999999992</v>
      </c>
      <c r="D1245">
        <f t="shared" si="20"/>
        <v>0.34427400000000041</v>
      </c>
    </row>
    <row r="1246" spans="2:4" x14ac:dyDescent="0.25">
      <c r="B1246" s="27">
        <v>43687.125</v>
      </c>
      <c r="C1246">
        <v>7.9256569999999993</v>
      </c>
      <c r="D1246">
        <f t="shared" si="20"/>
        <v>0.34434300000000029</v>
      </c>
    </row>
    <row r="1247" spans="2:4" x14ac:dyDescent="0.25">
      <c r="B1247" s="27">
        <v>43687.166666666664</v>
      </c>
      <c r="C1247">
        <v>7.9359349999999989</v>
      </c>
      <c r="D1247">
        <f t="shared" si="20"/>
        <v>0.33406500000000072</v>
      </c>
    </row>
    <row r="1248" spans="2:4" x14ac:dyDescent="0.25">
      <c r="B1248" s="27">
        <v>43687.208333333336</v>
      </c>
      <c r="C1248">
        <v>7.9370339999999988</v>
      </c>
      <c r="D1248">
        <f t="shared" si="20"/>
        <v>0.33296600000000076</v>
      </c>
    </row>
    <row r="1249" spans="2:4" x14ac:dyDescent="0.25">
      <c r="B1249" s="27">
        <v>43687.25</v>
      </c>
      <c r="C1249">
        <v>7.9240339999999998</v>
      </c>
      <c r="D1249">
        <f t="shared" si="20"/>
        <v>0.34596599999999977</v>
      </c>
    </row>
    <row r="1250" spans="2:4" x14ac:dyDescent="0.25">
      <c r="B1250" s="27">
        <v>43687.291666666664</v>
      </c>
      <c r="C1250">
        <v>7.9131489999999989</v>
      </c>
      <c r="D1250">
        <f t="shared" si="20"/>
        <v>0.3568510000000007</v>
      </c>
    </row>
    <row r="1251" spans="2:4" x14ac:dyDescent="0.25">
      <c r="B1251" s="27">
        <v>43687.333333333336</v>
      </c>
      <c r="C1251">
        <v>7.9104569999999992</v>
      </c>
      <c r="D1251">
        <f t="shared" si="20"/>
        <v>0.35954300000000039</v>
      </c>
    </row>
    <row r="1252" spans="2:4" x14ac:dyDescent="0.25">
      <c r="B1252" s="27">
        <v>43687.375</v>
      </c>
      <c r="C1252">
        <v>7.914706999999999</v>
      </c>
      <c r="D1252">
        <f t="shared" si="20"/>
        <v>0.35529300000000053</v>
      </c>
    </row>
    <row r="1253" spans="2:4" x14ac:dyDescent="0.25">
      <c r="B1253" s="27">
        <v>43687.416666666664</v>
      </c>
      <c r="C1253">
        <v>7.9213989999999992</v>
      </c>
      <c r="D1253">
        <f t="shared" si="20"/>
        <v>0.34860100000000038</v>
      </c>
    </row>
    <row r="1254" spans="2:4" x14ac:dyDescent="0.25">
      <c r="B1254" s="27">
        <v>43687.458333333336</v>
      </c>
      <c r="C1254">
        <v>7.9301630000000003</v>
      </c>
      <c r="D1254">
        <f t="shared" si="20"/>
        <v>0.33983699999999928</v>
      </c>
    </row>
    <row r="1255" spans="2:4" x14ac:dyDescent="0.25">
      <c r="B1255" s="27">
        <v>43687.5</v>
      </c>
      <c r="C1255">
        <v>7.9146280000000004</v>
      </c>
      <c r="D1255">
        <f t="shared" si="20"/>
        <v>0.35537199999999913</v>
      </c>
    </row>
    <row r="1256" spans="2:4" x14ac:dyDescent="0.25">
      <c r="B1256" s="27">
        <v>43687.541666666664</v>
      </c>
      <c r="C1256">
        <v>7.9178319999999998</v>
      </c>
      <c r="D1256">
        <f t="shared" si="20"/>
        <v>0.35216799999999981</v>
      </c>
    </row>
    <row r="1257" spans="2:4" x14ac:dyDescent="0.25">
      <c r="B1257" s="27">
        <v>43687.583333333336</v>
      </c>
      <c r="C1257">
        <v>7.9311499999999997</v>
      </c>
      <c r="D1257">
        <f t="shared" si="20"/>
        <v>0.33884999999999987</v>
      </c>
    </row>
    <row r="1258" spans="2:4" x14ac:dyDescent="0.25">
      <c r="B1258" s="27">
        <v>43687.625</v>
      </c>
      <c r="C1258">
        <v>7.9431079999999987</v>
      </c>
      <c r="D1258">
        <f t="shared" si="20"/>
        <v>0.32689200000000085</v>
      </c>
    </row>
    <row r="1259" spans="2:4" x14ac:dyDescent="0.25">
      <c r="B1259" s="27">
        <v>43687.666666666664</v>
      </c>
      <c r="C1259">
        <v>7.9462769999999994</v>
      </c>
      <c r="D1259">
        <f t="shared" si="20"/>
        <v>0.32372300000000021</v>
      </c>
    </row>
    <row r="1260" spans="2:4" x14ac:dyDescent="0.25">
      <c r="B1260" s="27">
        <v>43687.708333333336</v>
      </c>
      <c r="C1260">
        <v>7.9424609999999998</v>
      </c>
      <c r="D1260">
        <f t="shared" si="20"/>
        <v>0.3275389999999998</v>
      </c>
    </row>
    <row r="1261" spans="2:4" x14ac:dyDescent="0.25">
      <c r="B1261" s="27">
        <v>43687.75</v>
      </c>
      <c r="C1261">
        <v>7.9469149999999988</v>
      </c>
      <c r="D1261">
        <f t="shared" si="20"/>
        <v>0.32308500000000073</v>
      </c>
    </row>
    <row r="1262" spans="2:4" x14ac:dyDescent="0.25">
      <c r="B1262" s="27">
        <v>43687.791666666664</v>
      </c>
      <c r="C1262">
        <v>7.9403520000000007</v>
      </c>
      <c r="D1262">
        <f t="shared" si="20"/>
        <v>0.32964799999999883</v>
      </c>
    </row>
    <row r="1263" spans="2:4" x14ac:dyDescent="0.25">
      <c r="B1263" s="27">
        <v>43687.833333333336</v>
      </c>
      <c r="C1263">
        <v>7.9417859999999996</v>
      </c>
      <c r="D1263">
        <f t="shared" si="20"/>
        <v>0.32821400000000001</v>
      </c>
    </row>
    <row r="1264" spans="2:4" x14ac:dyDescent="0.25">
      <c r="B1264" s="27">
        <v>43687.875</v>
      </c>
      <c r="C1264">
        <v>7.9396399999999998</v>
      </c>
      <c r="D1264">
        <f t="shared" si="20"/>
        <v>0.33035999999999976</v>
      </c>
    </row>
    <row r="1265" spans="2:4" x14ac:dyDescent="0.25">
      <c r="B1265" s="27">
        <v>43687.916666666664</v>
      </c>
      <c r="C1265">
        <v>7.9335359999999984</v>
      </c>
      <c r="D1265">
        <f t="shared" si="20"/>
        <v>0.33646400000000121</v>
      </c>
    </row>
    <row r="1266" spans="2:4" x14ac:dyDescent="0.25">
      <c r="B1266" s="27">
        <v>43687.958333333336</v>
      </c>
      <c r="C1266">
        <v>7.9280159999999986</v>
      </c>
      <c r="D1266">
        <f t="shared" si="20"/>
        <v>0.34198400000000095</v>
      </c>
    </row>
    <row r="1267" spans="2:4" x14ac:dyDescent="0.25">
      <c r="B1267" s="27">
        <v>43688</v>
      </c>
      <c r="C1267">
        <v>7.9301339999999989</v>
      </c>
      <c r="D1267">
        <f t="shared" si="20"/>
        <v>0.33986600000000067</v>
      </c>
    </row>
    <row r="1268" spans="2:4" x14ac:dyDescent="0.25">
      <c r="B1268" s="27">
        <v>43688.041666666664</v>
      </c>
      <c r="C1268">
        <v>7.9294209999999996</v>
      </c>
      <c r="D1268">
        <f t="shared" si="20"/>
        <v>0.34057899999999997</v>
      </c>
    </row>
    <row r="1269" spans="2:4" x14ac:dyDescent="0.25">
      <c r="B1269" s="27">
        <v>43688.083333333336</v>
      </c>
      <c r="C1269">
        <v>7.9341789999999994</v>
      </c>
      <c r="D1269">
        <f t="shared" si="20"/>
        <v>0.33582100000000015</v>
      </c>
    </row>
    <row r="1270" spans="2:4" x14ac:dyDescent="0.25">
      <c r="B1270" s="27">
        <v>43688.125</v>
      </c>
      <c r="C1270">
        <v>7.9295720000000003</v>
      </c>
      <c r="D1270">
        <f t="shared" si="20"/>
        <v>0.34042799999999929</v>
      </c>
    </row>
    <row r="1271" spans="2:4" x14ac:dyDescent="0.25">
      <c r="B1271" s="27">
        <v>43688.166666666664</v>
      </c>
      <c r="C1271">
        <v>7.9383790000000003</v>
      </c>
      <c r="D1271">
        <f t="shared" si="20"/>
        <v>0.33162099999999928</v>
      </c>
    </row>
    <row r="1272" spans="2:4" x14ac:dyDescent="0.25">
      <c r="B1272" s="27">
        <v>43688.208333333336</v>
      </c>
      <c r="C1272">
        <v>7.9235170000000004</v>
      </c>
      <c r="D1272">
        <f t="shared" si="20"/>
        <v>0.34648299999999921</v>
      </c>
    </row>
    <row r="1273" spans="2:4" x14ac:dyDescent="0.25">
      <c r="B1273" s="27">
        <v>43688.25</v>
      </c>
      <c r="C1273">
        <v>7.925726</v>
      </c>
      <c r="D1273">
        <f t="shared" si="20"/>
        <v>0.34427399999999952</v>
      </c>
    </row>
    <row r="1274" spans="2:4" x14ac:dyDescent="0.25">
      <c r="B1274" s="27">
        <v>43688.291666666664</v>
      </c>
      <c r="C1274">
        <v>7.9220219999999992</v>
      </c>
      <c r="D1274">
        <f t="shared" si="20"/>
        <v>0.34797800000000034</v>
      </c>
    </row>
    <row r="1275" spans="2:4" x14ac:dyDescent="0.25">
      <c r="B1275" s="27">
        <v>43688.333333333336</v>
      </c>
      <c r="C1275">
        <v>7.9148379999999996</v>
      </c>
      <c r="D1275">
        <f t="shared" si="20"/>
        <v>0.35516199999999998</v>
      </c>
    </row>
    <row r="1276" spans="2:4" x14ac:dyDescent="0.25">
      <c r="B1276" s="27">
        <v>43688.375</v>
      </c>
      <c r="C1276">
        <v>7.9087669999999992</v>
      </c>
      <c r="D1276">
        <f t="shared" si="20"/>
        <v>0.36123300000000036</v>
      </c>
    </row>
    <row r="1277" spans="2:4" x14ac:dyDescent="0.25">
      <c r="B1277" s="27">
        <v>43688.416666666664</v>
      </c>
      <c r="C1277">
        <v>7.9061050000000002</v>
      </c>
      <c r="D1277">
        <f t="shared" si="20"/>
        <v>0.36389499999999941</v>
      </c>
    </row>
    <row r="1278" spans="2:4" x14ac:dyDescent="0.25">
      <c r="B1278" s="27">
        <v>43688.458333333336</v>
      </c>
      <c r="C1278">
        <v>7.9000129999999995</v>
      </c>
      <c r="D1278">
        <f t="shared" si="20"/>
        <v>0.36998700000000007</v>
      </c>
    </row>
    <row r="1279" spans="2:4" x14ac:dyDescent="0.25">
      <c r="B1279" s="27">
        <v>43688.5</v>
      </c>
      <c r="C1279">
        <v>7.9000679999999992</v>
      </c>
      <c r="D1279">
        <f t="shared" si="20"/>
        <v>0.36993200000000037</v>
      </c>
    </row>
    <row r="1280" spans="2:4" x14ac:dyDescent="0.25">
      <c r="B1280" s="27">
        <v>43688.541666666664</v>
      </c>
      <c r="C1280">
        <v>7.9005190000000001</v>
      </c>
      <c r="D1280">
        <f t="shared" si="20"/>
        <v>0.3694809999999995</v>
      </c>
    </row>
    <row r="1281" spans="2:4" x14ac:dyDescent="0.25">
      <c r="B1281" s="27">
        <v>43688.583333333336</v>
      </c>
      <c r="C1281">
        <v>7.9041039999999994</v>
      </c>
      <c r="D1281">
        <f t="shared" si="20"/>
        <v>0.36589600000000022</v>
      </c>
    </row>
    <row r="1282" spans="2:4" x14ac:dyDescent="0.25">
      <c r="B1282" s="27">
        <v>43688.625</v>
      </c>
      <c r="C1282">
        <v>7.9074529999999994</v>
      </c>
      <c r="D1282">
        <f t="shared" si="20"/>
        <v>0.36254700000000017</v>
      </c>
    </row>
    <row r="1283" spans="2:4" x14ac:dyDescent="0.25">
      <c r="B1283" s="27">
        <v>43688.666666666664</v>
      </c>
      <c r="C1283">
        <v>7.9063669999999995</v>
      </c>
      <c r="D1283">
        <f t="shared" si="20"/>
        <v>0.3636330000000001</v>
      </c>
    </row>
    <row r="1284" spans="2:4" x14ac:dyDescent="0.25">
      <c r="B1284" s="27">
        <v>43688.708333333336</v>
      </c>
      <c r="C1284">
        <v>7.9157229999999998</v>
      </c>
      <c r="D1284">
        <f t="shared" si="20"/>
        <v>0.35427699999999973</v>
      </c>
    </row>
    <row r="1285" spans="2:4" x14ac:dyDescent="0.25">
      <c r="B1285" s="27">
        <v>43688.75</v>
      </c>
      <c r="C1285">
        <v>7.9192229999999988</v>
      </c>
      <c r="D1285">
        <f t="shared" si="20"/>
        <v>0.35077700000000078</v>
      </c>
    </row>
    <row r="1286" spans="2:4" x14ac:dyDescent="0.25">
      <c r="B1286" s="27">
        <v>43688.791666666664</v>
      </c>
      <c r="C1286">
        <v>7.9162460000000001</v>
      </c>
      <c r="D1286">
        <f t="shared" si="20"/>
        <v>0.35375399999999946</v>
      </c>
    </row>
    <row r="1287" spans="2:4" x14ac:dyDescent="0.25">
      <c r="B1287" s="27">
        <v>43688.833333333336</v>
      </c>
      <c r="C1287">
        <v>7.909033</v>
      </c>
      <c r="D1287">
        <f t="shared" si="20"/>
        <v>0.36096699999999959</v>
      </c>
    </row>
    <row r="1288" spans="2:4" x14ac:dyDescent="0.25">
      <c r="B1288" s="27">
        <v>43688.875</v>
      </c>
      <c r="C1288">
        <v>7.9020729999999988</v>
      </c>
      <c r="D1288">
        <f t="shared" si="20"/>
        <v>0.36792700000000078</v>
      </c>
    </row>
    <row r="1289" spans="2:4" x14ac:dyDescent="0.25">
      <c r="B1289" s="27">
        <v>43688.916666666664</v>
      </c>
      <c r="C1289">
        <v>7.8990140000000002</v>
      </c>
      <c r="D1289">
        <f t="shared" si="20"/>
        <v>0.37098599999999937</v>
      </c>
    </row>
    <row r="1290" spans="2:4" x14ac:dyDescent="0.25">
      <c r="B1290" s="27">
        <v>43688.958333333336</v>
      </c>
      <c r="C1290">
        <v>7.8990929999999997</v>
      </c>
      <c r="D1290">
        <f t="shared" si="20"/>
        <v>0.37090699999999988</v>
      </c>
    </row>
    <row r="1291" spans="2:4" x14ac:dyDescent="0.25">
      <c r="B1291" s="27">
        <v>43689</v>
      </c>
      <c r="C1291">
        <v>7.8973829999999996</v>
      </c>
      <c r="D1291">
        <f t="shared" si="20"/>
        <v>0.37261699999999998</v>
      </c>
    </row>
    <row r="1292" spans="2:4" x14ac:dyDescent="0.25">
      <c r="B1292" s="27">
        <v>43689.041666666664</v>
      </c>
      <c r="C1292">
        <v>7.8983550000000005</v>
      </c>
      <c r="D1292">
        <f t="shared" si="20"/>
        <v>0.37164499999999911</v>
      </c>
    </row>
    <row r="1293" spans="2:4" x14ac:dyDescent="0.25">
      <c r="B1293" s="27">
        <v>43689.083333333336</v>
      </c>
      <c r="C1293">
        <v>7.9035039999999999</v>
      </c>
      <c r="D1293">
        <f t="shared" si="20"/>
        <v>0.36649599999999971</v>
      </c>
    </row>
    <row r="1294" spans="2:4" x14ac:dyDescent="0.25">
      <c r="B1294" s="27">
        <v>43689.125</v>
      </c>
      <c r="C1294">
        <v>7.906288</v>
      </c>
      <c r="D1294">
        <f t="shared" si="20"/>
        <v>0.36371199999999959</v>
      </c>
    </row>
    <row r="1295" spans="2:4" x14ac:dyDescent="0.25">
      <c r="B1295" s="27">
        <v>43689.166666666664</v>
      </c>
      <c r="C1295">
        <v>7.8993319999999985</v>
      </c>
      <c r="D1295">
        <f t="shared" si="20"/>
        <v>0.37066800000000111</v>
      </c>
    </row>
    <row r="1296" spans="2:4" x14ac:dyDescent="0.25">
      <c r="B1296" s="27">
        <v>43689.208333333336</v>
      </c>
      <c r="C1296">
        <v>7.8960179999999989</v>
      </c>
      <c r="D1296">
        <f t="shared" si="20"/>
        <v>0.3739820000000007</v>
      </c>
    </row>
    <row r="1297" spans="2:4" x14ac:dyDescent="0.25">
      <c r="B1297" s="27">
        <v>43689.25</v>
      </c>
      <c r="C1297">
        <v>7.898292999999998</v>
      </c>
      <c r="D1297">
        <f t="shared" si="20"/>
        <v>0.37170700000000156</v>
      </c>
    </row>
    <row r="1298" spans="2:4" x14ac:dyDescent="0.25">
      <c r="B1298" s="27">
        <v>43689.291666666664</v>
      </c>
      <c r="C1298">
        <v>7.9001739999999998</v>
      </c>
      <c r="D1298">
        <f t="shared" si="20"/>
        <v>0.36982599999999977</v>
      </c>
    </row>
    <row r="1299" spans="2:4" x14ac:dyDescent="0.25">
      <c r="B1299" s="27">
        <v>43689.333333333336</v>
      </c>
      <c r="C1299">
        <v>7.8928169999999991</v>
      </c>
      <c r="D1299">
        <f t="shared" si="20"/>
        <v>0.37718300000000049</v>
      </c>
    </row>
    <row r="1300" spans="2:4" x14ac:dyDescent="0.25">
      <c r="B1300" s="27">
        <v>43689.375</v>
      </c>
      <c r="C1300">
        <v>7.8836099999999991</v>
      </c>
      <c r="D1300">
        <f t="shared" si="20"/>
        <v>0.38639000000000046</v>
      </c>
    </row>
    <row r="1301" spans="2:4" x14ac:dyDescent="0.25">
      <c r="B1301" s="27">
        <v>43689.416666666664</v>
      </c>
      <c r="C1301">
        <v>7.8720999999999988</v>
      </c>
      <c r="D1301">
        <f t="shared" si="20"/>
        <v>0.39790000000000081</v>
      </c>
    </row>
    <row r="1302" spans="2:4" x14ac:dyDescent="0.25">
      <c r="B1302" s="27">
        <v>43689.458333333336</v>
      </c>
      <c r="C1302">
        <v>7.8681530000000004</v>
      </c>
      <c r="D1302">
        <f t="shared" si="20"/>
        <v>0.40184699999999918</v>
      </c>
    </row>
    <row r="1303" spans="2:4" x14ac:dyDescent="0.25">
      <c r="B1303" s="27">
        <v>43689.5</v>
      </c>
      <c r="C1303">
        <v>7.8648949999999997</v>
      </c>
      <c r="D1303">
        <f t="shared" si="20"/>
        <v>0.40510499999999983</v>
      </c>
    </row>
    <row r="1304" spans="2:4" x14ac:dyDescent="0.25">
      <c r="B1304" s="27">
        <v>43689.541666666664</v>
      </c>
      <c r="C1304">
        <v>7.8797099999999984</v>
      </c>
      <c r="D1304">
        <f t="shared" si="20"/>
        <v>0.39029000000000114</v>
      </c>
    </row>
    <row r="1305" spans="2:4" x14ac:dyDescent="0.25">
      <c r="B1305" s="27">
        <v>43689.583333333336</v>
      </c>
      <c r="C1305">
        <v>7.8765939999999981</v>
      </c>
      <c r="D1305">
        <f t="shared" si="20"/>
        <v>0.39340600000000148</v>
      </c>
    </row>
    <row r="1306" spans="2:4" x14ac:dyDescent="0.25">
      <c r="B1306" s="27">
        <v>43689.625</v>
      </c>
      <c r="C1306">
        <v>7.882892</v>
      </c>
      <c r="D1306">
        <f t="shared" si="20"/>
        <v>0.38710799999999956</v>
      </c>
    </row>
    <row r="1307" spans="2:4" x14ac:dyDescent="0.25">
      <c r="B1307" s="27">
        <v>43689.666666666664</v>
      </c>
      <c r="C1307">
        <v>7.8858629999999987</v>
      </c>
      <c r="D1307">
        <f t="shared" ref="D1307:D1370" si="21">8.27-C1307</f>
        <v>0.38413700000000084</v>
      </c>
    </row>
    <row r="1308" spans="2:4" x14ac:dyDescent="0.25">
      <c r="B1308" s="27">
        <v>43689.708333333336</v>
      </c>
      <c r="C1308">
        <v>7.892042</v>
      </c>
      <c r="D1308">
        <f t="shared" si="21"/>
        <v>0.37795799999999957</v>
      </c>
    </row>
    <row r="1309" spans="2:4" x14ac:dyDescent="0.25">
      <c r="B1309" s="27">
        <v>43689.75</v>
      </c>
      <c r="C1309">
        <v>7.9001530000000004</v>
      </c>
      <c r="D1309">
        <f t="shared" si="21"/>
        <v>0.36984699999999915</v>
      </c>
    </row>
    <row r="1310" spans="2:4" x14ac:dyDescent="0.25">
      <c r="B1310" s="27">
        <v>43689.791666666664</v>
      </c>
      <c r="C1310">
        <v>7.8985329999999996</v>
      </c>
      <c r="D1310">
        <f t="shared" si="21"/>
        <v>0.37146699999999999</v>
      </c>
    </row>
    <row r="1311" spans="2:4" x14ac:dyDescent="0.25">
      <c r="B1311" s="27">
        <v>43689.833333333336</v>
      </c>
      <c r="C1311">
        <v>7.8913249999999993</v>
      </c>
      <c r="D1311">
        <f t="shared" si="21"/>
        <v>0.37867500000000032</v>
      </c>
    </row>
    <row r="1312" spans="2:4" x14ac:dyDescent="0.25">
      <c r="B1312" s="27">
        <v>43689.875</v>
      </c>
      <c r="C1312">
        <v>7.8890329999999986</v>
      </c>
      <c r="D1312">
        <f t="shared" si="21"/>
        <v>0.38096700000000094</v>
      </c>
    </row>
    <row r="1313" spans="2:4" x14ac:dyDescent="0.25">
      <c r="B1313" s="27">
        <v>43689.916666666664</v>
      </c>
      <c r="C1313">
        <v>7.8942389999999989</v>
      </c>
      <c r="D1313">
        <f t="shared" si="21"/>
        <v>0.37576100000000068</v>
      </c>
    </row>
    <row r="1314" spans="2:4" x14ac:dyDescent="0.25">
      <c r="B1314" s="27">
        <v>43689.958333333336</v>
      </c>
      <c r="C1314">
        <v>7.8869029999999993</v>
      </c>
      <c r="D1314">
        <f t="shared" si="21"/>
        <v>0.38309700000000024</v>
      </c>
    </row>
    <row r="1315" spans="2:4" x14ac:dyDescent="0.25">
      <c r="B1315" s="27">
        <v>43690</v>
      </c>
      <c r="C1315">
        <v>7.8902169999999989</v>
      </c>
      <c r="D1315">
        <f t="shared" si="21"/>
        <v>0.37978300000000065</v>
      </c>
    </row>
    <row r="1316" spans="2:4" x14ac:dyDescent="0.25">
      <c r="B1316" s="27">
        <v>43690.041666666664</v>
      </c>
      <c r="C1316">
        <v>7.8792349999999987</v>
      </c>
      <c r="D1316">
        <f t="shared" si="21"/>
        <v>0.39076500000000092</v>
      </c>
    </row>
    <row r="1317" spans="2:4" x14ac:dyDescent="0.25">
      <c r="B1317" s="27">
        <v>43690.083333333336</v>
      </c>
      <c r="C1317">
        <v>7.8841700000000001</v>
      </c>
      <c r="D1317">
        <f t="shared" si="21"/>
        <v>0.38582999999999945</v>
      </c>
    </row>
    <row r="1318" spans="2:4" x14ac:dyDescent="0.25">
      <c r="B1318" s="27">
        <v>43690.125</v>
      </c>
      <c r="C1318">
        <v>7.8884580000000009</v>
      </c>
      <c r="D1318">
        <f t="shared" si="21"/>
        <v>0.38154199999999872</v>
      </c>
    </row>
    <row r="1319" spans="2:4" x14ac:dyDescent="0.25">
      <c r="B1319" s="27">
        <v>43690.166666666664</v>
      </c>
      <c r="C1319">
        <v>7.8973630000000004</v>
      </c>
      <c r="D1319">
        <f t="shared" si="21"/>
        <v>0.37263699999999922</v>
      </c>
    </row>
    <row r="1320" spans="2:4" x14ac:dyDescent="0.25">
      <c r="B1320" s="27">
        <v>43690.208333333336</v>
      </c>
      <c r="C1320">
        <v>7.9100990000000007</v>
      </c>
      <c r="D1320">
        <f t="shared" si="21"/>
        <v>0.35990099999999892</v>
      </c>
    </row>
    <row r="1321" spans="2:4" x14ac:dyDescent="0.25">
      <c r="B1321" s="27">
        <v>43690.25</v>
      </c>
      <c r="C1321">
        <v>7.933552999999999</v>
      </c>
      <c r="D1321">
        <f t="shared" si="21"/>
        <v>0.33644700000000061</v>
      </c>
    </row>
    <row r="1322" spans="2:4" x14ac:dyDescent="0.25">
      <c r="B1322" s="27">
        <v>43690.291666666664</v>
      </c>
      <c r="C1322">
        <v>7.9414059999999997</v>
      </c>
      <c r="D1322">
        <f t="shared" si="21"/>
        <v>0.32859399999999983</v>
      </c>
    </row>
    <row r="1323" spans="2:4" x14ac:dyDescent="0.25">
      <c r="B1323" s="27">
        <v>43690.333333333336</v>
      </c>
      <c r="C1323">
        <v>7.9394749999999998</v>
      </c>
      <c r="D1323">
        <f t="shared" si="21"/>
        <v>0.33052499999999974</v>
      </c>
    </row>
    <row r="1324" spans="2:4" x14ac:dyDescent="0.25">
      <c r="B1324" s="27">
        <v>43690.375</v>
      </c>
      <c r="C1324">
        <v>7.9538329999999995</v>
      </c>
      <c r="D1324">
        <f t="shared" si="21"/>
        <v>0.31616700000000009</v>
      </c>
    </row>
    <row r="1325" spans="2:4" x14ac:dyDescent="0.25">
      <c r="B1325" s="27">
        <v>43690.416666666664</v>
      </c>
      <c r="C1325">
        <v>7.9629209999999997</v>
      </c>
      <c r="D1325">
        <f t="shared" si="21"/>
        <v>0.30707899999999988</v>
      </c>
    </row>
    <row r="1326" spans="2:4" x14ac:dyDescent="0.25">
      <c r="B1326" s="27">
        <v>43690.458333333336</v>
      </c>
      <c r="C1326">
        <v>7.9714469999999995</v>
      </c>
      <c r="D1326">
        <f t="shared" si="21"/>
        <v>0.29855300000000007</v>
      </c>
    </row>
    <row r="1327" spans="2:4" x14ac:dyDescent="0.25">
      <c r="B1327" s="27">
        <v>43690.5</v>
      </c>
      <c r="C1327">
        <v>7.9923660000000005</v>
      </c>
      <c r="D1327">
        <f t="shared" si="21"/>
        <v>0.27763399999999905</v>
      </c>
    </row>
    <row r="1328" spans="2:4" x14ac:dyDescent="0.25">
      <c r="B1328" s="27">
        <v>43690.541666666664</v>
      </c>
      <c r="C1328">
        <v>8.0055749999999986</v>
      </c>
      <c r="D1328">
        <f t="shared" si="21"/>
        <v>0.26442500000000102</v>
      </c>
    </row>
    <row r="1329" spans="2:4" x14ac:dyDescent="0.25">
      <c r="B1329" s="27">
        <v>43690.583333333336</v>
      </c>
      <c r="C1329">
        <v>7.9829510000000008</v>
      </c>
      <c r="D1329">
        <f t="shared" si="21"/>
        <v>0.28704899999999878</v>
      </c>
    </row>
    <row r="1330" spans="2:4" x14ac:dyDescent="0.25">
      <c r="B1330" s="27">
        <v>43690.625</v>
      </c>
      <c r="C1330">
        <v>7.9960749999999985</v>
      </c>
      <c r="D1330">
        <f t="shared" si="21"/>
        <v>0.27392500000000108</v>
      </c>
    </row>
    <row r="1331" spans="2:4" x14ac:dyDescent="0.25">
      <c r="B1331" s="27">
        <v>43690.666666666664</v>
      </c>
      <c r="C1331">
        <v>8.0020009999999999</v>
      </c>
      <c r="D1331">
        <f t="shared" si="21"/>
        <v>0.26799899999999965</v>
      </c>
    </row>
    <row r="1332" spans="2:4" x14ac:dyDescent="0.25">
      <c r="B1332" s="27">
        <v>43690.708333333336</v>
      </c>
      <c r="C1332">
        <v>8.0022429999999982</v>
      </c>
      <c r="D1332">
        <f t="shared" si="21"/>
        <v>0.26775700000000136</v>
      </c>
    </row>
    <row r="1333" spans="2:4" x14ac:dyDescent="0.25">
      <c r="B1333" s="27">
        <v>43690.75</v>
      </c>
      <c r="C1333">
        <v>7.9923660000000005</v>
      </c>
      <c r="D1333">
        <f t="shared" si="21"/>
        <v>0.27763399999999905</v>
      </c>
    </row>
    <row r="1334" spans="2:4" x14ac:dyDescent="0.25">
      <c r="B1334" s="27">
        <v>43690.791666666664</v>
      </c>
      <c r="C1334">
        <v>7.987760999999999</v>
      </c>
      <c r="D1334">
        <f t="shared" si="21"/>
        <v>0.28223900000000057</v>
      </c>
    </row>
    <row r="1335" spans="2:4" x14ac:dyDescent="0.25">
      <c r="B1335" s="27">
        <v>43690.833333333336</v>
      </c>
      <c r="C1335">
        <v>7.9867890000000008</v>
      </c>
      <c r="D1335">
        <f t="shared" si="21"/>
        <v>0.28321099999999877</v>
      </c>
    </row>
    <row r="1336" spans="2:4" x14ac:dyDescent="0.25">
      <c r="B1336" s="27">
        <v>43690.875</v>
      </c>
      <c r="C1336">
        <v>7.9691710000000002</v>
      </c>
      <c r="D1336">
        <f t="shared" si="21"/>
        <v>0.30082899999999935</v>
      </c>
    </row>
    <row r="1337" spans="2:4" x14ac:dyDescent="0.25">
      <c r="B1337" s="27">
        <v>43690.916666666664</v>
      </c>
      <c r="C1337">
        <v>7.967606</v>
      </c>
      <c r="D1337">
        <f t="shared" si="21"/>
        <v>0.30239399999999961</v>
      </c>
    </row>
    <row r="1338" spans="2:4" x14ac:dyDescent="0.25">
      <c r="B1338" s="27">
        <v>43690.958333333336</v>
      </c>
      <c r="C1338">
        <v>7.9812610000000008</v>
      </c>
      <c r="D1338">
        <f t="shared" si="21"/>
        <v>0.28873899999999875</v>
      </c>
    </row>
    <row r="1339" spans="2:4" x14ac:dyDescent="0.25">
      <c r="B1339" s="27">
        <v>43691</v>
      </c>
      <c r="C1339">
        <v>7.9774270000000005</v>
      </c>
      <c r="D1339">
        <f t="shared" si="21"/>
        <v>0.29257299999999908</v>
      </c>
    </row>
    <row r="1340" spans="2:4" x14ac:dyDescent="0.25">
      <c r="B1340" s="27">
        <v>43691.041666666664</v>
      </c>
      <c r="C1340">
        <v>7.9674129999999987</v>
      </c>
      <c r="D1340">
        <f t="shared" si="21"/>
        <v>0.30258700000000083</v>
      </c>
    </row>
    <row r="1341" spans="2:4" x14ac:dyDescent="0.25">
      <c r="B1341" s="27">
        <v>43691.083333333336</v>
      </c>
      <c r="C1341">
        <v>7.9640989999999983</v>
      </c>
      <c r="D1341">
        <f t="shared" si="21"/>
        <v>0.30590100000000131</v>
      </c>
    </row>
    <row r="1342" spans="2:4" x14ac:dyDescent="0.25">
      <c r="B1342" s="27">
        <v>43691.125</v>
      </c>
      <c r="C1342">
        <v>7.9698219999999989</v>
      </c>
      <c r="D1342">
        <f t="shared" si="21"/>
        <v>0.30017800000000072</v>
      </c>
    </row>
    <row r="1343" spans="2:4" x14ac:dyDescent="0.25">
      <c r="B1343" s="27">
        <v>43691.166666666664</v>
      </c>
      <c r="C1343">
        <v>7.9879579999999999</v>
      </c>
      <c r="D1343">
        <f t="shared" si="21"/>
        <v>0.28204199999999968</v>
      </c>
    </row>
    <row r="1344" spans="2:4" x14ac:dyDescent="0.25">
      <c r="B1344" s="27">
        <v>43691.208333333336</v>
      </c>
      <c r="C1344">
        <v>7.9804809999999993</v>
      </c>
      <c r="D1344">
        <f t="shared" si="21"/>
        <v>0.2895190000000003</v>
      </c>
    </row>
    <row r="1345" spans="2:4" x14ac:dyDescent="0.25">
      <c r="B1345" s="27">
        <v>43691.25</v>
      </c>
      <c r="C1345">
        <v>7.9934879999999993</v>
      </c>
      <c r="D1345">
        <f t="shared" si="21"/>
        <v>0.27651200000000031</v>
      </c>
    </row>
    <row r="1346" spans="2:4" x14ac:dyDescent="0.25">
      <c r="B1346" s="27">
        <v>43691.291666666664</v>
      </c>
      <c r="C1346">
        <v>7.9912009999999984</v>
      </c>
      <c r="D1346">
        <f t="shared" si="21"/>
        <v>0.27879900000000113</v>
      </c>
    </row>
    <row r="1347" spans="2:4" x14ac:dyDescent="0.25">
      <c r="B1347" s="27">
        <v>43691.333333333336</v>
      </c>
      <c r="C1347">
        <v>7.997573</v>
      </c>
      <c r="D1347">
        <f t="shared" si="21"/>
        <v>0.27242699999999953</v>
      </c>
    </row>
    <row r="1348" spans="2:4" x14ac:dyDescent="0.25">
      <c r="B1348" s="27">
        <v>43691.375</v>
      </c>
      <c r="C1348">
        <v>7.9995750000000001</v>
      </c>
      <c r="D1348">
        <f t="shared" si="21"/>
        <v>0.27042499999999947</v>
      </c>
    </row>
    <row r="1349" spans="2:4" x14ac:dyDescent="0.25">
      <c r="B1349" s="27">
        <v>43691.416666666664</v>
      </c>
      <c r="C1349">
        <v>8.0167890000000011</v>
      </c>
      <c r="D1349">
        <f t="shared" si="21"/>
        <v>0.25321099999999852</v>
      </c>
    </row>
    <row r="1350" spans="2:4" x14ac:dyDescent="0.25">
      <c r="B1350" s="27">
        <v>43691.458333333336</v>
      </c>
      <c r="C1350">
        <v>8.0060109999999991</v>
      </c>
      <c r="D1350">
        <f t="shared" si="21"/>
        <v>0.26398900000000047</v>
      </c>
    </row>
    <row r="1351" spans="2:4" x14ac:dyDescent="0.25">
      <c r="B1351" s="27">
        <v>43691.5</v>
      </c>
      <c r="C1351">
        <v>8.0107009999999992</v>
      </c>
      <c r="D1351">
        <f t="shared" si="21"/>
        <v>0.25929900000000039</v>
      </c>
    </row>
    <row r="1352" spans="2:4" x14ac:dyDescent="0.25">
      <c r="B1352" s="27">
        <v>43691.541666666664</v>
      </c>
      <c r="C1352">
        <v>8.0414279999999998</v>
      </c>
      <c r="D1352">
        <f t="shared" si="21"/>
        <v>0.22857199999999978</v>
      </c>
    </row>
    <row r="1353" spans="2:4" x14ac:dyDescent="0.25">
      <c r="B1353" s="27">
        <v>43691.583333333336</v>
      </c>
      <c r="C1353">
        <v>8.0356419999999993</v>
      </c>
      <c r="D1353">
        <f t="shared" si="21"/>
        <v>0.23435800000000029</v>
      </c>
    </row>
    <row r="1354" spans="2:4" x14ac:dyDescent="0.25">
      <c r="B1354" s="27">
        <v>43691.625</v>
      </c>
      <c r="C1354">
        <v>8.031877999999999</v>
      </c>
      <c r="D1354">
        <f t="shared" si="21"/>
        <v>0.23812200000000061</v>
      </c>
    </row>
    <row r="1355" spans="2:4" x14ac:dyDescent="0.25">
      <c r="B1355" s="27">
        <v>43691.666666666664</v>
      </c>
      <c r="C1355">
        <v>8.026878</v>
      </c>
      <c r="D1355">
        <f t="shared" si="21"/>
        <v>0.24312199999999962</v>
      </c>
    </row>
    <row r="1356" spans="2:4" x14ac:dyDescent="0.25">
      <c r="B1356" s="27">
        <v>43691.708333333336</v>
      </c>
      <c r="C1356">
        <v>8.0325309999999988</v>
      </c>
      <c r="D1356">
        <f t="shared" si="21"/>
        <v>0.23746900000000082</v>
      </c>
    </row>
    <row r="1357" spans="2:4" x14ac:dyDescent="0.25">
      <c r="B1357" s="27">
        <v>43691.75</v>
      </c>
      <c r="C1357">
        <v>8.0137549999999997</v>
      </c>
      <c r="D1357">
        <f t="shared" si="21"/>
        <v>0.25624499999999983</v>
      </c>
    </row>
    <row r="1358" spans="2:4" x14ac:dyDescent="0.25">
      <c r="B1358" s="27">
        <v>43691.791666666664</v>
      </c>
      <c r="C1358">
        <v>8.0088030000000003</v>
      </c>
      <c r="D1358">
        <f t="shared" si="21"/>
        <v>0.26119699999999924</v>
      </c>
    </row>
    <row r="1359" spans="2:4" x14ac:dyDescent="0.25">
      <c r="B1359" s="27">
        <v>43691.833333333336</v>
      </c>
      <c r="C1359">
        <v>8.0018639999999994</v>
      </c>
      <c r="D1359">
        <f t="shared" si="21"/>
        <v>0.26813600000000015</v>
      </c>
    </row>
    <row r="1360" spans="2:4" x14ac:dyDescent="0.25">
      <c r="B1360" s="27">
        <v>43691.875</v>
      </c>
      <c r="C1360">
        <v>7.9969990000000006</v>
      </c>
      <c r="D1360">
        <f t="shared" si="21"/>
        <v>0.27300099999999894</v>
      </c>
    </row>
    <row r="1361" spans="2:4" x14ac:dyDescent="0.25">
      <c r="B1361" s="27">
        <v>43691.916666666664</v>
      </c>
      <c r="C1361">
        <v>7.9839369999999992</v>
      </c>
      <c r="D1361">
        <f t="shared" si="21"/>
        <v>0.2860630000000004</v>
      </c>
    </row>
    <row r="1362" spans="2:4" x14ac:dyDescent="0.25">
      <c r="B1362" s="27">
        <v>43691.958333333336</v>
      </c>
      <c r="C1362">
        <v>7.9865189999999986</v>
      </c>
      <c r="D1362">
        <f t="shared" si="21"/>
        <v>0.28348100000000098</v>
      </c>
    </row>
    <row r="1363" spans="2:4" x14ac:dyDescent="0.25">
      <c r="B1363" s="27">
        <v>43692</v>
      </c>
      <c r="C1363">
        <v>7.982562999999999</v>
      </c>
      <c r="D1363">
        <f t="shared" si="21"/>
        <v>0.28743700000000061</v>
      </c>
    </row>
    <row r="1364" spans="2:4" x14ac:dyDescent="0.25">
      <c r="B1364" s="27">
        <v>43692.041666666664</v>
      </c>
      <c r="C1364">
        <v>7.9839389999999986</v>
      </c>
      <c r="D1364">
        <f t="shared" si="21"/>
        <v>0.28606100000000101</v>
      </c>
    </row>
    <row r="1365" spans="2:4" x14ac:dyDescent="0.25">
      <c r="B1365" s="27">
        <v>43692.083333333336</v>
      </c>
      <c r="C1365">
        <v>7.9756339999999986</v>
      </c>
      <c r="D1365">
        <f t="shared" si="21"/>
        <v>0.29436600000000102</v>
      </c>
    </row>
    <row r="1366" spans="2:4" x14ac:dyDescent="0.25">
      <c r="B1366" s="27">
        <v>43692.125</v>
      </c>
      <c r="C1366">
        <v>7.9701710000000006</v>
      </c>
      <c r="D1366">
        <f t="shared" si="21"/>
        <v>0.29982899999999901</v>
      </c>
    </row>
    <row r="1367" spans="2:4" x14ac:dyDescent="0.25">
      <c r="B1367" s="27">
        <v>43692.166666666664</v>
      </c>
      <c r="C1367">
        <v>7.9689809999999994</v>
      </c>
      <c r="D1367">
        <f t="shared" si="21"/>
        <v>0.30101900000000015</v>
      </c>
    </row>
    <row r="1368" spans="2:4" x14ac:dyDescent="0.25">
      <c r="B1368" s="27">
        <v>43692.208333333336</v>
      </c>
      <c r="C1368">
        <v>7.9691749999999981</v>
      </c>
      <c r="D1368">
        <f t="shared" si="21"/>
        <v>0.30082500000000145</v>
      </c>
    </row>
    <row r="1369" spans="2:4" x14ac:dyDescent="0.25">
      <c r="B1369" s="27">
        <v>43692.25</v>
      </c>
      <c r="C1369">
        <v>7.9656809999999991</v>
      </c>
      <c r="D1369">
        <f t="shared" si="21"/>
        <v>0.30431900000000045</v>
      </c>
    </row>
    <row r="1370" spans="2:4" x14ac:dyDescent="0.25">
      <c r="B1370" s="27">
        <v>43692.291666666664</v>
      </c>
      <c r="C1370">
        <v>7.9637439999999984</v>
      </c>
      <c r="D1370">
        <f t="shared" si="21"/>
        <v>0.30625600000000119</v>
      </c>
    </row>
    <row r="1371" spans="2:4" x14ac:dyDescent="0.25">
      <c r="B1371" s="27">
        <v>43692.333333333336</v>
      </c>
      <c r="C1371">
        <v>7.9493519999999993</v>
      </c>
      <c r="D1371">
        <f t="shared" ref="D1371:D1434" si="22">8.27-C1371</f>
        <v>0.32064800000000027</v>
      </c>
    </row>
    <row r="1372" spans="2:4" x14ac:dyDescent="0.25">
      <c r="B1372" s="27">
        <v>43692.375</v>
      </c>
      <c r="C1372">
        <v>7.949050999999999</v>
      </c>
      <c r="D1372">
        <f t="shared" si="22"/>
        <v>0.32094900000000059</v>
      </c>
    </row>
    <row r="1373" spans="2:4" x14ac:dyDescent="0.25">
      <c r="B1373" s="27">
        <v>43692.416666666664</v>
      </c>
      <c r="C1373">
        <v>7.9483459999999999</v>
      </c>
      <c r="D1373">
        <f t="shared" si="22"/>
        <v>0.32165399999999966</v>
      </c>
    </row>
    <row r="1374" spans="2:4" x14ac:dyDescent="0.25">
      <c r="B1374" s="27">
        <v>43692.458333333336</v>
      </c>
      <c r="C1374">
        <v>7.9463209999999993</v>
      </c>
      <c r="D1374">
        <f t="shared" si="22"/>
        <v>0.32367900000000027</v>
      </c>
    </row>
    <row r="1375" spans="2:4" x14ac:dyDescent="0.25">
      <c r="B1375" s="27">
        <v>43692.5</v>
      </c>
      <c r="C1375">
        <v>7.9479610000000003</v>
      </c>
      <c r="D1375">
        <f t="shared" si="22"/>
        <v>0.3220389999999993</v>
      </c>
    </row>
    <row r="1376" spans="2:4" x14ac:dyDescent="0.25">
      <c r="B1376" s="27">
        <v>43692.541666666664</v>
      </c>
      <c r="C1376">
        <v>7.9524489999999997</v>
      </c>
      <c r="D1376">
        <f t="shared" si="22"/>
        <v>0.31755099999999992</v>
      </c>
    </row>
    <row r="1377" spans="2:4" x14ac:dyDescent="0.25">
      <c r="B1377" s="27">
        <v>43692.583333333336</v>
      </c>
      <c r="C1377">
        <v>7.9512689999999999</v>
      </c>
      <c r="D1377">
        <f t="shared" si="22"/>
        <v>0.31873099999999965</v>
      </c>
    </row>
    <row r="1378" spans="2:4" x14ac:dyDescent="0.25">
      <c r="B1378" s="27">
        <v>43692.625</v>
      </c>
      <c r="C1378">
        <v>7.9506869999999985</v>
      </c>
      <c r="D1378">
        <f t="shared" si="22"/>
        <v>0.31931300000000107</v>
      </c>
    </row>
    <row r="1379" spans="2:4" x14ac:dyDescent="0.25">
      <c r="B1379" s="27">
        <v>43692.666666666664</v>
      </c>
      <c r="C1379">
        <v>7.9669210000000001</v>
      </c>
      <c r="D1379">
        <f t="shared" si="22"/>
        <v>0.30307899999999943</v>
      </c>
    </row>
    <row r="1380" spans="2:4" x14ac:dyDescent="0.25">
      <c r="B1380" s="27">
        <v>43692.708333333336</v>
      </c>
      <c r="C1380">
        <v>7.9677719999999992</v>
      </c>
      <c r="D1380">
        <f t="shared" si="22"/>
        <v>0.30222800000000039</v>
      </c>
    </row>
    <row r="1381" spans="2:4" x14ac:dyDescent="0.25">
      <c r="B1381" s="27">
        <v>43692.75</v>
      </c>
      <c r="C1381">
        <v>7.9613159999999992</v>
      </c>
      <c r="D1381">
        <f t="shared" si="22"/>
        <v>0.3086840000000004</v>
      </c>
    </row>
    <row r="1382" spans="2:4" x14ac:dyDescent="0.25">
      <c r="B1382" s="27">
        <v>43692.791666666664</v>
      </c>
      <c r="C1382">
        <v>7.9466509999999992</v>
      </c>
      <c r="D1382">
        <f t="shared" si="22"/>
        <v>0.32334900000000033</v>
      </c>
    </row>
    <row r="1383" spans="2:4" x14ac:dyDescent="0.25">
      <c r="B1383" s="27">
        <v>43692.833333333336</v>
      </c>
      <c r="C1383">
        <v>7.9473129999999985</v>
      </c>
      <c r="D1383">
        <f t="shared" si="22"/>
        <v>0.32268700000000106</v>
      </c>
    </row>
    <row r="1384" spans="2:4" x14ac:dyDescent="0.25">
      <c r="B1384" s="27">
        <v>43692.875</v>
      </c>
      <c r="C1384">
        <v>7.9361820000000005</v>
      </c>
      <c r="D1384">
        <f t="shared" si="22"/>
        <v>0.33381799999999906</v>
      </c>
    </row>
    <row r="1385" spans="2:4" x14ac:dyDescent="0.25">
      <c r="B1385" s="27">
        <v>43692.916666666664</v>
      </c>
      <c r="C1385">
        <v>7.9368259999999999</v>
      </c>
      <c r="D1385">
        <f t="shared" si="22"/>
        <v>0.33317399999999964</v>
      </c>
    </row>
    <row r="1386" spans="2:4" x14ac:dyDescent="0.25">
      <c r="B1386" s="27">
        <v>43692.958333333336</v>
      </c>
      <c r="C1386">
        <v>7.9315609999999985</v>
      </c>
      <c r="D1386">
        <f t="shared" si="22"/>
        <v>0.33843900000000104</v>
      </c>
    </row>
    <row r="1387" spans="2:4" x14ac:dyDescent="0.25">
      <c r="B1387" s="27">
        <v>43693</v>
      </c>
      <c r="C1387">
        <v>7.9315609999999985</v>
      </c>
      <c r="D1387">
        <f t="shared" si="22"/>
        <v>0.33843900000000104</v>
      </c>
    </row>
    <row r="1388" spans="2:4" x14ac:dyDescent="0.25">
      <c r="B1388" s="27">
        <v>43693.041666666664</v>
      </c>
      <c r="C1388">
        <v>7.9366999999999992</v>
      </c>
      <c r="D1388">
        <f t="shared" si="22"/>
        <v>0.33330000000000037</v>
      </c>
    </row>
    <row r="1389" spans="2:4" x14ac:dyDescent="0.25">
      <c r="B1389" s="27">
        <v>43693.083333333336</v>
      </c>
      <c r="C1389">
        <v>7.9221919999999981</v>
      </c>
      <c r="D1389">
        <f t="shared" si="22"/>
        <v>0.34780800000000145</v>
      </c>
    </row>
    <row r="1390" spans="2:4" x14ac:dyDescent="0.25">
      <c r="B1390" s="27">
        <v>43693.125</v>
      </c>
      <c r="C1390">
        <v>7.9320069999999996</v>
      </c>
      <c r="D1390">
        <f t="shared" si="22"/>
        <v>0.33799299999999999</v>
      </c>
    </row>
    <row r="1391" spans="2:4" x14ac:dyDescent="0.25">
      <c r="B1391" s="27">
        <v>43693.166666666664</v>
      </c>
      <c r="C1391">
        <v>7.9298820000000001</v>
      </c>
      <c r="D1391">
        <f t="shared" si="22"/>
        <v>0.34011799999999948</v>
      </c>
    </row>
    <row r="1392" spans="2:4" x14ac:dyDescent="0.25">
      <c r="B1392" s="27">
        <v>43693.208333333336</v>
      </c>
      <c r="C1392">
        <v>7.9260440000000001</v>
      </c>
      <c r="D1392">
        <f t="shared" si="22"/>
        <v>0.34395599999999948</v>
      </c>
    </row>
    <row r="1393" spans="2:4" x14ac:dyDescent="0.25">
      <c r="B1393" s="27">
        <v>43693.25</v>
      </c>
      <c r="C1393">
        <v>7.9386280000000005</v>
      </c>
      <c r="D1393">
        <f t="shared" si="22"/>
        <v>0.33137199999999911</v>
      </c>
    </row>
    <row r="1394" spans="2:4" x14ac:dyDescent="0.25">
      <c r="B1394" s="27">
        <v>43693.291666666664</v>
      </c>
      <c r="C1394">
        <v>7.9400879999999994</v>
      </c>
      <c r="D1394">
        <f t="shared" si="22"/>
        <v>0.32991200000000021</v>
      </c>
    </row>
    <row r="1395" spans="2:4" x14ac:dyDescent="0.25">
      <c r="B1395" s="27">
        <v>43693.333333333336</v>
      </c>
      <c r="C1395">
        <v>7.9300009999999999</v>
      </c>
      <c r="D1395">
        <f t="shared" si="22"/>
        <v>0.33999899999999972</v>
      </c>
    </row>
    <row r="1396" spans="2:4" x14ac:dyDescent="0.25">
      <c r="B1396" s="27">
        <v>43693.375</v>
      </c>
      <c r="C1396">
        <v>7.927080000000001</v>
      </c>
      <c r="D1396">
        <f t="shared" si="22"/>
        <v>0.34291999999999856</v>
      </c>
    </row>
    <row r="1397" spans="2:4" x14ac:dyDescent="0.25">
      <c r="B1397" s="27">
        <v>43693.416666666664</v>
      </c>
      <c r="C1397">
        <v>7.9336469999999988</v>
      </c>
      <c r="D1397">
        <f t="shared" si="22"/>
        <v>0.33635300000000079</v>
      </c>
    </row>
    <row r="1398" spans="2:4" x14ac:dyDescent="0.25">
      <c r="B1398" s="27">
        <v>43693.458333333336</v>
      </c>
      <c r="C1398">
        <v>7.9360559999999989</v>
      </c>
      <c r="D1398">
        <f t="shared" si="22"/>
        <v>0.33394400000000068</v>
      </c>
    </row>
    <row r="1399" spans="2:4" x14ac:dyDescent="0.25">
      <c r="B1399" s="27">
        <v>43693.5</v>
      </c>
      <c r="C1399">
        <v>7.9253719999999994</v>
      </c>
      <c r="D1399">
        <f t="shared" si="22"/>
        <v>0.34462800000000016</v>
      </c>
    </row>
    <row r="1400" spans="2:4" x14ac:dyDescent="0.25">
      <c r="B1400" s="27">
        <v>43693.541666666664</v>
      </c>
      <c r="C1400">
        <v>7.9454579999999995</v>
      </c>
      <c r="D1400">
        <f t="shared" si="22"/>
        <v>0.32454200000000011</v>
      </c>
    </row>
    <row r="1401" spans="2:4" x14ac:dyDescent="0.25">
      <c r="B1401" s="27">
        <v>43693.583333333336</v>
      </c>
      <c r="C1401">
        <v>7.9553929999999999</v>
      </c>
      <c r="D1401">
        <f t="shared" si="22"/>
        <v>0.31460699999999964</v>
      </c>
    </row>
    <row r="1402" spans="2:4" x14ac:dyDescent="0.25">
      <c r="B1402" s="27">
        <v>43693.625</v>
      </c>
      <c r="C1402">
        <v>7.9588259999999993</v>
      </c>
      <c r="D1402">
        <f t="shared" si="22"/>
        <v>0.31117400000000028</v>
      </c>
    </row>
    <row r="1403" spans="2:4" x14ac:dyDescent="0.25">
      <c r="B1403" s="27">
        <v>43693.666666666664</v>
      </c>
      <c r="C1403">
        <v>7.9600680000000006</v>
      </c>
      <c r="D1403">
        <f t="shared" si="22"/>
        <v>0.30993199999999899</v>
      </c>
    </row>
    <row r="1404" spans="2:4" x14ac:dyDescent="0.25">
      <c r="B1404" s="27">
        <v>43693.708333333336</v>
      </c>
      <c r="C1404">
        <v>7.9755960000000004</v>
      </c>
      <c r="D1404">
        <f t="shared" si="22"/>
        <v>0.29440399999999922</v>
      </c>
    </row>
    <row r="1405" spans="2:4" x14ac:dyDescent="0.25">
      <c r="B1405" s="27">
        <v>43693.75</v>
      </c>
      <c r="C1405">
        <v>8.0020469999999992</v>
      </c>
      <c r="D1405">
        <f t="shared" si="22"/>
        <v>0.26795300000000033</v>
      </c>
    </row>
    <row r="1406" spans="2:4" x14ac:dyDescent="0.25">
      <c r="B1406" s="27">
        <v>43693.791666666664</v>
      </c>
      <c r="C1406">
        <v>8.0058970000000009</v>
      </c>
      <c r="D1406">
        <f t="shared" si="22"/>
        <v>0.26410299999999864</v>
      </c>
    </row>
    <row r="1407" spans="2:4" x14ac:dyDescent="0.25">
      <c r="B1407" s="27">
        <v>43693.833333333336</v>
      </c>
      <c r="C1407">
        <v>8.0098659999999988</v>
      </c>
      <c r="D1407">
        <f t="shared" si="22"/>
        <v>0.26013400000000075</v>
      </c>
    </row>
    <row r="1408" spans="2:4" x14ac:dyDescent="0.25">
      <c r="B1408" s="27">
        <v>43693.875</v>
      </c>
      <c r="C1408">
        <v>8.0319509999999994</v>
      </c>
      <c r="D1408">
        <f t="shared" si="22"/>
        <v>0.23804900000000018</v>
      </c>
    </row>
    <row r="1409" spans="2:4" x14ac:dyDescent="0.25">
      <c r="B1409" s="27">
        <v>43693.916666666664</v>
      </c>
      <c r="C1409">
        <v>8.0355319999999999</v>
      </c>
      <c r="D1409">
        <f t="shared" si="22"/>
        <v>0.23446799999999968</v>
      </c>
    </row>
    <row r="1410" spans="2:4" x14ac:dyDescent="0.25">
      <c r="B1410" s="27">
        <v>43693.958333333336</v>
      </c>
      <c r="C1410">
        <v>8.0417879999999986</v>
      </c>
      <c r="D1410">
        <f t="shared" si="22"/>
        <v>0.22821200000000097</v>
      </c>
    </row>
    <row r="1411" spans="2:4" x14ac:dyDescent="0.25">
      <c r="B1411" s="27">
        <v>43694</v>
      </c>
      <c r="C1411">
        <v>8.0505429999999993</v>
      </c>
      <c r="D1411">
        <f t="shared" si="22"/>
        <v>0.21945700000000024</v>
      </c>
    </row>
    <row r="1412" spans="2:4" x14ac:dyDescent="0.25">
      <c r="B1412" s="27">
        <v>43694.041666666664</v>
      </c>
      <c r="C1412">
        <v>8.0406720000000007</v>
      </c>
      <c r="D1412">
        <f t="shared" si="22"/>
        <v>0.22932799999999887</v>
      </c>
    </row>
    <row r="1413" spans="2:4" x14ac:dyDescent="0.25">
      <c r="B1413" s="27">
        <v>43694.083333333336</v>
      </c>
      <c r="C1413">
        <v>8.0474259999999997</v>
      </c>
      <c r="D1413">
        <f t="shared" si="22"/>
        <v>0.22257399999999983</v>
      </c>
    </row>
    <row r="1414" spans="2:4" x14ac:dyDescent="0.25">
      <c r="B1414" s="27">
        <v>43694.125</v>
      </c>
      <c r="C1414">
        <v>8.0534819999999989</v>
      </c>
      <c r="D1414">
        <f t="shared" si="22"/>
        <v>0.21651800000000065</v>
      </c>
    </row>
    <row r="1415" spans="2:4" x14ac:dyDescent="0.25">
      <c r="B1415" s="27">
        <v>43694.166666666664</v>
      </c>
      <c r="C1415">
        <v>8.0566479999999991</v>
      </c>
      <c r="D1415">
        <f t="shared" si="22"/>
        <v>0.21335200000000043</v>
      </c>
    </row>
    <row r="1416" spans="2:4" x14ac:dyDescent="0.25">
      <c r="B1416" s="27">
        <v>43694.208333333336</v>
      </c>
      <c r="C1416">
        <v>8.0569229999999994</v>
      </c>
      <c r="D1416">
        <f t="shared" si="22"/>
        <v>0.21307700000000018</v>
      </c>
    </row>
    <row r="1417" spans="2:4" x14ac:dyDescent="0.25">
      <c r="B1417" s="27">
        <v>43694.25</v>
      </c>
      <c r="C1417">
        <v>8.0600339999999999</v>
      </c>
      <c r="D1417">
        <f t="shared" si="22"/>
        <v>0.20996599999999965</v>
      </c>
    </row>
    <row r="1418" spans="2:4" x14ac:dyDescent="0.25">
      <c r="B1418" s="27">
        <v>43694.291666666664</v>
      </c>
      <c r="C1418">
        <v>8.0560549999999989</v>
      </c>
      <c r="D1418">
        <f t="shared" si="22"/>
        <v>0.21394500000000072</v>
      </c>
    </row>
    <row r="1419" spans="2:4" x14ac:dyDescent="0.25">
      <c r="B1419" s="27">
        <v>43694.333333333336</v>
      </c>
      <c r="C1419">
        <v>8.0440069999999988</v>
      </c>
      <c r="D1419">
        <f t="shared" si="22"/>
        <v>0.22599300000000078</v>
      </c>
    </row>
    <row r="1420" spans="2:4" x14ac:dyDescent="0.25">
      <c r="B1420" s="27">
        <v>43694.375</v>
      </c>
      <c r="C1420">
        <v>8.0441289999999981</v>
      </c>
      <c r="D1420">
        <f t="shared" si="22"/>
        <v>0.22587100000000149</v>
      </c>
    </row>
    <row r="1421" spans="2:4" x14ac:dyDescent="0.25">
      <c r="B1421" s="27">
        <v>43694.416666666664</v>
      </c>
      <c r="C1421">
        <v>8.038672</v>
      </c>
      <c r="D1421">
        <f t="shared" si="22"/>
        <v>0.23132799999999953</v>
      </c>
    </row>
    <row r="1422" spans="2:4" x14ac:dyDescent="0.25">
      <c r="B1422" s="27">
        <v>43694.458333333336</v>
      </c>
      <c r="C1422">
        <v>8.0430489999999981</v>
      </c>
      <c r="D1422">
        <f t="shared" si="22"/>
        <v>0.22695100000000146</v>
      </c>
    </row>
    <row r="1423" spans="2:4" x14ac:dyDescent="0.25">
      <c r="B1423" s="27">
        <v>43694.5</v>
      </c>
      <c r="C1423">
        <v>8.0556490000000007</v>
      </c>
      <c r="D1423">
        <f t="shared" si="22"/>
        <v>0.21435099999999885</v>
      </c>
    </row>
    <row r="1424" spans="2:4" x14ac:dyDescent="0.25">
      <c r="B1424" s="27">
        <v>43694.541666666664</v>
      </c>
      <c r="C1424">
        <v>8.0523929999999986</v>
      </c>
      <c r="D1424">
        <f t="shared" si="22"/>
        <v>0.21760700000000099</v>
      </c>
    </row>
    <row r="1425" spans="2:4" x14ac:dyDescent="0.25">
      <c r="B1425" s="27">
        <v>43694.583333333336</v>
      </c>
      <c r="C1425">
        <v>8.0551079999999988</v>
      </c>
      <c r="D1425">
        <f t="shared" si="22"/>
        <v>0.21489200000000075</v>
      </c>
    </row>
    <row r="1426" spans="2:4" x14ac:dyDescent="0.25">
      <c r="B1426" s="27">
        <v>43694.625</v>
      </c>
      <c r="C1426">
        <v>8.0532199999999996</v>
      </c>
      <c r="D1426">
        <f t="shared" si="22"/>
        <v>0.21677999999999997</v>
      </c>
    </row>
    <row r="1427" spans="2:4" x14ac:dyDescent="0.25">
      <c r="B1427" s="27">
        <v>43694.666666666664</v>
      </c>
      <c r="C1427">
        <v>8.0447019999999991</v>
      </c>
      <c r="D1427">
        <f t="shared" si="22"/>
        <v>0.22529800000000044</v>
      </c>
    </row>
    <row r="1428" spans="2:4" x14ac:dyDescent="0.25">
      <c r="B1428" s="27">
        <v>43694.708333333336</v>
      </c>
      <c r="C1428">
        <v>8.0519379999999998</v>
      </c>
      <c r="D1428">
        <f t="shared" si="22"/>
        <v>0.21806199999999976</v>
      </c>
    </row>
    <row r="1429" spans="2:4" x14ac:dyDescent="0.25">
      <c r="B1429" s="27">
        <v>43694.75</v>
      </c>
      <c r="C1429">
        <v>8.0508399999999991</v>
      </c>
      <c r="D1429">
        <f t="shared" si="22"/>
        <v>0.21916000000000047</v>
      </c>
    </row>
    <row r="1430" spans="2:4" x14ac:dyDescent="0.25">
      <c r="B1430" s="27">
        <v>43694.791666666664</v>
      </c>
      <c r="C1430">
        <v>8.0453949999999992</v>
      </c>
      <c r="D1430">
        <f t="shared" si="22"/>
        <v>0.22460500000000039</v>
      </c>
    </row>
    <row r="1431" spans="2:4" x14ac:dyDescent="0.25">
      <c r="B1431" s="27">
        <v>43694.833333333336</v>
      </c>
      <c r="C1431">
        <v>8.0432339999999982</v>
      </c>
      <c r="D1431">
        <f t="shared" si="22"/>
        <v>0.22676600000000136</v>
      </c>
    </row>
    <row r="1432" spans="2:4" x14ac:dyDescent="0.25">
      <c r="B1432" s="27">
        <v>43694.875</v>
      </c>
      <c r="C1432">
        <v>8.0338219999999989</v>
      </c>
      <c r="D1432">
        <f t="shared" si="22"/>
        <v>0.23617800000000067</v>
      </c>
    </row>
    <row r="1433" spans="2:4" x14ac:dyDescent="0.25">
      <c r="B1433" s="27">
        <v>43694.916666666664</v>
      </c>
      <c r="C1433">
        <v>8.0355539999999994</v>
      </c>
      <c r="D1433">
        <f t="shared" si="22"/>
        <v>0.23444600000000015</v>
      </c>
    </row>
    <row r="1434" spans="2:4" x14ac:dyDescent="0.25">
      <c r="B1434" s="27">
        <v>43694.958333333336</v>
      </c>
      <c r="C1434">
        <v>8.0340170000000004</v>
      </c>
      <c r="D1434">
        <f t="shared" si="22"/>
        <v>0.23598299999999917</v>
      </c>
    </row>
    <row r="1435" spans="2:4" x14ac:dyDescent="0.25">
      <c r="B1435" s="27">
        <v>43695</v>
      </c>
      <c r="C1435">
        <v>8.0305479999999996</v>
      </c>
      <c r="D1435">
        <f t="shared" ref="D1435:D1498" si="23">8.27-C1435</f>
        <v>0.239452</v>
      </c>
    </row>
    <row r="1436" spans="2:4" x14ac:dyDescent="0.25">
      <c r="B1436" s="27">
        <v>43695.041666666664</v>
      </c>
      <c r="C1436">
        <v>8.0304659999999988</v>
      </c>
      <c r="D1436">
        <f t="shared" si="23"/>
        <v>0.2395340000000008</v>
      </c>
    </row>
    <row r="1437" spans="2:4" x14ac:dyDescent="0.25">
      <c r="B1437" s="27">
        <v>43695.083333333336</v>
      </c>
      <c r="C1437">
        <v>8.0324340000000021</v>
      </c>
      <c r="D1437">
        <f t="shared" si="23"/>
        <v>0.2375659999999975</v>
      </c>
    </row>
    <row r="1438" spans="2:4" x14ac:dyDescent="0.25">
      <c r="B1438" s="27">
        <v>43695.125</v>
      </c>
      <c r="C1438">
        <v>8.0306189999999997</v>
      </c>
      <c r="D1438">
        <f t="shared" si="23"/>
        <v>0.23938099999999984</v>
      </c>
    </row>
    <row r="1439" spans="2:4" x14ac:dyDescent="0.25">
      <c r="B1439" s="27">
        <v>43695.166666666664</v>
      </c>
      <c r="C1439">
        <v>8.0262589999999978</v>
      </c>
      <c r="D1439">
        <f t="shared" si="23"/>
        <v>0.24374100000000176</v>
      </c>
    </row>
    <row r="1440" spans="2:4" x14ac:dyDescent="0.25">
      <c r="B1440" s="27">
        <v>43695.208333333336</v>
      </c>
      <c r="C1440">
        <v>8.0378070000000008</v>
      </c>
      <c r="D1440">
        <f t="shared" si="23"/>
        <v>0.23219299999999876</v>
      </c>
    </row>
    <row r="1441" spans="2:4" x14ac:dyDescent="0.25">
      <c r="B1441" s="27">
        <v>43695.25</v>
      </c>
      <c r="C1441">
        <v>8.0283850000000001</v>
      </c>
      <c r="D1441">
        <f t="shared" si="23"/>
        <v>0.24161499999999947</v>
      </c>
    </row>
    <row r="1442" spans="2:4" x14ac:dyDescent="0.25">
      <c r="B1442" s="27">
        <v>43695.291666666664</v>
      </c>
      <c r="C1442">
        <v>8.0236040000000006</v>
      </c>
      <c r="D1442">
        <f t="shared" si="23"/>
        <v>0.24639599999999895</v>
      </c>
    </row>
    <row r="1443" spans="2:4" x14ac:dyDescent="0.25">
      <c r="B1443" s="27">
        <v>43695.333333333336</v>
      </c>
      <c r="C1443">
        <v>8.0098700000000012</v>
      </c>
      <c r="D1443">
        <f t="shared" si="23"/>
        <v>0.26012999999999842</v>
      </c>
    </row>
    <row r="1444" spans="2:4" x14ac:dyDescent="0.25">
      <c r="B1444" s="27">
        <v>43695.375</v>
      </c>
      <c r="C1444">
        <v>8.0089819999999996</v>
      </c>
      <c r="D1444">
        <f t="shared" si="23"/>
        <v>0.26101799999999997</v>
      </c>
    </row>
    <row r="1445" spans="2:4" x14ac:dyDescent="0.25">
      <c r="B1445" s="27">
        <v>43695.416666666664</v>
      </c>
      <c r="C1445">
        <v>8.005094999999999</v>
      </c>
      <c r="D1445">
        <f t="shared" si="23"/>
        <v>0.26490500000000061</v>
      </c>
    </row>
    <row r="1446" spans="2:4" x14ac:dyDescent="0.25">
      <c r="B1446" s="27">
        <v>43695.458333333336</v>
      </c>
      <c r="C1446">
        <v>8.003290999999999</v>
      </c>
      <c r="D1446">
        <f t="shared" si="23"/>
        <v>0.26670900000000053</v>
      </c>
    </row>
    <row r="1447" spans="2:4" x14ac:dyDescent="0.25">
      <c r="B1447" s="27">
        <v>43695.5</v>
      </c>
      <c r="C1447">
        <v>8.0093789999999991</v>
      </c>
      <c r="D1447">
        <f t="shared" si="23"/>
        <v>0.26062100000000044</v>
      </c>
    </row>
    <row r="1448" spans="2:4" x14ac:dyDescent="0.25">
      <c r="B1448" s="27">
        <v>43695.541666666664</v>
      </c>
      <c r="C1448">
        <v>8.014803999999998</v>
      </c>
      <c r="D1448">
        <f t="shared" si="23"/>
        <v>0.25519600000000153</v>
      </c>
    </row>
    <row r="1449" spans="2:4" x14ac:dyDescent="0.25">
      <c r="B1449" s="27">
        <v>43695.583333333336</v>
      </c>
      <c r="C1449">
        <v>8.0115539999999985</v>
      </c>
      <c r="D1449">
        <f t="shared" si="23"/>
        <v>0.25844600000000106</v>
      </c>
    </row>
    <row r="1450" spans="2:4" x14ac:dyDescent="0.25">
      <c r="B1450" s="27">
        <v>43695.625</v>
      </c>
      <c r="C1450">
        <v>8.0264839999999982</v>
      </c>
      <c r="D1450">
        <f t="shared" si="23"/>
        <v>0.2435160000000014</v>
      </c>
    </row>
    <row r="1451" spans="2:4" x14ac:dyDescent="0.25">
      <c r="B1451" s="27">
        <v>43695.666666666664</v>
      </c>
      <c r="C1451">
        <v>8.0309029999999986</v>
      </c>
      <c r="D1451">
        <f t="shared" si="23"/>
        <v>0.239097000000001</v>
      </c>
    </row>
    <row r="1452" spans="2:4" x14ac:dyDescent="0.25">
      <c r="B1452" s="27">
        <v>43695.708333333336</v>
      </c>
      <c r="C1452">
        <v>8.0241299999999978</v>
      </c>
      <c r="D1452">
        <f t="shared" si="23"/>
        <v>0.24587000000000181</v>
      </c>
    </row>
    <row r="1453" spans="2:4" x14ac:dyDescent="0.25">
      <c r="B1453" s="27">
        <v>43695.75</v>
      </c>
      <c r="C1453">
        <v>8.0275700000000008</v>
      </c>
      <c r="D1453">
        <f t="shared" si="23"/>
        <v>0.24242999999999881</v>
      </c>
    </row>
    <row r="1454" spans="2:4" x14ac:dyDescent="0.25">
      <c r="B1454" s="27">
        <v>43695.791666666664</v>
      </c>
      <c r="C1454">
        <v>8.018104000000001</v>
      </c>
      <c r="D1454">
        <f t="shared" si="23"/>
        <v>0.25189599999999857</v>
      </c>
    </row>
    <row r="1455" spans="2:4" x14ac:dyDescent="0.25">
      <c r="B1455" s="27">
        <v>43695.833333333336</v>
      </c>
      <c r="C1455">
        <v>8.011199999999997</v>
      </c>
      <c r="D1455">
        <f t="shared" si="23"/>
        <v>0.25880000000000258</v>
      </c>
    </row>
    <row r="1456" spans="2:4" x14ac:dyDescent="0.25">
      <c r="B1456" s="27">
        <v>43695.875</v>
      </c>
      <c r="C1456">
        <v>7.9963890000000006</v>
      </c>
      <c r="D1456">
        <f t="shared" si="23"/>
        <v>0.27361099999999894</v>
      </c>
    </row>
    <row r="1457" spans="2:4" x14ac:dyDescent="0.25">
      <c r="B1457" s="27">
        <v>43695.916666666664</v>
      </c>
      <c r="C1457">
        <v>7.9945330000000006</v>
      </c>
      <c r="D1457">
        <f t="shared" si="23"/>
        <v>0.27546699999999902</v>
      </c>
    </row>
    <row r="1458" spans="2:4" x14ac:dyDescent="0.25">
      <c r="B1458" s="27">
        <v>43695.958333333336</v>
      </c>
      <c r="C1458">
        <v>7.9951069999999991</v>
      </c>
      <c r="D1458">
        <f t="shared" si="23"/>
        <v>0.2748930000000005</v>
      </c>
    </row>
    <row r="1459" spans="2:4" x14ac:dyDescent="0.25">
      <c r="B1459" s="27">
        <v>43696</v>
      </c>
      <c r="C1459">
        <v>7.992292</v>
      </c>
      <c r="D1459">
        <f t="shared" si="23"/>
        <v>0.27770799999999962</v>
      </c>
    </row>
    <row r="1460" spans="2:4" x14ac:dyDescent="0.25">
      <c r="B1460" s="27">
        <v>43696.041666666664</v>
      </c>
      <c r="C1460">
        <v>7.995749</v>
      </c>
      <c r="D1460">
        <f t="shared" si="23"/>
        <v>0.27425099999999958</v>
      </c>
    </row>
    <row r="1461" spans="2:4" x14ac:dyDescent="0.25">
      <c r="B1461" s="27">
        <v>43696.083333333336</v>
      </c>
      <c r="C1461">
        <v>7.9824720000000005</v>
      </c>
      <c r="D1461">
        <f t="shared" si="23"/>
        <v>0.28752799999999912</v>
      </c>
    </row>
    <row r="1462" spans="2:4" x14ac:dyDescent="0.25">
      <c r="B1462" s="27">
        <v>43696.125</v>
      </c>
      <c r="C1462">
        <v>7.9896190000000002</v>
      </c>
      <c r="D1462">
        <f t="shared" si="23"/>
        <v>0.28038099999999933</v>
      </c>
    </row>
    <row r="1463" spans="2:4" x14ac:dyDescent="0.25">
      <c r="B1463" s="27">
        <v>43696.166666666664</v>
      </c>
      <c r="C1463">
        <v>7.9984919999999988</v>
      </c>
      <c r="D1463">
        <f t="shared" si="23"/>
        <v>0.27150800000000075</v>
      </c>
    </row>
    <row r="1464" spans="2:4" x14ac:dyDescent="0.25">
      <c r="B1464" s="27">
        <v>43696.208333333336</v>
      </c>
      <c r="C1464">
        <v>7.9934560000000001</v>
      </c>
      <c r="D1464">
        <f t="shared" si="23"/>
        <v>0.27654399999999946</v>
      </c>
    </row>
    <row r="1465" spans="2:4" x14ac:dyDescent="0.25">
      <c r="B1465" s="27">
        <v>43696.25</v>
      </c>
      <c r="C1465">
        <v>7.9920249999999982</v>
      </c>
      <c r="D1465">
        <f t="shared" si="23"/>
        <v>0.27797500000000142</v>
      </c>
    </row>
    <row r="1466" spans="2:4" x14ac:dyDescent="0.25">
      <c r="B1466" s="27">
        <v>43696.291666666664</v>
      </c>
      <c r="C1466">
        <v>7.9808539999999999</v>
      </c>
      <c r="D1466">
        <f t="shared" si="23"/>
        <v>0.28914599999999968</v>
      </c>
    </row>
    <row r="1467" spans="2:4" x14ac:dyDescent="0.25">
      <c r="B1467" s="27">
        <v>43696.333333333336</v>
      </c>
      <c r="C1467">
        <v>7.9751100000000008</v>
      </c>
      <c r="D1467">
        <f t="shared" si="23"/>
        <v>0.29488999999999876</v>
      </c>
    </row>
    <row r="1468" spans="2:4" x14ac:dyDescent="0.25">
      <c r="B1468" s="27">
        <v>43696.375</v>
      </c>
      <c r="C1468">
        <v>7.9699559999999989</v>
      </c>
      <c r="D1468">
        <f t="shared" si="23"/>
        <v>0.30004400000000064</v>
      </c>
    </row>
    <row r="1469" spans="2:4" x14ac:dyDescent="0.25">
      <c r="B1469" s="27">
        <v>43696.416666666664</v>
      </c>
      <c r="C1469">
        <v>7.9744339999999996</v>
      </c>
      <c r="D1469">
        <f t="shared" si="23"/>
        <v>0.295566</v>
      </c>
    </row>
    <row r="1470" spans="2:4" x14ac:dyDescent="0.25">
      <c r="B1470" s="27">
        <v>43696.458333333336</v>
      </c>
      <c r="C1470">
        <v>7.9827059999999994</v>
      </c>
      <c r="D1470">
        <f t="shared" si="23"/>
        <v>0.28729400000000016</v>
      </c>
    </row>
    <row r="1471" spans="2:4" x14ac:dyDescent="0.25">
      <c r="B1471" s="27">
        <v>43696.5</v>
      </c>
      <c r="C1471">
        <v>7.9799069999999999</v>
      </c>
      <c r="D1471">
        <f t="shared" si="23"/>
        <v>0.29009299999999971</v>
      </c>
    </row>
    <row r="1472" spans="2:4" x14ac:dyDescent="0.25">
      <c r="B1472" s="27">
        <v>43696.541666666664</v>
      </c>
      <c r="C1472">
        <v>7.9797159999999998</v>
      </c>
      <c r="D1472">
        <f t="shared" si="23"/>
        <v>0.29028399999999976</v>
      </c>
    </row>
    <row r="1473" spans="2:4" x14ac:dyDescent="0.25">
      <c r="B1473" s="27">
        <v>43696.583333333336</v>
      </c>
      <c r="C1473">
        <v>7.9934839999999987</v>
      </c>
      <c r="D1473">
        <f t="shared" si="23"/>
        <v>0.27651600000000087</v>
      </c>
    </row>
    <row r="1474" spans="2:4" x14ac:dyDescent="0.25">
      <c r="B1474" s="27">
        <v>43696.625</v>
      </c>
      <c r="C1474">
        <v>7.9923759999999993</v>
      </c>
      <c r="D1474">
        <f t="shared" si="23"/>
        <v>0.27762400000000031</v>
      </c>
    </row>
    <row r="1475" spans="2:4" x14ac:dyDescent="0.25">
      <c r="B1475" s="27">
        <v>43696.666666666664</v>
      </c>
      <c r="C1475">
        <v>7.9938759999999984</v>
      </c>
      <c r="D1475">
        <f t="shared" si="23"/>
        <v>0.27612400000000115</v>
      </c>
    </row>
    <row r="1476" spans="2:4" x14ac:dyDescent="0.25">
      <c r="B1476" s="27">
        <v>43696.708333333336</v>
      </c>
      <c r="C1476">
        <v>8.0022479999999998</v>
      </c>
      <c r="D1476">
        <f t="shared" si="23"/>
        <v>0.26775199999999977</v>
      </c>
    </row>
    <row r="1477" spans="2:4" x14ac:dyDescent="0.25">
      <c r="B1477" s="27">
        <v>43696.75</v>
      </c>
      <c r="C1477">
        <v>8.0061299999999989</v>
      </c>
      <c r="D1477">
        <f t="shared" si="23"/>
        <v>0.26387000000000072</v>
      </c>
    </row>
    <row r="1478" spans="2:4" x14ac:dyDescent="0.25">
      <c r="B1478" s="27">
        <v>43696.791666666664</v>
      </c>
      <c r="C1478">
        <v>7.9878139999999993</v>
      </c>
      <c r="D1478">
        <f t="shared" si="23"/>
        <v>0.28218600000000027</v>
      </c>
    </row>
    <row r="1479" spans="2:4" x14ac:dyDescent="0.25">
      <c r="B1479" s="27">
        <v>43696.833333333336</v>
      </c>
      <c r="C1479">
        <v>7.9852809999999996</v>
      </c>
      <c r="D1479">
        <f t="shared" si="23"/>
        <v>0.28471899999999994</v>
      </c>
    </row>
    <row r="1480" spans="2:4" x14ac:dyDescent="0.25">
      <c r="B1480" s="27">
        <v>43696.875</v>
      </c>
      <c r="C1480">
        <v>7.9779949999999999</v>
      </c>
      <c r="D1480">
        <f t="shared" si="23"/>
        <v>0.29200499999999963</v>
      </c>
    </row>
    <row r="1481" spans="2:4" x14ac:dyDescent="0.25">
      <c r="B1481" s="27">
        <v>43696.916666666664</v>
      </c>
      <c r="C1481">
        <v>7.9742099999999994</v>
      </c>
      <c r="D1481">
        <f t="shared" si="23"/>
        <v>0.29579000000000022</v>
      </c>
    </row>
    <row r="1482" spans="2:4" x14ac:dyDescent="0.25">
      <c r="B1482" s="27">
        <v>43696.958333333336</v>
      </c>
      <c r="C1482">
        <v>7.9729979999999987</v>
      </c>
      <c r="D1482">
        <f t="shared" si="23"/>
        <v>0.29700200000000088</v>
      </c>
    </row>
    <row r="1483" spans="2:4" x14ac:dyDescent="0.25">
      <c r="B1483" s="27">
        <v>43697</v>
      </c>
      <c r="C1483">
        <v>7.9720809999999993</v>
      </c>
      <c r="D1483">
        <f t="shared" si="23"/>
        <v>0.29791900000000027</v>
      </c>
    </row>
    <row r="1484" spans="2:4" x14ac:dyDescent="0.25">
      <c r="B1484" s="27">
        <v>43697.041666666664</v>
      </c>
      <c r="C1484">
        <v>7.974151</v>
      </c>
      <c r="D1484">
        <f t="shared" si="23"/>
        <v>0.29584899999999958</v>
      </c>
    </row>
    <row r="1485" spans="2:4" x14ac:dyDescent="0.25">
      <c r="B1485" s="27">
        <v>43697.083333333336</v>
      </c>
      <c r="C1485">
        <v>7.9635640000000008</v>
      </c>
      <c r="D1485">
        <f t="shared" si="23"/>
        <v>0.30643599999999882</v>
      </c>
    </row>
    <row r="1486" spans="2:4" x14ac:dyDescent="0.25">
      <c r="B1486" s="27">
        <v>43697.125</v>
      </c>
      <c r="C1486">
        <v>7.9751880000000011</v>
      </c>
      <c r="D1486">
        <f t="shared" si="23"/>
        <v>0.29481199999999852</v>
      </c>
    </row>
    <row r="1487" spans="2:4" x14ac:dyDescent="0.25">
      <c r="B1487" s="27">
        <v>43697.166666666664</v>
      </c>
      <c r="C1487">
        <v>7.9728529999999989</v>
      </c>
      <c r="D1487">
        <f t="shared" si="23"/>
        <v>0.29714700000000072</v>
      </c>
    </row>
    <row r="1488" spans="2:4" x14ac:dyDescent="0.25">
      <c r="B1488" s="27">
        <v>43697.208333333336</v>
      </c>
      <c r="C1488">
        <v>7.9800809999999993</v>
      </c>
      <c r="D1488">
        <f t="shared" si="23"/>
        <v>0.28991900000000026</v>
      </c>
    </row>
    <row r="1489" spans="2:4" x14ac:dyDescent="0.25">
      <c r="B1489" s="27">
        <v>43697.25</v>
      </c>
      <c r="C1489">
        <v>7.9723479999999993</v>
      </c>
      <c r="D1489">
        <f t="shared" si="23"/>
        <v>0.29765200000000025</v>
      </c>
    </row>
    <row r="1490" spans="2:4" x14ac:dyDescent="0.25">
      <c r="B1490" s="27">
        <v>43697.291666666664</v>
      </c>
      <c r="C1490">
        <v>7.9745900000000001</v>
      </c>
      <c r="D1490">
        <f t="shared" si="23"/>
        <v>0.29540999999999951</v>
      </c>
    </row>
    <row r="1491" spans="2:4" x14ac:dyDescent="0.25">
      <c r="B1491" s="27">
        <v>43697.333333333336</v>
      </c>
      <c r="C1491">
        <v>7.9648620000000001</v>
      </c>
      <c r="D1491">
        <f t="shared" si="23"/>
        <v>0.30513799999999947</v>
      </c>
    </row>
    <row r="1492" spans="2:4" x14ac:dyDescent="0.25">
      <c r="B1492" s="27">
        <v>43697.375</v>
      </c>
      <c r="C1492">
        <v>7.9608529999999984</v>
      </c>
      <c r="D1492">
        <f t="shared" si="23"/>
        <v>0.30914700000000117</v>
      </c>
    </row>
    <row r="1493" spans="2:4" x14ac:dyDescent="0.25">
      <c r="B1493" s="27">
        <v>43697.416666666664</v>
      </c>
      <c r="C1493">
        <v>7.9576119999999992</v>
      </c>
      <c r="D1493">
        <f t="shared" si="23"/>
        <v>0.31238800000000033</v>
      </c>
    </row>
    <row r="1494" spans="2:4" x14ac:dyDescent="0.25">
      <c r="B1494" s="27">
        <v>43697.458333333336</v>
      </c>
      <c r="C1494">
        <v>7.9615069999999983</v>
      </c>
      <c r="D1494">
        <f t="shared" si="23"/>
        <v>0.30849300000000124</v>
      </c>
    </row>
    <row r="1495" spans="2:4" x14ac:dyDescent="0.25">
      <c r="B1495" s="27">
        <v>43697.5</v>
      </c>
      <c r="C1495">
        <v>7.9629270000000005</v>
      </c>
      <c r="D1495">
        <f t="shared" si="23"/>
        <v>0.30707299999999904</v>
      </c>
    </row>
    <row r="1496" spans="2:4" x14ac:dyDescent="0.25">
      <c r="B1496" s="27">
        <v>43697.541666666664</v>
      </c>
      <c r="C1496">
        <v>7.9635860000000003</v>
      </c>
      <c r="D1496">
        <f t="shared" si="23"/>
        <v>0.3064139999999993</v>
      </c>
    </row>
    <row r="1497" spans="2:4" x14ac:dyDescent="0.25">
      <c r="B1497" s="27">
        <v>43697.583333333336</v>
      </c>
      <c r="C1497">
        <v>7.9701589999999998</v>
      </c>
      <c r="D1497">
        <f t="shared" si="23"/>
        <v>0.2998409999999998</v>
      </c>
    </row>
    <row r="1498" spans="2:4" x14ac:dyDescent="0.25">
      <c r="B1498" s="27">
        <v>43697.625</v>
      </c>
      <c r="C1498">
        <v>7.966327999999999</v>
      </c>
      <c r="D1498">
        <f t="shared" si="23"/>
        <v>0.30367200000000061</v>
      </c>
    </row>
    <row r="1499" spans="2:4" x14ac:dyDescent="0.25">
      <c r="B1499" s="27">
        <v>43697.666666666664</v>
      </c>
      <c r="C1499">
        <v>7.975994</v>
      </c>
      <c r="D1499">
        <f t="shared" ref="D1499:D1562" si="24">8.27-C1499</f>
        <v>0.29400599999999955</v>
      </c>
    </row>
    <row r="1500" spans="2:4" x14ac:dyDescent="0.25">
      <c r="B1500" s="27">
        <v>43697.708333333336</v>
      </c>
      <c r="C1500">
        <v>7.9852899999999991</v>
      </c>
      <c r="D1500">
        <f t="shared" si="24"/>
        <v>0.28471000000000046</v>
      </c>
    </row>
    <row r="1501" spans="2:4" x14ac:dyDescent="0.25">
      <c r="B1501" s="27">
        <v>43697.75</v>
      </c>
      <c r="C1501">
        <v>7.9867600000000003</v>
      </c>
      <c r="D1501">
        <f t="shared" si="24"/>
        <v>0.28323999999999927</v>
      </c>
    </row>
    <row r="1502" spans="2:4" x14ac:dyDescent="0.25">
      <c r="B1502" s="27">
        <v>43697.791666666664</v>
      </c>
      <c r="C1502">
        <v>7.9780559999999987</v>
      </c>
      <c r="D1502">
        <f t="shared" si="24"/>
        <v>0.29194400000000087</v>
      </c>
    </row>
    <row r="1503" spans="2:4" x14ac:dyDescent="0.25">
      <c r="B1503" s="27">
        <v>43697.833333333336</v>
      </c>
      <c r="C1503">
        <v>7.9748700000000001</v>
      </c>
      <c r="D1503">
        <f t="shared" si="24"/>
        <v>0.29512999999999945</v>
      </c>
    </row>
    <row r="1504" spans="2:4" x14ac:dyDescent="0.25">
      <c r="B1504" s="27">
        <v>43697.875</v>
      </c>
      <c r="C1504">
        <v>7.97818</v>
      </c>
      <c r="D1504">
        <f t="shared" si="24"/>
        <v>0.29181999999999952</v>
      </c>
    </row>
    <row r="1505" spans="2:4" x14ac:dyDescent="0.25">
      <c r="B1505" s="27">
        <v>43697.916666666664</v>
      </c>
      <c r="C1505">
        <v>7.9621769999999996</v>
      </c>
      <c r="D1505">
        <f t="shared" si="24"/>
        <v>0.30782299999999996</v>
      </c>
    </row>
    <row r="1506" spans="2:4" x14ac:dyDescent="0.25">
      <c r="B1506" s="27">
        <v>43697.958333333336</v>
      </c>
      <c r="C1506">
        <v>7.9664269999999986</v>
      </c>
      <c r="D1506">
        <f t="shared" si="24"/>
        <v>0.30357300000000098</v>
      </c>
    </row>
    <row r="1507" spans="2:4" x14ac:dyDescent="0.25">
      <c r="B1507" s="27">
        <v>43698</v>
      </c>
      <c r="C1507">
        <v>7.9796769999999997</v>
      </c>
      <c r="D1507">
        <f t="shared" si="24"/>
        <v>0.29032299999999989</v>
      </c>
    </row>
    <row r="1508" spans="2:4" x14ac:dyDescent="0.25">
      <c r="B1508" s="27">
        <v>43698.041666666664</v>
      </c>
      <c r="C1508">
        <v>7.9829330000000001</v>
      </c>
      <c r="D1508">
        <f t="shared" si="24"/>
        <v>0.28706699999999952</v>
      </c>
    </row>
    <row r="1509" spans="2:4" x14ac:dyDescent="0.25">
      <c r="B1509" s="27">
        <v>43698.083333333336</v>
      </c>
      <c r="C1509">
        <v>7.9794850000000004</v>
      </c>
      <c r="D1509">
        <f t="shared" si="24"/>
        <v>0.29051499999999919</v>
      </c>
    </row>
    <row r="1510" spans="2:4" x14ac:dyDescent="0.25">
      <c r="B1510" s="27">
        <v>43698.125</v>
      </c>
      <c r="C1510">
        <v>7.9751919999999998</v>
      </c>
      <c r="D1510">
        <f t="shared" si="24"/>
        <v>0.29480799999999974</v>
      </c>
    </row>
    <row r="1511" spans="2:4" x14ac:dyDescent="0.25">
      <c r="B1511" s="27">
        <v>43698.166666666664</v>
      </c>
      <c r="C1511">
        <v>7.9745819999999998</v>
      </c>
      <c r="D1511">
        <f t="shared" si="24"/>
        <v>0.29541799999999974</v>
      </c>
    </row>
    <row r="1512" spans="2:4" x14ac:dyDescent="0.25">
      <c r="B1512" s="27">
        <v>43698.208333333336</v>
      </c>
      <c r="C1512">
        <v>7.9714189999999991</v>
      </c>
      <c r="D1512">
        <f t="shared" si="24"/>
        <v>0.29858100000000043</v>
      </c>
    </row>
    <row r="1513" spans="2:4" x14ac:dyDescent="0.25">
      <c r="B1513" s="27">
        <v>43698.25</v>
      </c>
      <c r="C1513">
        <v>7.9750620000000003</v>
      </c>
      <c r="D1513">
        <f t="shared" si="24"/>
        <v>0.29493799999999926</v>
      </c>
    </row>
    <row r="1514" spans="2:4" x14ac:dyDescent="0.25">
      <c r="B1514" s="27">
        <v>43698.291666666664</v>
      </c>
      <c r="C1514">
        <v>7.974742</v>
      </c>
      <c r="D1514">
        <f t="shared" si="24"/>
        <v>0.29525799999999958</v>
      </c>
    </row>
    <row r="1515" spans="2:4" x14ac:dyDescent="0.25">
      <c r="B1515" s="27">
        <v>43698.333333333336</v>
      </c>
      <c r="C1515">
        <v>7.9613919999999982</v>
      </c>
      <c r="D1515">
        <f t="shared" si="24"/>
        <v>0.30860800000000133</v>
      </c>
    </row>
    <row r="1516" spans="2:4" x14ac:dyDescent="0.25">
      <c r="B1516" s="27">
        <v>43698.375</v>
      </c>
      <c r="C1516">
        <v>7.964116999999999</v>
      </c>
      <c r="D1516">
        <f t="shared" si="24"/>
        <v>0.30588300000000057</v>
      </c>
    </row>
    <row r="1517" spans="2:4" x14ac:dyDescent="0.25">
      <c r="B1517" s="27">
        <v>43698.416666666664</v>
      </c>
      <c r="C1517">
        <v>7.9607769999999993</v>
      </c>
      <c r="D1517">
        <f t="shared" si="24"/>
        <v>0.30922300000000025</v>
      </c>
    </row>
    <row r="1518" spans="2:4" x14ac:dyDescent="0.25">
      <c r="B1518" s="27">
        <v>43698.458333333336</v>
      </c>
      <c r="C1518">
        <v>7.959073000000001</v>
      </c>
      <c r="D1518">
        <f t="shared" si="24"/>
        <v>0.31092699999999862</v>
      </c>
    </row>
    <row r="1519" spans="2:4" x14ac:dyDescent="0.25">
      <c r="B1519" s="27">
        <v>43698.5</v>
      </c>
      <c r="C1519">
        <v>7.9591639999999995</v>
      </c>
      <c r="D1519">
        <f t="shared" si="24"/>
        <v>0.31083600000000011</v>
      </c>
    </row>
    <row r="1520" spans="2:4" x14ac:dyDescent="0.25">
      <c r="B1520" s="27">
        <v>43698.541666666664</v>
      </c>
      <c r="C1520">
        <v>7.9519450000000003</v>
      </c>
      <c r="D1520">
        <f t="shared" si="24"/>
        <v>0.31805499999999931</v>
      </c>
    </row>
    <row r="1521" spans="2:4" x14ac:dyDescent="0.25">
      <c r="B1521" s="27">
        <v>43698.583333333336</v>
      </c>
      <c r="C1521">
        <v>7.9544609999999993</v>
      </c>
      <c r="D1521">
        <f t="shared" si="24"/>
        <v>0.31553900000000024</v>
      </c>
    </row>
    <row r="1522" spans="2:4" x14ac:dyDescent="0.25">
      <c r="B1522" s="27">
        <v>43698.625</v>
      </c>
      <c r="C1522">
        <v>7.957832999999999</v>
      </c>
      <c r="D1522">
        <f t="shared" si="24"/>
        <v>0.31216700000000053</v>
      </c>
    </row>
    <row r="1523" spans="2:4" x14ac:dyDescent="0.25">
      <c r="B1523" s="27">
        <v>43698.666666666664</v>
      </c>
      <c r="C1523">
        <v>7.9601259999999989</v>
      </c>
      <c r="D1523">
        <f t="shared" si="24"/>
        <v>0.30987400000000065</v>
      </c>
    </row>
    <row r="1524" spans="2:4" x14ac:dyDescent="0.25">
      <c r="B1524" s="27">
        <v>43698.708333333336</v>
      </c>
      <c r="C1524">
        <v>7.9769990000000002</v>
      </c>
      <c r="D1524">
        <f t="shared" si="24"/>
        <v>0.2930009999999994</v>
      </c>
    </row>
    <row r="1525" spans="2:4" x14ac:dyDescent="0.25">
      <c r="B1525" s="27">
        <v>43698.75</v>
      </c>
      <c r="C1525">
        <v>7.9825189999999999</v>
      </c>
      <c r="D1525">
        <f t="shared" si="24"/>
        <v>0.28748099999999965</v>
      </c>
    </row>
    <row r="1526" spans="2:4" x14ac:dyDescent="0.25">
      <c r="B1526" s="27">
        <v>43698.791666666664</v>
      </c>
      <c r="C1526">
        <v>7.976337</v>
      </c>
      <c r="D1526">
        <f t="shared" si="24"/>
        <v>0.29366299999999956</v>
      </c>
    </row>
    <row r="1527" spans="2:4" x14ac:dyDescent="0.25">
      <c r="B1527" s="27">
        <v>43698.833333333336</v>
      </c>
      <c r="C1527">
        <v>7.9697689999999994</v>
      </c>
      <c r="D1527">
        <f t="shared" si="24"/>
        <v>0.30023100000000014</v>
      </c>
    </row>
    <row r="1528" spans="2:4" x14ac:dyDescent="0.25">
      <c r="B1528" s="27">
        <v>43698.875</v>
      </c>
      <c r="C1528">
        <v>7.9646420000000004</v>
      </c>
      <c r="D1528">
        <f t="shared" si="24"/>
        <v>0.30535799999999913</v>
      </c>
    </row>
    <row r="1529" spans="2:4" x14ac:dyDescent="0.25">
      <c r="B1529" s="27">
        <v>43698.916666666664</v>
      </c>
      <c r="C1529">
        <v>7.966790999999998</v>
      </c>
      <c r="D1529">
        <f t="shared" si="24"/>
        <v>0.30320900000000162</v>
      </c>
    </row>
    <row r="1530" spans="2:4" x14ac:dyDescent="0.25">
      <c r="B1530" s="27">
        <v>43698.958333333336</v>
      </c>
      <c r="C1530">
        <v>7.9698309999999992</v>
      </c>
      <c r="D1530">
        <f t="shared" si="24"/>
        <v>0.30016900000000035</v>
      </c>
    </row>
    <row r="1531" spans="2:4" x14ac:dyDescent="0.25">
      <c r="B1531" s="27">
        <v>43699</v>
      </c>
      <c r="C1531">
        <v>7.9694499999999993</v>
      </c>
      <c r="D1531">
        <f t="shared" si="24"/>
        <v>0.30055000000000032</v>
      </c>
    </row>
    <row r="1532" spans="2:4" x14ac:dyDescent="0.25">
      <c r="B1532" s="27">
        <v>43699.041666666664</v>
      </c>
      <c r="C1532">
        <v>7.963925999999999</v>
      </c>
      <c r="D1532">
        <f t="shared" si="24"/>
        <v>0.30607400000000062</v>
      </c>
    </row>
    <row r="1533" spans="2:4" x14ac:dyDescent="0.25">
      <c r="B1533" s="27">
        <v>43699.083333333336</v>
      </c>
      <c r="C1533">
        <v>7.9594420000000001</v>
      </c>
      <c r="D1533">
        <f t="shared" si="24"/>
        <v>0.31055799999999945</v>
      </c>
    </row>
    <row r="1534" spans="2:4" x14ac:dyDescent="0.25">
      <c r="B1534" s="27">
        <v>43699.125</v>
      </c>
      <c r="C1534">
        <v>7.9705469999999998</v>
      </c>
      <c r="D1534">
        <f t="shared" si="24"/>
        <v>0.29945299999999975</v>
      </c>
    </row>
    <row r="1535" spans="2:4" x14ac:dyDescent="0.25">
      <c r="B1535" s="27">
        <v>43699.166666666664</v>
      </c>
      <c r="C1535">
        <v>7.9816109999999991</v>
      </c>
      <c r="D1535">
        <f t="shared" si="24"/>
        <v>0.28838900000000045</v>
      </c>
    </row>
    <row r="1536" spans="2:4" x14ac:dyDescent="0.25">
      <c r="B1536" s="27">
        <v>43699.208333333336</v>
      </c>
      <c r="C1536">
        <v>7.9755409999999998</v>
      </c>
      <c r="D1536">
        <f t="shared" si="24"/>
        <v>0.2944589999999998</v>
      </c>
    </row>
    <row r="1537" spans="2:4" x14ac:dyDescent="0.25">
      <c r="B1537" s="27">
        <v>43699.25</v>
      </c>
      <c r="C1537">
        <v>7.9691649999999985</v>
      </c>
      <c r="D1537">
        <f t="shared" si="24"/>
        <v>0.30083500000000107</v>
      </c>
    </row>
    <row r="1538" spans="2:4" x14ac:dyDescent="0.25">
      <c r="B1538" s="27">
        <v>43699.291666666664</v>
      </c>
      <c r="C1538">
        <v>7.9543469999999994</v>
      </c>
      <c r="D1538">
        <f t="shared" si="24"/>
        <v>0.31565300000000018</v>
      </c>
    </row>
    <row r="1539" spans="2:4" x14ac:dyDescent="0.25">
      <c r="B1539" s="27">
        <v>43699.333333333336</v>
      </c>
      <c r="C1539">
        <v>7.9597059999999997</v>
      </c>
      <c r="D1539">
        <f t="shared" si="24"/>
        <v>0.31029399999999985</v>
      </c>
    </row>
    <row r="1540" spans="2:4" x14ac:dyDescent="0.25">
      <c r="B1540" s="27">
        <v>43699.375</v>
      </c>
      <c r="C1540">
        <v>7.9643669999999984</v>
      </c>
      <c r="D1540">
        <f t="shared" si="24"/>
        <v>0.30563300000000115</v>
      </c>
    </row>
    <row r="1541" spans="2:4" x14ac:dyDescent="0.25">
      <c r="B1541" s="27">
        <v>43699.416666666664</v>
      </c>
      <c r="C1541">
        <v>7.9638449999999992</v>
      </c>
      <c r="D1541">
        <f t="shared" si="24"/>
        <v>0.3061550000000004</v>
      </c>
    </row>
    <row r="1542" spans="2:4" x14ac:dyDescent="0.25">
      <c r="B1542" s="27">
        <v>43699.458333333336</v>
      </c>
      <c r="C1542">
        <v>7.9555439999999997</v>
      </c>
      <c r="D1542">
        <f t="shared" si="24"/>
        <v>0.31445599999999985</v>
      </c>
    </row>
    <row r="1543" spans="2:4" x14ac:dyDescent="0.25">
      <c r="B1543" s="27">
        <v>43699.5</v>
      </c>
      <c r="C1543">
        <v>7.9490329999999991</v>
      </c>
      <c r="D1543">
        <f t="shared" si="24"/>
        <v>0.32096700000000045</v>
      </c>
    </row>
    <row r="1544" spans="2:4" x14ac:dyDescent="0.25">
      <c r="B1544" s="27">
        <v>43699.541666666664</v>
      </c>
      <c r="C1544">
        <v>7.953193999999999</v>
      </c>
      <c r="D1544">
        <f t="shared" si="24"/>
        <v>0.31680600000000059</v>
      </c>
    </row>
    <row r="1545" spans="2:4" x14ac:dyDescent="0.25">
      <c r="B1545" s="27">
        <v>43699.583333333336</v>
      </c>
      <c r="C1545">
        <v>7.9545650000000006</v>
      </c>
      <c r="D1545">
        <f t="shared" si="24"/>
        <v>0.31543499999999902</v>
      </c>
    </row>
    <row r="1546" spans="2:4" x14ac:dyDescent="0.25">
      <c r="B1546" s="27">
        <v>43699.625</v>
      </c>
      <c r="C1546">
        <v>7.9553979999999989</v>
      </c>
      <c r="D1546">
        <f t="shared" si="24"/>
        <v>0.31460200000000071</v>
      </c>
    </row>
    <row r="1547" spans="2:4" x14ac:dyDescent="0.25">
      <c r="B1547" s="27">
        <v>43699.666666666664</v>
      </c>
      <c r="C1547">
        <v>7.9705239999999993</v>
      </c>
      <c r="D1547">
        <f t="shared" si="24"/>
        <v>0.2994760000000003</v>
      </c>
    </row>
    <row r="1548" spans="2:4" x14ac:dyDescent="0.25">
      <c r="B1548" s="27">
        <v>43699.708333333336</v>
      </c>
      <c r="C1548">
        <v>7.9672089999999987</v>
      </c>
      <c r="D1548">
        <f t="shared" si="24"/>
        <v>0.30279100000000092</v>
      </c>
    </row>
    <row r="1549" spans="2:4" x14ac:dyDescent="0.25">
      <c r="B1549" s="27">
        <v>43699.75</v>
      </c>
      <c r="C1549">
        <v>7.9655900000000006</v>
      </c>
      <c r="D1549">
        <f t="shared" si="24"/>
        <v>0.30440999999999896</v>
      </c>
    </row>
    <row r="1550" spans="2:4" x14ac:dyDescent="0.25">
      <c r="B1550" s="27">
        <v>43699.791666666664</v>
      </c>
      <c r="C1550">
        <v>7.9742459999999991</v>
      </c>
      <c r="D1550">
        <f t="shared" si="24"/>
        <v>0.29575400000000052</v>
      </c>
    </row>
    <row r="1551" spans="2:4" x14ac:dyDescent="0.25">
      <c r="B1551" s="27">
        <v>43699.833333333336</v>
      </c>
      <c r="C1551">
        <v>7.9999059999999993</v>
      </c>
      <c r="D1551">
        <f t="shared" si="24"/>
        <v>0.27009400000000028</v>
      </c>
    </row>
    <row r="1552" spans="2:4" x14ac:dyDescent="0.25">
      <c r="B1552" s="27">
        <v>43699.875</v>
      </c>
      <c r="C1552">
        <v>8.0104419999999994</v>
      </c>
      <c r="D1552">
        <f t="shared" si="24"/>
        <v>0.25955800000000018</v>
      </c>
    </row>
    <row r="1553" spans="2:4" x14ac:dyDescent="0.25">
      <c r="B1553" s="27">
        <v>43699.916666666664</v>
      </c>
      <c r="C1553">
        <v>8.0209130000000002</v>
      </c>
      <c r="D1553">
        <f t="shared" si="24"/>
        <v>0.24908699999999939</v>
      </c>
    </row>
    <row r="1554" spans="2:4" x14ac:dyDescent="0.25">
      <c r="B1554" s="27">
        <v>43699.958333333336</v>
      </c>
      <c r="C1554">
        <v>8.0326730000000008</v>
      </c>
      <c r="D1554">
        <f t="shared" si="24"/>
        <v>0.23732699999999873</v>
      </c>
    </row>
    <row r="1555" spans="2:4" x14ac:dyDescent="0.25">
      <c r="B1555" s="27">
        <v>43700</v>
      </c>
      <c r="C1555">
        <v>8.0451149999999991</v>
      </c>
      <c r="D1555">
        <f t="shared" si="24"/>
        <v>0.22488500000000045</v>
      </c>
    </row>
    <row r="1556" spans="2:4" x14ac:dyDescent="0.25">
      <c r="B1556" s="27">
        <v>43700.041666666664</v>
      </c>
      <c r="C1556">
        <v>8.0519619999999996</v>
      </c>
      <c r="D1556">
        <f t="shared" si="24"/>
        <v>0.21803799999999995</v>
      </c>
    </row>
    <row r="1557" spans="2:4" x14ac:dyDescent="0.25">
      <c r="B1557" s="27">
        <v>43700.083333333336</v>
      </c>
      <c r="C1557">
        <v>8.0713879999999989</v>
      </c>
      <c r="D1557">
        <f t="shared" si="24"/>
        <v>0.19861200000000068</v>
      </c>
    </row>
    <row r="1558" spans="2:4" x14ac:dyDescent="0.25">
      <c r="B1558" s="27">
        <v>43700.125</v>
      </c>
      <c r="C1558">
        <v>8.0706629999999997</v>
      </c>
      <c r="D1558">
        <f t="shared" si="24"/>
        <v>0.19933699999999988</v>
      </c>
    </row>
    <row r="1559" spans="2:4" x14ac:dyDescent="0.25">
      <c r="B1559" s="27">
        <v>43700.166666666664</v>
      </c>
      <c r="C1559">
        <v>8.0841320000000003</v>
      </c>
      <c r="D1559">
        <f t="shared" si="24"/>
        <v>0.18586799999999926</v>
      </c>
    </row>
    <row r="1560" spans="2:4" x14ac:dyDescent="0.25">
      <c r="B1560" s="27">
        <v>43700.208333333336</v>
      </c>
      <c r="C1560">
        <v>8.081156</v>
      </c>
      <c r="D1560">
        <f t="shared" si="24"/>
        <v>0.18884399999999957</v>
      </c>
    </row>
    <row r="1561" spans="2:4" x14ac:dyDescent="0.25">
      <c r="B1561" s="27">
        <v>43700.25</v>
      </c>
      <c r="C1561">
        <v>8.0714729999999992</v>
      </c>
      <c r="D1561">
        <f t="shared" si="24"/>
        <v>0.19852700000000034</v>
      </c>
    </row>
    <row r="1562" spans="2:4" x14ac:dyDescent="0.25">
      <c r="B1562" s="27">
        <v>43700.291666666664</v>
      </c>
      <c r="C1562">
        <v>8.0704910000000005</v>
      </c>
      <c r="D1562">
        <f t="shared" si="24"/>
        <v>0.19950899999999905</v>
      </c>
    </row>
    <row r="1563" spans="2:4" x14ac:dyDescent="0.25">
      <c r="B1563" s="27">
        <v>43700.333333333336</v>
      </c>
      <c r="C1563">
        <v>8.0559520000000013</v>
      </c>
      <c r="D1563">
        <f t="shared" ref="D1563:D1626" si="25">8.27-C1563</f>
        <v>0.21404799999999824</v>
      </c>
    </row>
    <row r="1564" spans="2:4" x14ac:dyDescent="0.25">
      <c r="B1564" s="27">
        <v>43700.375</v>
      </c>
      <c r="C1564">
        <v>8.0585400000000007</v>
      </c>
      <c r="D1564">
        <f t="shared" si="25"/>
        <v>0.21145999999999887</v>
      </c>
    </row>
    <row r="1565" spans="2:4" x14ac:dyDescent="0.25">
      <c r="B1565" s="27">
        <v>43700.416666666664</v>
      </c>
      <c r="C1565">
        <v>8.0726370000000003</v>
      </c>
      <c r="D1565">
        <f t="shared" si="25"/>
        <v>0.19736299999999929</v>
      </c>
    </row>
    <row r="1566" spans="2:4" x14ac:dyDescent="0.25">
      <c r="B1566" s="27">
        <v>43700.458333333336</v>
      </c>
      <c r="C1566">
        <v>8.0740090000000002</v>
      </c>
      <c r="D1566">
        <f t="shared" si="25"/>
        <v>0.19599099999999936</v>
      </c>
    </row>
    <row r="1567" spans="2:4" x14ac:dyDescent="0.25">
      <c r="B1567" s="27">
        <v>43700.5</v>
      </c>
      <c r="C1567">
        <v>8.0782989999999995</v>
      </c>
      <c r="D1567">
        <f t="shared" si="25"/>
        <v>0.19170100000000012</v>
      </c>
    </row>
    <row r="1568" spans="2:4" x14ac:dyDescent="0.25">
      <c r="B1568" s="27">
        <v>43700.541666666664</v>
      </c>
      <c r="C1568">
        <v>8.0848130000000005</v>
      </c>
      <c r="D1568">
        <f t="shared" si="25"/>
        <v>0.1851869999999991</v>
      </c>
    </row>
    <row r="1569" spans="2:4" x14ac:dyDescent="0.25">
      <c r="B1569" s="27">
        <v>43700.583333333336</v>
      </c>
      <c r="C1569">
        <v>8.0758219999999987</v>
      </c>
      <c r="D1569">
        <f t="shared" si="25"/>
        <v>0.19417800000000085</v>
      </c>
    </row>
    <row r="1570" spans="2:4" x14ac:dyDescent="0.25">
      <c r="B1570" s="27">
        <v>43700.625</v>
      </c>
      <c r="C1570">
        <v>8.0911659999999994</v>
      </c>
      <c r="D1570">
        <f t="shared" si="25"/>
        <v>0.17883400000000016</v>
      </c>
    </row>
    <row r="1571" spans="2:4" x14ac:dyDescent="0.25">
      <c r="B1571" s="27">
        <v>43700.666666666664</v>
      </c>
      <c r="C1571">
        <v>8.0736289999999986</v>
      </c>
      <c r="D1571">
        <f t="shared" si="25"/>
        <v>0.19637100000000096</v>
      </c>
    </row>
    <row r="1572" spans="2:4" x14ac:dyDescent="0.25">
      <c r="B1572" s="27">
        <v>43700.708333333336</v>
      </c>
      <c r="C1572">
        <v>8.0807709999999986</v>
      </c>
      <c r="D1572">
        <f t="shared" si="25"/>
        <v>0.18922900000000098</v>
      </c>
    </row>
    <row r="1573" spans="2:4" x14ac:dyDescent="0.25">
      <c r="B1573" s="27">
        <v>43700.75</v>
      </c>
      <c r="C1573">
        <v>8.0770839999999993</v>
      </c>
      <c r="D1573">
        <f t="shared" si="25"/>
        <v>0.19291600000000031</v>
      </c>
    </row>
    <row r="1574" spans="2:4" x14ac:dyDescent="0.25">
      <c r="B1574" s="27">
        <v>43700.791666666664</v>
      </c>
      <c r="C1574">
        <v>8.0749239999999993</v>
      </c>
      <c r="D1574">
        <f t="shared" si="25"/>
        <v>0.19507600000000025</v>
      </c>
    </row>
    <row r="1575" spans="2:4" x14ac:dyDescent="0.25">
      <c r="B1575" s="27">
        <v>43700.833333333336</v>
      </c>
      <c r="C1575">
        <v>8.0658809999999992</v>
      </c>
      <c r="D1575">
        <f t="shared" si="25"/>
        <v>0.20411900000000038</v>
      </c>
    </row>
    <row r="1576" spans="2:4" x14ac:dyDescent="0.25">
      <c r="B1576" s="27">
        <v>43700.875</v>
      </c>
      <c r="C1576">
        <v>8.0582759999999993</v>
      </c>
      <c r="D1576">
        <f t="shared" si="25"/>
        <v>0.21172400000000025</v>
      </c>
    </row>
    <row r="1577" spans="2:4" x14ac:dyDescent="0.25">
      <c r="B1577" s="27">
        <v>43700.916666666664</v>
      </c>
      <c r="C1577">
        <v>8.0561309999999988</v>
      </c>
      <c r="D1577">
        <f t="shared" si="25"/>
        <v>0.21386900000000075</v>
      </c>
    </row>
    <row r="1578" spans="2:4" x14ac:dyDescent="0.25">
      <c r="B1578" s="27">
        <v>43700.958333333336</v>
      </c>
      <c r="C1578">
        <v>8.051130999999998</v>
      </c>
      <c r="D1578">
        <f t="shared" si="25"/>
        <v>0.21886900000000153</v>
      </c>
    </row>
    <row r="1579" spans="2:4" x14ac:dyDescent="0.25">
      <c r="B1579" s="27">
        <v>43701</v>
      </c>
      <c r="C1579">
        <v>8.0529460000000004</v>
      </c>
      <c r="D1579">
        <f t="shared" si="25"/>
        <v>0.21705399999999919</v>
      </c>
    </row>
    <row r="1580" spans="2:4" x14ac:dyDescent="0.25">
      <c r="B1580" s="27">
        <v>43701.041666666664</v>
      </c>
      <c r="C1580">
        <v>8.0539699999999996</v>
      </c>
      <c r="D1580">
        <f t="shared" si="25"/>
        <v>0.21602999999999994</v>
      </c>
    </row>
    <row r="1581" spans="2:4" x14ac:dyDescent="0.25">
      <c r="B1581" s="27">
        <v>43701.083333333336</v>
      </c>
      <c r="C1581">
        <v>8.0534050000000015</v>
      </c>
      <c r="D1581">
        <f t="shared" si="25"/>
        <v>0.21659499999999809</v>
      </c>
    </row>
    <row r="1582" spans="2:4" x14ac:dyDescent="0.25">
      <c r="B1582" s="27">
        <v>43701.125</v>
      </c>
      <c r="C1582">
        <v>8.0471550000000018</v>
      </c>
      <c r="D1582">
        <f t="shared" si="25"/>
        <v>0.22284499999999774</v>
      </c>
    </row>
    <row r="1583" spans="2:4" x14ac:dyDescent="0.25">
      <c r="B1583" s="27">
        <v>43701.166666666664</v>
      </c>
      <c r="C1583">
        <v>8.0506159999999998</v>
      </c>
      <c r="D1583">
        <f t="shared" si="25"/>
        <v>0.2193839999999998</v>
      </c>
    </row>
    <row r="1584" spans="2:4" x14ac:dyDescent="0.25">
      <c r="B1584" s="27">
        <v>43701.208333333336</v>
      </c>
      <c r="C1584">
        <v>8.0562050000000003</v>
      </c>
      <c r="D1584">
        <f t="shared" si="25"/>
        <v>0.21379499999999929</v>
      </c>
    </row>
    <row r="1585" spans="2:4" x14ac:dyDescent="0.25">
      <c r="B1585" s="27">
        <v>43701.25</v>
      </c>
      <c r="C1585">
        <v>8.0489979999999992</v>
      </c>
      <c r="D1585">
        <f t="shared" si="25"/>
        <v>0.22100200000000036</v>
      </c>
    </row>
    <row r="1586" spans="2:4" x14ac:dyDescent="0.25">
      <c r="B1586" s="27">
        <v>43701.291666666664</v>
      </c>
      <c r="C1586">
        <v>8.0422909999999987</v>
      </c>
      <c r="D1586">
        <f t="shared" si="25"/>
        <v>0.22770900000000083</v>
      </c>
    </row>
    <row r="1587" spans="2:4" x14ac:dyDescent="0.25">
      <c r="B1587" s="27">
        <v>43701.333333333336</v>
      </c>
      <c r="C1587">
        <v>8.0311450000000004</v>
      </c>
      <c r="D1587">
        <f t="shared" si="25"/>
        <v>0.23885499999999915</v>
      </c>
    </row>
    <row r="1588" spans="2:4" x14ac:dyDescent="0.25">
      <c r="B1588" s="27">
        <v>43701.375</v>
      </c>
      <c r="C1588">
        <v>8.0338909999999988</v>
      </c>
      <c r="D1588">
        <f t="shared" si="25"/>
        <v>0.23610900000000079</v>
      </c>
    </row>
    <row r="1589" spans="2:4" x14ac:dyDescent="0.25">
      <c r="B1589" s="27">
        <v>43701.416666666664</v>
      </c>
      <c r="C1589">
        <v>8.0397909999999992</v>
      </c>
      <c r="D1589">
        <f t="shared" si="25"/>
        <v>0.23020900000000033</v>
      </c>
    </row>
    <row r="1590" spans="2:4" x14ac:dyDescent="0.25">
      <c r="B1590" s="27">
        <v>43701.458333333336</v>
      </c>
      <c r="C1590">
        <v>8.0333659999999991</v>
      </c>
      <c r="D1590">
        <f t="shared" si="25"/>
        <v>0.23663400000000046</v>
      </c>
    </row>
    <row r="1591" spans="2:4" x14ac:dyDescent="0.25">
      <c r="B1591" s="27">
        <v>43701.5</v>
      </c>
      <c r="C1591">
        <v>8.0365260000000003</v>
      </c>
      <c r="D1591">
        <f t="shared" si="25"/>
        <v>0.23347399999999929</v>
      </c>
    </row>
    <row r="1592" spans="2:4" x14ac:dyDescent="0.25">
      <c r="B1592" s="27">
        <v>43701.541666666664</v>
      </c>
      <c r="C1592">
        <v>8.0418579999999977</v>
      </c>
      <c r="D1592">
        <f t="shared" si="25"/>
        <v>0.22814200000000184</v>
      </c>
    </row>
    <row r="1593" spans="2:4" x14ac:dyDescent="0.25">
      <c r="B1593" s="27">
        <v>43701.583333333336</v>
      </c>
      <c r="C1593">
        <v>8.0452529999999989</v>
      </c>
      <c r="D1593">
        <f t="shared" si="25"/>
        <v>0.2247470000000007</v>
      </c>
    </row>
    <row r="1594" spans="2:4" x14ac:dyDescent="0.25">
      <c r="B1594" s="27">
        <v>43701.625</v>
      </c>
      <c r="C1594">
        <v>8.0500369999999997</v>
      </c>
      <c r="D1594">
        <f t="shared" si="25"/>
        <v>0.21996299999999991</v>
      </c>
    </row>
    <row r="1595" spans="2:4" x14ac:dyDescent="0.25">
      <c r="B1595" s="27">
        <v>43701.666666666664</v>
      </c>
      <c r="C1595">
        <v>8.0526389999999992</v>
      </c>
      <c r="D1595">
        <f t="shared" si="25"/>
        <v>0.21736100000000036</v>
      </c>
    </row>
    <row r="1596" spans="2:4" x14ac:dyDescent="0.25">
      <c r="B1596" s="27">
        <v>43701.708333333336</v>
      </c>
      <c r="C1596">
        <v>8.0567470000000014</v>
      </c>
      <c r="D1596">
        <f t="shared" si="25"/>
        <v>0.21325299999999814</v>
      </c>
    </row>
    <row r="1597" spans="2:4" x14ac:dyDescent="0.25">
      <c r="B1597" s="27">
        <v>43701.75</v>
      </c>
      <c r="C1597">
        <v>8.0503129999999992</v>
      </c>
      <c r="D1597">
        <f t="shared" si="25"/>
        <v>0.21968700000000041</v>
      </c>
    </row>
    <row r="1598" spans="2:4" x14ac:dyDescent="0.25">
      <c r="B1598" s="27">
        <v>43701.791666666664</v>
      </c>
      <c r="C1598">
        <v>8.0391289999999991</v>
      </c>
      <c r="D1598">
        <f t="shared" si="25"/>
        <v>0.23087100000000049</v>
      </c>
    </row>
    <row r="1599" spans="2:4" x14ac:dyDescent="0.25">
      <c r="B1599" s="27">
        <v>43701.833333333336</v>
      </c>
      <c r="C1599">
        <v>8.0274160000000006</v>
      </c>
      <c r="D1599">
        <f t="shared" si="25"/>
        <v>0.24258399999999902</v>
      </c>
    </row>
    <row r="1600" spans="2:4" x14ac:dyDescent="0.25">
      <c r="B1600" s="27">
        <v>43701.875</v>
      </c>
      <c r="C1600">
        <v>8.0241720000000001</v>
      </c>
      <c r="D1600">
        <f t="shared" si="25"/>
        <v>0.24582799999999949</v>
      </c>
    </row>
    <row r="1601" spans="2:4" x14ac:dyDescent="0.25">
      <c r="B1601" s="27">
        <v>43701.916666666664</v>
      </c>
      <c r="C1601">
        <v>8.0294850000000011</v>
      </c>
      <c r="D1601">
        <f t="shared" si="25"/>
        <v>0.24051499999999848</v>
      </c>
    </row>
    <row r="1602" spans="2:4" x14ac:dyDescent="0.25">
      <c r="B1602" s="27">
        <v>43701.958333333336</v>
      </c>
      <c r="C1602">
        <v>8.0263179999999998</v>
      </c>
      <c r="D1602">
        <f t="shared" si="25"/>
        <v>0.24368199999999973</v>
      </c>
    </row>
    <row r="1603" spans="2:4" x14ac:dyDescent="0.25">
      <c r="B1603" s="27">
        <v>43702</v>
      </c>
      <c r="C1603">
        <v>8.019305000000001</v>
      </c>
      <c r="D1603">
        <f t="shared" si="25"/>
        <v>0.25069499999999856</v>
      </c>
    </row>
    <row r="1604" spans="2:4" x14ac:dyDescent="0.25">
      <c r="B1604" s="27">
        <v>43702.041666666664</v>
      </c>
      <c r="C1604">
        <v>8.0294749999999997</v>
      </c>
      <c r="D1604">
        <f t="shared" si="25"/>
        <v>0.24052499999999988</v>
      </c>
    </row>
    <row r="1605" spans="2:4" x14ac:dyDescent="0.25">
      <c r="B1605" s="27">
        <v>43702.083333333336</v>
      </c>
      <c r="C1605">
        <v>8.0310600000000001</v>
      </c>
      <c r="D1605">
        <f t="shared" si="25"/>
        <v>0.23893999999999949</v>
      </c>
    </row>
    <row r="1606" spans="2:4" x14ac:dyDescent="0.25">
      <c r="B1606" s="27">
        <v>43702.125</v>
      </c>
      <c r="C1606">
        <v>8.0254939999999984</v>
      </c>
      <c r="D1606">
        <f t="shared" si="25"/>
        <v>0.24450600000000122</v>
      </c>
    </row>
    <row r="1607" spans="2:4" x14ac:dyDescent="0.25">
      <c r="B1607" s="27">
        <v>43702.166666666664</v>
      </c>
      <c r="C1607">
        <v>8.0318309999999986</v>
      </c>
      <c r="D1607">
        <f t="shared" si="25"/>
        <v>0.23816900000000096</v>
      </c>
    </row>
    <row r="1608" spans="2:4" x14ac:dyDescent="0.25">
      <c r="B1608" s="27">
        <v>43702.208333333336</v>
      </c>
      <c r="C1608">
        <v>8.0243919999999989</v>
      </c>
      <c r="D1608">
        <f t="shared" si="25"/>
        <v>0.24560800000000071</v>
      </c>
    </row>
    <row r="1609" spans="2:4" x14ac:dyDescent="0.25">
      <c r="B1609" s="27">
        <v>43702.25</v>
      </c>
      <c r="C1609">
        <v>8.0192409999999992</v>
      </c>
      <c r="D1609">
        <f t="shared" si="25"/>
        <v>0.2507590000000004</v>
      </c>
    </row>
    <row r="1610" spans="2:4" x14ac:dyDescent="0.25">
      <c r="B1610" s="27">
        <v>43702.291666666664</v>
      </c>
      <c r="C1610">
        <v>8.0185199999999988</v>
      </c>
      <c r="D1610">
        <f t="shared" si="25"/>
        <v>0.25148000000000081</v>
      </c>
    </row>
    <row r="1611" spans="2:4" x14ac:dyDescent="0.25">
      <c r="B1611" s="27">
        <v>43702.333333333336</v>
      </c>
      <c r="C1611">
        <v>8.005158999999999</v>
      </c>
      <c r="D1611">
        <f t="shared" si="25"/>
        <v>0.26484100000000055</v>
      </c>
    </row>
    <row r="1612" spans="2:4" x14ac:dyDescent="0.25">
      <c r="B1612" s="27">
        <v>43702.375</v>
      </c>
      <c r="C1612">
        <v>8.007954999999999</v>
      </c>
      <c r="D1612">
        <f t="shared" si="25"/>
        <v>0.26204500000000053</v>
      </c>
    </row>
    <row r="1613" spans="2:4" x14ac:dyDescent="0.25">
      <c r="B1613" s="27">
        <v>43702.416666666664</v>
      </c>
      <c r="C1613">
        <v>8.0117790000000007</v>
      </c>
      <c r="D1613">
        <f t="shared" si="25"/>
        <v>0.25822099999999892</v>
      </c>
    </row>
    <row r="1614" spans="2:4" x14ac:dyDescent="0.25">
      <c r="B1614" s="27">
        <v>43702.458333333336</v>
      </c>
      <c r="C1614">
        <v>8.0143259999999987</v>
      </c>
      <c r="D1614">
        <f t="shared" si="25"/>
        <v>0.25567400000000085</v>
      </c>
    </row>
    <row r="1615" spans="2:4" x14ac:dyDescent="0.25">
      <c r="B1615" s="27">
        <v>43702.5</v>
      </c>
      <c r="C1615">
        <v>8.0137959999999993</v>
      </c>
      <c r="D1615">
        <f t="shared" si="25"/>
        <v>0.25620400000000032</v>
      </c>
    </row>
    <row r="1616" spans="2:4" x14ac:dyDescent="0.25">
      <c r="B1616" s="27">
        <v>43702.541666666664</v>
      </c>
      <c r="C1616">
        <v>8.0074760000000005</v>
      </c>
      <c r="D1616">
        <f t="shared" si="25"/>
        <v>0.26252399999999909</v>
      </c>
    </row>
    <row r="1617" spans="2:4" x14ac:dyDescent="0.25">
      <c r="B1617" s="27">
        <v>43702.583333333336</v>
      </c>
      <c r="C1617">
        <v>8.0295159999999992</v>
      </c>
      <c r="D1617">
        <f t="shared" si="25"/>
        <v>0.24048400000000036</v>
      </c>
    </row>
    <row r="1618" spans="2:4" x14ac:dyDescent="0.25">
      <c r="B1618" s="27">
        <v>43702.625</v>
      </c>
      <c r="C1618">
        <v>8.0208700000000004</v>
      </c>
      <c r="D1618">
        <f t="shared" si="25"/>
        <v>0.24912999999999919</v>
      </c>
    </row>
    <row r="1619" spans="2:4" x14ac:dyDescent="0.25">
      <c r="B1619" s="27">
        <v>43702.666666666664</v>
      </c>
      <c r="C1619">
        <v>8.0136600000000016</v>
      </c>
      <c r="D1619">
        <f t="shared" si="25"/>
        <v>0.25633999999999801</v>
      </c>
    </row>
    <row r="1620" spans="2:4" x14ac:dyDescent="0.25">
      <c r="B1620" s="27">
        <v>43702.708333333336</v>
      </c>
      <c r="C1620">
        <v>8.0301599999999986</v>
      </c>
      <c r="D1620">
        <f t="shared" si="25"/>
        <v>0.23984000000000094</v>
      </c>
    </row>
    <row r="1621" spans="2:4" x14ac:dyDescent="0.25">
      <c r="B1621" s="27">
        <v>43702.75</v>
      </c>
      <c r="C1621">
        <v>8.0317099999999986</v>
      </c>
      <c r="D1621">
        <f t="shared" si="25"/>
        <v>0.238290000000001</v>
      </c>
    </row>
    <row r="1622" spans="2:4" x14ac:dyDescent="0.25">
      <c r="B1622" s="27">
        <v>43702.791666666664</v>
      </c>
      <c r="C1622">
        <v>8.0151479999999999</v>
      </c>
      <c r="D1622">
        <f t="shared" si="25"/>
        <v>0.25485199999999963</v>
      </c>
    </row>
    <row r="1623" spans="2:4" x14ac:dyDescent="0.25">
      <c r="B1623" s="27">
        <v>43702.833333333336</v>
      </c>
      <c r="C1623">
        <v>8.0154859999999992</v>
      </c>
      <c r="D1623">
        <f t="shared" si="25"/>
        <v>0.25451400000000035</v>
      </c>
    </row>
    <row r="1624" spans="2:4" x14ac:dyDescent="0.25">
      <c r="B1624" s="27">
        <v>43702.875</v>
      </c>
      <c r="C1624">
        <v>8.0002519999999997</v>
      </c>
      <c r="D1624">
        <f t="shared" si="25"/>
        <v>0.26974799999999988</v>
      </c>
    </row>
    <row r="1625" spans="2:4" x14ac:dyDescent="0.25">
      <c r="B1625" s="27">
        <v>43702.916666666664</v>
      </c>
      <c r="C1625">
        <v>8.0015659999999986</v>
      </c>
      <c r="D1625">
        <f t="shared" si="25"/>
        <v>0.26843400000000095</v>
      </c>
    </row>
    <row r="1626" spans="2:4" x14ac:dyDescent="0.25">
      <c r="B1626" s="27">
        <v>43702.958333333336</v>
      </c>
      <c r="C1626">
        <v>7.9950020000000004</v>
      </c>
      <c r="D1626">
        <f t="shared" si="25"/>
        <v>0.27499799999999919</v>
      </c>
    </row>
    <row r="1627" spans="2:4" x14ac:dyDescent="0.25">
      <c r="B1627" s="27">
        <v>43703</v>
      </c>
      <c r="C1627">
        <v>7.9910429999999986</v>
      </c>
      <c r="D1627">
        <f t="shared" ref="D1627:D1690" si="26">8.27-C1627</f>
        <v>0.27895700000000101</v>
      </c>
    </row>
    <row r="1628" spans="2:4" x14ac:dyDescent="0.25">
      <c r="B1628" s="27">
        <v>43703.041666666664</v>
      </c>
      <c r="C1628">
        <v>7.9972779999999997</v>
      </c>
      <c r="D1628">
        <f t="shared" si="26"/>
        <v>0.27272199999999991</v>
      </c>
    </row>
    <row r="1629" spans="2:4" x14ac:dyDescent="0.25">
      <c r="B1629" s="27">
        <v>43703.083333333336</v>
      </c>
      <c r="C1629">
        <v>7.9877930000000008</v>
      </c>
      <c r="D1629">
        <f t="shared" si="26"/>
        <v>0.28220699999999876</v>
      </c>
    </row>
    <row r="1630" spans="2:4" x14ac:dyDescent="0.25">
      <c r="B1630" s="27">
        <v>43703.125</v>
      </c>
      <c r="C1630">
        <v>7.9965390000000003</v>
      </c>
      <c r="D1630">
        <f t="shared" si="26"/>
        <v>0.27346099999999929</v>
      </c>
    </row>
    <row r="1631" spans="2:4" x14ac:dyDescent="0.25">
      <c r="B1631" s="27">
        <v>43703.166666666664</v>
      </c>
      <c r="C1631">
        <v>8.0052519999999987</v>
      </c>
      <c r="D1631">
        <f t="shared" si="26"/>
        <v>0.26474800000000087</v>
      </c>
    </row>
    <row r="1632" spans="2:4" x14ac:dyDescent="0.25">
      <c r="B1632" s="27">
        <v>43703.208333333336</v>
      </c>
      <c r="C1632">
        <v>8.0025279999999981</v>
      </c>
      <c r="D1632">
        <f t="shared" si="26"/>
        <v>0.26747200000000149</v>
      </c>
    </row>
    <row r="1633" spans="2:4" x14ac:dyDescent="0.25">
      <c r="B1633" s="27">
        <v>43703.25</v>
      </c>
      <c r="C1633">
        <v>7.9966100000000004</v>
      </c>
      <c r="D1633">
        <f t="shared" si="26"/>
        <v>0.27338999999999913</v>
      </c>
    </row>
    <row r="1634" spans="2:4" x14ac:dyDescent="0.25">
      <c r="B1634" s="27">
        <v>43703.291666666664</v>
      </c>
      <c r="C1634">
        <v>7.9975279999999982</v>
      </c>
      <c r="D1634">
        <f t="shared" si="26"/>
        <v>0.27247200000000138</v>
      </c>
    </row>
    <row r="1635" spans="2:4" x14ac:dyDescent="0.25">
      <c r="B1635" s="27">
        <v>43703.333333333336</v>
      </c>
      <c r="C1635">
        <v>7.9796100000000001</v>
      </c>
      <c r="D1635">
        <f t="shared" si="26"/>
        <v>0.29038999999999948</v>
      </c>
    </row>
    <row r="1636" spans="2:4" x14ac:dyDescent="0.25">
      <c r="B1636" s="27">
        <v>43703.375</v>
      </c>
      <c r="C1636">
        <v>7.9923409999999997</v>
      </c>
      <c r="D1636">
        <f t="shared" si="26"/>
        <v>0.27765899999999988</v>
      </c>
    </row>
    <row r="1637" spans="2:4" x14ac:dyDescent="0.25">
      <c r="B1637" s="27">
        <v>43703.416666666664</v>
      </c>
      <c r="C1637">
        <v>7.9801869999999999</v>
      </c>
      <c r="D1637">
        <f t="shared" si="26"/>
        <v>0.28981299999999965</v>
      </c>
    </row>
    <row r="1638" spans="2:4" x14ac:dyDescent="0.25">
      <c r="B1638" s="27">
        <v>43703.458333333336</v>
      </c>
      <c r="C1638">
        <v>7.9785539999999999</v>
      </c>
      <c r="D1638">
        <f t="shared" si="26"/>
        <v>0.29144599999999965</v>
      </c>
    </row>
    <row r="1639" spans="2:4" x14ac:dyDescent="0.25">
      <c r="B1639" s="27">
        <v>43703.5</v>
      </c>
      <c r="C1639">
        <v>7.976818999999999</v>
      </c>
      <c r="D1639">
        <f t="shared" si="26"/>
        <v>0.29318100000000058</v>
      </c>
    </row>
    <row r="1640" spans="2:4" x14ac:dyDescent="0.25">
      <c r="B1640" s="27">
        <v>43703.541666666664</v>
      </c>
      <c r="C1640">
        <v>7.987925999999999</v>
      </c>
      <c r="D1640">
        <f t="shared" si="26"/>
        <v>0.2820740000000006</v>
      </c>
    </row>
    <row r="1641" spans="2:4" x14ac:dyDescent="0.25">
      <c r="B1641" s="27">
        <v>43703.583333333336</v>
      </c>
      <c r="C1641">
        <v>7.9884419999999992</v>
      </c>
      <c r="D1641">
        <f t="shared" si="26"/>
        <v>0.28155800000000042</v>
      </c>
    </row>
    <row r="1642" spans="2:4" x14ac:dyDescent="0.25">
      <c r="B1642" s="27">
        <v>43703.625</v>
      </c>
      <c r="C1642">
        <v>7.9831799999999991</v>
      </c>
      <c r="D1642">
        <f t="shared" si="26"/>
        <v>0.28682000000000052</v>
      </c>
    </row>
    <row r="1643" spans="2:4" x14ac:dyDescent="0.25">
      <c r="B1643" s="27">
        <v>43703.666666666664</v>
      </c>
      <c r="C1643">
        <v>7.9997469999999993</v>
      </c>
      <c r="D1643">
        <f t="shared" si="26"/>
        <v>0.2702530000000003</v>
      </c>
    </row>
    <row r="1644" spans="2:4" x14ac:dyDescent="0.25">
      <c r="B1644" s="27">
        <v>43703.708333333336</v>
      </c>
      <c r="C1644">
        <v>8.0081289999999985</v>
      </c>
      <c r="D1644">
        <f t="shared" si="26"/>
        <v>0.26187100000000108</v>
      </c>
    </row>
    <row r="1645" spans="2:4" x14ac:dyDescent="0.25">
      <c r="B1645" s="27">
        <v>43703.75</v>
      </c>
      <c r="C1645">
        <v>8.003957999999999</v>
      </c>
      <c r="D1645">
        <f t="shared" si="26"/>
        <v>0.26604200000000056</v>
      </c>
    </row>
    <row r="1646" spans="2:4" x14ac:dyDescent="0.25">
      <c r="B1646" s="27">
        <v>43703.791666666664</v>
      </c>
      <c r="C1646">
        <v>7.9876449999999997</v>
      </c>
      <c r="D1646">
        <f t="shared" si="26"/>
        <v>0.28235499999999991</v>
      </c>
    </row>
    <row r="1647" spans="2:4" x14ac:dyDescent="0.25">
      <c r="B1647" s="27">
        <v>43703.833333333336</v>
      </c>
      <c r="C1647">
        <v>7.9849969999999999</v>
      </c>
      <c r="D1647">
        <f t="shared" si="26"/>
        <v>0.28500299999999967</v>
      </c>
    </row>
    <row r="1648" spans="2:4" x14ac:dyDescent="0.25">
      <c r="B1648" s="27">
        <v>43703.875</v>
      </c>
      <c r="C1648">
        <v>7.9693300000000002</v>
      </c>
      <c r="D1648">
        <f t="shared" si="26"/>
        <v>0.30066999999999933</v>
      </c>
    </row>
    <row r="1649" spans="2:4" x14ac:dyDescent="0.25">
      <c r="B1649" s="27">
        <v>43703.916666666664</v>
      </c>
      <c r="C1649">
        <v>7.9766059999999994</v>
      </c>
      <c r="D1649">
        <f t="shared" si="26"/>
        <v>0.29339400000000015</v>
      </c>
    </row>
    <row r="1650" spans="2:4" x14ac:dyDescent="0.25">
      <c r="B1650" s="27">
        <v>43703.958333333336</v>
      </c>
      <c r="C1650">
        <v>7.968661</v>
      </c>
      <c r="D1650">
        <f t="shared" si="26"/>
        <v>0.30133899999999958</v>
      </c>
    </row>
    <row r="1651" spans="2:4" x14ac:dyDescent="0.25">
      <c r="B1651" s="27">
        <v>43704</v>
      </c>
      <c r="C1651">
        <v>7.981395</v>
      </c>
      <c r="D1651">
        <f t="shared" si="26"/>
        <v>0.28860499999999956</v>
      </c>
    </row>
    <row r="1652" spans="2:4" x14ac:dyDescent="0.25">
      <c r="B1652" s="27">
        <v>43704.041666666664</v>
      </c>
      <c r="C1652">
        <v>7.9647409999999992</v>
      </c>
      <c r="D1652">
        <f t="shared" si="26"/>
        <v>0.30525900000000039</v>
      </c>
    </row>
    <row r="1653" spans="2:4" x14ac:dyDescent="0.25">
      <c r="B1653" s="27">
        <v>43704.083333333336</v>
      </c>
      <c r="C1653">
        <v>7.9628899999999989</v>
      </c>
      <c r="D1653">
        <f t="shared" si="26"/>
        <v>0.30711000000000066</v>
      </c>
    </row>
    <row r="1654" spans="2:4" x14ac:dyDescent="0.25">
      <c r="B1654" s="27">
        <v>43704.125</v>
      </c>
      <c r="C1654">
        <v>7.9664719999999987</v>
      </c>
      <c r="D1654">
        <f t="shared" si="26"/>
        <v>0.30352800000000091</v>
      </c>
    </row>
    <row r="1655" spans="2:4" x14ac:dyDescent="0.25">
      <c r="B1655" s="27">
        <v>43704.166666666664</v>
      </c>
      <c r="C1655">
        <v>7.9721110000000008</v>
      </c>
      <c r="D1655">
        <f t="shared" si="26"/>
        <v>0.29788899999999874</v>
      </c>
    </row>
    <row r="1656" spans="2:4" x14ac:dyDescent="0.25">
      <c r="B1656" s="27">
        <v>43704.208333333336</v>
      </c>
      <c r="C1656">
        <v>7.9676920000000004</v>
      </c>
      <c r="D1656">
        <f t="shared" si="26"/>
        <v>0.30230799999999913</v>
      </c>
    </row>
    <row r="1657" spans="2:4" x14ac:dyDescent="0.25">
      <c r="B1657" s="27">
        <v>43704.25</v>
      </c>
      <c r="C1657">
        <v>7.9724249999999985</v>
      </c>
      <c r="D1657">
        <f t="shared" si="26"/>
        <v>0.29757500000000103</v>
      </c>
    </row>
    <row r="1658" spans="2:4" x14ac:dyDescent="0.25">
      <c r="B1658" s="27">
        <v>43704.291666666664</v>
      </c>
      <c r="C1658">
        <v>7.9649010000000002</v>
      </c>
      <c r="D1658">
        <f t="shared" si="26"/>
        <v>0.30509899999999934</v>
      </c>
    </row>
    <row r="1659" spans="2:4" x14ac:dyDescent="0.25">
      <c r="B1659" s="27">
        <v>43704.333333333336</v>
      </c>
      <c r="C1659">
        <v>7.954942</v>
      </c>
      <c r="D1659">
        <f t="shared" si="26"/>
        <v>0.31505799999999962</v>
      </c>
    </row>
    <row r="1660" spans="2:4" x14ac:dyDescent="0.25">
      <c r="B1660" s="27">
        <v>43704.375</v>
      </c>
      <c r="C1660">
        <v>7.9571670000000001</v>
      </c>
      <c r="D1660">
        <f t="shared" si="26"/>
        <v>0.31283299999999947</v>
      </c>
    </row>
    <row r="1661" spans="2:4" x14ac:dyDescent="0.25">
      <c r="B1661" s="27">
        <v>43704.416666666664</v>
      </c>
      <c r="C1661">
        <v>7.9576839999999986</v>
      </c>
      <c r="D1661">
        <f t="shared" si="26"/>
        <v>0.31231600000000093</v>
      </c>
    </row>
    <row r="1662" spans="2:4" x14ac:dyDescent="0.25">
      <c r="B1662" s="27">
        <v>43704.458333333336</v>
      </c>
      <c r="C1662">
        <v>7.9584119999999983</v>
      </c>
      <c r="D1662">
        <f t="shared" si="26"/>
        <v>0.31158800000000131</v>
      </c>
    </row>
    <row r="1663" spans="2:4" x14ac:dyDescent="0.25">
      <c r="B1663" s="27">
        <v>43704.5</v>
      </c>
      <c r="C1663">
        <v>7.9499029999999999</v>
      </c>
      <c r="D1663">
        <f t="shared" si="26"/>
        <v>0.32009699999999963</v>
      </c>
    </row>
    <row r="1664" spans="2:4" x14ac:dyDescent="0.25">
      <c r="B1664" s="27">
        <v>43704.541666666664</v>
      </c>
      <c r="C1664">
        <v>7.9533379999999996</v>
      </c>
      <c r="D1664">
        <f t="shared" si="26"/>
        <v>0.316662</v>
      </c>
    </row>
    <row r="1665" spans="2:4" x14ac:dyDescent="0.25">
      <c r="B1665" s="27">
        <v>43704.583333333336</v>
      </c>
      <c r="C1665">
        <v>7.9659380000000004</v>
      </c>
      <c r="D1665">
        <f t="shared" si="26"/>
        <v>0.30406199999999917</v>
      </c>
    </row>
    <row r="1666" spans="2:4" x14ac:dyDescent="0.25">
      <c r="B1666" s="27">
        <v>43704.625</v>
      </c>
      <c r="C1666">
        <v>7.963023999999999</v>
      </c>
      <c r="D1666">
        <f t="shared" si="26"/>
        <v>0.30697600000000058</v>
      </c>
    </row>
    <row r="1667" spans="2:4" x14ac:dyDescent="0.25">
      <c r="B1667" s="27">
        <v>43704.666666666664</v>
      </c>
      <c r="C1667">
        <v>7.9734799999999995</v>
      </c>
      <c r="D1667">
        <f t="shared" si="26"/>
        <v>0.29652000000000012</v>
      </c>
    </row>
    <row r="1668" spans="2:4" x14ac:dyDescent="0.25">
      <c r="B1668" s="27">
        <v>43704.708333333336</v>
      </c>
      <c r="C1668">
        <v>7.9704339999999991</v>
      </c>
      <c r="D1668">
        <f t="shared" si="26"/>
        <v>0.29956600000000044</v>
      </c>
    </row>
    <row r="1669" spans="2:4" x14ac:dyDescent="0.25">
      <c r="B1669" s="27">
        <v>43704.75</v>
      </c>
      <c r="C1669">
        <v>7.970994000000001</v>
      </c>
      <c r="D1669">
        <f t="shared" si="26"/>
        <v>0.29900599999999855</v>
      </c>
    </row>
    <row r="1670" spans="2:4" x14ac:dyDescent="0.25">
      <c r="B1670" s="27">
        <v>43704.791666666664</v>
      </c>
      <c r="C1670">
        <v>7.9650239999999988</v>
      </c>
      <c r="D1670">
        <f t="shared" si="26"/>
        <v>0.3049760000000008</v>
      </c>
    </row>
    <row r="1671" spans="2:4" x14ac:dyDescent="0.25">
      <c r="B1671" s="27">
        <v>43704.833333333336</v>
      </c>
      <c r="C1671">
        <v>7.9628119999999996</v>
      </c>
      <c r="D1671">
        <f t="shared" si="26"/>
        <v>0.30718800000000002</v>
      </c>
    </row>
    <row r="1672" spans="2:4" x14ac:dyDescent="0.25">
      <c r="B1672" s="27">
        <v>43704.875</v>
      </c>
      <c r="C1672">
        <v>7.9613119999999995</v>
      </c>
      <c r="D1672">
        <f t="shared" si="26"/>
        <v>0.30868800000000007</v>
      </c>
    </row>
    <row r="1673" spans="2:4" x14ac:dyDescent="0.25">
      <c r="B1673" s="27">
        <v>43704.916666666664</v>
      </c>
      <c r="C1673">
        <v>7.9603529999999987</v>
      </c>
      <c r="D1673">
        <f t="shared" si="26"/>
        <v>0.30964700000000089</v>
      </c>
    </row>
    <row r="1674" spans="2:4" x14ac:dyDescent="0.25">
      <c r="B1674" s="27">
        <v>43704.958333333336</v>
      </c>
      <c r="C1674">
        <v>7.9594340000000008</v>
      </c>
      <c r="D1674">
        <f t="shared" si="26"/>
        <v>0.31056599999999879</v>
      </c>
    </row>
    <row r="1675" spans="2:4" x14ac:dyDescent="0.25">
      <c r="B1675" s="27">
        <v>43705</v>
      </c>
      <c r="C1675">
        <v>7.9611200000000002</v>
      </c>
      <c r="D1675">
        <f t="shared" si="26"/>
        <v>0.30887999999999938</v>
      </c>
    </row>
    <row r="1676" spans="2:4" x14ac:dyDescent="0.25">
      <c r="B1676" s="27">
        <v>43705.041666666664</v>
      </c>
      <c r="C1676">
        <v>7.9583840000000006</v>
      </c>
      <c r="D1676">
        <f t="shared" si="26"/>
        <v>0.311615999999999</v>
      </c>
    </row>
    <row r="1677" spans="2:4" x14ac:dyDescent="0.25">
      <c r="B1677" s="27">
        <v>43705.083333333336</v>
      </c>
      <c r="C1677">
        <v>7.9737809999999989</v>
      </c>
      <c r="D1677">
        <f t="shared" si="26"/>
        <v>0.29621900000000068</v>
      </c>
    </row>
    <row r="1678" spans="2:4" x14ac:dyDescent="0.25">
      <c r="B1678" s="27">
        <v>43705.125</v>
      </c>
      <c r="C1678">
        <v>7.9862640000000003</v>
      </c>
      <c r="D1678">
        <f t="shared" si="26"/>
        <v>0.28373599999999932</v>
      </c>
    </row>
    <row r="1679" spans="2:4" x14ac:dyDescent="0.25">
      <c r="B1679" s="27">
        <v>43705.166666666664</v>
      </c>
      <c r="C1679">
        <v>7.9790309999999991</v>
      </c>
      <c r="D1679">
        <f t="shared" si="26"/>
        <v>0.29096900000000048</v>
      </c>
    </row>
    <row r="1680" spans="2:4" x14ac:dyDescent="0.25">
      <c r="B1680" s="27">
        <v>43705.208333333336</v>
      </c>
      <c r="C1680">
        <v>7.9803439999999997</v>
      </c>
      <c r="D1680">
        <f t="shared" si="26"/>
        <v>0.28965599999999991</v>
      </c>
    </row>
    <row r="1681" spans="2:4" x14ac:dyDescent="0.25">
      <c r="B1681" s="27">
        <v>43705.25</v>
      </c>
      <c r="C1681">
        <v>7.9814499999999997</v>
      </c>
      <c r="D1681">
        <f t="shared" si="26"/>
        <v>0.28854999999999986</v>
      </c>
    </row>
    <row r="1682" spans="2:4" x14ac:dyDescent="0.25">
      <c r="B1682" s="27">
        <v>43705.291666666664</v>
      </c>
      <c r="C1682">
        <v>7.962740000000001</v>
      </c>
      <c r="D1682">
        <f t="shared" si="26"/>
        <v>0.30725999999999853</v>
      </c>
    </row>
    <row r="1683" spans="2:4" x14ac:dyDescent="0.25">
      <c r="B1683" s="27">
        <v>43705.333333333336</v>
      </c>
      <c r="C1683">
        <v>7.949757</v>
      </c>
      <c r="D1683">
        <f t="shared" si="26"/>
        <v>0.32024299999999961</v>
      </c>
    </row>
    <row r="1684" spans="2:4" x14ac:dyDescent="0.25">
      <c r="B1684" s="27">
        <v>43705.375</v>
      </c>
      <c r="C1684">
        <v>7.9516259999999983</v>
      </c>
      <c r="D1684">
        <f t="shared" si="26"/>
        <v>0.31837400000000127</v>
      </c>
    </row>
    <row r="1685" spans="2:4" x14ac:dyDescent="0.25">
      <c r="B1685" s="27">
        <v>43705.416666666664</v>
      </c>
      <c r="C1685">
        <v>7.9529440000000005</v>
      </c>
      <c r="D1685">
        <f t="shared" si="26"/>
        <v>0.31705599999999912</v>
      </c>
    </row>
    <row r="1686" spans="2:4" x14ac:dyDescent="0.25">
      <c r="B1686" s="27">
        <v>43705.458333333336</v>
      </c>
      <c r="C1686">
        <v>7.9439099999999998</v>
      </c>
      <c r="D1686">
        <f t="shared" si="26"/>
        <v>0.32608999999999977</v>
      </c>
    </row>
    <row r="1687" spans="2:4" x14ac:dyDescent="0.25">
      <c r="B1687" s="27">
        <v>43705.5</v>
      </c>
      <c r="C1687">
        <v>7.9431369999999983</v>
      </c>
      <c r="D1687">
        <f t="shared" si="26"/>
        <v>0.32686300000000124</v>
      </c>
    </row>
    <row r="1688" spans="2:4" x14ac:dyDescent="0.25">
      <c r="B1688" s="27">
        <v>43705.541666666664</v>
      </c>
      <c r="C1688">
        <v>7.9467539999999994</v>
      </c>
      <c r="D1688">
        <f t="shared" si="26"/>
        <v>0.32324600000000014</v>
      </c>
    </row>
    <row r="1689" spans="2:4" x14ac:dyDescent="0.25">
      <c r="B1689" s="27">
        <v>43705.583333333336</v>
      </c>
      <c r="C1689">
        <v>7.9411659999999999</v>
      </c>
      <c r="D1689">
        <f t="shared" si="26"/>
        <v>0.32883399999999963</v>
      </c>
    </row>
    <row r="1690" spans="2:4" x14ac:dyDescent="0.25">
      <c r="B1690" s="27">
        <v>43705.625</v>
      </c>
      <c r="C1690">
        <v>7.943058999999999</v>
      </c>
      <c r="D1690">
        <f t="shared" si="26"/>
        <v>0.32694100000000059</v>
      </c>
    </row>
    <row r="1691" spans="2:4" x14ac:dyDescent="0.25">
      <c r="B1691" s="27">
        <v>43705.666666666664</v>
      </c>
      <c r="C1691">
        <v>7.9511900000000004</v>
      </c>
      <c r="D1691">
        <f t="shared" ref="D1691:D1754" si="27">8.27-C1691</f>
        <v>0.31880999999999915</v>
      </c>
    </row>
    <row r="1692" spans="2:4" x14ac:dyDescent="0.25">
      <c r="B1692" s="27">
        <v>43705.708333333336</v>
      </c>
      <c r="C1692">
        <v>7.9600219999999986</v>
      </c>
      <c r="D1692">
        <f t="shared" si="27"/>
        <v>0.30997800000000097</v>
      </c>
    </row>
    <row r="1693" spans="2:4" x14ac:dyDescent="0.25">
      <c r="B1693" s="27">
        <v>43705.75</v>
      </c>
      <c r="C1693">
        <v>7.9742309999999987</v>
      </c>
      <c r="D1693">
        <f t="shared" si="27"/>
        <v>0.29576900000000084</v>
      </c>
    </row>
    <row r="1694" spans="2:4" x14ac:dyDescent="0.25">
      <c r="B1694" s="27">
        <v>43705.791666666664</v>
      </c>
      <c r="C1694">
        <v>7.9677290000000012</v>
      </c>
      <c r="D1694">
        <f t="shared" si="27"/>
        <v>0.3022709999999984</v>
      </c>
    </row>
    <row r="1695" spans="2:4" x14ac:dyDescent="0.25">
      <c r="B1695" s="27">
        <v>43705.833333333336</v>
      </c>
      <c r="C1695">
        <v>7.9607010000000002</v>
      </c>
      <c r="D1695">
        <f t="shared" si="27"/>
        <v>0.30929899999999932</v>
      </c>
    </row>
    <row r="1696" spans="2:4" x14ac:dyDescent="0.25">
      <c r="B1696" s="27">
        <v>43705.875</v>
      </c>
      <c r="C1696">
        <v>7.9648089999999989</v>
      </c>
      <c r="D1696">
        <f t="shared" si="27"/>
        <v>0.30519100000000066</v>
      </c>
    </row>
    <row r="1697" spans="2:4" x14ac:dyDescent="0.25">
      <c r="B1697" s="27">
        <v>43705.916666666664</v>
      </c>
      <c r="C1697">
        <v>7.9673929999999995</v>
      </c>
      <c r="D1697">
        <f t="shared" si="27"/>
        <v>0.30260700000000007</v>
      </c>
    </row>
    <row r="1698" spans="2:4" x14ac:dyDescent="0.25">
      <c r="B1698" s="27">
        <v>43705.958333333336</v>
      </c>
      <c r="C1698">
        <v>7.9648019999999997</v>
      </c>
      <c r="D1698">
        <f t="shared" si="27"/>
        <v>0.30519799999999986</v>
      </c>
    </row>
    <row r="1699" spans="2:4" x14ac:dyDescent="0.25">
      <c r="B1699" s="27">
        <v>43706</v>
      </c>
      <c r="C1699">
        <v>7.9741569999999999</v>
      </c>
      <c r="D1699">
        <f t="shared" si="27"/>
        <v>0.29584299999999963</v>
      </c>
    </row>
    <row r="1700" spans="2:4" x14ac:dyDescent="0.25">
      <c r="B1700" s="27">
        <v>43706.041666666664</v>
      </c>
      <c r="C1700">
        <v>7.9789749999999993</v>
      </c>
      <c r="D1700">
        <f t="shared" si="27"/>
        <v>0.29102500000000031</v>
      </c>
    </row>
    <row r="1701" spans="2:4" x14ac:dyDescent="0.25">
      <c r="B1701" s="27">
        <v>43706.083333333336</v>
      </c>
      <c r="C1701">
        <v>7.9549269999999987</v>
      </c>
      <c r="D1701">
        <f t="shared" si="27"/>
        <v>0.31507300000000082</v>
      </c>
    </row>
    <row r="1702" spans="2:4" x14ac:dyDescent="0.25">
      <c r="B1702" s="27">
        <v>43706.125</v>
      </c>
      <c r="C1702">
        <v>7.9677129999999998</v>
      </c>
      <c r="D1702">
        <f t="shared" si="27"/>
        <v>0.30228699999999975</v>
      </c>
    </row>
    <row r="1703" spans="2:4" x14ac:dyDescent="0.25">
      <c r="B1703" s="27">
        <v>43706.166666666664</v>
      </c>
      <c r="C1703">
        <v>7.9670709999999989</v>
      </c>
      <c r="D1703">
        <f t="shared" si="27"/>
        <v>0.30292900000000067</v>
      </c>
    </row>
    <row r="1704" spans="2:4" x14ac:dyDescent="0.25">
      <c r="B1704" s="27">
        <v>43706.208333333336</v>
      </c>
      <c r="C1704">
        <v>7.9664269999999995</v>
      </c>
      <c r="D1704">
        <f t="shared" si="27"/>
        <v>0.30357300000000009</v>
      </c>
    </row>
    <row r="1705" spans="2:4" x14ac:dyDescent="0.25">
      <c r="B1705" s="27">
        <v>43706.25</v>
      </c>
      <c r="C1705">
        <v>7.9605089999999983</v>
      </c>
      <c r="D1705">
        <f t="shared" si="27"/>
        <v>0.30949100000000129</v>
      </c>
    </row>
    <row r="1706" spans="2:4" x14ac:dyDescent="0.25">
      <c r="B1706" s="27">
        <v>43706.291666666664</v>
      </c>
      <c r="C1706">
        <v>7.953231999999999</v>
      </c>
      <c r="D1706">
        <f t="shared" si="27"/>
        <v>0.3167680000000006</v>
      </c>
    </row>
    <row r="1707" spans="2:4" x14ac:dyDescent="0.25">
      <c r="B1707" s="27">
        <v>43706.333333333336</v>
      </c>
      <c r="C1707">
        <v>7.9505639999999991</v>
      </c>
      <c r="D1707">
        <f t="shared" si="27"/>
        <v>0.3194360000000005</v>
      </c>
    </row>
    <row r="1708" spans="2:4" x14ac:dyDescent="0.25">
      <c r="B1708" s="27">
        <v>43706.375</v>
      </c>
      <c r="C1708">
        <v>7.9586279999999991</v>
      </c>
      <c r="D1708">
        <f t="shared" si="27"/>
        <v>0.31137200000000043</v>
      </c>
    </row>
    <row r="1709" spans="2:4" x14ac:dyDescent="0.25">
      <c r="B1709" s="27">
        <v>43706.416666666664</v>
      </c>
      <c r="C1709">
        <v>7.966545</v>
      </c>
      <c r="D1709">
        <f t="shared" si="27"/>
        <v>0.30345499999999959</v>
      </c>
    </row>
    <row r="1710" spans="2:4" x14ac:dyDescent="0.25">
      <c r="B1710" s="27">
        <v>43706.458333333336</v>
      </c>
      <c r="C1710">
        <v>7.9857149999999999</v>
      </c>
      <c r="D1710">
        <f t="shared" si="27"/>
        <v>0.28428499999999968</v>
      </c>
    </row>
    <row r="1711" spans="2:4" x14ac:dyDescent="0.25">
      <c r="B1711" s="27">
        <v>43706.5</v>
      </c>
      <c r="C1711">
        <v>7.9966989999999987</v>
      </c>
      <c r="D1711">
        <f t="shared" si="27"/>
        <v>0.2733010000000009</v>
      </c>
    </row>
    <row r="1712" spans="2:4" x14ac:dyDescent="0.25">
      <c r="B1712" s="27">
        <v>43706.541666666664</v>
      </c>
      <c r="C1712">
        <v>7.9872149999999991</v>
      </c>
      <c r="D1712">
        <f t="shared" si="27"/>
        <v>0.28278500000000051</v>
      </c>
    </row>
    <row r="1713" spans="2:4" x14ac:dyDescent="0.25">
      <c r="B1713" s="27">
        <v>43706.583333333336</v>
      </c>
      <c r="C1713">
        <v>7.9824630000000001</v>
      </c>
      <c r="D1713">
        <f t="shared" si="27"/>
        <v>0.28753699999999949</v>
      </c>
    </row>
    <row r="1714" spans="2:4" x14ac:dyDescent="0.25">
      <c r="B1714" s="27">
        <v>43706.625</v>
      </c>
      <c r="C1714">
        <v>7.9779819999999999</v>
      </c>
      <c r="D1714">
        <f t="shared" si="27"/>
        <v>0.29201799999999967</v>
      </c>
    </row>
    <row r="1715" spans="2:4" x14ac:dyDescent="0.25">
      <c r="B1715" s="27">
        <v>43706.666666666664</v>
      </c>
      <c r="C1715">
        <v>7.9894130000000008</v>
      </c>
      <c r="D1715">
        <f t="shared" si="27"/>
        <v>0.28058699999999881</v>
      </c>
    </row>
    <row r="1716" spans="2:4" x14ac:dyDescent="0.25">
      <c r="B1716" s="27">
        <v>43706.708333333336</v>
      </c>
      <c r="C1716">
        <v>7.9991609999999991</v>
      </c>
      <c r="D1716">
        <f t="shared" si="27"/>
        <v>0.2708390000000005</v>
      </c>
    </row>
    <row r="1717" spans="2:4" x14ac:dyDescent="0.25">
      <c r="B1717" s="27">
        <v>43706.75</v>
      </c>
      <c r="C1717">
        <v>8.0041539999999998</v>
      </c>
      <c r="D1717">
        <f t="shared" si="27"/>
        <v>0.2658459999999998</v>
      </c>
    </row>
    <row r="1718" spans="2:4" x14ac:dyDescent="0.25">
      <c r="B1718" s="27">
        <v>43706.791666666664</v>
      </c>
      <c r="C1718">
        <v>8.0334069999999986</v>
      </c>
      <c r="D1718">
        <f t="shared" si="27"/>
        <v>0.23659300000000094</v>
      </c>
    </row>
    <row r="1719" spans="2:4" x14ac:dyDescent="0.25">
      <c r="B1719" s="27">
        <v>43706.833333333336</v>
      </c>
      <c r="C1719">
        <v>8.0497169999999993</v>
      </c>
      <c r="D1719">
        <f t="shared" si="27"/>
        <v>0.22028300000000023</v>
      </c>
    </row>
    <row r="1720" spans="2:4" x14ac:dyDescent="0.25">
      <c r="B1720" s="27">
        <v>43706.875</v>
      </c>
      <c r="C1720">
        <v>8.0679819999999989</v>
      </c>
      <c r="D1720">
        <f t="shared" si="27"/>
        <v>0.2020180000000007</v>
      </c>
    </row>
    <row r="1721" spans="2:4" x14ac:dyDescent="0.25">
      <c r="B1721" s="27">
        <v>43706.916666666664</v>
      </c>
      <c r="C1721">
        <v>8.0844939999999994</v>
      </c>
      <c r="D1721">
        <f t="shared" si="27"/>
        <v>0.18550600000000017</v>
      </c>
    </row>
    <row r="1722" spans="2:4" x14ac:dyDescent="0.25">
      <c r="B1722" s="27">
        <v>43706.958333333336</v>
      </c>
      <c r="C1722">
        <v>8.0886600000000008</v>
      </c>
      <c r="D1722">
        <f t="shared" si="27"/>
        <v>0.18133999999999872</v>
      </c>
    </row>
    <row r="1723" spans="2:4" x14ac:dyDescent="0.25">
      <c r="B1723" s="27">
        <v>43707</v>
      </c>
      <c r="C1723">
        <v>8.1141290000000001</v>
      </c>
      <c r="D1723">
        <f t="shared" si="27"/>
        <v>0.15587099999999943</v>
      </c>
    </row>
    <row r="1724" spans="2:4" x14ac:dyDescent="0.25">
      <c r="B1724" s="27">
        <v>43707.041666666664</v>
      </c>
      <c r="C1724">
        <v>8.1169779999999996</v>
      </c>
      <c r="D1724">
        <f t="shared" si="27"/>
        <v>0.15302199999999999</v>
      </c>
    </row>
    <row r="1725" spans="2:4" x14ac:dyDescent="0.25">
      <c r="B1725" s="27">
        <v>43707.083333333336</v>
      </c>
      <c r="C1725">
        <v>8.1269270000000002</v>
      </c>
      <c r="D1725">
        <f t="shared" si="27"/>
        <v>0.14307299999999934</v>
      </c>
    </row>
    <row r="1726" spans="2:4" x14ac:dyDescent="0.25">
      <c r="B1726" s="27">
        <v>43707.125</v>
      </c>
      <c r="C1726">
        <v>8.1360939999999999</v>
      </c>
      <c r="D1726">
        <f t="shared" si="27"/>
        <v>0.13390599999999964</v>
      </c>
    </row>
    <row r="1727" spans="2:4" x14ac:dyDescent="0.25">
      <c r="B1727" s="27">
        <v>43707.166666666664</v>
      </c>
      <c r="C1727">
        <v>8.137969</v>
      </c>
      <c r="D1727">
        <f t="shared" si="27"/>
        <v>0.13203099999999957</v>
      </c>
    </row>
    <row r="1728" spans="2:4" x14ac:dyDescent="0.25">
      <c r="B1728" s="27">
        <v>43707.208333333336</v>
      </c>
      <c r="C1728">
        <v>8.1405799999999999</v>
      </c>
      <c r="D1728">
        <f t="shared" si="27"/>
        <v>0.12941999999999965</v>
      </c>
    </row>
    <row r="1729" spans="2:4" x14ac:dyDescent="0.25">
      <c r="B1729" s="27">
        <v>43707.25</v>
      </c>
      <c r="C1729">
        <v>8.1450659999999999</v>
      </c>
      <c r="D1729">
        <f t="shared" si="27"/>
        <v>0.12493399999999966</v>
      </c>
    </row>
    <row r="1730" spans="2:4" x14ac:dyDescent="0.25">
      <c r="B1730" s="27">
        <v>43707.291666666664</v>
      </c>
      <c r="C1730">
        <v>8.1387719999999995</v>
      </c>
      <c r="D1730">
        <f t="shared" si="27"/>
        <v>0.13122800000000012</v>
      </c>
    </row>
    <row r="1731" spans="2:4" x14ac:dyDescent="0.25">
      <c r="B1731" s="27">
        <v>43707.333333333336</v>
      </c>
      <c r="C1731">
        <v>8.1426579999999991</v>
      </c>
      <c r="D1731">
        <f t="shared" si="27"/>
        <v>0.12734200000000051</v>
      </c>
    </row>
    <row r="1732" spans="2:4" x14ac:dyDescent="0.25">
      <c r="B1732" s="27">
        <v>43707.375</v>
      </c>
      <c r="C1732">
        <v>8.132002</v>
      </c>
      <c r="D1732">
        <f t="shared" si="27"/>
        <v>0.13799799999999962</v>
      </c>
    </row>
    <row r="1733" spans="2:4" x14ac:dyDescent="0.25">
      <c r="B1733" s="27">
        <v>43707.416666666664</v>
      </c>
      <c r="C1733">
        <v>8.1294219999999999</v>
      </c>
      <c r="D1733">
        <f t="shared" si="27"/>
        <v>0.14057799999999965</v>
      </c>
    </row>
    <row r="1734" spans="2:4" x14ac:dyDescent="0.25">
      <c r="B1734" s="27">
        <v>43707.458333333336</v>
      </c>
      <c r="C1734">
        <v>8.1261039999999998</v>
      </c>
      <c r="D1734">
        <f t="shared" si="27"/>
        <v>0.1438959999999998</v>
      </c>
    </row>
    <row r="1735" spans="2:4" x14ac:dyDescent="0.25">
      <c r="B1735" s="27">
        <v>43707.5</v>
      </c>
      <c r="C1735">
        <v>8.1403359999999996</v>
      </c>
      <c r="D1735">
        <f t="shared" si="27"/>
        <v>0.129664</v>
      </c>
    </row>
    <row r="1736" spans="2:4" x14ac:dyDescent="0.25">
      <c r="B1736" s="27">
        <v>43707.541666666664</v>
      </c>
      <c r="C1736">
        <v>8.1315659999999994</v>
      </c>
      <c r="D1736">
        <f t="shared" si="27"/>
        <v>0.13843400000000017</v>
      </c>
    </row>
    <row r="1737" spans="2:4" x14ac:dyDescent="0.25">
      <c r="B1737" s="27">
        <v>43707.583333333336</v>
      </c>
      <c r="C1737">
        <v>8.1342299999999987</v>
      </c>
      <c r="D1737">
        <f t="shared" si="27"/>
        <v>0.13577000000000083</v>
      </c>
    </row>
    <row r="1738" spans="2:4" x14ac:dyDescent="0.25">
      <c r="B1738" s="27">
        <v>43707.625</v>
      </c>
      <c r="C1738">
        <v>8.1418359999999996</v>
      </c>
      <c r="D1738">
        <f t="shared" si="27"/>
        <v>0.12816399999999994</v>
      </c>
    </row>
    <row r="1739" spans="2:4" x14ac:dyDescent="0.25">
      <c r="B1739" s="27">
        <v>43707.666666666664</v>
      </c>
      <c r="C1739">
        <v>8.1407929999999986</v>
      </c>
      <c r="D1739">
        <f t="shared" si="27"/>
        <v>0.12920700000000096</v>
      </c>
    </row>
    <row r="1740" spans="2:4" x14ac:dyDescent="0.25">
      <c r="B1740" s="27">
        <v>43707.708333333336</v>
      </c>
      <c r="C1740">
        <v>8.1557300000000001</v>
      </c>
      <c r="D1740">
        <f t="shared" si="27"/>
        <v>0.11426999999999943</v>
      </c>
    </row>
    <row r="1741" spans="2:4" x14ac:dyDescent="0.25">
      <c r="B1741" s="27">
        <v>43707.75</v>
      </c>
      <c r="C1741">
        <v>8.145391</v>
      </c>
      <c r="D1741">
        <f t="shared" si="27"/>
        <v>0.12460899999999953</v>
      </c>
    </row>
    <row r="1742" spans="2:4" x14ac:dyDescent="0.25">
      <c r="B1742" s="27">
        <v>43707.791666666664</v>
      </c>
      <c r="C1742">
        <v>8.1535899999999994</v>
      </c>
      <c r="D1742">
        <f t="shared" si="27"/>
        <v>0.11641000000000012</v>
      </c>
    </row>
    <row r="1743" spans="2:4" x14ac:dyDescent="0.25">
      <c r="B1743" s="27">
        <v>43707.833333333336</v>
      </c>
      <c r="C1743">
        <v>8.1483819999999998</v>
      </c>
      <c r="D1743">
        <f t="shared" si="27"/>
        <v>0.12161799999999978</v>
      </c>
    </row>
    <row r="1744" spans="2:4" x14ac:dyDescent="0.25">
      <c r="B1744" s="27">
        <v>43707.875</v>
      </c>
      <c r="C1744">
        <v>8.139939</v>
      </c>
      <c r="D1744">
        <f t="shared" si="27"/>
        <v>0.13006099999999954</v>
      </c>
    </row>
    <row r="1745" spans="2:4" x14ac:dyDescent="0.25">
      <c r="B1745" s="27">
        <v>43707.916666666664</v>
      </c>
      <c r="C1745">
        <v>8.1497460000000004</v>
      </c>
      <c r="D1745">
        <f t="shared" si="27"/>
        <v>0.12025399999999919</v>
      </c>
    </row>
    <row r="1746" spans="2:4" x14ac:dyDescent="0.25">
      <c r="B1746" s="27">
        <v>43707.958333333336</v>
      </c>
      <c r="C1746">
        <v>8.1444130000000001</v>
      </c>
      <c r="D1746">
        <f t="shared" si="27"/>
        <v>0.12558699999999945</v>
      </c>
    </row>
    <row r="1747" spans="2:4" x14ac:dyDescent="0.25">
      <c r="B1747" s="27">
        <v>43708</v>
      </c>
      <c r="C1747">
        <v>8.1624870000000005</v>
      </c>
      <c r="D1747">
        <f t="shared" si="27"/>
        <v>0.10751299999999908</v>
      </c>
    </row>
    <row r="1748" spans="2:4" x14ac:dyDescent="0.25">
      <c r="B1748" s="27">
        <v>43708.041666666664</v>
      </c>
      <c r="C1748">
        <v>8.1612589999999994</v>
      </c>
      <c r="D1748">
        <f t="shared" si="27"/>
        <v>0.1087410000000002</v>
      </c>
    </row>
    <row r="1749" spans="2:4" x14ac:dyDescent="0.25">
      <c r="B1749" s="27">
        <v>43708.083333333336</v>
      </c>
      <c r="C1749">
        <v>8.1623659999999987</v>
      </c>
      <c r="D1749">
        <f t="shared" si="27"/>
        <v>0.1076340000000009</v>
      </c>
    </row>
    <row r="1750" spans="2:4" x14ac:dyDescent="0.25">
      <c r="B1750" s="27">
        <v>43708.125</v>
      </c>
      <c r="C1750">
        <v>8.1780119999999989</v>
      </c>
      <c r="D1750">
        <f t="shared" si="27"/>
        <v>9.1988000000000625E-2</v>
      </c>
    </row>
    <row r="1751" spans="2:4" x14ac:dyDescent="0.25">
      <c r="B1751" s="27">
        <v>43708.166666666664</v>
      </c>
      <c r="C1751">
        <v>8.1782900000000005</v>
      </c>
      <c r="D1751">
        <f t="shared" si="27"/>
        <v>9.170999999999907E-2</v>
      </c>
    </row>
    <row r="1752" spans="2:4" x14ac:dyDescent="0.25">
      <c r="B1752" s="27">
        <v>43708.208333333336</v>
      </c>
      <c r="C1752">
        <v>8.1747739999999993</v>
      </c>
      <c r="D1752">
        <f t="shared" si="27"/>
        <v>9.5226000000000255E-2</v>
      </c>
    </row>
    <row r="1753" spans="2:4" x14ac:dyDescent="0.25">
      <c r="B1753" s="27">
        <v>43708.25</v>
      </c>
      <c r="C1753">
        <v>8.1836789999999997</v>
      </c>
      <c r="D1753">
        <f t="shared" si="27"/>
        <v>8.632099999999987E-2</v>
      </c>
    </row>
    <row r="1754" spans="2:4" x14ac:dyDescent="0.25">
      <c r="B1754" s="27">
        <v>43708.291666666664</v>
      </c>
      <c r="C1754">
        <v>8.1832259999999994</v>
      </c>
      <c r="D1754">
        <f t="shared" si="27"/>
        <v>8.6774000000000129E-2</v>
      </c>
    </row>
    <row r="1755" spans="2:4" x14ac:dyDescent="0.25">
      <c r="B1755" s="27">
        <v>43708.333333333336</v>
      </c>
      <c r="C1755">
        <v>8.1570569999999982</v>
      </c>
      <c r="D1755">
        <f t="shared" ref="D1755:D1818" si="28">8.27-C1755</f>
        <v>0.11294300000000135</v>
      </c>
    </row>
    <row r="1756" spans="2:4" x14ac:dyDescent="0.25">
      <c r="B1756" s="27">
        <v>43708.375</v>
      </c>
      <c r="C1756">
        <v>8.1463849999999987</v>
      </c>
      <c r="D1756">
        <f t="shared" si="28"/>
        <v>0.12361500000000092</v>
      </c>
    </row>
    <row r="1757" spans="2:4" x14ac:dyDescent="0.25">
      <c r="B1757" s="27">
        <v>43708.416666666664</v>
      </c>
      <c r="C1757">
        <v>8.1618529999999989</v>
      </c>
      <c r="D1757">
        <f t="shared" si="28"/>
        <v>0.10814700000000066</v>
      </c>
    </row>
    <row r="1758" spans="2:4" x14ac:dyDescent="0.25">
      <c r="B1758" s="27">
        <v>43708.458333333336</v>
      </c>
      <c r="C1758">
        <v>8.1422419999999995</v>
      </c>
      <c r="D1758">
        <f t="shared" si="28"/>
        <v>0.12775800000000004</v>
      </c>
    </row>
    <row r="1759" spans="2:4" x14ac:dyDescent="0.25">
      <c r="B1759" s="27">
        <v>43708.5</v>
      </c>
      <c r="C1759">
        <v>8.1480149999999991</v>
      </c>
      <c r="D1759">
        <f t="shared" si="28"/>
        <v>0.12198500000000045</v>
      </c>
    </row>
    <row r="1760" spans="2:4" x14ac:dyDescent="0.25">
      <c r="B1760" s="27">
        <v>43708.541666666664</v>
      </c>
      <c r="C1760">
        <v>8.1484759999999987</v>
      </c>
      <c r="D1760">
        <f t="shared" si="28"/>
        <v>0.12152400000000085</v>
      </c>
    </row>
    <row r="1761" spans="2:4" x14ac:dyDescent="0.25">
      <c r="B1761" s="27">
        <v>43708.583333333336</v>
      </c>
      <c r="C1761">
        <v>8.1629759999999987</v>
      </c>
      <c r="D1761">
        <f t="shared" si="28"/>
        <v>0.1070240000000009</v>
      </c>
    </row>
    <row r="1762" spans="2:4" x14ac:dyDescent="0.25">
      <c r="B1762" s="27">
        <v>43708.625</v>
      </c>
      <c r="C1762">
        <v>8.1669329999999984</v>
      </c>
      <c r="D1762">
        <f t="shared" si="28"/>
        <v>0.10306700000000113</v>
      </c>
    </row>
    <row r="1763" spans="2:4" x14ac:dyDescent="0.25">
      <c r="B1763" s="27">
        <v>43708.666666666664</v>
      </c>
      <c r="C1763">
        <v>8.1577650000000013</v>
      </c>
      <c r="D1763">
        <f t="shared" si="28"/>
        <v>0.11223499999999831</v>
      </c>
    </row>
    <row r="1764" spans="2:4" x14ac:dyDescent="0.25">
      <c r="B1764" s="27">
        <v>43708.708333333336</v>
      </c>
      <c r="C1764">
        <v>8.1620519999999992</v>
      </c>
      <c r="D1764">
        <f t="shared" si="28"/>
        <v>0.10794800000000038</v>
      </c>
    </row>
    <row r="1765" spans="2:4" x14ac:dyDescent="0.25">
      <c r="B1765" s="27">
        <v>43708.75</v>
      </c>
      <c r="C1765">
        <v>8.1733479999999989</v>
      </c>
      <c r="D1765">
        <f t="shared" si="28"/>
        <v>9.6652000000000626E-2</v>
      </c>
    </row>
    <row r="1766" spans="2:4" x14ac:dyDescent="0.25">
      <c r="B1766" s="27">
        <v>43708.791666666664</v>
      </c>
      <c r="C1766">
        <v>8.1650399999999994</v>
      </c>
      <c r="D1766">
        <f t="shared" si="28"/>
        <v>0.10496000000000016</v>
      </c>
    </row>
    <row r="1767" spans="2:4" x14ac:dyDescent="0.25">
      <c r="B1767" s="27">
        <v>43708.833333333336</v>
      </c>
      <c r="C1767">
        <v>8.1593240000000016</v>
      </c>
      <c r="D1767">
        <f t="shared" si="28"/>
        <v>0.110675999999998</v>
      </c>
    </row>
    <row r="1768" spans="2:4" x14ac:dyDescent="0.25">
      <c r="B1768" s="27">
        <v>43708.875</v>
      </c>
      <c r="C1768">
        <v>8.1497650000000004</v>
      </c>
      <c r="D1768">
        <f t="shared" si="28"/>
        <v>0.1202349999999992</v>
      </c>
    </row>
    <row r="1769" spans="2:4" x14ac:dyDescent="0.25">
      <c r="B1769" s="27">
        <v>43708.916666666664</v>
      </c>
      <c r="C1769">
        <v>8.1533329999999999</v>
      </c>
      <c r="D1769">
        <f t="shared" si="28"/>
        <v>0.11666699999999963</v>
      </c>
    </row>
    <row r="1770" spans="2:4" x14ac:dyDescent="0.25">
      <c r="B1770" s="27">
        <v>43708.958333333336</v>
      </c>
      <c r="C1770">
        <v>8.150621000000001</v>
      </c>
      <c r="D1770">
        <f t="shared" si="28"/>
        <v>0.11937899999999857</v>
      </c>
    </row>
    <row r="1771" spans="2:4" x14ac:dyDescent="0.25">
      <c r="B1771" s="27">
        <v>43709</v>
      </c>
      <c r="C1771">
        <v>8.1446349999999992</v>
      </c>
      <c r="D1771">
        <f t="shared" si="28"/>
        <v>0.12536500000000039</v>
      </c>
    </row>
    <row r="1772" spans="2:4" x14ac:dyDescent="0.25">
      <c r="B1772" s="27">
        <v>43709.041666666664</v>
      </c>
      <c r="C1772">
        <v>8.1419049999999995</v>
      </c>
      <c r="D1772">
        <f t="shared" si="28"/>
        <v>0.12809500000000007</v>
      </c>
    </row>
    <row r="1773" spans="2:4" x14ac:dyDescent="0.25">
      <c r="B1773" s="27">
        <v>43709.083333333336</v>
      </c>
      <c r="C1773">
        <v>8.1426309999999997</v>
      </c>
      <c r="D1773">
        <f t="shared" si="28"/>
        <v>0.12736899999999984</v>
      </c>
    </row>
    <row r="1774" spans="2:4" x14ac:dyDescent="0.25">
      <c r="B1774" s="27">
        <v>43709.125</v>
      </c>
      <c r="C1774">
        <v>8.1513759999999991</v>
      </c>
      <c r="D1774">
        <f t="shared" si="28"/>
        <v>0.11862400000000051</v>
      </c>
    </row>
    <row r="1775" spans="2:4" x14ac:dyDescent="0.25">
      <c r="B1775" s="27">
        <v>43709.166666666664</v>
      </c>
      <c r="C1775">
        <v>8.1669850000000004</v>
      </c>
      <c r="D1775">
        <f t="shared" si="28"/>
        <v>0.10301499999999919</v>
      </c>
    </row>
    <row r="1776" spans="2:4" x14ac:dyDescent="0.25">
      <c r="B1776" s="27">
        <v>43709.208333333336</v>
      </c>
      <c r="C1776">
        <v>8.1700489999999988</v>
      </c>
      <c r="D1776">
        <f t="shared" si="28"/>
        <v>9.9951000000000789E-2</v>
      </c>
    </row>
    <row r="1777" spans="2:4" x14ac:dyDescent="0.25">
      <c r="B1777" s="27">
        <v>43709.25</v>
      </c>
      <c r="C1777">
        <v>8.1654199999999992</v>
      </c>
      <c r="D1777">
        <f t="shared" si="28"/>
        <v>0.10458000000000034</v>
      </c>
    </row>
    <row r="1778" spans="2:4" x14ac:dyDescent="0.25">
      <c r="B1778" s="27">
        <v>43709.291666666664</v>
      </c>
      <c r="C1778">
        <v>8.1643159999999995</v>
      </c>
      <c r="D1778">
        <f t="shared" si="28"/>
        <v>0.10568400000000011</v>
      </c>
    </row>
    <row r="1779" spans="2:4" x14ac:dyDescent="0.25">
      <c r="B1779" s="27">
        <v>43709.333333333336</v>
      </c>
      <c r="C1779">
        <v>8.152749</v>
      </c>
      <c r="D1779">
        <f t="shared" si="28"/>
        <v>0.11725099999999955</v>
      </c>
    </row>
    <row r="1780" spans="2:4" x14ac:dyDescent="0.25">
      <c r="B1780" s="27">
        <v>43709.375</v>
      </c>
      <c r="C1780">
        <v>8.1597100000000005</v>
      </c>
      <c r="D1780">
        <f t="shared" si="28"/>
        <v>0.11028999999999911</v>
      </c>
    </row>
    <row r="1781" spans="2:4" x14ac:dyDescent="0.25">
      <c r="B1781" s="27">
        <v>43709.416666666664</v>
      </c>
      <c r="C1781">
        <v>8.167565999999999</v>
      </c>
      <c r="D1781">
        <f t="shared" si="28"/>
        <v>0.10243400000000058</v>
      </c>
    </row>
    <row r="1782" spans="2:4" x14ac:dyDescent="0.25">
      <c r="B1782" s="27">
        <v>43709.458333333336</v>
      </c>
      <c r="C1782">
        <v>8.1813420000000008</v>
      </c>
      <c r="D1782">
        <f t="shared" si="28"/>
        <v>8.8657999999998793E-2</v>
      </c>
    </row>
    <row r="1783" spans="2:4" x14ac:dyDescent="0.25">
      <c r="B1783" s="27">
        <v>43709.5</v>
      </c>
      <c r="C1783">
        <v>8.1802349999999997</v>
      </c>
      <c r="D1783">
        <f t="shared" si="28"/>
        <v>8.9764999999999873E-2</v>
      </c>
    </row>
    <row r="1784" spans="2:4" x14ac:dyDescent="0.25">
      <c r="B1784" s="27">
        <v>43709.541666666664</v>
      </c>
      <c r="C1784">
        <v>8.2048609999999993</v>
      </c>
      <c r="D1784">
        <f t="shared" si="28"/>
        <v>6.513900000000028E-2</v>
      </c>
    </row>
    <row r="1785" spans="2:4" x14ac:dyDescent="0.25">
      <c r="B1785" s="27">
        <v>43709.583333333336</v>
      </c>
      <c r="C1785">
        <v>8.2122650000000004</v>
      </c>
      <c r="D1785">
        <f t="shared" si="28"/>
        <v>5.7734999999999204E-2</v>
      </c>
    </row>
    <row r="1786" spans="2:4" x14ac:dyDescent="0.25">
      <c r="B1786" s="27">
        <v>43709.625</v>
      </c>
      <c r="C1786">
        <v>8.2084969999999995</v>
      </c>
      <c r="D1786">
        <f t="shared" si="28"/>
        <v>6.1503000000000085E-2</v>
      </c>
    </row>
    <row r="1787" spans="2:4" x14ac:dyDescent="0.25">
      <c r="B1787" s="27">
        <v>43709.666666666664</v>
      </c>
      <c r="C1787">
        <v>8.2060509999999987</v>
      </c>
      <c r="D1787">
        <f t="shared" si="28"/>
        <v>6.3949000000000922E-2</v>
      </c>
    </row>
    <row r="1788" spans="2:4" x14ac:dyDescent="0.25">
      <c r="B1788" s="27">
        <v>43709.708333333336</v>
      </c>
      <c r="C1788">
        <v>8.1930289999999992</v>
      </c>
      <c r="D1788">
        <f t="shared" si="28"/>
        <v>7.6971000000000345E-2</v>
      </c>
    </row>
    <row r="1789" spans="2:4" x14ac:dyDescent="0.25">
      <c r="B1789" s="27">
        <v>43709.75</v>
      </c>
      <c r="C1789">
        <v>8.2030530000000006</v>
      </c>
      <c r="D1789">
        <f t="shared" si="28"/>
        <v>6.694699999999898E-2</v>
      </c>
    </row>
    <row r="1790" spans="2:4" x14ac:dyDescent="0.25">
      <c r="B1790" s="27">
        <v>43709.791666666664</v>
      </c>
      <c r="C1790">
        <v>8.1999339999999989</v>
      </c>
      <c r="D1790">
        <f t="shared" si="28"/>
        <v>7.0066000000000628E-2</v>
      </c>
    </row>
    <row r="1791" spans="2:4" x14ac:dyDescent="0.25">
      <c r="B1791" s="27">
        <v>43709.833333333336</v>
      </c>
      <c r="C1791">
        <v>8.186933999999999</v>
      </c>
      <c r="D1791">
        <f t="shared" si="28"/>
        <v>8.3066000000000528E-2</v>
      </c>
    </row>
    <row r="1792" spans="2:4" x14ac:dyDescent="0.25">
      <c r="B1792" s="27">
        <v>43709.875</v>
      </c>
      <c r="C1792">
        <v>8.182322000000001</v>
      </c>
      <c r="D1792">
        <f t="shared" si="28"/>
        <v>8.767799999999859E-2</v>
      </c>
    </row>
    <row r="1793" spans="2:4" x14ac:dyDescent="0.25">
      <c r="B1793" s="27">
        <v>43709.916666666664</v>
      </c>
      <c r="C1793">
        <v>8.1829739999999997</v>
      </c>
      <c r="D1793">
        <f t="shared" si="28"/>
        <v>8.7025999999999826E-2</v>
      </c>
    </row>
    <row r="1794" spans="2:4" x14ac:dyDescent="0.25">
      <c r="B1794" s="27">
        <v>43709.958333333336</v>
      </c>
      <c r="C1794">
        <v>8.1921989999999987</v>
      </c>
      <c r="D1794">
        <f t="shared" si="28"/>
        <v>7.7801000000000897E-2</v>
      </c>
    </row>
    <row r="1795" spans="2:4" x14ac:dyDescent="0.25">
      <c r="B1795" s="27">
        <v>43710</v>
      </c>
      <c r="C1795">
        <v>8.1841359999999987</v>
      </c>
      <c r="D1795">
        <f t="shared" si="28"/>
        <v>8.5864000000000829E-2</v>
      </c>
    </row>
    <row r="1796" spans="2:4" x14ac:dyDescent="0.25">
      <c r="B1796" s="27">
        <v>43710.041666666664</v>
      </c>
      <c r="C1796">
        <v>8.1839549999999992</v>
      </c>
      <c r="D1796">
        <f t="shared" si="28"/>
        <v>8.6045000000000371E-2</v>
      </c>
    </row>
    <row r="1797" spans="2:4" x14ac:dyDescent="0.25">
      <c r="B1797" s="27">
        <v>43710.083333333336</v>
      </c>
      <c r="C1797">
        <v>8.1707590000000003</v>
      </c>
      <c r="D1797">
        <f t="shared" si="28"/>
        <v>9.9240999999999246E-2</v>
      </c>
    </row>
    <row r="1798" spans="2:4" x14ac:dyDescent="0.25">
      <c r="B1798" s="27">
        <v>43710.125</v>
      </c>
      <c r="C1798">
        <v>8.1740720000000007</v>
      </c>
      <c r="D1798">
        <f t="shared" si="28"/>
        <v>9.5927999999998903E-2</v>
      </c>
    </row>
    <row r="1799" spans="2:4" x14ac:dyDescent="0.25">
      <c r="B1799" s="27">
        <v>43710.166666666664</v>
      </c>
      <c r="C1799">
        <v>8.1779659999999996</v>
      </c>
      <c r="D1799">
        <f t="shared" si="28"/>
        <v>9.2033999999999949E-2</v>
      </c>
    </row>
    <row r="1800" spans="2:4" x14ac:dyDescent="0.25">
      <c r="B1800" s="27">
        <v>43710.208333333336</v>
      </c>
      <c r="C1800">
        <v>8.1734659999999995</v>
      </c>
      <c r="D1800">
        <f t="shared" si="28"/>
        <v>9.653400000000012E-2</v>
      </c>
    </row>
    <row r="1801" spans="2:4" x14ac:dyDescent="0.25">
      <c r="B1801" s="27">
        <v>43710.25</v>
      </c>
      <c r="C1801">
        <v>8.1708219999999994</v>
      </c>
      <c r="D1801">
        <f t="shared" si="28"/>
        <v>9.917800000000021E-2</v>
      </c>
    </row>
    <row r="1802" spans="2:4" x14ac:dyDescent="0.25">
      <c r="B1802" s="27">
        <v>43710.291666666664</v>
      </c>
      <c r="C1802">
        <v>8.1763459999999988</v>
      </c>
      <c r="D1802">
        <f t="shared" si="28"/>
        <v>9.3654000000000792E-2</v>
      </c>
    </row>
    <row r="1803" spans="2:4" x14ac:dyDescent="0.25">
      <c r="B1803" s="27">
        <v>43710.333333333336</v>
      </c>
      <c r="C1803">
        <v>8.163473999999999</v>
      </c>
      <c r="D1803">
        <f t="shared" si="28"/>
        <v>0.10652600000000056</v>
      </c>
    </row>
    <row r="1804" spans="2:4" x14ac:dyDescent="0.25">
      <c r="B1804" s="27">
        <v>43710.375</v>
      </c>
      <c r="C1804">
        <v>8.1636769999999981</v>
      </c>
      <c r="D1804">
        <f t="shared" si="28"/>
        <v>0.1063230000000015</v>
      </c>
    </row>
    <row r="1805" spans="2:4" x14ac:dyDescent="0.25">
      <c r="B1805" s="27">
        <v>43710.416666666664</v>
      </c>
      <c r="C1805">
        <v>8.1666570000000007</v>
      </c>
      <c r="D1805">
        <f t="shared" si="28"/>
        <v>0.10334299999999885</v>
      </c>
    </row>
    <row r="1806" spans="2:4" x14ac:dyDescent="0.25">
      <c r="B1806" s="27">
        <v>43710.458333333336</v>
      </c>
      <c r="C1806">
        <v>8.1685470000000002</v>
      </c>
      <c r="D1806">
        <f t="shared" si="28"/>
        <v>0.10145299999999935</v>
      </c>
    </row>
    <row r="1807" spans="2:4" x14ac:dyDescent="0.25">
      <c r="B1807" s="27">
        <v>43710.5</v>
      </c>
      <c r="C1807">
        <v>8.1706950000000003</v>
      </c>
      <c r="D1807">
        <f t="shared" si="28"/>
        <v>9.930499999999931E-2</v>
      </c>
    </row>
    <row r="1808" spans="2:4" x14ac:dyDescent="0.25">
      <c r="B1808" s="27">
        <v>43710.541666666664</v>
      </c>
      <c r="C1808">
        <v>8.1819269999999982</v>
      </c>
      <c r="D1808">
        <f t="shared" si="28"/>
        <v>8.80730000000014E-2</v>
      </c>
    </row>
    <row r="1809" spans="2:4" x14ac:dyDescent="0.25">
      <c r="B1809" s="27">
        <v>43710.583333333336</v>
      </c>
      <c r="C1809">
        <v>8.1749809999999989</v>
      </c>
      <c r="D1809">
        <f t="shared" si="28"/>
        <v>9.5019000000000631E-2</v>
      </c>
    </row>
    <row r="1810" spans="2:4" x14ac:dyDescent="0.25">
      <c r="B1810" s="27">
        <v>43710.625</v>
      </c>
      <c r="C1810">
        <v>8.1838819999999988</v>
      </c>
      <c r="D1810">
        <f t="shared" si="28"/>
        <v>8.6118000000000805E-2</v>
      </c>
    </row>
    <row r="1811" spans="2:4" x14ac:dyDescent="0.25">
      <c r="B1811" s="27">
        <v>43710.666666666664</v>
      </c>
      <c r="C1811">
        <v>8.1999230000000001</v>
      </c>
      <c r="D1811">
        <f t="shared" si="28"/>
        <v>7.0076999999999501E-2</v>
      </c>
    </row>
    <row r="1812" spans="2:4" x14ac:dyDescent="0.25">
      <c r="B1812" s="27">
        <v>43710.708333333336</v>
      </c>
      <c r="C1812">
        <v>8.1912160000000007</v>
      </c>
      <c r="D1812">
        <f t="shared" si="28"/>
        <v>7.8783999999998855E-2</v>
      </c>
    </row>
    <row r="1813" spans="2:4" x14ac:dyDescent="0.25">
      <c r="B1813" s="27">
        <v>43710.75</v>
      </c>
      <c r="C1813">
        <v>8.1849009999999982</v>
      </c>
      <c r="D1813">
        <f t="shared" si="28"/>
        <v>8.5099000000001368E-2</v>
      </c>
    </row>
    <row r="1814" spans="2:4" x14ac:dyDescent="0.25">
      <c r="B1814" s="27">
        <v>43710.791666666664</v>
      </c>
      <c r="C1814">
        <v>8.196866</v>
      </c>
      <c r="D1814">
        <f t="shared" si="28"/>
        <v>7.3133999999999588E-2</v>
      </c>
    </row>
    <row r="1815" spans="2:4" x14ac:dyDescent="0.25">
      <c r="B1815" s="27">
        <v>43710.833333333336</v>
      </c>
      <c r="C1815">
        <v>8.1957009999999997</v>
      </c>
      <c r="D1815">
        <f t="shared" si="28"/>
        <v>7.4298999999999893E-2</v>
      </c>
    </row>
    <row r="1816" spans="2:4" x14ac:dyDescent="0.25">
      <c r="B1816" s="27">
        <v>43710.875</v>
      </c>
      <c r="C1816">
        <v>8.2045449999999995</v>
      </c>
      <c r="D1816">
        <f t="shared" si="28"/>
        <v>6.5455000000000041E-2</v>
      </c>
    </row>
    <row r="1817" spans="2:4" x14ac:dyDescent="0.25">
      <c r="B1817" s="27">
        <v>43710.916666666664</v>
      </c>
      <c r="C1817">
        <v>8.2077059999999999</v>
      </c>
      <c r="D1817">
        <f t="shared" si="28"/>
        <v>6.2293999999999627E-2</v>
      </c>
    </row>
    <row r="1818" spans="2:4" x14ac:dyDescent="0.25">
      <c r="B1818" s="27">
        <v>43710.958333333336</v>
      </c>
      <c r="C1818">
        <v>8.2098129999999987</v>
      </c>
      <c r="D1818">
        <f t="shared" si="28"/>
        <v>6.0187000000000879E-2</v>
      </c>
    </row>
    <row r="1819" spans="2:4" x14ac:dyDescent="0.25">
      <c r="B1819" s="27">
        <v>43711</v>
      </c>
      <c r="C1819">
        <v>8.2064969999999988</v>
      </c>
      <c r="D1819">
        <f t="shared" ref="D1819:D1882" si="29">8.27-C1819</f>
        <v>6.3503000000000753E-2</v>
      </c>
    </row>
    <row r="1820" spans="2:4" x14ac:dyDescent="0.25">
      <c r="B1820" s="27">
        <v>43711.041666666664</v>
      </c>
      <c r="C1820">
        <v>8.2194879999999984</v>
      </c>
      <c r="D1820">
        <f t="shared" si="29"/>
        <v>5.0512000000001223E-2</v>
      </c>
    </row>
    <row r="1821" spans="2:4" x14ac:dyDescent="0.25">
      <c r="B1821" s="27">
        <v>43711.083333333336</v>
      </c>
      <c r="C1821">
        <v>8.2220910000000007</v>
      </c>
      <c r="D1821">
        <f t="shared" si="29"/>
        <v>4.7908999999998869E-2</v>
      </c>
    </row>
    <row r="1822" spans="2:4" x14ac:dyDescent="0.25">
      <c r="B1822" s="27">
        <v>43711.125</v>
      </c>
      <c r="C1822">
        <v>8.2280139999999982</v>
      </c>
      <c r="D1822">
        <f t="shared" si="29"/>
        <v>4.1986000000001411E-2</v>
      </c>
    </row>
    <row r="1823" spans="2:4" x14ac:dyDescent="0.25">
      <c r="B1823" s="27">
        <v>43711.166666666664</v>
      </c>
      <c r="C1823">
        <v>8.2275459999999985</v>
      </c>
      <c r="D1823">
        <f t="shared" si="29"/>
        <v>4.2454000000001102E-2</v>
      </c>
    </row>
    <row r="1824" spans="2:4" x14ac:dyDescent="0.25">
      <c r="B1824" s="27">
        <v>43711.208333333336</v>
      </c>
      <c r="C1824">
        <v>8.2231970000000008</v>
      </c>
      <c r="D1824">
        <f t="shared" si="29"/>
        <v>4.6802999999998818E-2</v>
      </c>
    </row>
    <row r="1825" spans="2:4" x14ac:dyDescent="0.25">
      <c r="B1825" s="27">
        <v>43711.25</v>
      </c>
      <c r="C1825">
        <v>8.2131269999999983</v>
      </c>
      <c r="D1825">
        <f t="shared" si="29"/>
        <v>5.6873000000001284E-2</v>
      </c>
    </row>
    <row r="1826" spans="2:4" x14ac:dyDescent="0.25">
      <c r="B1826" s="27">
        <v>43711.291666666664</v>
      </c>
      <c r="C1826">
        <v>8.2183259999999994</v>
      </c>
      <c r="D1826">
        <f t="shared" si="29"/>
        <v>5.167400000000022E-2</v>
      </c>
    </row>
    <row r="1827" spans="2:4" x14ac:dyDescent="0.25">
      <c r="B1827" s="27">
        <v>43711.333333333336</v>
      </c>
      <c r="C1827">
        <v>8.2058450000000001</v>
      </c>
      <c r="D1827">
        <f t="shared" si="29"/>
        <v>6.4154999999999518E-2</v>
      </c>
    </row>
    <row r="1828" spans="2:4" x14ac:dyDescent="0.25">
      <c r="B1828" s="27">
        <v>43711.375</v>
      </c>
      <c r="C1828">
        <v>8.1969460000000005</v>
      </c>
      <c r="D1828">
        <f t="shared" si="29"/>
        <v>7.3053999999999064E-2</v>
      </c>
    </row>
    <row r="1829" spans="2:4" x14ac:dyDescent="0.25">
      <c r="B1829" s="27">
        <v>43711.416666666664</v>
      </c>
      <c r="C1829">
        <v>8.1953139999999998</v>
      </c>
      <c r="D1829">
        <f t="shared" si="29"/>
        <v>7.4685999999999808E-2</v>
      </c>
    </row>
    <row r="1830" spans="2:4" x14ac:dyDescent="0.25">
      <c r="B1830" s="27">
        <v>43711.458333333336</v>
      </c>
      <c r="C1830">
        <v>8.1952480000000012</v>
      </c>
      <c r="D1830">
        <f t="shared" si="29"/>
        <v>7.4751999999998375E-2</v>
      </c>
    </row>
    <row r="1831" spans="2:4" x14ac:dyDescent="0.25">
      <c r="B1831" s="27">
        <v>43711.5</v>
      </c>
      <c r="C1831">
        <v>8.2033730000000009</v>
      </c>
      <c r="D1831">
        <f t="shared" si="29"/>
        <v>6.662699999999866E-2</v>
      </c>
    </row>
    <row r="1832" spans="2:4" x14ac:dyDescent="0.25">
      <c r="B1832" s="27">
        <v>43711.541666666664</v>
      </c>
      <c r="C1832">
        <v>8.1957679999999993</v>
      </c>
      <c r="D1832">
        <f t="shared" si="29"/>
        <v>7.4232000000000298E-2</v>
      </c>
    </row>
    <row r="1833" spans="2:4" x14ac:dyDescent="0.25">
      <c r="B1833" s="27">
        <v>43711.583333333336</v>
      </c>
      <c r="C1833">
        <v>8.2018729999999991</v>
      </c>
      <c r="D1833">
        <f t="shared" si="29"/>
        <v>6.8127000000000493E-2</v>
      </c>
    </row>
    <row r="1834" spans="2:4" x14ac:dyDescent="0.25">
      <c r="B1834" s="27">
        <v>43711.625</v>
      </c>
      <c r="C1834">
        <v>8.1859689999999983</v>
      </c>
      <c r="D1834">
        <f t="shared" si="29"/>
        <v>8.4031000000001299E-2</v>
      </c>
    </row>
    <row r="1835" spans="2:4" x14ac:dyDescent="0.25">
      <c r="B1835" s="27">
        <v>43711.666666666664</v>
      </c>
      <c r="C1835">
        <v>8.2004459999999995</v>
      </c>
      <c r="D1835">
        <f t="shared" si="29"/>
        <v>6.9554000000000116E-2</v>
      </c>
    </row>
    <row r="1836" spans="2:4" x14ac:dyDescent="0.25">
      <c r="B1836" s="27">
        <v>43711.708333333336</v>
      </c>
      <c r="C1836">
        <v>8.2006379999999996</v>
      </c>
      <c r="D1836">
        <f t="shared" si="29"/>
        <v>6.9361999999999924E-2</v>
      </c>
    </row>
    <row r="1837" spans="2:4" x14ac:dyDescent="0.25">
      <c r="B1837" s="27">
        <v>43711.75</v>
      </c>
      <c r="C1837">
        <v>8.2062209999999993</v>
      </c>
      <c r="D1837">
        <f t="shared" si="29"/>
        <v>6.3779000000000252E-2</v>
      </c>
    </row>
    <row r="1838" spans="2:4" x14ac:dyDescent="0.25">
      <c r="B1838" s="27">
        <v>43711.791666666664</v>
      </c>
      <c r="C1838">
        <v>8.2020730000000004</v>
      </c>
      <c r="D1838">
        <f t="shared" si="29"/>
        <v>6.7926999999999182E-2</v>
      </c>
    </row>
    <row r="1839" spans="2:4" x14ac:dyDescent="0.25">
      <c r="B1839" s="27">
        <v>43711.833333333336</v>
      </c>
      <c r="C1839">
        <v>8.195822999999999</v>
      </c>
      <c r="D1839">
        <f t="shared" si="29"/>
        <v>7.4177000000000604E-2</v>
      </c>
    </row>
    <row r="1840" spans="2:4" x14ac:dyDescent="0.25">
      <c r="B1840" s="27">
        <v>43711.875</v>
      </c>
      <c r="C1840">
        <v>8.1948489999999996</v>
      </c>
      <c r="D1840">
        <f t="shared" si="29"/>
        <v>7.5150999999999968E-2</v>
      </c>
    </row>
    <row r="1841" spans="2:4" x14ac:dyDescent="0.25">
      <c r="B1841" s="27">
        <v>43711.916666666664</v>
      </c>
      <c r="C1841">
        <v>8.1920599999999997</v>
      </c>
      <c r="D1841">
        <f t="shared" si="29"/>
        <v>7.7939999999999898E-2</v>
      </c>
    </row>
    <row r="1842" spans="2:4" x14ac:dyDescent="0.25">
      <c r="B1842" s="27">
        <v>43711.958333333336</v>
      </c>
      <c r="C1842">
        <v>8.1959549999999997</v>
      </c>
      <c r="D1842">
        <f t="shared" si="29"/>
        <v>7.4044999999999916E-2</v>
      </c>
    </row>
    <row r="1843" spans="2:4" x14ac:dyDescent="0.25">
      <c r="B1843" s="27">
        <v>43712</v>
      </c>
      <c r="C1843">
        <v>8.1952449999999999</v>
      </c>
      <c r="D1843">
        <f t="shared" si="29"/>
        <v>7.4754999999999683E-2</v>
      </c>
    </row>
    <row r="1844" spans="2:4" x14ac:dyDescent="0.25">
      <c r="B1844" s="27">
        <v>43712.041666666664</v>
      </c>
      <c r="C1844">
        <v>8.2007670000000008</v>
      </c>
      <c r="D1844">
        <f t="shared" si="29"/>
        <v>6.9232999999998768E-2</v>
      </c>
    </row>
    <row r="1845" spans="2:4" x14ac:dyDescent="0.25">
      <c r="B1845" s="27">
        <v>43712.083333333336</v>
      </c>
      <c r="C1845">
        <v>8.1887449999999991</v>
      </c>
      <c r="D1845">
        <f t="shared" si="29"/>
        <v>8.1255000000000521E-2</v>
      </c>
    </row>
    <row r="1846" spans="2:4" x14ac:dyDescent="0.25">
      <c r="B1846" s="27">
        <v>43712.125</v>
      </c>
      <c r="C1846">
        <v>8.2013490000000004</v>
      </c>
      <c r="D1846">
        <f t="shared" si="29"/>
        <v>6.8650999999999129E-2</v>
      </c>
    </row>
    <row r="1847" spans="2:4" x14ac:dyDescent="0.25">
      <c r="B1847" s="27">
        <v>43712.166666666664</v>
      </c>
      <c r="C1847">
        <v>8.1919949999999986</v>
      </c>
      <c r="D1847">
        <f t="shared" si="29"/>
        <v>7.800500000000099E-2</v>
      </c>
    </row>
    <row r="1848" spans="2:4" x14ac:dyDescent="0.25">
      <c r="B1848" s="27">
        <v>43712.208333333336</v>
      </c>
      <c r="C1848">
        <v>8.1953739999999993</v>
      </c>
      <c r="D1848">
        <f t="shared" si="29"/>
        <v>7.4626000000000303E-2</v>
      </c>
    </row>
    <row r="1849" spans="2:4" x14ac:dyDescent="0.25">
      <c r="B1849" s="27">
        <v>43712.25</v>
      </c>
      <c r="C1849">
        <v>8.199147</v>
      </c>
      <c r="D1849">
        <f t="shared" si="29"/>
        <v>7.0852999999999611E-2</v>
      </c>
    </row>
    <row r="1850" spans="2:4" x14ac:dyDescent="0.25">
      <c r="B1850" s="27">
        <v>43712.291666666664</v>
      </c>
      <c r="C1850">
        <v>8.1988730000000007</v>
      </c>
      <c r="D1850">
        <f t="shared" si="29"/>
        <v>7.112699999999883E-2</v>
      </c>
    </row>
    <row r="1851" spans="2:4" x14ac:dyDescent="0.25">
      <c r="B1851" s="27">
        <v>43712.333333333336</v>
      </c>
      <c r="C1851">
        <v>8.1758889999999997</v>
      </c>
      <c r="D1851">
        <f t="shared" si="29"/>
        <v>9.4110999999999834E-2</v>
      </c>
    </row>
    <row r="1852" spans="2:4" x14ac:dyDescent="0.25">
      <c r="B1852" s="27">
        <v>43712.375</v>
      </c>
      <c r="C1852">
        <v>8.1817910000000005</v>
      </c>
      <c r="D1852">
        <f t="shared" si="29"/>
        <v>8.8208999999999094E-2</v>
      </c>
    </row>
    <row r="1853" spans="2:4" x14ac:dyDescent="0.25">
      <c r="B1853" s="27">
        <v>43712.416666666664</v>
      </c>
      <c r="C1853">
        <v>8.1751620000000003</v>
      </c>
      <c r="D1853">
        <f t="shared" si="29"/>
        <v>9.4837999999999312E-2</v>
      </c>
    </row>
    <row r="1854" spans="2:4" x14ac:dyDescent="0.25">
      <c r="B1854" s="27">
        <v>43712.458333333336</v>
      </c>
      <c r="C1854">
        <v>8.1844359999999998</v>
      </c>
      <c r="D1854">
        <f t="shared" si="29"/>
        <v>8.5563999999999751E-2</v>
      </c>
    </row>
    <row r="1855" spans="2:4" x14ac:dyDescent="0.25">
      <c r="B1855" s="27">
        <v>43712.5</v>
      </c>
      <c r="C1855">
        <v>8.1784119999999998</v>
      </c>
      <c r="D1855">
        <f t="shared" si="29"/>
        <v>9.1587999999999781E-2</v>
      </c>
    </row>
    <row r="1856" spans="2:4" x14ac:dyDescent="0.25">
      <c r="B1856" s="27">
        <v>43712.541666666664</v>
      </c>
      <c r="C1856">
        <v>8.1774240000000002</v>
      </c>
      <c r="D1856">
        <f t="shared" si="29"/>
        <v>9.2575999999999325E-2</v>
      </c>
    </row>
    <row r="1857" spans="2:4" x14ac:dyDescent="0.25">
      <c r="B1857" s="27">
        <v>43712.583333333336</v>
      </c>
      <c r="C1857">
        <v>8.1740469999999998</v>
      </c>
      <c r="D1857">
        <f t="shared" si="29"/>
        <v>9.5952999999999733E-2</v>
      </c>
    </row>
    <row r="1858" spans="2:4" x14ac:dyDescent="0.25">
      <c r="B1858" s="27">
        <v>43712.625</v>
      </c>
      <c r="C1858">
        <v>8.1762569999999997</v>
      </c>
      <c r="D1858">
        <f t="shared" si="29"/>
        <v>9.374299999999991E-2</v>
      </c>
    </row>
    <row r="1859" spans="2:4" x14ac:dyDescent="0.25">
      <c r="B1859" s="27">
        <v>43712.666666666664</v>
      </c>
      <c r="C1859">
        <v>8.180612</v>
      </c>
      <c r="D1859">
        <f t="shared" si="29"/>
        <v>8.9387999999999579E-2</v>
      </c>
    </row>
    <row r="1860" spans="2:4" x14ac:dyDescent="0.25">
      <c r="B1860" s="27">
        <v>43712.708333333336</v>
      </c>
      <c r="C1860">
        <v>8.1873009999999997</v>
      </c>
      <c r="D1860">
        <f t="shared" si="29"/>
        <v>8.2698999999999856E-2</v>
      </c>
    </row>
    <row r="1861" spans="2:4" x14ac:dyDescent="0.25">
      <c r="B1861" s="27">
        <v>43712.75</v>
      </c>
      <c r="C1861">
        <v>8.178407</v>
      </c>
      <c r="D1861">
        <f t="shared" si="29"/>
        <v>9.1592999999999591E-2</v>
      </c>
    </row>
    <row r="1862" spans="2:4" x14ac:dyDescent="0.25">
      <c r="B1862" s="27">
        <v>43712.791666666664</v>
      </c>
      <c r="C1862">
        <v>8.1684459999999994</v>
      </c>
      <c r="D1862">
        <f t="shared" si="29"/>
        <v>0.10155400000000014</v>
      </c>
    </row>
    <row r="1863" spans="2:4" x14ac:dyDescent="0.25">
      <c r="B1863" s="27">
        <v>43712.833333333336</v>
      </c>
      <c r="C1863">
        <v>8.1648230000000002</v>
      </c>
      <c r="D1863">
        <f t="shared" si="29"/>
        <v>0.10517699999999941</v>
      </c>
    </row>
    <row r="1864" spans="2:4" x14ac:dyDescent="0.25">
      <c r="B1864" s="27">
        <v>43712.875</v>
      </c>
      <c r="C1864">
        <v>8.1605279999999993</v>
      </c>
      <c r="D1864">
        <f t="shared" si="29"/>
        <v>0.10947200000000024</v>
      </c>
    </row>
    <row r="1865" spans="2:4" x14ac:dyDescent="0.25">
      <c r="B1865" s="27">
        <v>43712.916666666664</v>
      </c>
      <c r="C1865">
        <v>8.1500069999999987</v>
      </c>
      <c r="D1865">
        <f t="shared" si="29"/>
        <v>0.1199930000000009</v>
      </c>
    </row>
    <row r="1866" spans="2:4" x14ac:dyDescent="0.25">
      <c r="B1866" s="27">
        <v>43712.958333333336</v>
      </c>
      <c r="C1866">
        <v>8.1570970000000003</v>
      </c>
      <c r="D1866">
        <f t="shared" si="29"/>
        <v>0.11290299999999931</v>
      </c>
    </row>
    <row r="1867" spans="2:4" x14ac:dyDescent="0.25">
      <c r="B1867" s="27">
        <v>43713</v>
      </c>
      <c r="C1867">
        <v>8.1555279999999986</v>
      </c>
      <c r="D1867">
        <f t="shared" si="29"/>
        <v>0.11447200000000102</v>
      </c>
    </row>
    <row r="1868" spans="2:4" x14ac:dyDescent="0.25">
      <c r="B1868" s="27">
        <v>43713.041666666664</v>
      </c>
      <c r="C1868">
        <v>8.1594899999999981</v>
      </c>
      <c r="D1868">
        <f t="shared" si="29"/>
        <v>0.11051000000000144</v>
      </c>
    </row>
    <row r="1869" spans="2:4" x14ac:dyDescent="0.25">
      <c r="B1869" s="27">
        <v>43713.083333333336</v>
      </c>
      <c r="C1869">
        <v>8.1555279999999986</v>
      </c>
      <c r="D1869">
        <f t="shared" si="29"/>
        <v>0.11447200000000102</v>
      </c>
    </row>
    <row r="1870" spans="2:4" x14ac:dyDescent="0.25">
      <c r="B1870" s="27">
        <v>43713.125</v>
      </c>
      <c r="C1870">
        <v>8.1471489999999989</v>
      </c>
      <c r="D1870">
        <f t="shared" si="29"/>
        <v>0.12285100000000071</v>
      </c>
    </row>
    <row r="1871" spans="2:4" x14ac:dyDescent="0.25">
      <c r="B1871" s="27">
        <v>43713.166666666664</v>
      </c>
      <c r="C1871">
        <v>8.1554489999999991</v>
      </c>
      <c r="D1871">
        <f t="shared" si="29"/>
        <v>0.11455100000000051</v>
      </c>
    </row>
    <row r="1872" spans="2:4" x14ac:dyDescent="0.25">
      <c r="B1872" s="27">
        <v>43713.208333333336</v>
      </c>
      <c r="C1872">
        <v>8.1544069999999991</v>
      </c>
      <c r="D1872">
        <f t="shared" si="29"/>
        <v>0.1155930000000005</v>
      </c>
    </row>
    <row r="1873" spans="2:4" x14ac:dyDescent="0.25">
      <c r="B1873" s="27">
        <v>43713.25</v>
      </c>
      <c r="C1873">
        <v>8.1378229999999991</v>
      </c>
      <c r="D1873">
        <f t="shared" si="29"/>
        <v>0.13217700000000043</v>
      </c>
    </row>
    <row r="1874" spans="2:4" x14ac:dyDescent="0.25">
      <c r="B1874" s="27">
        <v>43713.291666666664</v>
      </c>
      <c r="C1874">
        <v>8.1417400000000004</v>
      </c>
      <c r="D1874">
        <f t="shared" si="29"/>
        <v>0.12825999999999915</v>
      </c>
    </row>
    <row r="1875" spans="2:4" x14ac:dyDescent="0.25">
      <c r="B1875" s="27">
        <v>43713.333333333336</v>
      </c>
      <c r="C1875">
        <v>8.1281629999999989</v>
      </c>
      <c r="D1875">
        <f t="shared" si="29"/>
        <v>0.14183700000000066</v>
      </c>
    </row>
    <row r="1876" spans="2:4" x14ac:dyDescent="0.25">
      <c r="B1876" s="27">
        <v>43713.375</v>
      </c>
      <c r="C1876">
        <v>8.1319899999999983</v>
      </c>
      <c r="D1876">
        <f t="shared" si="29"/>
        <v>0.1380100000000013</v>
      </c>
    </row>
    <row r="1877" spans="2:4" x14ac:dyDescent="0.25">
      <c r="B1877" s="27">
        <v>43713.416666666664</v>
      </c>
      <c r="C1877">
        <v>8.1247319999999998</v>
      </c>
      <c r="D1877">
        <f t="shared" si="29"/>
        <v>0.14526799999999973</v>
      </c>
    </row>
    <row r="1878" spans="2:4" x14ac:dyDescent="0.25">
      <c r="B1878" s="27">
        <v>43713.458333333336</v>
      </c>
      <c r="C1878">
        <v>8.1313009999999988</v>
      </c>
      <c r="D1878">
        <f t="shared" si="29"/>
        <v>0.13869900000000079</v>
      </c>
    </row>
    <row r="1879" spans="2:4" x14ac:dyDescent="0.25">
      <c r="B1879" s="27">
        <v>43713.5</v>
      </c>
      <c r="C1879">
        <v>8.1286300000000011</v>
      </c>
      <c r="D1879">
        <f t="shared" si="29"/>
        <v>0.14136999999999844</v>
      </c>
    </row>
    <row r="1880" spans="2:4" x14ac:dyDescent="0.25">
      <c r="B1880" s="27">
        <v>43713.541666666664</v>
      </c>
      <c r="C1880">
        <v>8.1361670000000004</v>
      </c>
      <c r="D1880">
        <f t="shared" si="29"/>
        <v>0.1338329999999992</v>
      </c>
    </row>
    <row r="1881" spans="2:4" x14ac:dyDescent="0.25">
      <c r="B1881" s="27">
        <v>43713.583333333336</v>
      </c>
      <c r="C1881">
        <v>8.1320189999999997</v>
      </c>
      <c r="D1881">
        <f t="shared" si="29"/>
        <v>0.13798099999999991</v>
      </c>
    </row>
    <row r="1882" spans="2:4" x14ac:dyDescent="0.25">
      <c r="B1882" s="27">
        <v>43713.625</v>
      </c>
      <c r="C1882">
        <v>8.1372919999999986</v>
      </c>
      <c r="D1882">
        <f t="shared" si="29"/>
        <v>0.13270800000000094</v>
      </c>
    </row>
    <row r="1883" spans="2:4" x14ac:dyDescent="0.25">
      <c r="B1883" s="27">
        <v>43713.666666666664</v>
      </c>
      <c r="C1883">
        <v>8.1344069999999995</v>
      </c>
      <c r="D1883">
        <f t="shared" ref="D1883:D1946" si="30">8.27-C1883</f>
        <v>0.13559300000000007</v>
      </c>
    </row>
    <row r="1884" spans="2:4" x14ac:dyDescent="0.25">
      <c r="B1884" s="27">
        <v>43713.708333333336</v>
      </c>
      <c r="C1884">
        <v>8.1403299999999987</v>
      </c>
      <c r="D1884">
        <f t="shared" si="30"/>
        <v>0.12967000000000084</v>
      </c>
    </row>
    <row r="1885" spans="2:4" x14ac:dyDescent="0.25">
      <c r="B1885" s="27">
        <v>43713.75</v>
      </c>
      <c r="C1885">
        <v>8.1392249999999997</v>
      </c>
      <c r="D1885">
        <f t="shared" si="30"/>
        <v>0.13077499999999986</v>
      </c>
    </row>
    <row r="1886" spans="2:4" x14ac:dyDescent="0.25">
      <c r="B1886" s="27">
        <v>43713.791666666664</v>
      </c>
      <c r="C1886">
        <v>8.1338830000000009</v>
      </c>
      <c r="D1886">
        <f t="shared" si="30"/>
        <v>0.13611699999999871</v>
      </c>
    </row>
    <row r="1887" spans="2:4" x14ac:dyDescent="0.25">
      <c r="B1887" s="27">
        <v>43713.833333333336</v>
      </c>
      <c r="C1887">
        <v>8.1278439999999996</v>
      </c>
      <c r="D1887">
        <f t="shared" si="30"/>
        <v>0.14215599999999995</v>
      </c>
    </row>
    <row r="1888" spans="2:4" x14ac:dyDescent="0.25">
      <c r="B1888" s="27">
        <v>43713.875</v>
      </c>
      <c r="C1888">
        <v>8.1240190000000005</v>
      </c>
      <c r="D1888">
        <f t="shared" si="30"/>
        <v>0.14598099999999903</v>
      </c>
    </row>
    <row r="1889" spans="2:4" x14ac:dyDescent="0.25">
      <c r="B1889" s="27">
        <v>43713.916666666664</v>
      </c>
      <c r="C1889">
        <v>8.120098999999998</v>
      </c>
      <c r="D1889">
        <f t="shared" si="30"/>
        <v>0.14990100000000162</v>
      </c>
    </row>
    <row r="1890" spans="2:4" x14ac:dyDescent="0.25">
      <c r="B1890" s="27">
        <v>43713.958333333336</v>
      </c>
      <c r="C1890">
        <v>8.1153039999999983</v>
      </c>
      <c r="D1890">
        <f t="shared" si="30"/>
        <v>0.15469600000000128</v>
      </c>
    </row>
    <row r="1891" spans="2:4" x14ac:dyDescent="0.25">
      <c r="B1891" s="27">
        <v>43714</v>
      </c>
      <c r="C1891">
        <v>8.119765000000001</v>
      </c>
      <c r="D1891">
        <f t="shared" si="30"/>
        <v>0.15023499999999856</v>
      </c>
    </row>
    <row r="1892" spans="2:4" x14ac:dyDescent="0.25">
      <c r="B1892" s="27">
        <v>43714.041666666664</v>
      </c>
      <c r="C1892">
        <v>8.1253659999999979</v>
      </c>
      <c r="D1892">
        <f t="shared" si="30"/>
        <v>0.14463400000000171</v>
      </c>
    </row>
    <row r="1893" spans="2:4" x14ac:dyDescent="0.25">
      <c r="B1893" s="27">
        <v>43714.083333333336</v>
      </c>
      <c r="C1893">
        <v>8.1154890000000002</v>
      </c>
      <c r="D1893">
        <f t="shared" si="30"/>
        <v>0.1545109999999994</v>
      </c>
    </row>
    <row r="1894" spans="2:4" x14ac:dyDescent="0.25">
      <c r="B1894" s="27">
        <v>43714.125</v>
      </c>
      <c r="C1894">
        <v>8.1229069999999997</v>
      </c>
      <c r="D1894">
        <f t="shared" si="30"/>
        <v>0.14709299999999992</v>
      </c>
    </row>
    <row r="1895" spans="2:4" x14ac:dyDescent="0.25">
      <c r="B1895" s="27">
        <v>43714.166666666664</v>
      </c>
      <c r="C1895">
        <v>8.1151739999999997</v>
      </c>
      <c r="D1895">
        <f t="shared" si="30"/>
        <v>0.15482599999999991</v>
      </c>
    </row>
    <row r="1896" spans="2:4" x14ac:dyDescent="0.25">
      <c r="B1896" s="27">
        <v>43714.208333333336</v>
      </c>
      <c r="C1896">
        <v>8.1177820000000001</v>
      </c>
      <c r="D1896">
        <f t="shared" si="30"/>
        <v>0.15221799999999952</v>
      </c>
    </row>
    <row r="1897" spans="2:4" x14ac:dyDescent="0.25">
      <c r="B1897" s="27">
        <v>43714.25</v>
      </c>
      <c r="C1897">
        <v>8.1132820000000017</v>
      </c>
      <c r="D1897">
        <f t="shared" si="30"/>
        <v>0.15671799999999791</v>
      </c>
    </row>
    <row r="1898" spans="2:4" x14ac:dyDescent="0.25">
      <c r="B1898" s="27">
        <v>43714.291666666664</v>
      </c>
      <c r="C1898">
        <v>8.1056740000000005</v>
      </c>
      <c r="D1898">
        <f t="shared" si="30"/>
        <v>0.16432599999999908</v>
      </c>
    </row>
    <row r="1899" spans="2:4" x14ac:dyDescent="0.25">
      <c r="B1899" s="27">
        <v>43714.333333333336</v>
      </c>
      <c r="C1899">
        <v>8.1028849999999988</v>
      </c>
      <c r="D1899">
        <f t="shared" si="30"/>
        <v>0.16711500000000079</v>
      </c>
    </row>
    <row r="1900" spans="2:4" x14ac:dyDescent="0.25">
      <c r="B1900" s="27">
        <v>43714.375</v>
      </c>
      <c r="C1900">
        <v>8.1058209999999988</v>
      </c>
      <c r="D1900">
        <f t="shared" si="30"/>
        <v>0.16417900000000074</v>
      </c>
    </row>
    <row r="1901" spans="2:4" x14ac:dyDescent="0.25">
      <c r="B1901" s="27">
        <v>43714.416666666664</v>
      </c>
      <c r="C1901">
        <v>8.1008789999999991</v>
      </c>
      <c r="D1901">
        <f t="shared" si="30"/>
        <v>0.16912100000000052</v>
      </c>
    </row>
    <row r="1902" spans="2:4" x14ac:dyDescent="0.25">
      <c r="B1902" s="27">
        <v>43714.458333333336</v>
      </c>
      <c r="C1902">
        <v>8.1042110000000012</v>
      </c>
      <c r="D1902">
        <f t="shared" si="30"/>
        <v>0.16578899999999841</v>
      </c>
    </row>
    <row r="1903" spans="2:4" x14ac:dyDescent="0.25">
      <c r="B1903" s="27">
        <v>43714.5</v>
      </c>
      <c r="C1903">
        <v>8.110652</v>
      </c>
      <c r="D1903">
        <f t="shared" si="30"/>
        <v>0.1593479999999996</v>
      </c>
    </row>
    <row r="1904" spans="2:4" x14ac:dyDescent="0.25">
      <c r="B1904" s="27">
        <v>43714.541666666664</v>
      </c>
      <c r="C1904">
        <v>8.1062839999999987</v>
      </c>
      <c r="D1904">
        <f t="shared" si="30"/>
        <v>0.16371600000000086</v>
      </c>
    </row>
    <row r="1905" spans="2:4" x14ac:dyDescent="0.25">
      <c r="B1905" s="27">
        <v>43714.583333333336</v>
      </c>
      <c r="C1905">
        <v>8.1079059999999998</v>
      </c>
      <c r="D1905">
        <f t="shared" si="30"/>
        <v>0.16209399999999974</v>
      </c>
    </row>
    <row r="1906" spans="2:4" x14ac:dyDescent="0.25">
      <c r="B1906" s="27">
        <v>43714.625</v>
      </c>
      <c r="C1906">
        <v>8.1085130000000003</v>
      </c>
      <c r="D1906">
        <f t="shared" si="30"/>
        <v>0.16148699999999927</v>
      </c>
    </row>
    <row r="1907" spans="2:4" x14ac:dyDescent="0.25">
      <c r="B1907" s="27">
        <v>43714.666666666664</v>
      </c>
      <c r="C1907">
        <v>8.1116179999999982</v>
      </c>
      <c r="D1907">
        <f t="shared" si="30"/>
        <v>0.15838200000000136</v>
      </c>
    </row>
    <row r="1908" spans="2:4" x14ac:dyDescent="0.25">
      <c r="B1908" s="27">
        <v>43714.708333333336</v>
      </c>
      <c r="C1908">
        <v>8.1314289999999989</v>
      </c>
      <c r="D1908">
        <f t="shared" si="30"/>
        <v>0.13857100000000067</v>
      </c>
    </row>
    <row r="1909" spans="2:4" x14ac:dyDescent="0.25">
      <c r="B1909" s="27">
        <v>43714.75</v>
      </c>
      <c r="C1909">
        <v>8.1281009999999991</v>
      </c>
      <c r="D1909">
        <f t="shared" si="30"/>
        <v>0.14189900000000044</v>
      </c>
    </row>
    <row r="1910" spans="2:4" x14ac:dyDescent="0.25">
      <c r="B1910" s="27">
        <v>43714.791666666664</v>
      </c>
      <c r="C1910">
        <v>8.1180180000000011</v>
      </c>
      <c r="D1910">
        <f t="shared" si="30"/>
        <v>0.15198199999999851</v>
      </c>
    </row>
    <row r="1911" spans="2:4" x14ac:dyDescent="0.25">
      <c r="B1911" s="27">
        <v>43714.833333333336</v>
      </c>
      <c r="C1911">
        <v>8.1088719999999999</v>
      </c>
      <c r="D1911">
        <f t="shared" si="30"/>
        <v>0.16112799999999972</v>
      </c>
    </row>
    <row r="1912" spans="2:4" x14ac:dyDescent="0.25">
      <c r="B1912" s="27">
        <v>43714.875</v>
      </c>
      <c r="C1912">
        <v>8.1071849999999994</v>
      </c>
      <c r="D1912">
        <f t="shared" si="30"/>
        <v>0.16281500000000015</v>
      </c>
    </row>
    <row r="1913" spans="2:4" x14ac:dyDescent="0.25">
      <c r="B1913" s="27">
        <v>43714.916666666664</v>
      </c>
      <c r="C1913">
        <v>8.1011219999999984</v>
      </c>
      <c r="D1913">
        <f t="shared" si="30"/>
        <v>0.16887800000000119</v>
      </c>
    </row>
    <row r="1914" spans="2:4" x14ac:dyDescent="0.25">
      <c r="B1914" s="27">
        <v>43714.958333333336</v>
      </c>
      <c r="C1914">
        <v>8.1046470000000017</v>
      </c>
      <c r="D1914">
        <f t="shared" si="30"/>
        <v>0.16535299999999786</v>
      </c>
    </row>
    <row r="1915" spans="2:4" x14ac:dyDescent="0.25">
      <c r="B1915" s="27">
        <v>43715</v>
      </c>
      <c r="C1915">
        <v>8.1005599999999998</v>
      </c>
      <c r="D1915">
        <f t="shared" si="30"/>
        <v>0.16943999999999981</v>
      </c>
    </row>
    <row r="1916" spans="2:4" x14ac:dyDescent="0.25">
      <c r="B1916" s="27">
        <v>43715.041666666664</v>
      </c>
      <c r="C1916">
        <v>8.0977449999999997</v>
      </c>
      <c r="D1916">
        <f t="shared" si="30"/>
        <v>0.17225499999999982</v>
      </c>
    </row>
    <row r="1917" spans="2:4" x14ac:dyDescent="0.25">
      <c r="B1917" s="27">
        <v>43715.083333333336</v>
      </c>
      <c r="C1917">
        <v>8.0920749999999995</v>
      </c>
      <c r="D1917">
        <f t="shared" si="30"/>
        <v>0.17792500000000011</v>
      </c>
    </row>
    <row r="1918" spans="2:4" x14ac:dyDescent="0.25">
      <c r="B1918" s="27">
        <v>43715.125</v>
      </c>
      <c r="C1918">
        <v>8.0915750000000006</v>
      </c>
      <c r="D1918">
        <f t="shared" si="30"/>
        <v>0.17842499999999895</v>
      </c>
    </row>
    <row r="1919" spans="2:4" x14ac:dyDescent="0.25">
      <c r="B1919" s="27">
        <v>43715.166666666664</v>
      </c>
      <c r="C1919">
        <v>8.0985309999999977</v>
      </c>
      <c r="D1919">
        <f t="shared" si="30"/>
        <v>0.17146900000000187</v>
      </c>
    </row>
    <row r="1920" spans="2:4" x14ac:dyDescent="0.25">
      <c r="B1920" s="27">
        <v>43715.208333333336</v>
      </c>
      <c r="C1920">
        <v>8.1026170000000004</v>
      </c>
      <c r="D1920">
        <f t="shared" si="30"/>
        <v>0.16738299999999917</v>
      </c>
    </row>
    <row r="1921" spans="2:4" x14ac:dyDescent="0.25">
      <c r="B1921" s="27">
        <v>43715.25</v>
      </c>
      <c r="C1921">
        <v>8.0866740000000004</v>
      </c>
      <c r="D1921">
        <f t="shared" si="30"/>
        <v>0.18332599999999921</v>
      </c>
    </row>
    <row r="1922" spans="2:4" x14ac:dyDescent="0.25">
      <c r="B1922" s="27">
        <v>43715.291666666664</v>
      </c>
      <c r="C1922">
        <v>8.086155999999999</v>
      </c>
      <c r="D1922">
        <f t="shared" si="30"/>
        <v>0.18384400000000056</v>
      </c>
    </row>
    <row r="1923" spans="2:4" x14ac:dyDescent="0.25">
      <c r="B1923" s="27">
        <v>43715.333333333336</v>
      </c>
      <c r="C1923">
        <v>8.0794299999999986</v>
      </c>
      <c r="D1923">
        <f t="shared" si="30"/>
        <v>0.19057000000000102</v>
      </c>
    </row>
    <row r="1924" spans="2:4" x14ac:dyDescent="0.25">
      <c r="B1924" s="27">
        <v>43715.375</v>
      </c>
      <c r="C1924">
        <v>8.0865789999999986</v>
      </c>
      <c r="D1924">
        <f t="shared" si="30"/>
        <v>0.18342100000000094</v>
      </c>
    </row>
    <row r="1925" spans="2:4" x14ac:dyDescent="0.25">
      <c r="B1925" s="27">
        <v>43715.416666666664</v>
      </c>
      <c r="C1925">
        <v>8.092095999999998</v>
      </c>
      <c r="D1925">
        <f t="shared" si="30"/>
        <v>0.17790400000000162</v>
      </c>
    </row>
    <row r="1926" spans="2:4" x14ac:dyDescent="0.25">
      <c r="B1926" s="27">
        <v>43715.458333333336</v>
      </c>
      <c r="C1926">
        <v>8.0739169999999998</v>
      </c>
      <c r="D1926">
        <f t="shared" si="30"/>
        <v>0.19608299999999979</v>
      </c>
    </row>
    <row r="1927" spans="2:4" x14ac:dyDescent="0.25">
      <c r="B1927" s="27">
        <v>43715.5</v>
      </c>
      <c r="C1927">
        <v>8.0645640000000007</v>
      </c>
      <c r="D1927">
        <f t="shared" si="30"/>
        <v>0.20543599999999884</v>
      </c>
    </row>
    <row r="1928" spans="2:4" x14ac:dyDescent="0.25">
      <c r="B1928" s="27">
        <v>43715.541666666664</v>
      </c>
      <c r="C1928">
        <v>8.0781290000000006</v>
      </c>
      <c r="D1928">
        <f t="shared" si="30"/>
        <v>0.19187099999999901</v>
      </c>
    </row>
    <row r="1929" spans="2:4" x14ac:dyDescent="0.25">
      <c r="B1929" s="27">
        <v>43715.583333333336</v>
      </c>
      <c r="C1929">
        <v>8.0838140000000003</v>
      </c>
      <c r="D1929">
        <f t="shared" si="30"/>
        <v>0.1861859999999993</v>
      </c>
    </row>
    <row r="1930" spans="2:4" x14ac:dyDescent="0.25">
      <c r="B1930" s="27">
        <v>43715.625</v>
      </c>
      <c r="C1930">
        <v>8.0825009999999988</v>
      </c>
      <c r="D1930">
        <f t="shared" si="30"/>
        <v>0.18749900000000075</v>
      </c>
    </row>
    <row r="1931" spans="2:4" x14ac:dyDescent="0.25">
      <c r="B1931" s="27">
        <v>43715.666666666664</v>
      </c>
      <c r="C1931">
        <v>8.0835380000000008</v>
      </c>
      <c r="D1931">
        <f t="shared" si="30"/>
        <v>0.1864619999999988</v>
      </c>
    </row>
    <row r="1932" spans="2:4" x14ac:dyDescent="0.25">
      <c r="B1932" s="27">
        <v>43715.708333333336</v>
      </c>
      <c r="C1932">
        <v>8.0925609999999999</v>
      </c>
      <c r="D1932">
        <f t="shared" si="30"/>
        <v>0.17743899999999968</v>
      </c>
    </row>
    <row r="1933" spans="2:4" x14ac:dyDescent="0.25">
      <c r="B1933" s="27">
        <v>43715.75</v>
      </c>
      <c r="C1933">
        <v>8.0933320000000002</v>
      </c>
      <c r="D1933">
        <f t="shared" si="30"/>
        <v>0.17666799999999938</v>
      </c>
    </row>
    <row r="1934" spans="2:4" x14ac:dyDescent="0.25">
      <c r="B1934" s="27">
        <v>43715.791666666664</v>
      </c>
      <c r="C1934">
        <v>8.0930269999999993</v>
      </c>
      <c r="D1934">
        <f t="shared" si="30"/>
        <v>0.17697300000000027</v>
      </c>
    </row>
    <row r="1935" spans="2:4" x14ac:dyDescent="0.25">
      <c r="B1935" s="27">
        <v>43715.833333333336</v>
      </c>
      <c r="C1935">
        <v>8.0813790000000001</v>
      </c>
      <c r="D1935">
        <f t="shared" si="30"/>
        <v>0.18862099999999948</v>
      </c>
    </row>
    <row r="1936" spans="2:4" x14ac:dyDescent="0.25">
      <c r="B1936" s="27">
        <v>43715.875</v>
      </c>
      <c r="C1936">
        <v>8.0759190000000007</v>
      </c>
      <c r="D1936">
        <f t="shared" si="30"/>
        <v>0.19408099999999884</v>
      </c>
    </row>
    <row r="1937" spans="2:4" x14ac:dyDescent="0.25">
      <c r="B1937" s="27">
        <v>43715.916666666664</v>
      </c>
      <c r="C1937">
        <v>8.0759899999999991</v>
      </c>
      <c r="D1937">
        <f t="shared" si="30"/>
        <v>0.19401000000000046</v>
      </c>
    </row>
    <row r="1938" spans="2:4" x14ac:dyDescent="0.25">
      <c r="B1938" s="27">
        <v>43715.958333333336</v>
      </c>
      <c r="C1938">
        <v>8.0694239999999997</v>
      </c>
      <c r="D1938">
        <f t="shared" si="30"/>
        <v>0.20057599999999987</v>
      </c>
    </row>
    <row r="1939" spans="2:4" x14ac:dyDescent="0.25">
      <c r="B1939" s="27">
        <v>43716</v>
      </c>
      <c r="C1939">
        <v>8.0687809999999995</v>
      </c>
      <c r="D1939">
        <f t="shared" si="30"/>
        <v>0.20121900000000004</v>
      </c>
    </row>
    <row r="1940" spans="2:4" x14ac:dyDescent="0.25">
      <c r="B1940" s="27">
        <v>43716.041666666664</v>
      </c>
      <c r="C1940">
        <v>8.0716339999999995</v>
      </c>
      <c r="D1940">
        <f t="shared" si="30"/>
        <v>0.19836600000000004</v>
      </c>
    </row>
    <row r="1941" spans="2:4" x14ac:dyDescent="0.25">
      <c r="B1941" s="27">
        <v>43716.083333333336</v>
      </c>
      <c r="C1941">
        <v>8.0736340000000002</v>
      </c>
      <c r="D1941">
        <f t="shared" si="30"/>
        <v>0.19636599999999937</v>
      </c>
    </row>
    <row r="1942" spans="2:4" x14ac:dyDescent="0.25">
      <c r="B1942" s="27">
        <v>43716.125</v>
      </c>
      <c r="C1942">
        <v>8.073169</v>
      </c>
      <c r="D1942">
        <f t="shared" si="30"/>
        <v>0.19683099999999953</v>
      </c>
    </row>
    <row r="1943" spans="2:4" x14ac:dyDescent="0.25">
      <c r="B1943" s="27">
        <v>43716.166666666664</v>
      </c>
      <c r="C1943">
        <v>8.0725899999999982</v>
      </c>
      <c r="D1943">
        <f t="shared" si="30"/>
        <v>0.19741000000000142</v>
      </c>
    </row>
    <row r="1944" spans="2:4" x14ac:dyDescent="0.25">
      <c r="B1944" s="27">
        <v>43716.208333333336</v>
      </c>
      <c r="C1944">
        <v>8.0632999999999999</v>
      </c>
      <c r="D1944">
        <f t="shared" si="30"/>
        <v>0.20669999999999966</v>
      </c>
    </row>
    <row r="1945" spans="2:4" x14ac:dyDescent="0.25">
      <c r="B1945" s="27">
        <v>43716.25</v>
      </c>
      <c r="C1945">
        <v>8.059486999999999</v>
      </c>
      <c r="D1945">
        <f t="shared" si="30"/>
        <v>0.21051300000000062</v>
      </c>
    </row>
    <row r="1946" spans="2:4" x14ac:dyDescent="0.25">
      <c r="B1946" s="27">
        <v>43716.291666666664</v>
      </c>
      <c r="C1946">
        <v>8.061259999999999</v>
      </c>
      <c r="D1946">
        <f t="shared" si="30"/>
        <v>0.20874000000000059</v>
      </c>
    </row>
    <row r="1947" spans="2:4" x14ac:dyDescent="0.25">
      <c r="B1947" s="27">
        <v>43716.333333333336</v>
      </c>
      <c r="C1947">
        <v>8.063364</v>
      </c>
      <c r="D1947">
        <f t="shared" ref="D1947:D2010" si="31">8.27-C1947</f>
        <v>0.2066359999999996</v>
      </c>
    </row>
    <row r="1948" spans="2:4" x14ac:dyDescent="0.25">
      <c r="B1948" s="27">
        <v>43716.375</v>
      </c>
      <c r="C1948">
        <v>8.0591690000000007</v>
      </c>
      <c r="D1948">
        <f t="shared" si="31"/>
        <v>0.21083099999999888</v>
      </c>
    </row>
    <row r="1949" spans="2:4" x14ac:dyDescent="0.25">
      <c r="B1949" s="27">
        <v>43716.416666666664</v>
      </c>
      <c r="C1949">
        <v>8.0601449999999986</v>
      </c>
      <c r="D1949">
        <f t="shared" si="31"/>
        <v>0.20985500000000101</v>
      </c>
    </row>
    <row r="1950" spans="2:4" x14ac:dyDescent="0.25">
      <c r="B1950" s="27">
        <v>43716.458333333336</v>
      </c>
      <c r="C1950">
        <v>8.0623770000000015</v>
      </c>
      <c r="D1950">
        <f t="shared" si="31"/>
        <v>0.20762299999999811</v>
      </c>
    </row>
    <row r="1951" spans="2:4" x14ac:dyDescent="0.25">
      <c r="B1951" s="27">
        <v>43716.5</v>
      </c>
      <c r="C1951">
        <v>8.0668509999999998</v>
      </c>
      <c r="D1951">
        <f t="shared" si="31"/>
        <v>0.2031489999999998</v>
      </c>
    </row>
    <row r="1952" spans="2:4" x14ac:dyDescent="0.25">
      <c r="B1952" s="27">
        <v>43716.541666666664</v>
      </c>
      <c r="C1952">
        <v>8.0629539999999995</v>
      </c>
      <c r="D1952">
        <f t="shared" si="31"/>
        <v>0.20704600000000006</v>
      </c>
    </row>
    <row r="1953" spans="2:4" x14ac:dyDescent="0.25">
      <c r="B1953" s="27">
        <v>43716.583333333336</v>
      </c>
      <c r="C1953">
        <v>8.0600139999999989</v>
      </c>
      <c r="D1953">
        <f t="shared" si="31"/>
        <v>0.20998600000000067</v>
      </c>
    </row>
    <row r="1954" spans="2:4" x14ac:dyDescent="0.25">
      <c r="B1954" s="27">
        <v>43716.625</v>
      </c>
      <c r="C1954">
        <v>8.0699090000000009</v>
      </c>
      <c r="D1954">
        <f t="shared" si="31"/>
        <v>0.20009099999999869</v>
      </c>
    </row>
    <row r="1955" spans="2:4" x14ac:dyDescent="0.25">
      <c r="B1955" s="27">
        <v>43716.666666666664</v>
      </c>
      <c r="C1955">
        <v>8.0589859999999991</v>
      </c>
      <c r="D1955">
        <f t="shared" si="31"/>
        <v>0.21101400000000048</v>
      </c>
    </row>
    <row r="1956" spans="2:4" x14ac:dyDescent="0.25">
      <c r="B1956" s="27">
        <v>43716.708333333336</v>
      </c>
      <c r="C1956">
        <v>8.0776989999999991</v>
      </c>
      <c r="D1956">
        <f t="shared" si="31"/>
        <v>0.1923010000000005</v>
      </c>
    </row>
    <row r="1957" spans="2:4" x14ac:dyDescent="0.25">
      <c r="B1957" s="27">
        <v>43716.75</v>
      </c>
      <c r="C1957">
        <v>8.0950979999999984</v>
      </c>
      <c r="D1957">
        <f t="shared" si="31"/>
        <v>0.17490200000000122</v>
      </c>
    </row>
    <row r="1958" spans="2:4" x14ac:dyDescent="0.25">
      <c r="B1958" s="27">
        <v>43716.791666666664</v>
      </c>
      <c r="C1958">
        <v>8.0832429999999995</v>
      </c>
      <c r="D1958">
        <f t="shared" si="31"/>
        <v>0.18675700000000006</v>
      </c>
    </row>
    <row r="1959" spans="2:4" x14ac:dyDescent="0.25">
      <c r="B1959" s="27">
        <v>43716.833333333336</v>
      </c>
      <c r="C1959">
        <v>8.0685099999999998</v>
      </c>
      <c r="D1959">
        <f t="shared" si="31"/>
        <v>0.20148999999999972</v>
      </c>
    </row>
    <row r="1960" spans="2:4" x14ac:dyDescent="0.25">
      <c r="B1960" s="27">
        <v>43716.875</v>
      </c>
      <c r="C1960">
        <v>8.0671529999999994</v>
      </c>
      <c r="D1960">
        <f t="shared" si="31"/>
        <v>0.20284700000000022</v>
      </c>
    </row>
    <row r="1961" spans="2:4" x14ac:dyDescent="0.25">
      <c r="B1961" s="27">
        <v>43716.916666666664</v>
      </c>
      <c r="C1961">
        <v>8.0748629999999988</v>
      </c>
      <c r="D1961">
        <f t="shared" si="31"/>
        <v>0.19513700000000078</v>
      </c>
    </row>
    <row r="1962" spans="2:4" x14ac:dyDescent="0.25">
      <c r="B1962" s="27">
        <v>43716.958333333336</v>
      </c>
      <c r="C1962">
        <v>8.0782599999999984</v>
      </c>
      <c r="D1962">
        <f t="shared" si="31"/>
        <v>0.19174000000000113</v>
      </c>
    </row>
    <row r="1963" spans="2:4" x14ac:dyDescent="0.25">
      <c r="B1963" s="27">
        <v>43717</v>
      </c>
      <c r="C1963">
        <v>8.0742799999999999</v>
      </c>
      <c r="D1963">
        <f t="shared" si="31"/>
        <v>0.19571999999999967</v>
      </c>
    </row>
    <row r="1964" spans="2:4" x14ac:dyDescent="0.25">
      <c r="B1964" s="27">
        <v>43717.041666666664</v>
      </c>
      <c r="C1964">
        <v>8.0738149999999997</v>
      </c>
      <c r="D1964">
        <f t="shared" si="31"/>
        <v>0.19618499999999983</v>
      </c>
    </row>
    <row r="1965" spans="2:4" x14ac:dyDescent="0.25">
      <c r="B1965" s="27">
        <v>43717.083333333336</v>
      </c>
      <c r="C1965">
        <v>8.083715999999999</v>
      </c>
      <c r="D1965">
        <f t="shared" si="31"/>
        <v>0.18628400000000056</v>
      </c>
    </row>
    <row r="1966" spans="2:4" x14ac:dyDescent="0.25">
      <c r="B1966" s="27">
        <v>43717.125</v>
      </c>
      <c r="C1966">
        <v>8.0762279999999986</v>
      </c>
      <c r="D1966">
        <f t="shared" si="31"/>
        <v>0.19377200000000094</v>
      </c>
    </row>
    <row r="1967" spans="2:4" x14ac:dyDescent="0.25">
      <c r="B1967" s="27">
        <v>43717.166666666664</v>
      </c>
      <c r="C1967">
        <v>8.088711</v>
      </c>
      <c r="D1967">
        <f t="shared" si="31"/>
        <v>0.18128899999999959</v>
      </c>
    </row>
    <row r="1968" spans="2:4" x14ac:dyDescent="0.25">
      <c r="B1968" s="27">
        <v>43717.208333333336</v>
      </c>
      <c r="C1968">
        <v>8.0819379999999992</v>
      </c>
      <c r="D1968">
        <f t="shared" si="31"/>
        <v>0.1880620000000004</v>
      </c>
    </row>
    <row r="1969" spans="2:4" x14ac:dyDescent="0.25">
      <c r="B1969" s="27">
        <v>43717.25</v>
      </c>
      <c r="C1969">
        <v>8.0799379999999985</v>
      </c>
      <c r="D1969">
        <f t="shared" si="31"/>
        <v>0.19006200000000106</v>
      </c>
    </row>
    <row r="1970" spans="2:4" x14ac:dyDescent="0.25">
      <c r="B1970" s="27">
        <v>43717.291666666664</v>
      </c>
      <c r="C1970">
        <v>8.0759779999999992</v>
      </c>
      <c r="D1970">
        <f t="shared" si="31"/>
        <v>0.19402200000000036</v>
      </c>
    </row>
    <row r="1971" spans="2:4" x14ac:dyDescent="0.25">
      <c r="B1971" s="27">
        <v>43717.333333333336</v>
      </c>
      <c r="C1971">
        <v>8.0655179999999991</v>
      </c>
      <c r="D1971">
        <f t="shared" si="31"/>
        <v>0.2044820000000005</v>
      </c>
    </row>
    <row r="1972" spans="2:4" x14ac:dyDescent="0.25">
      <c r="B1972" s="27">
        <v>43717.375</v>
      </c>
      <c r="C1972">
        <v>8.0661849999999991</v>
      </c>
      <c r="D1972">
        <f t="shared" si="31"/>
        <v>0.20381500000000052</v>
      </c>
    </row>
    <row r="1973" spans="2:4" x14ac:dyDescent="0.25">
      <c r="B1973" s="27">
        <v>43717.416666666664</v>
      </c>
      <c r="C1973">
        <v>8.0706609999999994</v>
      </c>
      <c r="D1973">
        <f t="shared" si="31"/>
        <v>0.19933900000000015</v>
      </c>
    </row>
    <row r="1974" spans="2:4" x14ac:dyDescent="0.25">
      <c r="B1974" s="27">
        <v>43717.458333333336</v>
      </c>
      <c r="C1974">
        <v>8.0702820000000006</v>
      </c>
      <c r="D1974">
        <f t="shared" si="31"/>
        <v>0.19971799999999895</v>
      </c>
    </row>
    <row r="1975" spans="2:4" x14ac:dyDescent="0.25">
      <c r="B1975" s="27">
        <v>43717.5</v>
      </c>
      <c r="C1975">
        <v>8.0580619999999996</v>
      </c>
      <c r="D1975">
        <f t="shared" si="31"/>
        <v>0.21193799999999996</v>
      </c>
    </row>
    <row r="1976" spans="2:4" x14ac:dyDescent="0.25">
      <c r="B1976" s="27">
        <v>43717.541666666664</v>
      </c>
      <c r="C1976">
        <v>8.0530579999999983</v>
      </c>
      <c r="D1976">
        <f t="shared" si="31"/>
        <v>0.2169420000000013</v>
      </c>
    </row>
    <row r="1977" spans="2:4" x14ac:dyDescent="0.25">
      <c r="B1977" s="27">
        <v>43717.583333333336</v>
      </c>
      <c r="C1977">
        <v>8.0577459999999999</v>
      </c>
      <c r="D1977">
        <f t="shared" si="31"/>
        <v>0.21225399999999972</v>
      </c>
    </row>
    <row r="1978" spans="2:4" x14ac:dyDescent="0.25">
      <c r="B1978" s="27">
        <v>43717.625</v>
      </c>
      <c r="C1978">
        <v>8.0652019999999993</v>
      </c>
      <c r="D1978">
        <f t="shared" si="31"/>
        <v>0.20479800000000026</v>
      </c>
    </row>
    <row r="1979" spans="2:4" x14ac:dyDescent="0.25">
      <c r="B1979" s="27">
        <v>43717.666666666664</v>
      </c>
      <c r="C1979">
        <v>8.0715179999999975</v>
      </c>
      <c r="D1979">
        <f t="shared" si="31"/>
        <v>0.19848200000000205</v>
      </c>
    </row>
    <row r="1980" spans="2:4" x14ac:dyDescent="0.25">
      <c r="B1980" s="27">
        <v>43717.708333333336</v>
      </c>
      <c r="C1980">
        <v>8.0715810000000001</v>
      </c>
      <c r="D1980">
        <f t="shared" si="31"/>
        <v>0.19841899999999946</v>
      </c>
    </row>
    <row r="1981" spans="2:4" x14ac:dyDescent="0.25">
      <c r="B1981" s="27">
        <v>43717.75</v>
      </c>
      <c r="C1981">
        <v>8.0850809999999989</v>
      </c>
      <c r="D1981">
        <f t="shared" si="31"/>
        <v>0.18491900000000072</v>
      </c>
    </row>
    <row r="1982" spans="2:4" x14ac:dyDescent="0.25">
      <c r="B1982" s="27">
        <v>43717.791666666664</v>
      </c>
      <c r="C1982">
        <v>8.0788999999999991</v>
      </c>
      <c r="D1982">
        <f t="shared" si="31"/>
        <v>0.19110000000000049</v>
      </c>
    </row>
    <row r="1983" spans="2:4" x14ac:dyDescent="0.25">
      <c r="B1983" s="27">
        <v>43717.833333333336</v>
      </c>
      <c r="C1983">
        <v>8.0673339999999989</v>
      </c>
      <c r="D1983">
        <f t="shared" si="31"/>
        <v>0.20266600000000068</v>
      </c>
    </row>
    <row r="1984" spans="2:4" x14ac:dyDescent="0.25">
      <c r="B1984" s="27">
        <v>43717.875</v>
      </c>
      <c r="C1984">
        <v>8.0683119999999988</v>
      </c>
      <c r="D1984">
        <f t="shared" si="31"/>
        <v>0.20168800000000076</v>
      </c>
    </row>
    <row r="1985" spans="2:4" x14ac:dyDescent="0.25">
      <c r="B1985" s="27">
        <v>43717.916666666664</v>
      </c>
      <c r="C1985">
        <v>8.0679200000000009</v>
      </c>
      <c r="D1985">
        <f t="shared" si="31"/>
        <v>0.20207999999999871</v>
      </c>
    </row>
    <row r="1986" spans="2:4" x14ac:dyDescent="0.25">
      <c r="B1986" s="27">
        <v>43717.958333333336</v>
      </c>
      <c r="C1986">
        <v>8.0628949999999993</v>
      </c>
      <c r="D1986">
        <f t="shared" si="31"/>
        <v>0.20710500000000032</v>
      </c>
    </row>
    <row r="1987" spans="2:4" x14ac:dyDescent="0.25">
      <c r="B1987" s="27">
        <v>43718</v>
      </c>
      <c r="C1987">
        <v>8.0641449999999999</v>
      </c>
      <c r="D1987">
        <f t="shared" si="31"/>
        <v>0.20585499999999968</v>
      </c>
    </row>
    <row r="1988" spans="2:4" x14ac:dyDescent="0.25">
      <c r="B1988" s="27">
        <v>43718.041666666664</v>
      </c>
      <c r="C1988">
        <v>8.0649749999999987</v>
      </c>
      <c r="D1988">
        <f t="shared" si="31"/>
        <v>0.2050250000000009</v>
      </c>
    </row>
    <row r="1989" spans="2:4" x14ac:dyDescent="0.25">
      <c r="B1989" s="27">
        <v>43718.083333333336</v>
      </c>
      <c r="C1989">
        <v>8.0712299999999981</v>
      </c>
      <c r="D1989">
        <f t="shared" si="31"/>
        <v>0.19877000000000145</v>
      </c>
    </row>
    <row r="1990" spans="2:4" x14ac:dyDescent="0.25">
      <c r="B1990" s="27">
        <v>43718.125</v>
      </c>
      <c r="C1990">
        <v>8.0680579999999988</v>
      </c>
      <c r="D1990">
        <f t="shared" si="31"/>
        <v>0.20194200000000073</v>
      </c>
    </row>
    <row r="1991" spans="2:4" x14ac:dyDescent="0.25">
      <c r="B1991" s="27">
        <v>43718.166666666664</v>
      </c>
      <c r="C1991">
        <v>8.0693279999999987</v>
      </c>
      <c r="D1991">
        <f t="shared" si="31"/>
        <v>0.20067200000000085</v>
      </c>
    </row>
    <row r="1992" spans="2:4" x14ac:dyDescent="0.25">
      <c r="B1992" s="27">
        <v>43718.208333333336</v>
      </c>
      <c r="C1992">
        <v>8.0673949999999994</v>
      </c>
      <c r="D1992">
        <f t="shared" si="31"/>
        <v>0.20260500000000015</v>
      </c>
    </row>
    <row r="1993" spans="2:4" x14ac:dyDescent="0.25">
      <c r="B1993" s="27">
        <v>43718.25</v>
      </c>
      <c r="C1993">
        <v>8.0592679999999994</v>
      </c>
      <c r="D1993">
        <f t="shared" si="31"/>
        <v>0.21073200000000014</v>
      </c>
    </row>
    <row r="1994" spans="2:4" x14ac:dyDescent="0.25">
      <c r="B1994" s="27">
        <v>43718.291666666664</v>
      </c>
      <c r="C1994">
        <v>8.0650399999999998</v>
      </c>
      <c r="D1994">
        <f t="shared" si="31"/>
        <v>0.20495999999999981</v>
      </c>
    </row>
    <row r="1995" spans="2:4" x14ac:dyDescent="0.25">
      <c r="B1995" s="27">
        <v>43718.333333333336</v>
      </c>
      <c r="C1995">
        <v>8.0520589999999999</v>
      </c>
      <c r="D1995">
        <f t="shared" si="31"/>
        <v>0.21794099999999972</v>
      </c>
    </row>
    <row r="1996" spans="2:4" x14ac:dyDescent="0.25">
      <c r="B1996" s="27">
        <v>43718.375</v>
      </c>
      <c r="C1996">
        <v>8.0547299999999993</v>
      </c>
      <c r="D1996">
        <f t="shared" si="31"/>
        <v>0.21527000000000029</v>
      </c>
    </row>
    <row r="1997" spans="2:4" x14ac:dyDescent="0.25">
      <c r="B1997" s="27">
        <v>43718.416666666664</v>
      </c>
      <c r="C1997">
        <v>8.0518079999999976</v>
      </c>
      <c r="D1997">
        <f t="shared" si="31"/>
        <v>0.21819200000000194</v>
      </c>
    </row>
    <row r="1998" spans="2:4" x14ac:dyDescent="0.25">
      <c r="B1998" s="27">
        <v>43718.458333333336</v>
      </c>
      <c r="C1998">
        <v>8.0496799999999986</v>
      </c>
      <c r="D1998">
        <f t="shared" si="31"/>
        <v>0.22032000000000096</v>
      </c>
    </row>
    <row r="1999" spans="2:4" x14ac:dyDescent="0.25">
      <c r="B1999" s="27">
        <v>43718.5</v>
      </c>
      <c r="C1999">
        <v>8.0524719999999999</v>
      </c>
      <c r="D1999">
        <f t="shared" si="31"/>
        <v>0.21752799999999972</v>
      </c>
    </row>
    <row r="2000" spans="2:4" x14ac:dyDescent="0.25">
      <c r="B2000" s="27">
        <v>43718.541666666664</v>
      </c>
      <c r="C2000">
        <v>8.0574719999999989</v>
      </c>
      <c r="D2000">
        <f t="shared" si="31"/>
        <v>0.21252800000000072</v>
      </c>
    </row>
    <row r="2001" spans="2:4" x14ac:dyDescent="0.25">
      <c r="B2001" s="27">
        <v>43718.583333333336</v>
      </c>
      <c r="C2001">
        <v>8.059552</v>
      </c>
      <c r="D2001">
        <f t="shared" si="31"/>
        <v>0.21044799999999952</v>
      </c>
    </row>
    <row r="2002" spans="2:4" x14ac:dyDescent="0.25">
      <c r="B2002" s="27">
        <v>43718.625</v>
      </c>
      <c r="C2002">
        <v>8.0686379999999982</v>
      </c>
      <c r="D2002">
        <f t="shared" si="31"/>
        <v>0.20136200000000137</v>
      </c>
    </row>
    <row r="2003" spans="2:4" x14ac:dyDescent="0.25">
      <c r="B2003" s="27">
        <v>43718.666666666664</v>
      </c>
      <c r="C2003">
        <v>8.0690369999999998</v>
      </c>
      <c r="D2003">
        <f t="shared" si="31"/>
        <v>0.20096299999999978</v>
      </c>
    </row>
    <row r="2004" spans="2:4" x14ac:dyDescent="0.25">
      <c r="B2004" s="27">
        <v>43718.708333333336</v>
      </c>
      <c r="C2004">
        <v>8.0731870000000008</v>
      </c>
      <c r="D2004">
        <f t="shared" si="31"/>
        <v>0.19681299999999879</v>
      </c>
    </row>
    <row r="2005" spans="2:4" x14ac:dyDescent="0.25">
      <c r="B2005" s="27">
        <v>43718.75</v>
      </c>
      <c r="C2005">
        <v>8.0658929999999991</v>
      </c>
      <c r="D2005">
        <f t="shared" si="31"/>
        <v>0.20410700000000048</v>
      </c>
    </row>
    <row r="2006" spans="2:4" x14ac:dyDescent="0.25">
      <c r="B2006" s="27">
        <v>43718.791666666664</v>
      </c>
      <c r="C2006">
        <v>8.074605</v>
      </c>
      <c r="D2006">
        <f t="shared" si="31"/>
        <v>0.19539499999999954</v>
      </c>
    </row>
    <row r="2007" spans="2:4" x14ac:dyDescent="0.25">
      <c r="B2007" s="27">
        <v>43718.833333333336</v>
      </c>
      <c r="C2007">
        <v>8.0593359999999983</v>
      </c>
      <c r="D2007">
        <f t="shared" si="31"/>
        <v>0.21066400000000129</v>
      </c>
    </row>
    <row r="2008" spans="2:4" x14ac:dyDescent="0.25">
      <c r="B2008" s="27">
        <v>43718.875</v>
      </c>
      <c r="C2008">
        <v>8.0705069999999992</v>
      </c>
      <c r="D2008">
        <f t="shared" si="31"/>
        <v>0.19949300000000036</v>
      </c>
    </row>
    <row r="2009" spans="2:4" x14ac:dyDescent="0.25">
      <c r="B2009" s="27">
        <v>43718.916666666664</v>
      </c>
      <c r="C2009">
        <v>8.0556359999999998</v>
      </c>
      <c r="D2009">
        <f t="shared" si="31"/>
        <v>0.21436399999999978</v>
      </c>
    </row>
    <row r="2010" spans="2:4" x14ac:dyDescent="0.25">
      <c r="B2010" s="27">
        <v>43718.958333333336</v>
      </c>
      <c r="C2010">
        <v>8.0556359999999998</v>
      </c>
      <c r="D2010">
        <f t="shared" si="31"/>
        <v>0.21436399999999978</v>
      </c>
    </row>
    <row r="2011" spans="2:4" x14ac:dyDescent="0.25">
      <c r="B2011" s="27">
        <v>43719</v>
      </c>
      <c r="C2011">
        <v>8.0626560000000005</v>
      </c>
      <c r="D2011">
        <f t="shared" ref="D2011:D2074" si="32">8.27-C2011</f>
        <v>0.20734399999999908</v>
      </c>
    </row>
    <row r="2012" spans="2:4" x14ac:dyDescent="0.25">
      <c r="B2012" s="27">
        <v>43719.041666666664</v>
      </c>
      <c r="C2012">
        <v>8.0529059999999983</v>
      </c>
      <c r="D2012">
        <f t="shared" si="32"/>
        <v>0.21709400000000123</v>
      </c>
    </row>
    <row r="2013" spans="2:4" x14ac:dyDescent="0.25">
      <c r="B2013" s="27">
        <v>43719.083333333336</v>
      </c>
      <c r="C2013">
        <v>8.0610929999999996</v>
      </c>
      <c r="D2013">
        <f t="shared" si="32"/>
        <v>0.20890699999999995</v>
      </c>
    </row>
    <row r="2014" spans="2:4" x14ac:dyDescent="0.25">
      <c r="B2014" s="27">
        <v>43719.125</v>
      </c>
      <c r="C2014">
        <v>8.0644049999999989</v>
      </c>
      <c r="D2014">
        <f t="shared" si="32"/>
        <v>0.20559500000000064</v>
      </c>
    </row>
    <row r="2015" spans="2:4" x14ac:dyDescent="0.25">
      <c r="B2015" s="27">
        <v>43719.166666666664</v>
      </c>
      <c r="C2015">
        <v>8.0699349999999992</v>
      </c>
      <c r="D2015">
        <f t="shared" si="32"/>
        <v>0.20006500000000038</v>
      </c>
    </row>
    <row r="2016" spans="2:4" x14ac:dyDescent="0.25">
      <c r="B2016" s="27">
        <v>43719.208333333336</v>
      </c>
      <c r="C2016">
        <v>8.0511399999999984</v>
      </c>
      <c r="D2016">
        <f t="shared" si="32"/>
        <v>0.21886000000000116</v>
      </c>
    </row>
    <row r="2017" spans="2:4" x14ac:dyDescent="0.25">
      <c r="B2017" s="27">
        <v>43719.25</v>
      </c>
      <c r="C2017">
        <v>8.0436789999999991</v>
      </c>
      <c r="D2017">
        <f t="shared" si="32"/>
        <v>0.22632100000000044</v>
      </c>
    </row>
    <row r="2018" spans="2:4" x14ac:dyDescent="0.25">
      <c r="B2018" s="27">
        <v>43719.291666666664</v>
      </c>
      <c r="C2018">
        <v>8.0404509999999991</v>
      </c>
      <c r="D2018">
        <f t="shared" si="32"/>
        <v>0.22954900000000045</v>
      </c>
    </row>
    <row r="2019" spans="2:4" x14ac:dyDescent="0.25">
      <c r="B2019" s="27">
        <v>43719.333333333336</v>
      </c>
      <c r="C2019">
        <v>8.0282799999999988</v>
      </c>
      <c r="D2019">
        <f t="shared" si="32"/>
        <v>0.24172000000000082</v>
      </c>
    </row>
    <row r="2020" spans="2:4" x14ac:dyDescent="0.25">
      <c r="B2020" s="27">
        <v>43719.375</v>
      </c>
      <c r="C2020">
        <v>8.0309539999999995</v>
      </c>
      <c r="D2020">
        <f t="shared" si="32"/>
        <v>0.23904600000000009</v>
      </c>
    </row>
    <row r="2021" spans="2:4" x14ac:dyDescent="0.25">
      <c r="B2021" s="27">
        <v>43719.416666666664</v>
      </c>
      <c r="C2021">
        <v>8.0377279999999995</v>
      </c>
      <c r="D2021">
        <f t="shared" si="32"/>
        <v>0.23227200000000003</v>
      </c>
    </row>
    <row r="2022" spans="2:4" x14ac:dyDescent="0.25">
      <c r="B2022" s="27">
        <v>43719.458333333336</v>
      </c>
      <c r="C2022">
        <v>8.0271789999999985</v>
      </c>
      <c r="D2022">
        <f t="shared" si="32"/>
        <v>0.24282100000000106</v>
      </c>
    </row>
    <row r="2023" spans="2:4" x14ac:dyDescent="0.25">
      <c r="B2023" s="27">
        <v>43719.5</v>
      </c>
      <c r="C2023">
        <v>8.0219290000000001</v>
      </c>
      <c r="D2023">
        <f t="shared" si="32"/>
        <v>0.24807099999999949</v>
      </c>
    </row>
    <row r="2024" spans="2:4" x14ac:dyDescent="0.25">
      <c r="B2024" s="27">
        <v>43719.541666666664</v>
      </c>
      <c r="C2024">
        <v>8.0230499999999996</v>
      </c>
      <c r="D2024">
        <f t="shared" si="32"/>
        <v>0.24695</v>
      </c>
    </row>
    <row r="2025" spans="2:4" x14ac:dyDescent="0.25">
      <c r="B2025" s="27">
        <v>43719.583333333336</v>
      </c>
      <c r="C2025">
        <v>8.0620929999999991</v>
      </c>
      <c r="D2025">
        <f t="shared" si="32"/>
        <v>0.20790700000000051</v>
      </c>
    </row>
    <row r="2026" spans="2:4" x14ac:dyDescent="0.25">
      <c r="B2026" s="27">
        <v>43719.625</v>
      </c>
      <c r="C2026">
        <v>8.0759899999999991</v>
      </c>
      <c r="D2026">
        <f t="shared" si="32"/>
        <v>0.19401000000000046</v>
      </c>
    </row>
    <row r="2027" spans="2:4" x14ac:dyDescent="0.25">
      <c r="B2027" s="27">
        <v>43719.666666666664</v>
      </c>
      <c r="C2027">
        <v>8.0795779999999997</v>
      </c>
      <c r="D2027">
        <f t="shared" si="32"/>
        <v>0.19042199999999987</v>
      </c>
    </row>
    <row r="2028" spans="2:4" x14ac:dyDescent="0.25">
      <c r="B2028" s="27">
        <v>43719.708333333336</v>
      </c>
      <c r="C2028">
        <v>8.0675530000000002</v>
      </c>
      <c r="D2028">
        <f t="shared" si="32"/>
        <v>0.20244699999999938</v>
      </c>
    </row>
    <row r="2029" spans="2:4" x14ac:dyDescent="0.25">
      <c r="B2029" s="27">
        <v>43719.75</v>
      </c>
      <c r="C2029">
        <v>8.0897419999999993</v>
      </c>
      <c r="D2029">
        <f t="shared" si="32"/>
        <v>0.18025800000000025</v>
      </c>
    </row>
    <row r="2030" spans="2:4" x14ac:dyDescent="0.25">
      <c r="B2030" s="27">
        <v>43719.791666666664</v>
      </c>
      <c r="C2030">
        <v>8.085915</v>
      </c>
      <c r="D2030">
        <f t="shared" si="32"/>
        <v>0.18408499999999961</v>
      </c>
    </row>
    <row r="2031" spans="2:4" x14ac:dyDescent="0.25">
      <c r="B2031" s="27">
        <v>43719.833333333336</v>
      </c>
      <c r="C2031">
        <v>8.0869610000000005</v>
      </c>
      <c r="D2031">
        <f t="shared" si="32"/>
        <v>0.18303899999999906</v>
      </c>
    </row>
    <row r="2032" spans="2:4" x14ac:dyDescent="0.25">
      <c r="B2032" s="27">
        <v>43719.875</v>
      </c>
      <c r="C2032">
        <v>8.0866299999999995</v>
      </c>
      <c r="D2032">
        <f t="shared" si="32"/>
        <v>0.18337000000000003</v>
      </c>
    </row>
    <row r="2033" spans="2:4" x14ac:dyDescent="0.25">
      <c r="B2033" s="27">
        <v>43719.916666666664</v>
      </c>
      <c r="C2033">
        <v>8.080311</v>
      </c>
      <c r="D2033">
        <f t="shared" si="32"/>
        <v>0.18968899999999955</v>
      </c>
    </row>
    <row r="2034" spans="2:4" x14ac:dyDescent="0.25">
      <c r="B2034" s="27">
        <v>43719.958333333336</v>
      </c>
      <c r="C2034">
        <v>8.0846049999999998</v>
      </c>
      <c r="D2034">
        <f t="shared" si="32"/>
        <v>0.18539499999999975</v>
      </c>
    </row>
    <row r="2035" spans="2:4" x14ac:dyDescent="0.25">
      <c r="B2035" s="27">
        <v>43720</v>
      </c>
      <c r="C2035">
        <v>8.0906659999999988</v>
      </c>
      <c r="D2035">
        <f t="shared" si="32"/>
        <v>0.17933400000000077</v>
      </c>
    </row>
    <row r="2036" spans="2:4" x14ac:dyDescent="0.25">
      <c r="B2036" s="27">
        <v>43720.041666666664</v>
      </c>
      <c r="C2036">
        <v>8.0833699999999986</v>
      </c>
      <c r="D2036">
        <f t="shared" si="32"/>
        <v>0.18663000000000096</v>
      </c>
    </row>
    <row r="2037" spans="2:4" x14ac:dyDescent="0.25">
      <c r="B2037" s="27">
        <v>43720.083333333336</v>
      </c>
      <c r="C2037">
        <v>8.0983109999999989</v>
      </c>
      <c r="D2037">
        <f t="shared" si="32"/>
        <v>0.17168900000000065</v>
      </c>
    </row>
    <row r="2038" spans="2:4" x14ac:dyDescent="0.25">
      <c r="B2038" s="27">
        <v>43720.125</v>
      </c>
      <c r="C2038">
        <v>8.0983920000000005</v>
      </c>
      <c r="D2038">
        <f t="shared" si="32"/>
        <v>0.17160799999999909</v>
      </c>
    </row>
    <row r="2039" spans="2:4" x14ac:dyDescent="0.25">
      <c r="B2039" s="27">
        <v>43720.166666666664</v>
      </c>
      <c r="C2039">
        <v>8.1085259999999995</v>
      </c>
      <c r="D2039">
        <f t="shared" si="32"/>
        <v>0.16147400000000012</v>
      </c>
    </row>
    <row r="2040" spans="2:4" x14ac:dyDescent="0.25">
      <c r="B2040" s="27">
        <v>43720.208333333336</v>
      </c>
      <c r="C2040">
        <v>8.0980609999999995</v>
      </c>
      <c r="D2040">
        <f t="shared" si="32"/>
        <v>0.17193900000000006</v>
      </c>
    </row>
    <row r="2041" spans="2:4" x14ac:dyDescent="0.25">
      <c r="B2041" s="27">
        <v>43720.25</v>
      </c>
      <c r="C2041">
        <v>8.0976280000000003</v>
      </c>
      <c r="D2041">
        <f t="shared" si="32"/>
        <v>0.1723719999999993</v>
      </c>
    </row>
    <row r="2042" spans="2:4" x14ac:dyDescent="0.25">
      <c r="B2042" s="27">
        <v>43720.291666666664</v>
      </c>
      <c r="C2042">
        <v>8.0876699999999992</v>
      </c>
      <c r="D2042">
        <f t="shared" si="32"/>
        <v>0.18233000000000033</v>
      </c>
    </row>
    <row r="2043" spans="2:4" x14ac:dyDescent="0.25">
      <c r="B2043" s="27">
        <v>43720.333333333336</v>
      </c>
      <c r="C2043">
        <v>8.0766929999999988</v>
      </c>
      <c r="D2043">
        <f t="shared" si="32"/>
        <v>0.19330700000000078</v>
      </c>
    </row>
    <row r="2044" spans="2:4" x14ac:dyDescent="0.25">
      <c r="B2044" s="27">
        <v>43720.375</v>
      </c>
      <c r="C2044">
        <v>8.0777359999999998</v>
      </c>
      <c r="D2044">
        <f t="shared" si="32"/>
        <v>0.19226399999999977</v>
      </c>
    </row>
    <row r="2045" spans="2:4" x14ac:dyDescent="0.25">
      <c r="B2045" s="27">
        <v>43720.416666666664</v>
      </c>
      <c r="C2045">
        <v>8.0679979999999993</v>
      </c>
      <c r="D2045">
        <f t="shared" si="32"/>
        <v>0.20200200000000024</v>
      </c>
    </row>
    <row r="2046" spans="2:4" x14ac:dyDescent="0.25">
      <c r="B2046" s="27">
        <v>43720.458333333336</v>
      </c>
      <c r="C2046">
        <v>8.0740359999999995</v>
      </c>
      <c r="D2046">
        <f t="shared" si="32"/>
        <v>0.19596400000000003</v>
      </c>
    </row>
    <row r="2047" spans="2:4" x14ac:dyDescent="0.25">
      <c r="B2047" s="27">
        <v>43720.5</v>
      </c>
      <c r="C2047">
        <v>8.0673519999999996</v>
      </c>
      <c r="D2047">
        <f t="shared" si="32"/>
        <v>0.20264799999999994</v>
      </c>
    </row>
    <row r="2048" spans="2:4" x14ac:dyDescent="0.25">
      <c r="B2048" s="27">
        <v>43720.541666666664</v>
      </c>
      <c r="C2048">
        <v>8.0720329999999993</v>
      </c>
      <c r="D2048">
        <f t="shared" si="32"/>
        <v>0.19796700000000023</v>
      </c>
    </row>
    <row r="2049" spans="2:4" x14ac:dyDescent="0.25">
      <c r="B2049" s="27">
        <v>43720.583333333336</v>
      </c>
      <c r="C2049">
        <v>8.0720299999999998</v>
      </c>
      <c r="D2049">
        <f t="shared" si="32"/>
        <v>0.19796999999999976</v>
      </c>
    </row>
    <row r="2050" spans="2:4" x14ac:dyDescent="0.25">
      <c r="B2050" s="27">
        <v>43720.625</v>
      </c>
      <c r="C2050">
        <v>8.065866999999999</v>
      </c>
      <c r="D2050">
        <f t="shared" si="32"/>
        <v>0.20413300000000056</v>
      </c>
    </row>
    <row r="2051" spans="2:4" x14ac:dyDescent="0.25">
      <c r="B2051" s="27">
        <v>43720.666666666664</v>
      </c>
      <c r="C2051">
        <v>8.0828900000000008</v>
      </c>
      <c r="D2051">
        <f t="shared" si="32"/>
        <v>0.18710999999999878</v>
      </c>
    </row>
    <row r="2052" spans="2:4" x14ac:dyDescent="0.25">
      <c r="B2052" s="27">
        <v>43720.708333333336</v>
      </c>
      <c r="C2052">
        <v>8.0718859999999992</v>
      </c>
      <c r="D2052">
        <f t="shared" si="32"/>
        <v>0.19811400000000035</v>
      </c>
    </row>
    <row r="2053" spans="2:4" x14ac:dyDescent="0.25">
      <c r="B2053" s="27">
        <v>43720.75</v>
      </c>
      <c r="C2053">
        <v>8.0822830000000003</v>
      </c>
      <c r="D2053">
        <f t="shared" si="32"/>
        <v>0.18771699999999925</v>
      </c>
    </row>
    <row r="2054" spans="2:4" x14ac:dyDescent="0.25">
      <c r="B2054" s="27">
        <v>43720.791666666664</v>
      </c>
      <c r="C2054">
        <v>8.0940359999999991</v>
      </c>
      <c r="D2054">
        <f t="shared" si="32"/>
        <v>0.17596400000000045</v>
      </c>
    </row>
    <row r="2055" spans="2:4" x14ac:dyDescent="0.25">
      <c r="B2055" s="27">
        <v>43720.833333333336</v>
      </c>
      <c r="C2055">
        <v>8.0702039999999986</v>
      </c>
      <c r="D2055">
        <f t="shared" si="32"/>
        <v>0.19979600000000097</v>
      </c>
    </row>
    <row r="2056" spans="2:4" x14ac:dyDescent="0.25">
      <c r="B2056" s="27">
        <v>43720.875</v>
      </c>
      <c r="C2056">
        <v>8.0749339999999989</v>
      </c>
      <c r="D2056">
        <f t="shared" si="32"/>
        <v>0.19506600000000063</v>
      </c>
    </row>
    <row r="2057" spans="2:4" x14ac:dyDescent="0.25">
      <c r="B2057" s="27">
        <v>43720.916666666664</v>
      </c>
      <c r="C2057">
        <v>8.0638860000000001</v>
      </c>
      <c r="D2057">
        <f t="shared" si="32"/>
        <v>0.20611399999999946</v>
      </c>
    </row>
    <row r="2058" spans="2:4" x14ac:dyDescent="0.25">
      <c r="B2058" s="27">
        <v>43720.958333333336</v>
      </c>
      <c r="C2058">
        <v>8.0649959999999989</v>
      </c>
      <c r="D2058">
        <f t="shared" si="32"/>
        <v>0.20500400000000063</v>
      </c>
    </row>
    <row r="2059" spans="2:4" x14ac:dyDescent="0.25">
      <c r="B2059" s="27">
        <v>43721</v>
      </c>
      <c r="C2059">
        <v>8.0660329999999991</v>
      </c>
      <c r="D2059">
        <f t="shared" si="32"/>
        <v>0.20396700000000045</v>
      </c>
    </row>
    <row r="2060" spans="2:4" x14ac:dyDescent="0.25">
      <c r="B2060" s="27">
        <v>43721.041666666664</v>
      </c>
      <c r="C2060">
        <v>8.0688230000000001</v>
      </c>
      <c r="D2060">
        <f t="shared" si="32"/>
        <v>0.2011769999999995</v>
      </c>
    </row>
    <row r="2061" spans="2:4" x14ac:dyDescent="0.25">
      <c r="B2061" s="27">
        <v>43721.083333333336</v>
      </c>
      <c r="C2061">
        <v>8.069799999999999</v>
      </c>
      <c r="D2061">
        <f t="shared" si="32"/>
        <v>0.2002000000000006</v>
      </c>
    </row>
    <row r="2062" spans="2:4" x14ac:dyDescent="0.25">
      <c r="B2062" s="27">
        <v>43721.125</v>
      </c>
      <c r="C2062">
        <v>8.0735499999999991</v>
      </c>
      <c r="D2062">
        <f t="shared" si="32"/>
        <v>0.19645000000000046</v>
      </c>
    </row>
    <row r="2063" spans="2:4" x14ac:dyDescent="0.25">
      <c r="B2063" s="27">
        <v>43721.166666666664</v>
      </c>
      <c r="C2063">
        <v>8.076117</v>
      </c>
      <c r="D2063">
        <f t="shared" si="32"/>
        <v>0.19388299999999958</v>
      </c>
    </row>
    <row r="2064" spans="2:4" x14ac:dyDescent="0.25">
      <c r="B2064" s="27">
        <v>43721.208333333336</v>
      </c>
      <c r="C2064">
        <v>8.0764349999999983</v>
      </c>
      <c r="D2064">
        <f t="shared" si="32"/>
        <v>0.19356500000000132</v>
      </c>
    </row>
    <row r="2065" spans="2:4" x14ac:dyDescent="0.25">
      <c r="B2065" s="27">
        <v>43721.25</v>
      </c>
      <c r="C2065">
        <v>8.0621939999999999</v>
      </c>
      <c r="D2065">
        <f t="shared" si="32"/>
        <v>0.20780599999999971</v>
      </c>
    </row>
    <row r="2066" spans="2:4" x14ac:dyDescent="0.25">
      <c r="B2066" s="27">
        <v>43721.291666666664</v>
      </c>
      <c r="C2066">
        <v>8.0622619999999987</v>
      </c>
      <c r="D2066">
        <f t="shared" si="32"/>
        <v>0.20773800000000087</v>
      </c>
    </row>
    <row r="2067" spans="2:4" x14ac:dyDescent="0.25">
      <c r="B2067" s="27">
        <v>43721.333333333336</v>
      </c>
      <c r="C2067">
        <v>8.0599959999999999</v>
      </c>
      <c r="D2067">
        <f t="shared" si="32"/>
        <v>0.21000399999999964</v>
      </c>
    </row>
    <row r="2068" spans="2:4" x14ac:dyDescent="0.25">
      <c r="B2068" s="27">
        <v>43721.375</v>
      </c>
      <c r="C2068">
        <v>8.0475919999999981</v>
      </c>
      <c r="D2068">
        <f t="shared" si="32"/>
        <v>0.22240800000000149</v>
      </c>
    </row>
    <row r="2069" spans="2:4" x14ac:dyDescent="0.25">
      <c r="B2069" s="27">
        <v>43721.416666666664</v>
      </c>
      <c r="C2069">
        <v>8.047464999999999</v>
      </c>
      <c r="D2069">
        <f t="shared" si="32"/>
        <v>0.22253500000000059</v>
      </c>
    </row>
    <row r="2070" spans="2:4" x14ac:dyDescent="0.25">
      <c r="B2070" s="27">
        <v>43721.458333333336</v>
      </c>
      <c r="C2070">
        <v>8.0438399999999994</v>
      </c>
      <c r="D2070">
        <f t="shared" si="32"/>
        <v>0.22616000000000014</v>
      </c>
    </row>
    <row r="2071" spans="2:4" x14ac:dyDescent="0.25">
      <c r="B2071" s="27">
        <v>43721.5</v>
      </c>
      <c r="C2071">
        <v>8.0442099999999996</v>
      </c>
      <c r="D2071">
        <f t="shared" si="32"/>
        <v>0.22578999999999994</v>
      </c>
    </row>
    <row r="2072" spans="2:4" x14ac:dyDescent="0.25">
      <c r="B2072" s="27">
        <v>43721.541666666664</v>
      </c>
      <c r="C2072">
        <v>8.0438279999999995</v>
      </c>
      <c r="D2072">
        <f t="shared" si="32"/>
        <v>0.22617200000000004</v>
      </c>
    </row>
    <row r="2073" spans="2:4" x14ac:dyDescent="0.25">
      <c r="B2073" s="27">
        <v>43721.583333333336</v>
      </c>
      <c r="C2073">
        <v>8.0424869999999995</v>
      </c>
      <c r="D2073">
        <f t="shared" si="32"/>
        <v>0.22751300000000008</v>
      </c>
    </row>
    <row r="2074" spans="2:4" x14ac:dyDescent="0.25">
      <c r="B2074" s="27">
        <v>43721.625</v>
      </c>
      <c r="C2074">
        <v>8.0635149999999989</v>
      </c>
      <c r="D2074">
        <f t="shared" si="32"/>
        <v>0.2064850000000007</v>
      </c>
    </row>
    <row r="2075" spans="2:4" x14ac:dyDescent="0.25">
      <c r="B2075" s="27">
        <v>43721.666666666664</v>
      </c>
      <c r="C2075">
        <v>8.0577839999999998</v>
      </c>
      <c r="D2075">
        <f t="shared" ref="D2075:D2138" si="33">8.27-C2075</f>
        <v>0.21221599999999974</v>
      </c>
    </row>
    <row r="2076" spans="2:4" x14ac:dyDescent="0.25">
      <c r="B2076" s="27">
        <v>43721.708333333336</v>
      </c>
      <c r="C2076">
        <v>8.049099</v>
      </c>
      <c r="D2076">
        <f t="shared" si="33"/>
        <v>0.22090099999999957</v>
      </c>
    </row>
    <row r="2077" spans="2:4" x14ac:dyDescent="0.25">
      <c r="B2077" s="27">
        <v>43721.75</v>
      </c>
      <c r="C2077">
        <v>8.0570760000000003</v>
      </c>
      <c r="D2077">
        <f t="shared" si="33"/>
        <v>0.21292399999999922</v>
      </c>
    </row>
    <row r="2078" spans="2:4" x14ac:dyDescent="0.25">
      <c r="B2078" s="27">
        <v>43721.791666666664</v>
      </c>
      <c r="C2078">
        <v>8.0524520000000006</v>
      </c>
      <c r="D2078">
        <f t="shared" si="33"/>
        <v>0.21754799999999896</v>
      </c>
    </row>
    <row r="2079" spans="2:4" x14ac:dyDescent="0.25">
      <c r="B2079" s="27">
        <v>43721.833333333336</v>
      </c>
      <c r="C2079">
        <v>8.0491869999999999</v>
      </c>
      <c r="D2079">
        <f t="shared" si="33"/>
        <v>0.2208129999999997</v>
      </c>
    </row>
    <row r="2080" spans="2:4" x14ac:dyDescent="0.25">
      <c r="B2080" s="27">
        <v>43721.875</v>
      </c>
      <c r="C2080">
        <v>8.0453720000000004</v>
      </c>
      <c r="D2080">
        <f t="shared" si="33"/>
        <v>0.22462799999999916</v>
      </c>
    </row>
    <row r="2081" spans="2:4" x14ac:dyDescent="0.25">
      <c r="B2081" s="27">
        <v>43721.916666666664</v>
      </c>
      <c r="C2081">
        <v>8.0419140000000002</v>
      </c>
      <c r="D2081">
        <f t="shared" si="33"/>
        <v>0.22808599999999934</v>
      </c>
    </row>
    <row r="2082" spans="2:4" x14ac:dyDescent="0.25">
      <c r="B2082" s="27">
        <v>43721.958333333336</v>
      </c>
      <c r="C2082">
        <v>8.0493309999999987</v>
      </c>
      <c r="D2082">
        <f t="shared" si="33"/>
        <v>0.22066900000000089</v>
      </c>
    </row>
    <row r="2083" spans="2:4" x14ac:dyDescent="0.25">
      <c r="B2083" s="27">
        <v>43722</v>
      </c>
      <c r="C2083">
        <v>8.0591449999999991</v>
      </c>
      <c r="D2083">
        <f t="shared" si="33"/>
        <v>0.21085500000000046</v>
      </c>
    </row>
    <row r="2084" spans="2:4" x14ac:dyDescent="0.25">
      <c r="B2084" s="27">
        <v>43722.041666666664</v>
      </c>
      <c r="C2084">
        <v>8.0630399999999991</v>
      </c>
      <c r="D2084">
        <f t="shared" si="33"/>
        <v>0.20696000000000048</v>
      </c>
    </row>
    <row r="2085" spans="2:4" x14ac:dyDescent="0.25">
      <c r="B2085" s="27">
        <v>43722.083333333336</v>
      </c>
      <c r="C2085">
        <v>8.062265</v>
      </c>
      <c r="D2085">
        <f t="shared" si="33"/>
        <v>0.20773499999999956</v>
      </c>
    </row>
    <row r="2086" spans="2:4" x14ac:dyDescent="0.25">
      <c r="B2086" s="27">
        <v>43722.125</v>
      </c>
      <c r="C2086">
        <v>8.0631869999999992</v>
      </c>
      <c r="D2086">
        <f t="shared" si="33"/>
        <v>0.20681300000000036</v>
      </c>
    </row>
    <row r="2087" spans="2:4" x14ac:dyDescent="0.25">
      <c r="B2087" s="27">
        <v>43722.166666666664</v>
      </c>
      <c r="C2087">
        <v>8.0564799999999988</v>
      </c>
      <c r="D2087">
        <f t="shared" si="33"/>
        <v>0.21352000000000082</v>
      </c>
    </row>
    <row r="2088" spans="2:4" x14ac:dyDescent="0.25">
      <c r="B2088" s="27">
        <v>43722.208333333336</v>
      </c>
      <c r="C2088">
        <v>8.0590580000000003</v>
      </c>
      <c r="D2088">
        <f t="shared" si="33"/>
        <v>0.2109419999999993</v>
      </c>
    </row>
    <row r="2089" spans="2:4" x14ac:dyDescent="0.25">
      <c r="B2089" s="27">
        <v>43722.25</v>
      </c>
      <c r="C2089">
        <v>8.0494570000000003</v>
      </c>
      <c r="D2089">
        <f t="shared" si="33"/>
        <v>0.22054299999999927</v>
      </c>
    </row>
    <row r="2090" spans="2:4" x14ac:dyDescent="0.25">
      <c r="B2090" s="27">
        <v>43722.291666666664</v>
      </c>
      <c r="C2090">
        <v>8.0508119999999987</v>
      </c>
      <c r="D2090">
        <f t="shared" si="33"/>
        <v>0.21918800000000083</v>
      </c>
    </row>
    <row r="2091" spans="2:4" x14ac:dyDescent="0.25">
      <c r="B2091" s="27">
        <v>43722.333333333336</v>
      </c>
      <c r="C2091">
        <v>8.0351649999999992</v>
      </c>
      <c r="D2091">
        <f t="shared" si="33"/>
        <v>0.23483500000000035</v>
      </c>
    </row>
    <row r="2092" spans="2:4" x14ac:dyDescent="0.25">
      <c r="B2092" s="27">
        <v>43722.375</v>
      </c>
      <c r="C2092">
        <v>8.0303079999999998</v>
      </c>
      <c r="D2092">
        <f t="shared" si="33"/>
        <v>0.23969199999999979</v>
      </c>
    </row>
    <row r="2093" spans="2:4" x14ac:dyDescent="0.25">
      <c r="B2093" s="27">
        <v>43722.416666666664</v>
      </c>
      <c r="C2093">
        <v>8.0285619999999991</v>
      </c>
      <c r="D2093">
        <f t="shared" si="33"/>
        <v>0.24143800000000049</v>
      </c>
    </row>
    <row r="2094" spans="2:4" x14ac:dyDescent="0.25">
      <c r="B2094" s="27">
        <v>43722.458333333336</v>
      </c>
      <c r="C2094">
        <v>8.0312099999999997</v>
      </c>
      <c r="D2094">
        <f t="shared" si="33"/>
        <v>0.23878999999999984</v>
      </c>
    </row>
    <row r="2095" spans="2:4" x14ac:dyDescent="0.25">
      <c r="B2095" s="27">
        <v>43722.5</v>
      </c>
      <c r="C2095">
        <v>8.0496700000000008</v>
      </c>
      <c r="D2095">
        <f t="shared" si="33"/>
        <v>0.2203299999999988</v>
      </c>
    </row>
    <row r="2096" spans="2:4" x14ac:dyDescent="0.25">
      <c r="B2096" s="27">
        <v>43722.541666666664</v>
      </c>
      <c r="C2096">
        <v>8.0311830000000004</v>
      </c>
      <c r="D2096">
        <f t="shared" si="33"/>
        <v>0.23881699999999917</v>
      </c>
    </row>
    <row r="2097" spans="2:4" x14ac:dyDescent="0.25">
      <c r="B2097" s="27">
        <v>43722.583333333336</v>
      </c>
      <c r="C2097">
        <v>8.0294050000000006</v>
      </c>
      <c r="D2097">
        <f t="shared" si="33"/>
        <v>0.240594999999999</v>
      </c>
    </row>
    <row r="2098" spans="2:4" x14ac:dyDescent="0.25">
      <c r="B2098" s="27">
        <v>43722.625</v>
      </c>
      <c r="C2098">
        <v>8.0536799999999999</v>
      </c>
      <c r="D2098">
        <f t="shared" si="33"/>
        <v>0.21631999999999962</v>
      </c>
    </row>
    <row r="2099" spans="2:4" x14ac:dyDescent="0.25">
      <c r="B2099" s="27">
        <v>43722.666666666664</v>
      </c>
      <c r="C2099">
        <v>8.0582370000000001</v>
      </c>
      <c r="D2099">
        <f t="shared" si="33"/>
        <v>0.21176299999999948</v>
      </c>
    </row>
    <row r="2100" spans="2:4" x14ac:dyDescent="0.25">
      <c r="B2100" s="27">
        <v>43722.708333333336</v>
      </c>
      <c r="C2100">
        <v>8.052722000000001</v>
      </c>
      <c r="D2100">
        <f t="shared" si="33"/>
        <v>0.21727799999999853</v>
      </c>
    </row>
    <row r="2101" spans="2:4" x14ac:dyDescent="0.25">
      <c r="B2101" s="27">
        <v>43722.75</v>
      </c>
      <c r="C2101">
        <v>8.0527869999999986</v>
      </c>
      <c r="D2101">
        <f t="shared" si="33"/>
        <v>0.21721300000000099</v>
      </c>
    </row>
    <row r="2102" spans="2:4" x14ac:dyDescent="0.25">
      <c r="B2102" s="27">
        <v>43722.791666666664</v>
      </c>
      <c r="C2102">
        <v>8.0411379999999983</v>
      </c>
      <c r="D2102">
        <f t="shared" si="33"/>
        <v>0.22886200000000123</v>
      </c>
    </row>
    <row r="2103" spans="2:4" x14ac:dyDescent="0.25">
      <c r="B2103" s="27">
        <v>43722.833333333336</v>
      </c>
      <c r="C2103">
        <v>8.0397679999999987</v>
      </c>
      <c r="D2103">
        <f t="shared" si="33"/>
        <v>0.23023200000000088</v>
      </c>
    </row>
    <row r="2104" spans="2:4" x14ac:dyDescent="0.25">
      <c r="B2104" s="27">
        <v>43722.875</v>
      </c>
      <c r="C2104">
        <v>8.0265369999999994</v>
      </c>
      <c r="D2104">
        <f t="shared" si="33"/>
        <v>0.24346300000000021</v>
      </c>
    </row>
    <row r="2105" spans="2:4" x14ac:dyDescent="0.25">
      <c r="B2105" s="27">
        <v>43722.916666666664</v>
      </c>
      <c r="C2105">
        <v>8.0335540000000005</v>
      </c>
      <c r="D2105">
        <f t="shared" si="33"/>
        <v>0.23644599999999905</v>
      </c>
    </row>
    <row r="2106" spans="2:4" x14ac:dyDescent="0.25">
      <c r="B2106" s="27">
        <v>43722.958333333336</v>
      </c>
      <c r="C2106">
        <v>8.0453720000000004</v>
      </c>
      <c r="D2106">
        <f t="shared" si="33"/>
        <v>0.22462799999999916</v>
      </c>
    </row>
    <row r="2107" spans="2:4" x14ac:dyDescent="0.25">
      <c r="B2107" s="27">
        <v>43723</v>
      </c>
      <c r="C2107">
        <v>8.0432849999999991</v>
      </c>
      <c r="D2107">
        <f t="shared" si="33"/>
        <v>0.22671500000000044</v>
      </c>
    </row>
    <row r="2108" spans="2:4" x14ac:dyDescent="0.25">
      <c r="B2108" s="27">
        <v>43723.041666666664</v>
      </c>
      <c r="C2108">
        <v>8.0377649999999985</v>
      </c>
      <c r="D2108">
        <f t="shared" si="33"/>
        <v>0.23223500000000108</v>
      </c>
    </row>
    <row r="2109" spans="2:4" x14ac:dyDescent="0.25">
      <c r="B2109" s="27">
        <v>43723.083333333336</v>
      </c>
      <c r="C2109">
        <v>8.0388719999999996</v>
      </c>
      <c r="D2109">
        <f t="shared" si="33"/>
        <v>0.231128</v>
      </c>
    </row>
    <row r="2110" spans="2:4" x14ac:dyDescent="0.25">
      <c r="B2110" s="27">
        <v>43723.125</v>
      </c>
      <c r="C2110">
        <v>8.0428999999999995</v>
      </c>
      <c r="D2110">
        <f t="shared" si="33"/>
        <v>0.22710000000000008</v>
      </c>
    </row>
    <row r="2111" spans="2:4" x14ac:dyDescent="0.25">
      <c r="B2111" s="27">
        <v>43723.166666666664</v>
      </c>
      <c r="C2111">
        <v>8.0461449999999992</v>
      </c>
      <c r="D2111">
        <f t="shared" si="33"/>
        <v>0.22385500000000036</v>
      </c>
    </row>
    <row r="2112" spans="2:4" x14ac:dyDescent="0.25">
      <c r="B2112" s="27">
        <v>43723.208333333336</v>
      </c>
      <c r="C2112">
        <v>8.046206999999999</v>
      </c>
      <c r="D2112">
        <f t="shared" si="33"/>
        <v>0.22379300000000057</v>
      </c>
    </row>
    <row r="2113" spans="2:4" x14ac:dyDescent="0.25">
      <c r="B2113" s="27">
        <v>43723.25</v>
      </c>
      <c r="C2113">
        <v>8.0440899999999989</v>
      </c>
      <c r="D2113">
        <f t="shared" si="33"/>
        <v>0.22591000000000072</v>
      </c>
    </row>
    <row r="2114" spans="2:4" x14ac:dyDescent="0.25">
      <c r="B2114" s="27">
        <v>43723.291666666664</v>
      </c>
      <c r="C2114">
        <v>8.0345209999999998</v>
      </c>
      <c r="D2114">
        <f t="shared" si="33"/>
        <v>0.23547899999999977</v>
      </c>
    </row>
    <row r="2115" spans="2:4" x14ac:dyDescent="0.25">
      <c r="B2115" s="27">
        <v>43723.333333333336</v>
      </c>
      <c r="C2115">
        <v>8.0224830000000011</v>
      </c>
      <c r="D2115">
        <f t="shared" si="33"/>
        <v>0.24751699999999843</v>
      </c>
    </row>
    <row r="2116" spans="2:4" x14ac:dyDescent="0.25">
      <c r="B2116" s="27">
        <v>43723.375</v>
      </c>
      <c r="C2116">
        <v>8.0249800000000011</v>
      </c>
      <c r="D2116">
        <f t="shared" si="33"/>
        <v>0.24501999999999846</v>
      </c>
    </row>
    <row r="2117" spans="2:4" x14ac:dyDescent="0.25">
      <c r="B2117" s="27">
        <v>43723.416666666664</v>
      </c>
      <c r="C2117">
        <v>8.0215349999999983</v>
      </c>
      <c r="D2117">
        <f t="shared" si="33"/>
        <v>0.24846500000000127</v>
      </c>
    </row>
    <row r="2118" spans="2:4" x14ac:dyDescent="0.25">
      <c r="B2118" s="27">
        <v>43723.458333333336</v>
      </c>
      <c r="C2118">
        <v>8.0168689999999998</v>
      </c>
      <c r="D2118">
        <f t="shared" si="33"/>
        <v>0.25313099999999977</v>
      </c>
    </row>
    <row r="2119" spans="2:4" x14ac:dyDescent="0.25">
      <c r="B2119" s="27">
        <v>43723.5</v>
      </c>
      <c r="C2119">
        <v>8.0211609999999993</v>
      </c>
      <c r="D2119">
        <f t="shared" si="33"/>
        <v>0.24883900000000025</v>
      </c>
    </row>
    <row r="2120" spans="2:4" x14ac:dyDescent="0.25">
      <c r="B2120" s="27">
        <v>43723.541666666664</v>
      </c>
      <c r="C2120">
        <v>8.0138019999999983</v>
      </c>
      <c r="D2120">
        <f t="shared" si="33"/>
        <v>0.25619800000000126</v>
      </c>
    </row>
    <row r="2121" spans="2:4" x14ac:dyDescent="0.25">
      <c r="B2121" s="27">
        <v>43723.583333333336</v>
      </c>
      <c r="C2121">
        <v>8.0335519999999985</v>
      </c>
      <c r="D2121">
        <f t="shared" si="33"/>
        <v>0.2364480000000011</v>
      </c>
    </row>
    <row r="2122" spans="2:4" x14ac:dyDescent="0.25">
      <c r="B2122" s="27">
        <v>43723.625</v>
      </c>
      <c r="C2122">
        <v>8.0377779999999994</v>
      </c>
      <c r="D2122">
        <f t="shared" si="33"/>
        <v>0.23222200000000015</v>
      </c>
    </row>
    <row r="2123" spans="2:4" x14ac:dyDescent="0.25">
      <c r="B2123" s="27">
        <v>43723.666666666664</v>
      </c>
      <c r="C2123">
        <v>8.0430279999999996</v>
      </c>
      <c r="D2123">
        <f t="shared" si="33"/>
        <v>0.22697199999999995</v>
      </c>
    </row>
    <row r="2124" spans="2:4" x14ac:dyDescent="0.25">
      <c r="B2124" s="27">
        <v>43723.708333333336</v>
      </c>
      <c r="C2124">
        <v>8.0427100000000014</v>
      </c>
      <c r="D2124">
        <f t="shared" si="33"/>
        <v>0.22728999999999822</v>
      </c>
    </row>
    <row r="2125" spans="2:4" x14ac:dyDescent="0.25">
      <c r="B2125" s="27">
        <v>43723.75</v>
      </c>
      <c r="C2125">
        <v>8.040483</v>
      </c>
      <c r="D2125">
        <f t="shared" si="33"/>
        <v>0.22951699999999953</v>
      </c>
    </row>
    <row r="2126" spans="2:4" x14ac:dyDescent="0.25">
      <c r="B2126" s="27">
        <v>43723.791666666664</v>
      </c>
      <c r="C2126">
        <v>8.0387979999999999</v>
      </c>
      <c r="D2126">
        <f t="shared" si="33"/>
        <v>0.23120199999999969</v>
      </c>
    </row>
    <row r="2127" spans="2:4" x14ac:dyDescent="0.25">
      <c r="B2127" s="27">
        <v>43723.833333333336</v>
      </c>
      <c r="C2127">
        <v>8.0258820000000011</v>
      </c>
      <c r="D2127">
        <f t="shared" si="33"/>
        <v>0.2441179999999985</v>
      </c>
    </row>
    <row r="2128" spans="2:4" x14ac:dyDescent="0.25">
      <c r="B2128" s="27">
        <v>43723.875</v>
      </c>
      <c r="C2128">
        <v>8.0272979999999983</v>
      </c>
      <c r="D2128">
        <f t="shared" si="33"/>
        <v>0.24270200000000131</v>
      </c>
    </row>
    <row r="2129" spans="2:4" x14ac:dyDescent="0.25">
      <c r="B2129" s="27">
        <v>43723.916666666664</v>
      </c>
      <c r="C2129">
        <v>8.0346479999999989</v>
      </c>
      <c r="D2129">
        <f t="shared" si="33"/>
        <v>0.23535200000000067</v>
      </c>
    </row>
    <row r="2130" spans="2:4" x14ac:dyDescent="0.25">
      <c r="B2130" s="27">
        <v>43723.958333333336</v>
      </c>
      <c r="C2130">
        <v>8.0315890000000003</v>
      </c>
      <c r="D2130">
        <f t="shared" si="33"/>
        <v>0.23841099999999926</v>
      </c>
    </row>
    <row r="2131" spans="2:4" x14ac:dyDescent="0.25">
      <c r="B2131" s="27">
        <v>43724</v>
      </c>
      <c r="C2131">
        <v>8.0234629999999978</v>
      </c>
      <c r="D2131">
        <f t="shared" si="33"/>
        <v>0.24653700000000178</v>
      </c>
    </row>
    <row r="2132" spans="2:4" x14ac:dyDescent="0.25">
      <c r="B2132" s="27">
        <v>43724.041666666664</v>
      </c>
      <c r="C2132">
        <v>8.024563999999998</v>
      </c>
      <c r="D2132">
        <f t="shared" si="33"/>
        <v>0.24543600000000154</v>
      </c>
    </row>
    <row r="2133" spans="2:4" x14ac:dyDescent="0.25">
      <c r="B2133" s="27">
        <v>43724.083333333336</v>
      </c>
      <c r="C2133">
        <v>8.0223609999999983</v>
      </c>
      <c r="D2133">
        <f t="shared" si="33"/>
        <v>0.24763900000000127</v>
      </c>
    </row>
    <row r="2134" spans="2:4" x14ac:dyDescent="0.25">
      <c r="B2134" s="27">
        <v>43724.125</v>
      </c>
      <c r="C2134">
        <v>8.0212509999999995</v>
      </c>
      <c r="D2134">
        <f t="shared" si="33"/>
        <v>0.24874900000000011</v>
      </c>
    </row>
    <row r="2135" spans="2:4" x14ac:dyDescent="0.25">
      <c r="B2135" s="27">
        <v>43724.166666666664</v>
      </c>
      <c r="C2135">
        <v>8.0267099999999996</v>
      </c>
      <c r="D2135">
        <f t="shared" si="33"/>
        <v>0.24329000000000001</v>
      </c>
    </row>
    <row r="2136" spans="2:4" x14ac:dyDescent="0.25">
      <c r="B2136" s="27">
        <v>43724.208333333336</v>
      </c>
      <c r="C2136">
        <v>8.0300409999999989</v>
      </c>
      <c r="D2136">
        <f t="shared" si="33"/>
        <v>0.2399590000000007</v>
      </c>
    </row>
    <row r="2137" spans="2:4" x14ac:dyDescent="0.25">
      <c r="B2137" s="27">
        <v>43724.25</v>
      </c>
      <c r="C2137">
        <v>8.0309369999999998</v>
      </c>
      <c r="D2137">
        <f t="shared" si="33"/>
        <v>0.2390629999999998</v>
      </c>
    </row>
    <row r="2138" spans="2:4" x14ac:dyDescent="0.25">
      <c r="B2138" s="27">
        <v>43724.291666666664</v>
      </c>
      <c r="C2138">
        <v>8.0342500000000001</v>
      </c>
      <c r="D2138">
        <f t="shared" si="33"/>
        <v>0.23574999999999946</v>
      </c>
    </row>
    <row r="2139" spans="2:4" x14ac:dyDescent="0.25">
      <c r="B2139" s="27">
        <v>43724.333333333336</v>
      </c>
      <c r="C2139">
        <v>8.007559999999998</v>
      </c>
      <c r="D2139">
        <f t="shared" ref="D2139:D2202" si="34">8.27-C2139</f>
        <v>0.26244000000000156</v>
      </c>
    </row>
    <row r="2140" spans="2:4" x14ac:dyDescent="0.25">
      <c r="B2140" s="27">
        <v>43724.375</v>
      </c>
      <c r="C2140">
        <v>8.0073539999999994</v>
      </c>
      <c r="D2140">
        <f t="shared" si="34"/>
        <v>0.26264600000000016</v>
      </c>
    </row>
    <row r="2141" spans="2:4" x14ac:dyDescent="0.25">
      <c r="B2141" s="27">
        <v>43724.416666666664</v>
      </c>
      <c r="C2141">
        <v>8.0103529999999985</v>
      </c>
      <c r="D2141">
        <f t="shared" si="34"/>
        <v>0.25964700000000107</v>
      </c>
    </row>
    <row r="2142" spans="2:4" x14ac:dyDescent="0.25">
      <c r="B2142" s="27">
        <v>43724.458333333336</v>
      </c>
      <c r="C2142">
        <v>8.0019079999999985</v>
      </c>
      <c r="D2142">
        <f t="shared" si="34"/>
        <v>0.26809200000000111</v>
      </c>
    </row>
    <row r="2143" spans="2:4" x14ac:dyDescent="0.25">
      <c r="B2143" s="27">
        <v>43724.5</v>
      </c>
      <c r="C2143">
        <v>8.0024249999999988</v>
      </c>
      <c r="D2143">
        <f t="shared" si="34"/>
        <v>0.26757500000000078</v>
      </c>
    </row>
    <row r="2144" spans="2:4" x14ac:dyDescent="0.25">
      <c r="B2144" s="27">
        <v>43724.541666666664</v>
      </c>
      <c r="C2144">
        <v>8.0099659999999986</v>
      </c>
      <c r="D2144">
        <f t="shared" si="34"/>
        <v>0.26003400000000099</v>
      </c>
    </row>
    <row r="2145" spans="2:4" x14ac:dyDescent="0.25">
      <c r="B2145" s="27">
        <v>43724.583333333336</v>
      </c>
      <c r="C2145">
        <v>7.997687</v>
      </c>
      <c r="D2145">
        <f t="shared" si="34"/>
        <v>0.27231299999999958</v>
      </c>
    </row>
    <row r="2146" spans="2:4" x14ac:dyDescent="0.25">
      <c r="B2146" s="27">
        <v>43724.625</v>
      </c>
      <c r="C2146">
        <v>8.0054789999999993</v>
      </c>
      <c r="D2146">
        <f t="shared" si="34"/>
        <v>0.26452100000000023</v>
      </c>
    </row>
    <row r="2147" spans="2:4" x14ac:dyDescent="0.25">
      <c r="B2147" s="27">
        <v>43724.666666666664</v>
      </c>
      <c r="C2147">
        <v>8.0186039999999981</v>
      </c>
      <c r="D2147">
        <f t="shared" si="34"/>
        <v>0.25139600000000151</v>
      </c>
    </row>
    <row r="2148" spans="2:4" x14ac:dyDescent="0.25">
      <c r="B2148" s="27">
        <v>43724.708333333336</v>
      </c>
      <c r="C2148">
        <v>8.0320409999999995</v>
      </c>
      <c r="D2148">
        <f t="shared" si="34"/>
        <v>0.23795900000000003</v>
      </c>
    </row>
    <row r="2149" spans="2:4" x14ac:dyDescent="0.25">
      <c r="B2149" s="27">
        <v>43724.75</v>
      </c>
      <c r="C2149">
        <v>8.0378129999999999</v>
      </c>
      <c r="D2149">
        <f t="shared" si="34"/>
        <v>0.2321869999999997</v>
      </c>
    </row>
    <row r="2150" spans="2:4" x14ac:dyDescent="0.25">
      <c r="B2150" s="27">
        <v>43724.791666666664</v>
      </c>
      <c r="C2150">
        <v>8.0328129999999991</v>
      </c>
      <c r="D2150">
        <f t="shared" si="34"/>
        <v>0.23718700000000048</v>
      </c>
    </row>
    <row r="2151" spans="2:4" x14ac:dyDescent="0.25">
      <c r="B2151" s="27">
        <v>43724.833333333336</v>
      </c>
      <c r="C2151">
        <v>8.0267089999999985</v>
      </c>
      <c r="D2151">
        <f t="shared" si="34"/>
        <v>0.24329100000000103</v>
      </c>
    </row>
    <row r="2152" spans="2:4" x14ac:dyDescent="0.25">
      <c r="B2152" s="27">
        <v>43724.875</v>
      </c>
      <c r="C2152">
        <v>8.0242499999999986</v>
      </c>
      <c r="D2152">
        <f t="shared" si="34"/>
        <v>0.24575000000000102</v>
      </c>
    </row>
    <row r="2153" spans="2:4" x14ac:dyDescent="0.25">
      <c r="B2153" s="27">
        <v>43724.916666666664</v>
      </c>
      <c r="C2153">
        <v>8.0163709999999995</v>
      </c>
      <c r="D2153">
        <f t="shared" si="34"/>
        <v>0.2536290000000001</v>
      </c>
    </row>
    <row r="2154" spans="2:4" x14ac:dyDescent="0.25">
      <c r="B2154" s="27">
        <v>43724.958333333336</v>
      </c>
      <c r="C2154">
        <v>8.0233299999999996</v>
      </c>
      <c r="D2154">
        <f t="shared" si="34"/>
        <v>0.24666999999999994</v>
      </c>
    </row>
    <row r="2155" spans="2:4" x14ac:dyDescent="0.25">
      <c r="B2155" s="27">
        <v>43725</v>
      </c>
      <c r="C2155">
        <v>8.0286450000000009</v>
      </c>
      <c r="D2155">
        <f t="shared" si="34"/>
        <v>0.24135499999999865</v>
      </c>
    </row>
    <row r="2156" spans="2:4" x14ac:dyDescent="0.25">
      <c r="B2156" s="27">
        <v>43725.041666666664</v>
      </c>
      <c r="C2156">
        <v>8.0289789999999996</v>
      </c>
      <c r="D2156">
        <f t="shared" si="34"/>
        <v>0.24102099999999993</v>
      </c>
    </row>
    <row r="2157" spans="2:4" x14ac:dyDescent="0.25">
      <c r="B2157" s="27">
        <v>43725.083333333336</v>
      </c>
      <c r="C2157">
        <v>8.0341869999999993</v>
      </c>
      <c r="D2157">
        <f t="shared" si="34"/>
        <v>0.23581300000000027</v>
      </c>
    </row>
    <row r="2158" spans="2:4" x14ac:dyDescent="0.25">
      <c r="B2158" s="27">
        <v>43725.125</v>
      </c>
      <c r="C2158">
        <v>8.0333310000000004</v>
      </c>
      <c r="D2158">
        <f t="shared" si="34"/>
        <v>0.23666899999999913</v>
      </c>
    </row>
    <row r="2159" spans="2:4" x14ac:dyDescent="0.25">
      <c r="B2159" s="27">
        <v>43725.166666666664</v>
      </c>
      <c r="C2159">
        <v>8.0319739999999999</v>
      </c>
      <c r="D2159">
        <f t="shared" si="34"/>
        <v>0.23802599999999963</v>
      </c>
    </row>
    <row r="2160" spans="2:4" x14ac:dyDescent="0.25">
      <c r="B2160" s="27">
        <v>43725.208333333336</v>
      </c>
      <c r="C2160">
        <v>8.0289739999999998</v>
      </c>
      <c r="D2160">
        <f t="shared" si="34"/>
        <v>0.24102599999999974</v>
      </c>
    </row>
    <row r="2161" spans="2:4" x14ac:dyDescent="0.25">
      <c r="B2161" s="27">
        <v>43725.25</v>
      </c>
      <c r="C2161">
        <v>8.0260599999999993</v>
      </c>
      <c r="D2161">
        <f t="shared" si="34"/>
        <v>0.24394000000000027</v>
      </c>
    </row>
    <row r="2162" spans="2:4" x14ac:dyDescent="0.25">
      <c r="B2162" s="27">
        <v>43725.291666666664</v>
      </c>
      <c r="C2162">
        <v>7.9990170000000003</v>
      </c>
      <c r="D2162">
        <f t="shared" si="34"/>
        <v>0.27098299999999931</v>
      </c>
    </row>
    <row r="2163" spans="2:4" x14ac:dyDescent="0.25">
      <c r="B2163" s="27">
        <v>43725.333333333336</v>
      </c>
      <c r="C2163">
        <v>8.0097480000000001</v>
      </c>
      <c r="D2163">
        <f t="shared" si="34"/>
        <v>0.26025199999999948</v>
      </c>
    </row>
    <row r="2164" spans="2:4" x14ac:dyDescent="0.25">
      <c r="B2164" s="27">
        <v>43725.375</v>
      </c>
      <c r="C2164">
        <v>8.0126039999999996</v>
      </c>
      <c r="D2164">
        <f t="shared" si="34"/>
        <v>0.25739599999999996</v>
      </c>
    </row>
    <row r="2165" spans="2:4" x14ac:dyDescent="0.25">
      <c r="B2165" s="27">
        <v>43725.416666666664</v>
      </c>
      <c r="C2165">
        <v>8.0182759999999984</v>
      </c>
      <c r="D2165">
        <f t="shared" si="34"/>
        <v>0.25172400000000117</v>
      </c>
    </row>
    <row r="2166" spans="2:4" x14ac:dyDescent="0.25">
      <c r="B2166" s="27">
        <v>43725.458333333336</v>
      </c>
      <c r="C2166">
        <v>8.0067039999999992</v>
      </c>
      <c r="D2166">
        <f t="shared" si="34"/>
        <v>0.26329600000000042</v>
      </c>
    </row>
    <row r="2167" spans="2:4" x14ac:dyDescent="0.25">
      <c r="B2167" s="27">
        <v>43725.5</v>
      </c>
      <c r="C2167">
        <v>8.0033899999999996</v>
      </c>
      <c r="D2167">
        <f t="shared" si="34"/>
        <v>0.26661000000000001</v>
      </c>
    </row>
    <row r="2168" spans="2:4" x14ac:dyDescent="0.25">
      <c r="B2168" s="27">
        <v>43725.541666666664</v>
      </c>
      <c r="C2168">
        <v>8.0165740000000003</v>
      </c>
      <c r="D2168">
        <f t="shared" si="34"/>
        <v>0.25342599999999926</v>
      </c>
    </row>
    <row r="2169" spans="2:4" x14ac:dyDescent="0.25">
      <c r="B2169" s="27">
        <v>43725.583333333336</v>
      </c>
      <c r="C2169">
        <v>8.0202189999999991</v>
      </c>
      <c r="D2169">
        <f t="shared" si="34"/>
        <v>0.24978100000000047</v>
      </c>
    </row>
    <row r="2170" spans="2:4" x14ac:dyDescent="0.25">
      <c r="B2170" s="27">
        <v>43725.625</v>
      </c>
      <c r="C2170">
        <v>8.0237189999999998</v>
      </c>
      <c r="D2170">
        <f t="shared" si="34"/>
        <v>0.24628099999999975</v>
      </c>
    </row>
    <row r="2171" spans="2:4" x14ac:dyDescent="0.25">
      <c r="B2171" s="27">
        <v>43725.666666666664</v>
      </c>
      <c r="C2171">
        <v>8.0235339999999997</v>
      </c>
      <c r="D2171">
        <f t="shared" si="34"/>
        <v>0.24646599999999985</v>
      </c>
    </row>
    <row r="2172" spans="2:4" x14ac:dyDescent="0.25">
      <c r="B2172" s="27">
        <v>43725.708333333336</v>
      </c>
      <c r="C2172">
        <v>8.0187799999999996</v>
      </c>
      <c r="D2172">
        <f t="shared" si="34"/>
        <v>0.25122</v>
      </c>
    </row>
    <row r="2173" spans="2:4" x14ac:dyDescent="0.25">
      <c r="B2173" s="27">
        <v>43725.75</v>
      </c>
      <c r="C2173">
        <v>8.0257240000000003</v>
      </c>
      <c r="D2173">
        <f t="shared" si="34"/>
        <v>0.24427599999999927</v>
      </c>
    </row>
    <row r="2174" spans="2:4" x14ac:dyDescent="0.25">
      <c r="B2174" s="27">
        <v>43725.791666666664</v>
      </c>
      <c r="C2174">
        <v>8.0128079999999997</v>
      </c>
      <c r="D2174">
        <f t="shared" si="34"/>
        <v>0.25719199999999987</v>
      </c>
    </row>
    <row r="2175" spans="2:4" x14ac:dyDescent="0.25">
      <c r="B2175" s="27">
        <v>43725.833333333336</v>
      </c>
      <c r="C2175">
        <v>8.0118299999999998</v>
      </c>
      <c r="D2175">
        <f t="shared" si="34"/>
        <v>0.25816999999999979</v>
      </c>
    </row>
    <row r="2176" spans="2:4" x14ac:dyDescent="0.25">
      <c r="B2176" s="27">
        <v>43725.875</v>
      </c>
      <c r="C2176">
        <v>8.0004559999999998</v>
      </c>
      <c r="D2176">
        <f t="shared" si="34"/>
        <v>0.26954399999999978</v>
      </c>
    </row>
    <row r="2177" spans="2:4" x14ac:dyDescent="0.25">
      <c r="B2177" s="27">
        <v>43725.916666666664</v>
      </c>
      <c r="C2177">
        <v>7.9942800000000007</v>
      </c>
      <c r="D2177">
        <f t="shared" si="34"/>
        <v>0.27571999999999885</v>
      </c>
    </row>
    <row r="2178" spans="2:4" x14ac:dyDescent="0.25">
      <c r="B2178" s="27">
        <v>43725.958333333336</v>
      </c>
      <c r="C2178">
        <v>8.0012409999999985</v>
      </c>
      <c r="D2178">
        <f t="shared" si="34"/>
        <v>0.26875900000000108</v>
      </c>
    </row>
    <row r="2179" spans="2:4" x14ac:dyDescent="0.25">
      <c r="B2179" s="27">
        <v>43726</v>
      </c>
      <c r="C2179">
        <v>8.0085189999999997</v>
      </c>
      <c r="D2179">
        <f t="shared" si="34"/>
        <v>0.26148099999999985</v>
      </c>
    </row>
    <row r="2180" spans="2:4" x14ac:dyDescent="0.25">
      <c r="B2180" s="27">
        <v>43726.041666666664</v>
      </c>
      <c r="C2180">
        <v>8.0027410000000003</v>
      </c>
      <c r="D2180">
        <f t="shared" si="34"/>
        <v>0.26725899999999925</v>
      </c>
    </row>
    <row r="2181" spans="2:4" x14ac:dyDescent="0.25">
      <c r="B2181" s="27">
        <v>43726.083333333336</v>
      </c>
      <c r="C2181">
        <v>8.0065749999999998</v>
      </c>
      <c r="D2181">
        <f t="shared" si="34"/>
        <v>0.2634249999999998</v>
      </c>
    </row>
    <row r="2182" spans="2:4" x14ac:dyDescent="0.25">
      <c r="B2182" s="27">
        <v>43726.125</v>
      </c>
      <c r="C2182">
        <v>8.0112410000000001</v>
      </c>
      <c r="D2182">
        <f t="shared" si="34"/>
        <v>0.25875899999999952</v>
      </c>
    </row>
    <row r="2183" spans="2:4" x14ac:dyDescent="0.25">
      <c r="B2183" s="27">
        <v>43726.166666666664</v>
      </c>
      <c r="C2183">
        <v>8.008324</v>
      </c>
      <c r="D2183">
        <f t="shared" si="34"/>
        <v>0.26167599999999958</v>
      </c>
    </row>
    <row r="2184" spans="2:4" x14ac:dyDescent="0.25">
      <c r="B2184" s="27">
        <v>43726.208333333336</v>
      </c>
      <c r="C2184">
        <v>8.0179910000000003</v>
      </c>
      <c r="D2184">
        <f t="shared" si="34"/>
        <v>0.25200899999999926</v>
      </c>
    </row>
    <row r="2185" spans="2:4" x14ac:dyDescent="0.25">
      <c r="B2185" s="27">
        <v>43726.25</v>
      </c>
      <c r="C2185">
        <v>8.0228079999999995</v>
      </c>
      <c r="D2185">
        <f t="shared" si="34"/>
        <v>0.24719200000000008</v>
      </c>
    </row>
    <row r="2186" spans="2:4" x14ac:dyDescent="0.25">
      <c r="B2186" s="27">
        <v>43726.291666666664</v>
      </c>
      <c r="C2186">
        <v>8.0120949999999986</v>
      </c>
      <c r="D2186">
        <f t="shared" si="34"/>
        <v>0.25790500000000094</v>
      </c>
    </row>
    <row r="2187" spans="2:4" x14ac:dyDescent="0.25">
      <c r="B2187" s="27">
        <v>43726.333333333336</v>
      </c>
      <c r="C2187">
        <v>7.9971949999999996</v>
      </c>
      <c r="D2187">
        <f t="shared" si="34"/>
        <v>0.27280499999999996</v>
      </c>
    </row>
    <row r="2188" spans="2:4" x14ac:dyDescent="0.25">
      <c r="B2188" s="27">
        <v>43726.375</v>
      </c>
      <c r="C2188">
        <v>8.0065089999999994</v>
      </c>
      <c r="D2188">
        <f t="shared" si="34"/>
        <v>0.26349100000000014</v>
      </c>
    </row>
    <row r="2189" spans="2:4" x14ac:dyDescent="0.25">
      <c r="B2189" s="27">
        <v>43726.416666666664</v>
      </c>
      <c r="C2189">
        <v>8.004486</v>
      </c>
      <c r="D2189">
        <f t="shared" si="34"/>
        <v>0.26551399999999958</v>
      </c>
    </row>
    <row r="2190" spans="2:4" x14ac:dyDescent="0.25">
      <c r="B2190" s="27">
        <v>43726.458333333336</v>
      </c>
      <c r="C2190">
        <v>8.013833</v>
      </c>
      <c r="D2190">
        <f t="shared" si="34"/>
        <v>0.25616699999999959</v>
      </c>
    </row>
    <row r="2191" spans="2:4" x14ac:dyDescent="0.25">
      <c r="B2191" s="27">
        <v>43726.5</v>
      </c>
      <c r="C2191">
        <v>8.0169639999999998</v>
      </c>
      <c r="D2191">
        <f t="shared" si="34"/>
        <v>0.25303599999999982</v>
      </c>
    </row>
    <row r="2192" spans="2:4" x14ac:dyDescent="0.25">
      <c r="B2192" s="27">
        <v>43726.541666666664</v>
      </c>
      <c r="C2192">
        <v>8.0113109999999992</v>
      </c>
      <c r="D2192">
        <f t="shared" si="34"/>
        <v>0.25868900000000039</v>
      </c>
    </row>
    <row r="2193" spans="2:4" x14ac:dyDescent="0.25">
      <c r="B2193" s="27">
        <v>43726.583333333336</v>
      </c>
      <c r="C2193">
        <v>8.0113109999999992</v>
      </c>
      <c r="D2193">
        <f t="shared" si="34"/>
        <v>0.25868900000000039</v>
      </c>
    </row>
    <row r="2194" spans="2:4" x14ac:dyDescent="0.25">
      <c r="B2194" s="27">
        <v>43726.625</v>
      </c>
      <c r="C2194">
        <v>8.027810999999998</v>
      </c>
      <c r="D2194">
        <f t="shared" si="34"/>
        <v>0.24218900000000154</v>
      </c>
    </row>
    <row r="2195" spans="2:4" x14ac:dyDescent="0.25">
      <c r="B2195" s="27">
        <v>43726.666666666664</v>
      </c>
      <c r="C2195">
        <v>8.0499639999999992</v>
      </c>
      <c r="D2195">
        <f t="shared" si="34"/>
        <v>0.22003600000000034</v>
      </c>
    </row>
    <row r="2196" spans="2:4" x14ac:dyDescent="0.25">
      <c r="B2196" s="27">
        <v>43726.708333333336</v>
      </c>
      <c r="C2196">
        <v>8.0554899999999989</v>
      </c>
      <c r="D2196">
        <f t="shared" si="34"/>
        <v>0.21451000000000064</v>
      </c>
    </row>
    <row r="2197" spans="2:4" x14ac:dyDescent="0.25">
      <c r="B2197" s="27">
        <v>43726.75</v>
      </c>
      <c r="C2197">
        <v>8.0606139999999993</v>
      </c>
      <c r="D2197">
        <f t="shared" si="34"/>
        <v>0.20938600000000029</v>
      </c>
    </row>
    <row r="2198" spans="2:4" x14ac:dyDescent="0.25">
      <c r="B2198" s="27">
        <v>43726.791666666664</v>
      </c>
      <c r="C2198">
        <v>8.0577590000000008</v>
      </c>
      <c r="D2198">
        <f t="shared" si="34"/>
        <v>0.21224099999999879</v>
      </c>
    </row>
    <row r="2199" spans="2:4" x14ac:dyDescent="0.25">
      <c r="B2199" s="27">
        <v>43726.833333333336</v>
      </c>
      <c r="C2199">
        <v>8.0621799999999997</v>
      </c>
      <c r="D2199">
        <f t="shared" si="34"/>
        <v>0.20781999999999989</v>
      </c>
    </row>
    <row r="2200" spans="2:4" x14ac:dyDescent="0.25">
      <c r="B2200" s="27">
        <v>43726.875</v>
      </c>
      <c r="C2200">
        <v>8.0812069999999991</v>
      </c>
      <c r="D2200">
        <f t="shared" si="34"/>
        <v>0.18879300000000043</v>
      </c>
    </row>
    <row r="2201" spans="2:4" x14ac:dyDescent="0.25">
      <c r="B2201" s="27">
        <v>43726.916666666664</v>
      </c>
      <c r="C2201">
        <v>8.0885699999999989</v>
      </c>
      <c r="D2201">
        <f t="shared" si="34"/>
        <v>0.18143000000000065</v>
      </c>
    </row>
    <row r="2202" spans="2:4" x14ac:dyDescent="0.25">
      <c r="B2202" s="27">
        <v>43726.958333333336</v>
      </c>
      <c r="C2202">
        <v>8.0988249999999997</v>
      </c>
      <c r="D2202">
        <f t="shared" si="34"/>
        <v>0.17117499999999986</v>
      </c>
    </row>
    <row r="2203" spans="2:4" x14ac:dyDescent="0.25">
      <c r="B2203" s="27">
        <v>43727</v>
      </c>
      <c r="C2203">
        <v>8.0976619999999997</v>
      </c>
      <c r="D2203">
        <f t="shared" ref="D2203:D2266" si="35">8.27-C2203</f>
        <v>0.17233799999999988</v>
      </c>
    </row>
    <row r="2204" spans="2:4" x14ac:dyDescent="0.25">
      <c r="B2204" s="27">
        <v>43727.041666666664</v>
      </c>
      <c r="C2204">
        <v>8.0940149999999988</v>
      </c>
      <c r="D2204">
        <f t="shared" si="35"/>
        <v>0.17598500000000072</v>
      </c>
    </row>
    <row r="2205" spans="2:4" x14ac:dyDescent="0.25">
      <c r="B2205" s="27">
        <v>43727.083333333336</v>
      </c>
      <c r="C2205">
        <v>8.0925809999999991</v>
      </c>
      <c r="D2205">
        <f t="shared" si="35"/>
        <v>0.17741900000000044</v>
      </c>
    </row>
    <row r="2206" spans="2:4" x14ac:dyDescent="0.25">
      <c r="B2206" s="27">
        <v>43727.125</v>
      </c>
      <c r="C2206">
        <v>8.0964199999999984</v>
      </c>
      <c r="D2206">
        <f t="shared" si="35"/>
        <v>0.17358000000000118</v>
      </c>
    </row>
    <row r="2207" spans="2:4" x14ac:dyDescent="0.25">
      <c r="B2207" s="27">
        <v>43727.166666666664</v>
      </c>
      <c r="C2207">
        <v>8.0929199999999994</v>
      </c>
      <c r="D2207">
        <f t="shared" si="35"/>
        <v>0.17708000000000013</v>
      </c>
    </row>
    <row r="2208" spans="2:4" x14ac:dyDescent="0.25">
      <c r="B2208" s="27">
        <v>43727.208333333336</v>
      </c>
      <c r="C2208">
        <v>8.0842700000000001</v>
      </c>
      <c r="D2208">
        <f t="shared" si="35"/>
        <v>0.18572999999999951</v>
      </c>
    </row>
    <row r="2209" spans="2:4" x14ac:dyDescent="0.25">
      <c r="B2209" s="27">
        <v>43727.25</v>
      </c>
      <c r="C2209">
        <v>8.0915540000000004</v>
      </c>
      <c r="D2209">
        <f t="shared" si="35"/>
        <v>0.17844599999999922</v>
      </c>
    </row>
    <row r="2210" spans="2:4" x14ac:dyDescent="0.25">
      <c r="B2210" s="27">
        <v>43727.291666666664</v>
      </c>
      <c r="C2210">
        <v>8.1003999999999987</v>
      </c>
      <c r="D2210">
        <f t="shared" si="35"/>
        <v>0.16960000000000086</v>
      </c>
    </row>
    <row r="2211" spans="2:4" x14ac:dyDescent="0.25">
      <c r="B2211" s="27">
        <v>43727.333333333336</v>
      </c>
      <c r="C2211">
        <v>8.069661</v>
      </c>
      <c r="D2211">
        <f t="shared" si="35"/>
        <v>0.2003389999999996</v>
      </c>
    </row>
    <row r="2212" spans="2:4" x14ac:dyDescent="0.25">
      <c r="B2212" s="27">
        <v>43727.375</v>
      </c>
      <c r="C2212">
        <v>8.0785649999999993</v>
      </c>
      <c r="D2212">
        <f t="shared" si="35"/>
        <v>0.19143500000000024</v>
      </c>
    </row>
    <row r="2213" spans="2:4" x14ac:dyDescent="0.25">
      <c r="B2213" s="27">
        <v>43727.416666666664</v>
      </c>
      <c r="C2213">
        <v>8.0676469999999991</v>
      </c>
      <c r="D2213">
        <f t="shared" si="35"/>
        <v>0.20235300000000045</v>
      </c>
    </row>
    <row r="2214" spans="2:4" x14ac:dyDescent="0.25">
      <c r="B2214" s="27">
        <v>43727.458333333336</v>
      </c>
      <c r="C2214">
        <v>8.0790209999999991</v>
      </c>
      <c r="D2214">
        <f t="shared" si="35"/>
        <v>0.19097900000000045</v>
      </c>
    </row>
    <row r="2215" spans="2:4" x14ac:dyDescent="0.25">
      <c r="B2215" s="27">
        <v>43727.5</v>
      </c>
      <c r="C2215">
        <v>8.0718779999999999</v>
      </c>
      <c r="D2215">
        <f t="shared" si="35"/>
        <v>0.19812199999999969</v>
      </c>
    </row>
    <row r="2216" spans="2:4" x14ac:dyDescent="0.25">
      <c r="B2216" s="27">
        <v>43727.541666666664</v>
      </c>
      <c r="C2216">
        <v>8.0840209999999999</v>
      </c>
      <c r="D2216">
        <f t="shared" si="35"/>
        <v>0.18597899999999967</v>
      </c>
    </row>
    <row r="2217" spans="2:4" x14ac:dyDescent="0.25">
      <c r="B2217" s="27">
        <v>43727.583333333336</v>
      </c>
      <c r="C2217">
        <v>8.0627130000000005</v>
      </c>
      <c r="D2217">
        <f t="shared" si="35"/>
        <v>0.20728699999999911</v>
      </c>
    </row>
    <row r="2218" spans="2:4" x14ac:dyDescent="0.25">
      <c r="B2218" s="27">
        <v>43727.625</v>
      </c>
      <c r="C2218">
        <v>8.0757130000000004</v>
      </c>
      <c r="D2218">
        <f t="shared" si="35"/>
        <v>0.19428699999999921</v>
      </c>
    </row>
    <row r="2219" spans="2:4" x14ac:dyDescent="0.25">
      <c r="B2219" s="27">
        <v>43727.666666666664</v>
      </c>
      <c r="C2219">
        <v>8.0684190000000005</v>
      </c>
      <c r="D2219">
        <f t="shared" si="35"/>
        <v>0.20158099999999912</v>
      </c>
    </row>
    <row r="2220" spans="2:4" x14ac:dyDescent="0.25">
      <c r="B2220" s="27">
        <v>43727.708333333336</v>
      </c>
      <c r="C2220">
        <v>8.0582370000000001</v>
      </c>
      <c r="D2220">
        <f t="shared" si="35"/>
        <v>0.21176299999999948</v>
      </c>
    </row>
    <row r="2221" spans="2:4" x14ac:dyDescent="0.25">
      <c r="B2221" s="27">
        <v>43727.75</v>
      </c>
      <c r="C2221">
        <v>8.0655269999999994</v>
      </c>
      <c r="D2221">
        <f t="shared" si="35"/>
        <v>0.20447300000000013</v>
      </c>
    </row>
    <row r="2222" spans="2:4" x14ac:dyDescent="0.25">
      <c r="B2222" s="27">
        <v>43727.791666666664</v>
      </c>
      <c r="C2222">
        <v>8.0533000000000001</v>
      </c>
      <c r="D2222">
        <f t="shared" si="35"/>
        <v>0.21669999999999945</v>
      </c>
    </row>
    <row r="2223" spans="2:4" x14ac:dyDescent="0.25">
      <c r="B2223" s="27">
        <v>43727.833333333336</v>
      </c>
      <c r="C2223">
        <v>8.0425039999999992</v>
      </c>
      <c r="D2223">
        <f t="shared" si="35"/>
        <v>0.22749600000000036</v>
      </c>
    </row>
    <row r="2224" spans="2:4" x14ac:dyDescent="0.25">
      <c r="B2224" s="27">
        <v>43727.875</v>
      </c>
      <c r="C2224">
        <v>8.0417769999999997</v>
      </c>
      <c r="D2224">
        <f t="shared" si="35"/>
        <v>0.22822299999999984</v>
      </c>
    </row>
    <row r="2225" spans="2:4" x14ac:dyDescent="0.25">
      <c r="B2225" s="27">
        <v>43727.916666666664</v>
      </c>
      <c r="C2225">
        <v>8.0269870000000001</v>
      </c>
      <c r="D2225">
        <f t="shared" si="35"/>
        <v>0.24301299999999948</v>
      </c>
    </row>
    <row r="2226" spans="2:4" x14ac:dyDescent="0.25">
      <c r="B2226" s="27">
        <v>43727.958333333336</v>
      </c>
      <c r="C2226">
        <v>8.0333200000000016</v>
      </c>
      <c r="D2226">
        <f t="shared" si="35"/>
        <v>0.236679999999998</v>
      </c>
    </row>
    <row r="2227" spans="2:4" x14ac:dyDescent="0.25">
      <c r="B2227" s="27">
        <v>43728</v>
      </c>
      <c r="C2227">
        <v>8.0200209999999981</v>
      </c>
      <c r="D2227">
        <f t="shared" si="35"/>
        <v>0.24997900000000151</v>
      </c>
    </row>
    <row r="2228" spans="2:4" x14ac:dyDescent="0.25">
      <c r="B2228" s="27">
        <v>43728.041666666664</v>
      </c>
      <c r="C2228">
        <v>8.0265069999999987</v>
      </c>
      <c r="D2228">
        <f t="shared" si="35"/>
        <v>0.24349300000000085</v>
      </c>
    </row>
    <row r="2229" spans="2:4" x14ac:dyDescent="0.25">
      <c r="B2229" s="27">
        <v>43728.083333333336</v>
      </c>
      <c r="C2229">
        <v>8.0285700000000002</v>
      </c>
      <c r="D2229">
        <f t="shared" si="35"/>
        <v>0.24142999999999937</v>
      </c>
    </row>
    <row r="2230" spans="2:4" x14ac:dyDescent="0.25">
      <c r="B2230" s="27">
        <v>43728.125</v>
      </c>
      <c r="C2230">
        <v>8.0177369999999986</v>
      </c>
      <c r="D2230">
        <f t="shared" si="35"/>
        <v>0.25226300000000101</v>
      </c>
    </row>
    <row r="2231" spans="2:4" x14ac:dyDescent="0.25">
      <c r="B2231" s="27">
        <v>43728.166666666664</v>
      </c>
      <c r="C2231">
        <v>8.0283809999999995</v>
      </c>
      <c r="D2231">
        <f t="shared" si="35"/>
        <v>0.24161900000000003</v>
      </c>
    </row>
    <row r="2232" spans="2:4" x14ac:dyDescent="0.25">
      <c r="B2232" s="27">
        <v>43728.208333333336</v>
      </c>
      <c r="C2232">
        <v>8.02182</v>
      </c>
      <c r="D2232">
        <f t="shared" si="35"/>
        <v>0.24817999999999962</v>
      </c>
    </row>
    <row r="2233" spans="2:4" x14ac:dyDescent="0.25">
      <c r="B2233" s="27">
        <v>43728.25</v>
      </c>
      <c r="C2233">
        <v>8.0208479999999991</v>
      </c>
      <c r="D2233">
        <f t="shared" si="35"/>
        <v>0.24915200000000048</v>
      </c>
    </row>
    <row r="2234" spans="2:4" x14ac:dyDescent="0.25">
      <c r="B2234" s="27">
        <v>43728.291666666664</v>
      </c>
      <c r="C2234">
        <v>8.0127389999999998</v>
      </c>
      <c r="D2234">
        <f t="shared" si="35"/>
        <v>0.25726099999999974</v>
      </c>
    </row>
    <row r="2235" spans="2:4" x14ac:dyDescent="0.25">
      <c r="B2235" s="27">
        <v>43728.333333333336</v>
      </c>
      <c r="C2235">
        <v>8.0089729999999992</v>
      </c>
      <c r="D2235">
        <f t="shared" si="35"/>
        <v>0.26102700000000034</v>
      </c>
    </row>
    <row r="2236" spans="2:4" x14ac:dyDescent="0.25">
      <c r="B2236" s="27">
        <v>43728.375</v>
      </c>
      <c r="C2236">
        <v>8.0096360000000004</v>
      </c>
      <c r="D2236">
        <f t="shared" si="35"/>
        <v>0.26036399999999915</v>
      </c>
    </row>
    <row r="2237" spans="2:4" x14ac:dyDescent="0.25">
      <c r="B2237" s="27">
        <v>43728.416666666664</v>
      </c>
      <c r="C2237">
        <v>8.0093200000000007</v>
      </c>
      <c r="D2237">
        <f t="shared" si="35"/>
        <v>0.26067999999999891</v>
      </c>
    </row>
    <row r="2238" spans="2:4" x14ac:dyDescent="0.25">
      <c r="B2238" s="27">
        <v>43728.458333333336</v>
      </c>
      <c r="C2238">
        <v>8.0080920000000013</v>
      </c>
      <c r="D2238">
        <f t="shared" si="35"/>
        <v>0.26190799999999825</v>
      </c>
    </row>
    <row r="2239" spans="2:4" x14ac:dyDescent="0.25">
      <c r="B2239" s="27">
        <v>43728.5</v>
      </c>
      <c r="C2239">
        <v>8.0174439999999976</v>
      </c>
      <c r="D2239">
        <f t="shared" si="35"/>
        <v>0.252556000000002</v>
      </c>
    </row>
    <row r="2240" spans="2:4" x14ac:dyDescent="0.25">
      <c r="B2240" s="27">
        <v>43728.541666666664</v>
      </c>
      <c r="C2240">
        <v>8.0157509999999981</v>
      </c>
      <c r="D2240">
        <f t="shared" si="35"/>
        <v>0.2542490000000015</v>
      </c>
    </row>
    <row r="2241" spans="2:4" x14ac:dyDescent="0.25">
      <c r="B2241" s="27">
        <v>43728.583333333336</v>
      </c>
      <c r="C2241">
        <v>8.0176850000000002</v>
      </c>
      <c r="D2241">
        <f t="shared" si="35"/>
        <v>0.2523149999999994</v>
      </c>
    </row>
    <row r="2242" spans="2:4" x14ac:dyDescent="0.25">
      <c r="B2242" s="27">
        <v>43728.625</v>
      </c>
      <c r="C2242">
        <v>8.0287489999999995</v>
      </c>
      <c r="D2242">
        <f t="shared" si="35"/>
        <v>0.2412510000000001</v>
      </c>
    </row>
    <row r="2243" spans="2:4" x14ac:dyDescent="0.25">
      <c r="B2243" s="27">
        <v>43728.666666666664</v>
      </c>
      <c r="C2243">
        <v>8.0366049999999998</v>
      </c>
      <c r="D2243">
        <f t="shared" si="35"/>
        <v>0.2333949999999998</v>
      </c>
    </row>
    <row r="2244" spans="2:4" x14ac:dyDescent="0.25">
      <c r="B2244" s="27">
        <v>43728.708333333336</v>
      </c>
      <c r="C2244">
        <v>8.0215859999999992</v>
      </c>
      <c r="D2244">
        <f t="shared" si="35"/>
        <v>0.24841400000000036</v>
      </c>
    </row>
    <row r="2245" spans="2:4" x14ac:dyDescent="0.25">
      <c r="B2245" s="27">
        <v>43728.75</v>
      </c>
      <c r="C2245">
        <v>8.0243140000000004</v>
      </c>
      <c r="D2245">
        <f t="shared" si="35"/>
        <v>0.24568599999999918</v>
      </c>
    </row>
    <row r="2246" spans="2:4" x14ac:dyDescent="0.25">
      <c r="B2246" s="27">
        <v>43728.791666666664</v>
      </c>
      <c r="C2246">
        <v>8.0145649999999993</v>
      </c>
      <c r="D2246">
        <f t="shared" si="35"/>
        <v>0.2554350000000003</v>
      </c>
    </row>
    <row r="2247" spans="2:4" x14ac:dyDescent="0.25">
      <c r="B2247" s="27">
        <v>43728.833333333336</v>
      </c>
      <c r="C2247">
        <v>7.9988339999999987</v>
      </c>
      <c r="D2247">
        <f t="shared" si="35"/>
        <v>0.27116600000000091</v>
      </c>
    </row>
    <row r="2248" spans="2:4" x14ac:dyDescent="0.25">
      <c r="B2248" s="27">
        <v>43728.875</v>
      </c>
      <c r="C2248">
        <v>8.0032080000000008</v>
      </c>
      <c r="D2248">
        <f t="shared" si="35"/>
        <v>0.26679199999999881</v>
      </c>
    </row>
    <row r="2249" spans="2:4" x14ac:dyDescent="0.25">
      <c r="B2249" s="27">
        <v>43728.916666666664</v>
      </c>
      <c r="C2249">
        <v>8.0000640000000001</v>
      </c>
      <c r="D2249">
        <f t="shared" si="35"/>
        <v>0.26993599999999951</v>
      </c>
    </row>
    <row r="2250" spans="2:4" x14ac:dyDescent="0.25">
      <c r="B2250" s="27">
        <v>43728.958333333336</v>
      </c>
      <c r="C2250">
        <v>8.0079410000000006</v>
      </c>
      <c r="D2250">
        <f t="shared" si="35"/>
        <v>0.26205899999999893</v>
      </c>
    </row>
    <row r="2251" spans="2:4" x14ac:dyDescent="0.25">
      <c r="B2251" s="27">
        <v>43729</v>
      </c>
      <c r="C2251">
        <v>8.0030640000000002</v>
      </c>
      <c r="D2251">
        <f t="shared" si="35"/>
        <v>0.2669359999999994</v>
      </c>
    </row>
    <row r="2252" spans="2:4" x14ac:dyDescent="0.25">
      <c r="B2252" s="27">
        <v>43729.041666666664</v>
      </c>
      <c r="C2252">
        <v>8.003836999999999</v>
      </c>
      <c r="D2252">
        <f t="shared" si="35"/>
        <v>0.26616300000000059</v>
      </c>
    </row>
    <row r="2253" spans="2:4" x14ac:dyDescent="0.25">
      <c r="B2253" s="27">
        <v>43729.083333333336</v>
      </c>
      <c r="C2253">
        <v>8.0040209999999998</v>
      </c>
      <c r="D2253">
        <f t="shared" si="35"/>
        <v>0.26597899999999974</v>
      </c>
    </row>
    <row r="2254" spans="2:4" x14ac:dyDescent="0.25">
      <c r="B2254" s="27">
        <v>43729.125</v>
      </c>
      <c r="C2254">
        <v>7.9972770000000013</v>
      </c>
      <c r="D2254">
        <f t="shared" si="35"/>
        <v>0.27272299999999827</v>
      </c>
    </row>
    <row r="2255" spans="2:4" x14ac:dyDescent="0.25">
      <c r="B2255" s="27">
        <v>43729.166666666664</v>
      </c>
      <c r="C2255">
        <v>7.9954190000000001</v>
      </c>
      <c r="D2255">
        <f t="shared" si="35"/>
        <v>0.27458099999999952</v>
      </c>
    </row>
    <row r="2256" spans="2:4" x14ac:dyDescent="0.25">
      <c r="B2256" s="27">
        <v>43729.208333333336</v>
      </c>
      <c r="C2256">
        <v>7.9893140000000002</v>
      </c>
      <c r="D2256">
        <f t="shared" si="35"/>
        <v>0.28068599999999932</v>
      </c>
    </row>
    <row r="2257" spans="2:4" x14ac:dyDescent="0.25">
      <c r="B2257" s="27">
        <v>43729.25</v>
      </c>
      <c r="C2257">
        <v>7.9969000000000001</v>
      </c>
      <c r="D2257">
        <f t="shared" si="35"/>
        <v>0.27309999999999945</v>
      </c>
    </row>
    <row r="2258" spans="2:4" x14ac:dyDescent="0.25">
      <c r="B2258" s="27">
        <v>43729.291666666664</v>
      </c>
      <c r="C2258">
        <v>7.9887169999999985</v>
      </c>
      <c r="D2258">
        <f t="shared" si="35"/>
        <v>0.28128300000000106</v>
      </c>
    </row>
    <row r="2259" spans="2:4" x14ac:dyDescent="0.25">
      <c r="B2259" s="27">
        <v>43729.333333333336</v>
      </c>
      <c r="C2259">
        <v>7.9744840000000003</v>
      </c>
      <c r="D2259">
        <f t="shared" si="35"/>
        <v>0.29551599999999922</v>
      </c>
    </row>
    <row r="2260" spans="2:4" x14ac:dyDescent="0.25">
      <c r="B2260" s="27">
        <v>43729.375</v>
      </c>
      <c r="C2260">
        <v>7.9830039999999993</v>
      </c>
      <c r="D2260">
        <f t="shared" si="35"/>
        <v>0.28699600000000025</v>
      </c>
    </row>
    <row r="2261" spans="2:4" x14ac:dyDescent="0.25">
      <c r="B2261" s="27">
        <v>43729.416666666664</v>
      </c>
      <c r="C2261">
        <v>7.979563999999999</v>
      </c>
      <c r="D2261">
        <f t="shared" si="35"/>
        <v>0.29043600000000058</v>
      </c>
    </row>
    <row r="2262" spans="2:4" x14ac:dyDescent="0.25">
      <c r="B2262" s="27">
        <v>43729.458333333336</v>
      </c>
      <c r="C2262">
        <v>7.9778719999999987</v>
      </c>
      <c r="D2262">
        <f t="shared" si="35"/>
        <v>0.29212800000000083</v>
      </c>
    </row>
    <row r="2263" spans="2:4" x14ac:dyDescent="0.25">
      <c r="B2263" s="27">
        <v>43729.5</v>
      </c>
      <c r="C2263">
        <v>7.9916469999999995</v>
      </c>
      <c r="D2263">
        <f t="shared" si="35"/>
        <v>0.27835300000000007</v>
      </c>
    </row>
    <row r="2264" spans="2:4" x14ac:dyDescent="0.25">
      <c r="B2264" s="27">
        <v>43729.541666666664</v>
      </c>
      <c r="C2264">
        <v>7.9832070000000002</v>
      </c>
      <c r="D2264">
        <f t="shared" si="35"/>
        <v>0.28679299999999941</v>
      </c>
    </row>
    <row r="2265" spans="2:4" x14ac:dyDescent="0.25">
      <c r="B2265" s="27">
        <v>43729.583333333336</v>
      </c>
      <c r="C2265">
        <v>7.9865779999999997</v>
      </c>
      <c r="D2265">
        <f t="shared" si="35"/>
        <v>0.28342199999999984</v>
      </c>
    </row>
    <row r="2266" spans="2:4" x14ac:dyDescent="0.25">
      <c r="B2266" s="27">
        <v>43729.625</v>
      </c>
      <c r="C2266">
        <v>7.9836579999999993</v>
      </c>
      <c r="D2266">
        <f t="shared" si="35"/>
        <v>0.28634200000000032</v>
      </c>
    </row>
    <row r="2267" spans="2:4" x14ac:dyDescent="0.25">
      <c r="B2267" s="27">
        <v>43729.666666666664</v>
      </c>
      <c r="C2267">
        <v>7.9804700000000004</v>
      </c>
      <c r="D2267">
        <f t="shared" ref="D2267:D2330" si="36">8.27-C2267</f>
        <v>0.28952999999999918</v>
      </c>
    </row>
    <row r="2268" spans="2:4" x14ac:dyDescent="0.25">
      <c r="B2268" s="27">
        <v>43729.708333333336</v>
      </c>
      <c r="C2268">
        <v>7.9926189999999986</v>
      </c>
      <c r="D2268">
        <f t="shared" si="36"/>
        <v>0.27738100000000099</v>
      </c>
    </row>
    <row r="2269" spans="2:4" x14ac:dyDescent="0.25">
      <c r="B2269" s="27">
        <v>43729.75</v>
      </c>
      <c r="C2269">
        <v>7.9929480000000002</v>
      </c>
      <c r="D2269">
        <f t="shared" si="36"/>
        <v>0.27705199999999941</v>
      </c>
    </row>
    <row r="2270" spans="2:4" x14ac:dyDescent="0.25">
      <c r="B2270" s="27">
        <v>43729.791666666664</v>
      </c>
      <c r="C2270">
        <v>7.9934549999999991</v>
      </c>
      <c r="D2270">
        <f t="shared" si="36"/>
        <v>0.27654500000000048</v>
      </c>
    </row>
    <row r="2271" spans="2:4" x14ac:dyDescent="0.25">
      <c r="B2271" s="27">
        <v>43729.833333333336</v>
      </c>
      <c r="C2271">
        <v>7.974431</v>
      </c>
      <c r="D2271">
        <f t="shared" si="36"/>
        <v>0.29556899999999953</v>
      </c>
    </row>
    <row r="2272" spans="2:4" x14ac:dyDescent="0.25">
      <c r="B2272" s="27">
        <v>43729.875</v>
      </c>
      <c r="C2272">
        <v>7.9733079999999994</v>
      </c>
      <c r="D2272">
        <f t="shared" si="36"/>
        <v>0.29669200000000018</v>
      </c>
    </row>
    <row r="2273" spans="2:4" x14ac:dyDescent="0.25">
      <c r="B2273" s="27">
        <v>43729.916666666664</v>
      </c>
      <c r="C2273">
        <v>7.9777249999999995</v>
      </c>
      <c r="D2273">
        <f t="shared" si="36"/>
        <v>0.29227500000000006</v>
      </c>
    </row>
    <row r="2274" spans="2:4" x14ac:dyDescent="0.25">
      <c r="B2274" s="27">
        <v>43729.958333333336</v>
      </c>
      <c r="C2274">
        <v>7.9738339999999992</v>
      </c>
      <c r="D2274">
        <f t="shared" si="36"/>
        <v>0.29616600000000037</v>
      </c>
    </row>
    <row r="2275" spans="2:4" x14ac:dyDescent="0.25">
      <c r="B2275" s="27">
        <v>43730</v>
      </c>
      <c r="C2275">
        <v>7.9596609999999997</v>
      </c>
      <c r="D2275">
        <f t="shared" si="36"/>
        <v>0.31033899999999992</v>
      </c>
    </row>
    <row r="2276" spans="2:4" x14ac:dyDescent="0.25">
      <c r="B2276" s="27">
        <v>43730.041666666664</v>
      </c>
      <c r="C2276">
        <v>7.9715409999999984</v>
      </c>
      <c r="D2276">
        <f t="shared" si="36"/>
        <v>0.29845900000000114</v>
      </c>
    </row>
    <row r="2277" spans="2:4" x14ac:dyDescent="0.25">
      <c r="B2277" s="27">
        <v>43730.083333333336</v>
      </c>
      <c r="C2277">
        <v>7.967121999999998</v>
      </c>
      <c r="D2277">
        <f t="shared" si="36"/>
        <v>0.30287800000000153</v>
      </c>
    </row>
    <row r="2278" spans="2:4" x14ac:dyDescent="0.25">
      <c r="B2278" s="27">
        <v>43730.125</v>
      </c>
      <c r="C2278">
        <v>7.9654349999999985</v>
      </c>
      <c r="D2278">
        <f t="shared" si="36"/>
        <v>0.30456500000000108</v>
      </c>
    </row>
    <row r="2279" spans="2:4" x14ac:dyDescent="0.25">
      <c r="B2279" s="27">
        <v>43730.166666666664</v>
      </c>
      <c r="C2279">
        <v>7.965185</v>
      </c>
      <c r="D2279">
        <f t="shared" si="36"/>
        <v>0.30481499999999961</v>
      </c>
    </row>
    <row r="2280" spans="2:4" x14ac:dyDescent="0.25">
      <c r="B2280" s="27">
        <v>43730.208333333336</v>
      </c>
      <c r="C2280">
        <v>7.9663539999999999</v>
      </c>
      <c r="D2280">
        <f t="shared" si="36"/>
        <v>0.30364599999999964</v>
      </c>
    </row>
    <row r="2281" spans="2:4" x14ac:dyDescent="0.25">
      <c r="B2281" s="27">
        <v>43730.25</v>
      </c>
      <c r="C2281">
        <v>7.9651689999999995</v>
      </c>
      <c r="D2281">
        <f t="shared" si="36"/>
        <v>0.30483100000000007</v>
      </c>
    </row>
    <row r="2282" spans="2:4" x14ac:dyDescent="0.25">
      <c r="B2282" s="27">
        <v>43730.291666666664</v>
      </c>
      <c r="C2282">
        <v>7.9551689999999988</v>
      </c>
      <c r="D2282">
        <f t="shared" si="36"/>
        <v>0.31483100000000075</v>
      </c>
    </row>
    <row r="2283" spans="2:4" x14ac:dyDescent="0.25">
      <c r="B2283" s="27">
        <v>43730.333333333336</v>
      </c>
      <c r="C2283">
        <v>7.9508969999999994</v>
      </c>
      <c r="D2283">
        <f t="shared" si="36"/>
        <v>0.31910300000000014</v>
      </c>
    </row>
    <row r="2284" spans="2:4" x14ac:dyDescent="0.25">
      <c r="B2284" s="27">
        <v>43730.375</v>
      </c>
      <c r="C2284">
        <v>7.9636319999999996</v>
      </c>
      <c r="D2284">
        <f t="shared" si="36"/>
        <v>0.30636799999999997</v>
      </c>
    </row>
    <row r="2285" spans="2:4" x14ac:dyDescent="0.25">
      <c r="B2285" s="27">
        <v>43730.416666666664</v>
      </c>
      <c r="C2285">
        <v>7.9587129999999995</v>
      </c>
      <c r="D2285">
        <f t="shared" si="36"/>
        <v>0.31128700000000009</v>
      </c>
    </row>
    <row r="2286" spans="2:4" x14ac:dyDescent="0.25">
      <c r="B2286" s="27">
        <v>43730.458333333336</v>
      </c>
      <c r="C2286">
        <v>7.9531210000000003</v>
      </c>
      <c r="D2286">
        <f t="shared" si="36"/>
        <v>0.31687899999999924</v>
      </c>
    </row>
    <row r="2287" spans="2:4" x14ac:dyDescent="0.25">
      <c r="B2287" s="27">
        <v>43730.5</v>
      </c>
      <c r="C2287">
        <v>7.9409479999999997</v>
      </c>
      <c r="D2287">
        <f t="shared" si="36"/>
        <v>0.3290519999999999</v>
      </c>
    </row>
    <row r="2288" spans="2:4" x14ac:dyDescent="0.25">
      <c r="B2288" s="27">
        <v>43730.541666666664</v>
      </c>
      <c r="C2288">
        <v>7.946947999999999</v>
      </c>
      <c r="D2288">
        <f t="shared" si="36"/>
        <v>0.32305200000000056</v>
      </c>
    </row>
    <row r="2289" spans="2:4" x14ac:dyDescent="0.25">
      <c r="B2289" s="27">
        <v>43730.583333333336</v>
      </c>
      <c r="C2289">
        <v>7.9481119999999983</v>
      </c>
      <c r="D2289">
        <f t="shared" si="36"/>
        <v>0.32188800000000128</v>
      </c>
    </row>
    <row r="2290" spans="2:4" x14ac:dyDescent="0.25">
      <c r="B2290" s="27">
        <v>43730.625</v>
      </c>
      <c r="C2290">
        <v>7.958386</v>
      </c>
      <c r="D2290">
        <f t="shared" si="36"/>
        <v>0.31161399999999961</v>
      </c>
    </row>
    <row r="2291" spans="2:4" x14ac:dyDescent="0.25">
      <c r="B2291" s="27">
        <v>43730.666666666664</v>
      </c>
      <c r="C2291">
        <v>7.9530019999999997</v>
      </c>
      <c r="D2291">
        <f t="shared" si="36"/>
        <v>0.31699799999999989</v>
      </c>
    </row>
    <row r="2292" spans="2:4" x14ac:dyDescent="0.25">
      <c r="B2292" s="27">
        <v>43730.708333333336</v>
      </c>
      <c r="C2292">
        <v>7.9722840000000001</v>
      </c>
      <c r="D2292">
        <f t="shared" si="36"/>
        <v>0.29771599999999943</v>
      </c>
    </row>
    <row r="2293" spans="2:4" x14ac:dyDescent="0.25">
      <c r="B2293" s="27">
        <v>43730.75</v>
      </c>
      <c r="C2293">
        <v>7.9670019999999981</v>
      </c>
      <c r="D2293">
        <f t="shared" si="36"/>
        <v>0.30299800000000143</v>
      </c>
    </row>
    <row r="2294" spans="2:4" x14ac:dyDescent="0.25">
      <c r="B2294" s="27">
        <v>43730.791666666664</v>
      </c>
      <c r="C2294">
        <v>7.9672009999999993</v>
      </c>
      <c r="D2294">
        <f t="shared" si="36"/>
        <v>0.30279900000000026</v>
      </c>
    </row>
    <row r="2295" spans="2:4" x14ac:dyDescent="0.25">
      <c r="B2295" s="27">
        <v>43730.833333333336</v>
      </c>
      <c r="C2295">
        <v>7.9577009999999984</v>
      </c>
      <c r="D2295">
        <f t="shared" si="36"/>
        <v>0.31229900000000121</v>
      </c>
    </row>
    <row r="2296" spans="2:4" x14ac:dyDescent="0.25">
      <c r="B2296" s="27">
        <v>43730.875</v>
      </c>
      <c r="C2296">
        <v>7.9506309999999996</v>
      </c>
      <c r="D2296">
        <f t="shared" si="36"/>
        <v>0.31936900000000001</v>
      </c>
    </row>
    <row r="2297" spans="2:4" x14ac:dyDescent="0.25">
      <c r="B2297" s="27">
        <v>43730.916666666664</v>
      </c>
      <c r="C2297">
        <v>7.9558429999999989</v>
      </c>
      <c r="D2297">
        <f t="shared" si="36"/>
        <v>0.31415700000000069</v>
      </c>
    </row>
    <row r="2298" spans="2:4" x14ac:dyDescent="0.25">
      <c r="B2298" s="27">
        <v>43730.958333333336</v>
      </c>
      <c r="C2298">
        <v>7.9549859999999999</v>
      </c>
      <c r="D2298">
        <f t="shared" si="36"/>
        <v>0.31501399999999968</v>
      </c>
    </row>
    <row r="2299" spans="2:4" x14ac:dyDescent="0.25">
      <c r="B2299" s="27">
        <v>43731</v>
      </c>
      <c r="C2299">
        <v>7.9554859999999987</v>
      </c>
      <c r="D2299">
        <f t="shared" si="36"/>
        <v>0.31451400000000085</v>
      </c>
    </row>
    <row r="2300" spans="2:4" x14ac:dyDescent="0.25">
      <c r="B2300" s="27">
        <v>43731.041666666664</v>
      </c>
      <c r="C2300">
        <v>7.9584229999999989</v>
      </c>
      <c r="D2300">
        <f t="shared" si="36"/>
        <v>0.31157700000000066</v>
      </c>
    </row>
    <row r="2301" spans="2:4" x14ac:dyDescent="0.25">
      <c r="B2301" s="27">
        <v>43731.083333333336</v>
      </c>
      <c r="C2301">
        <v>7.9555730000000002</v>
      </c>
      <c r="D2301">
        <f t="shared" si="36"/>
        <v>0.31442699999999935</v>
      </c>
    </row>
    <row r="2302" spans="2:4" x14ac:dyDescent="0.25">
      <c r="B2302" s="27">
        <v>43731.125</v>
      </c>
      <c r="C2302">
        <v>7.9565480000000006</v>
      </c>
      <c r="D2302">
        <f t="shared" si="36"/>
        <v>0.31345199999999895</v>
      </c>
    </row>
    <row r="2303" spans="2:4" x14ac:dyDescent="0.25">
      <c r="B2303" s="27">
        <v>43731.166666666664</v>
      </c>
      <c r="C2303">
        <v>7.9650669999999995</v>
      </c>
      <c r="D2303">
        <f t="shared" si="36"/>
        <v>0.30493300000000012</v>
      </c>
    </row>
    <row r="2304" spans="2:4" x14ac:dyDescent="0.25">
      <c r="B2304" s="27">
        <v>43731.208333333336</v>
      </c>
      <c r="C2304">
        <v>7.9563369999999987</v>
      </c>
      <c r="D2304">
        <f t="shared" si="36"/>
        <v>0.31366300000000091</v>
      </c>
    </row>
    <row r="2305" spans="2:4" x14ac:dyDescent="0.25">
      <c r="B2305" s="27">
        <v>43731.25</v>
      </c>
      <c r="C2305">
        <v>7.9615480000000005</v>
      </c>
      <c r="D2305">
        <f t="shared" si="36"/>
        <v>0.30845199999999906</v>
      </c>
    </row>
    <row r="2306" spans="2:4" x14ac:dyDescent="0.25">
      <c r="B2306" s="27">
        <v>43731.291666666664</v>
      </c>
      <c r="C2306">
        <v>7.9597979999999984</v>
      </c>
      <c r="D2306">
        <f t="shared" si="36"/>
        <v>0.3102020000000012</v>
      </c>
    </row>
    <row r="2307" spans="2:4" x14ac:dyDescent="0.25">
      <c r="B2307" s="27">
        <v>43731.333333333336</v>
      </c>
      <c r="C2307">
        <v>7.9444569999999999</v>
      </c>
      <c r="D2307">
        <f t="shared" si="36"/>
        <v>0.32554299999999969</v>
      </c>
    </row>
    <row r="2308" spans="2:4" x14ac:dyDescent="0.25">
      <c r="B2308" s="27">
        <v>43731.375</v>
      </c>
      <c r="C2308">
        <v>7.9474569999999991</v>
      </c>
      <c r="D2308">
        <f t="shared" si="36"/>
        <v>0.32254300000000047</v>
      </c>
    </row>
    <row r="2309" spans="2:4" x14ac:dyDescent="0.25">
      <c r="B2309" s="27">
        <v>43731.416666666664</v>
      </c>
      <c r="C2309">
        <v>7.9577070000000001</v>
      </c>
      <c r="D2309">
        <f t="shared" si="36"/>
        <v>0.31229299999999949</v>
      </c>
    </row>
    <row r="2310" spans="2:4" x14ac:dyDescent="0.25">
      <c r="B2310" s="27">
        <v>43731.458333333336</v>
      </c>
      <c r="C2310">
        <v>7.9466149999999995</v>
      </c>
      <c r="D2310">
        <f t="shared" si="36"/>
        <v>0.32338500000000003</v>
      </c>
    </row>
    <row r="2311" spans="2:4" x14ac:dyDescent="0.25">
      <c r="B2311" s="27">
        <v>43731.5</v>
      </c>
      <c r="C2311">
        <v>7.9478419999999987</v>
      </c>
      <c r="D2311">
        <f t="shared" si="36"/>
        <v>0.32215800000000083</v>
      </c>
    </row>
    <row r="2312" spans="2:4" x14ac:dyDescent="0.25">
      <c r="B2312" s="27">
        <v>43731.541666666664</v>
      </c>
    </row>
    <row r="2313" spans="2:4" x14ac:dyDescent="0.25">
      <c r="B2313" s="27">
        <v>43731.583333333336</v>
      </c>
      <c r="C2313">
        <v>7.9450660000000006</v>
      </c>
      <c r="D2313">
        <f t="shared" si="36"/>
        <v>0.32493399999999895</v>
      </c>
    </row>
    <row r="2314" spans="2:4" x14ac:dyDescent="0.25">
      <c r="B2314" s="27">
        <v>43731.625</v>
      </c>
      <c r="C2314">
        <v>7.9400579999999987</v>
      </c>
      <c r="D2314">
        <f t="shared" si="36"/>
        <v>0.32994200000000085</v>
      </c>
    </row>
    <row r="2315" spans="2:4" x14ac:dyDescent="0.25">
      <c r="B2315" s="27">
        <v>43731.666666666664</v>
      </c>
      <c r="C2315">
        <v>7.9521409999999992</v>
      </c>
      <c r="D2315">
        <f t="shared" si="36"/>
        <v>0.31785900000000034</v>
      </c>
    </row>
    <row r="2316" spans="2:4" x14ac:dyDescent="0.25">
      <c r="B2316" s="27">
        <v>43731.708333333336</v>
      </c>
      <c r="C2316">
        <v>7.9520799999999996</v>
      </c>
      <c r="D2316">
        <f t="shared" si="36"/>
        <v>0.31791999999999998</v>
      </c>
    </row>
    <row r="2317" spans="2:4" x14ac:dyDescent="0.25">
      <c r="B2317" s="27">
        <v>43731.75</v>
      </c>
      <c r="C2317">
        <v>7.9662290000000002</v>
      </c>
      <c r="D2317">
        <f t="shared" si="36"/>
        <v>0.30377099999999935</v>
      </c>
    </row>
    <row r="2318" spans="2:4" x14ac:dyDescent="0.25">
      <c r="B2318" s="27">
        <v>43731.791666666664</v>
      </c>
      <c r="C2318">
        <v>7.9677070000000008</v>
      </c>
      <c r="D2318">
        <f t="shared" si="36"/>
        <v>0.30229299999999881</v>
      </c>
    </row>
    <row r="2319" spans="2:4" x14ac:dyDescent="0.25">
      <c r="B2319" s="27">
        <v>43731.833333333336</v>
      </c>
      <c r="C2319">
        <v>7.9581410000000012</v>
      </c>
      <c r="D2319">
        <f t="shared" si="36"/>
        <v>0.31185899999999833</v>
      </c>
    </row>
    <row r="2320" spans="2:4" x14ac:dyDescent="0.25">
      <c r="B2320" s="27">
        <v>43731.875</v>
      </c>
      <c r="C2320">
        <v>7.9521209999999982</v>
      </c>
      <c r="D2320">
        <f t="shared" si="36"/>
        <v>0.31787900000000135</v>
      </c>
    </row>
    <row r="2321" spans="2:4" x14ac:dyDescent="0.25">
      <c r="B2321" s="27">
        <v>43731.916666666664</v>
      </c>
      <c r="C2321">
        <v>7.9548449999999988</v>
      </c>
      <c r="D2321">
        <f t="shared" si="36"/>
        <v>0.31515500000000074</v>
      </c>
    </row>
    <row r="2322" spans="2:4" x14ac:dyDescent="0.25">
      <c r="B2322" s="27">
        <v>43731.958333333336</v>
      </c>
      <c r="C2322">
        <v>7.9545950000000003</v>
      </c>
      <c r="D2322">
        <f t="shared" si="36"/>
        <v>0.31540499999999927</v>
      </c>
    </row>
    <row r="2323" spans="2:4" x14ac:dyDescent="0.25">
      <c r="B2323" s="27">
        <v>43732</v>
      </c>
      <c r="C2323">
        <v>7.9569919999999996</v>
      </c>
      <c r="D2323">
        <f t="shared" si="36"/>
        <v>0.31300799999999995</v>
      </c>
    </row>
    <row r="2324" spans="2:4" x14ac:dyDescent="0.25">
      <c r="B2324" s="27">
        <v>43732.041666666664</v>
      </c>
      <c r="C2324">
        <v>7.9647839999999999</v>
      </c>
      <c r="D2324">
        <f t="shared" si="36"/>
        <v>0.30521599999999971</v>
      </c>
    </row>
    <row r="2325" spans="2:4" x14ac:dyDescent="0.25">
      <c r="B2325" s="27">
        <v>43732.083333333336</v>
      </c>
      <c r="C2325">
        <v>7.964131000000001</v>
      </c>
      <c r="D2325">
        <f t="shared" si="36"/>
        <v>0.30586899999999861</v>
      </c>
    </row>
    <row r="2326" spans="2:4" x14ac:dyDescent="0.25">
      <c r="B2326" s="27">
        <v>43732.125</v>
      </c>
      <c r="C2326">
        <v>7.9723159999999984</v>
      </c>
      <c r="D2326">
        <f t="shared" si="36"/>
        <v>0.29768400000000117</v>
      </c>
    </row>
    <row r="2327" spans="2:4" x14ac:dyDescent="0.25">
      <c r="B2327" s="27">
        <v>43732.166666666664</v>
      </c>
      <c r="C2327">
        <v>7.9790260000000002</v>
      </c>
      <c r="D2327">
        <f t="shared" si="36"/>
        <v>0.2909739999999994</v>
      </c>
    </row>
    <row r="2328" spans="2:4" x14ac:dyDescent="0.25">
      <c r="B2328" s="27">
        <v>43732.208333333336</v>
      </c>
      <c r="C2328">
        <v>7.9694639999999994</v>
      </c>
      <c r="D2328">
        <f t="shared" si="36"/>
        <v>0.30053600000000014</v>
      </c>
    </row>
    <row r="2329" spans="2:4" x14ac:dyDescent="0.25">
      <c r="B2329" s="27">
        <v>43732.25</v>
      </c>
      <c r="C2329">
        <v>7.9542530000000005</v>
      </c>
      <c r="D2329">
        <f t="shared" si="36"/>
        <v>0.31574699999999911</v>
      </c>
    </row>
    <row r="2330" spans="2:4" x14ac:dyDescent="0.25">
      <c r="B2330" s="27">
        <v>43732.291666666664</v>
      </c>
      <c r="C2330">
        <v>7.9553609999999999</v>
      </c>
      <c r="D2330">
        <f t="shared" si="36"/>
        <v>0.31463899999999967</v>
      </c>
    </row>
    <row r="2331" spans="2:4" x14ac:dyDescent="0.25">
      <c r="B2331" s="27">
        <v>43732.333333333336</v>
      </c>
      <c r="C2331">
        <v>7.9497720000000003</v>
      </c>
      <c r="D2331">
        <f t="shared" ref="D2331:D2394" si="37">8.27-C2331</f>
        <v>0.32022799999999929</v>
      </c>
    </row>
    <row r="2332" spans="2:4" x14ac:dyDescent="0.25">
      <c r="B2332" s="27">
        <v>43732.375</v>
      </c>
      <c r="C2332">
        <v>7.9542719999999987</v>
      </c>
      <c r="D2332">
        <f t="shared" si="37"/>
        <v>0.3157280000000009</v>
      </c>
    </row>
    <row r="2333" spans="2:4" x14ac:dyDescent="0.25">
      <c r="B2333" s="27">
        <v>43732.416666666664</v>
      </c>
      <c r="C2333">
        <v>7.9354889999999987</v>
      </c>
      <c r="D2333">
        <f t="shared" si="37"/>
        <v>0.33451100000000089</v>
      </c>
    </row>
    <row r="2334" spans="2:4" x14ac:dyDescent="0.25">
      <c r="B2334" s="27">
        <v>43732.458333333336</v>
      </c>
      <c r="C2334">
        <v>7.9283389999999994</v>
      </c>
      <c r="D2334">
        <f t="shared" si="37"/>
        <v>0.34166100000000021</v>
      </c>
    </row>
    <row r="2335" spans="2:4" x14ac:dyDescent="0.25">
      <c r="B2335" s="27">
        <v>43732.5</v>
      </c>
      <c r="C2335">
        <v>7.9191840000000004</v>
      </c>
      <c r="D2335">
        <f t="shared" si="37"/>
        <v>0.35081599999999913</v>
      </c>
    </row>
    <row r="2336" spans="2:4" x14ac:dyDescent="0.25">
      <c r="B2336" s="27">
        <v>43732.541666666664</v>
      </c>
      <c r="C2336">
        <v>7.9250819999999988</v>
      </c>
      <c r="D2336">
        <f t="shared" si="37"/>
        <v>0.34491800000000072</v>
      </c>
    </row>
    <row r="2337" spans="2:4" x14ac:dyDescent="0.25">
      <c r="B2337" s="27">
        <v>43732.583333333336</v>
      </c>
      <c r="C2337">
        <v>7.9293069999999997</v>
      </c>
      <c r="D2337">
        <f t="shared" si="37"/>
        <v>0.34069299999999991</v>
      </c>
    </row>
    <row r="2338" spans="2:4" x14ac:dyDescent="0.25">
      <c r="B2338" s="27">
        <v>43732.625</v>
      </c>
      <c r="C2338">
        <v>7.9270990000000001</v>
      </c>
      <c r="D2338">
        <f t="shared" si="37"/>
        <v>0.34290099999999946</v>
      </c>
    </row>
    <row r="2339" spans="2:4" x14ac:dyDescent="0.25">
      <c r="B2339" s="27">
        <v>43732.666666666664</v>
      </c>
      <c r="C2339">
        <v>7.9252830000000003</v>
      </c>
      <c r="D2339">
        <f t="shared" si="37"/>
        <v>0.34471699999999927</v>
      </c>
    </row>
    <row r="2340" spans="2:4" x14ac:dyDescent="0.25">
      <c r="B2340" s="27">
        <v>43732.708333333336</v>
      </c>
      <c r="C2340">
        <v>7.9299539999999995</v>
      </c>
      <c r="D2340">
        <f t="shared" si="37"/>
        <v>0.34004600000000007</v>
      </c>
    </row>
    <row r="2341" spans="2:4" x14ac:dyDescent="0.25">
      <c r="B2341" s="27">
        <v>43732.75</v>
      </c>
      <c r="C2341">
        <v>7.9325569999999992</v>
      </c>
      <c r="D2341">
        <f t="shared" si="37"/>
        <v>0.33744300000000038</v>
      </c>
    </row>
    <row r="2342" spans="2:4" x14ac:dyDescent="0.25">
      <c r="B2342" s="27">
        <v>43732.791666666664</v>
      </c>
      <c r="C2342">
        <v>7.9363799999999998</v>
      </c>
      <c r="D2342">
        <f t="shared" si="37"/>
        <v>0.33361999999999981</v>
      </c>
    </row>
    <row r="2343" spans="2:4" x14ac:dyDescent="0.25">
      <c r="B2343" s="27">
        <v>43732.833333333336</v>
      </c>
      <c r="C2343">
        <v>7.9122660000000007</v>
      </c>
      <c r="D2343">
        <f t="shared" si="37"/>
        <v>0.35773399999999889</v>
      </c>
    </row>
    <row r="2344" spans="2:4" x14ac:dyDescent="0.25">
      <c r="B2344" s="27">
        <v>43732.875</v>
      </c>
      <c r="C2344">
        <v>7.919751999999999</v>
      </c>
      <c r="D2344">
        <f t="shared" si="37"/>
        <v>0.35024800000000056</v>
      </c>
    </row>
    <row r="2345" spans="2:4" x14ac:dyDescent="0.25">
      <c r="B2345" s="27">
        <v>43732.916666666664</v>
      </c>
      <c r="C2345">
        <v>7.9218959999999994</v>
      </c>
      <c r="D2345">
        <f t="shared" si="37"/>
        <v>0.34810400000000019</v>
      </c>
    </row>
    <row r="2346" spans="2:4" x14ac:dyDescent="0.25">
      <c r="B2346" s="27">
        <v>43732.958333333336</v>
      </c>
      <c r="C2346">
        <v>7.9215819999999999</v>
      </c>
      <c r="D2346">
        <f t="shared" si="37"/>
        <v>0.34841799999999967</v>
      </c>
    </row>
    <row r="2347" spans="2:4" x14ac:dyDescent="0.25">
      <c r="B2347" s="27">
        <v>43733</v>
      </c>
      <c r="C2347">
        <v>7.9223319999999999</v>
      </c>
      <c r="D2347">
        <f t="shared" si="37"/>
        <v>0.34766799999999964</v>
      </c>
    </row>
    <row r="2348" spans="2:4" x14ac:dyDescent="0.25">
      <c r="B2348" s="27">
        <v>43733.041666666664</v>
      </c>
      <c r="C2348">
        <v>7.9234989999999996</v>
      </c>
      <c r="D2348">
        <f t="shared" si="37"/>
        <v>0.34650099999999995</v>
      </c>
    </row>
    <row r="2349" spans="2:4" x14ac:dyDescent="0.25">
      <c r="B2349" s="27">
        <v>43733.083333333336</v>
      </c>
      <c r="C2349">
        <v>7.9216860000000002</v>
      </c>
      <c r="D2349">
        <f t="shared" si="37"/>
        <v>0.34831399999999935</v>
      </c>
    </row>
    <row r="2350" spans="2:4" x14ac:dyDescent="0.25">
      <c r="B2350" s="27">
        <v>43733.125</v>
      </c>
      <c r="C2350">
        <v>7.9131859999999987</v>
      </c>
      <c r="D2350">
        <f t="shared" si="37"/>
        <v>0.35681400000000085</v>
      </c>
    </row>
    <row r="2351" spans="2:4" x14ac:dyDescent="0.25">
      <c r="B2351" s="27">
        <v>43733.166666666664</v>
      </c>
      <c r="C2351">
        <v>7.9137109999999993</v>
      </c>
      <c r="D2351">
        <f t="shared" si="37"/>
        <v>0.3562890000000003</v>
      </c>
    </row>
    <row r="2352" spans="2:4" x14ac:dyDescent="0.25">
      <c r="B2352" s="27">
        <v>43733.208333333336</v>
      </c>
      <c r="C2352">
        <v>7.9045399999999999</v>
      </c>
      <c r="D2352">
        <f t="shared" si="37"/>
        <v>0.36545999999999967</v>
      </c>
    </row>
    <row r="2353" spans="2:4" x14ac:dyDescent="0.25">
      <c r="B2353" s="27">
        <v>43733.25</v>
      </c>
      <c r="C2353">
        <v>7.9057110000000002</v>
      </c>
      <c r="D2353">
        <f t="shared" si="37"/>
        <v>0.36428899999999942</v>
      </c>
    </row>
    <row r="2354" spans="2:4" x14ac:dyDescent="0.25">
      <c r="B2354" s="27">
        <v>43733.291666666664</v>
      </c>
      <c r="C2354">
        <v>7.9022090000000009</v>
      </c>
      <c r="D2354">
        <f t="shared" si="37"/>
        <v>0.36779099999999865</v>
      </c>
    </row>
    <row r="2355" spans="2:4" x14ac:dyDescent="0.25">
      <c r="B2355" s="27">
        <v>43733.333333333336</v>
      </c>
      <c r="C2355">
        <v>7.8982519999999985</v>
      </c>
      <c r="D2355">
        <f t="shared" si="37"/>
        <v>0.37174800000000108</v>
      </c>
    </row>
    <row r="2356" spans="2:4" x14ac:dyDescent="0.25">
      <c r="B2356" s="27">
        <v>43733.375</v>
      </c>
      <c r="C2356">
        <v>7.9066280000000004</v>
      </c>
      <c r="D2356">
        <f t="shared" si="37"/>
        <v>0.36337199999999914</v>
      </c>
    </row>
    <row r="2357" spans="2:4" x14ac:dyDescent="0.25">
      <c r="B2357" s="27">
        <v>43733.416666666664</v>
      </c>
      <c r="C2357">
        <v>7.9169679999999989</v>
      </c>
      <c r="D2357">
        <f t="shared" si="37"/>
        <v>0.35303200000000068</v>
      </c>
    </row>
    <row r="2358" spans="2:4" x14ac:dyDescent="0.25">
      <c r="B2358" s="27">
        <v>43733.458333333336</v>
      </c>
      <c r="C2358">
        <v>7.9104609999999989</v>
      </c>
      <c r="D2358">
        <f t="shared" si="37"/>
        <v>0.35953900000000072</v>
      </c>
    </row>
    <row r="2359" spans="2:4" x14ac:dyDescent="0.25">
      <c r="B2359" s="27">
        <v>43733.5</v>
      </c>
      <c r="C2359">
        <v>7.9019539999999999</v>
      </c>
      <c r="D2359">
        <f t="shared" si="37"/>
        <v>0.36804599999999965</v>
      </c>
    </row>
    <row r="2360" spans="2:4" x14ac:dyDescent="0.25">
      <c r="B2360" s="27">
        <v>43733.541666666664</v>
      </c>
      <c r="C2360">
        <v>7.9179360000000001</v>
      </c>
      <c r="D2360">
        <f t="shared" si="37"/>
        <v>0.35206399999999949</v>
      </c>
    </row>
    <row r="2361" spans="2:4" x14ac:dyDescent="0.25">
      <c r="B2361" s="27">
        <v>43733.583333333336</v>
      </c>
      <c r="C2361">
        <v>7.9164540000000008</v>
      </c>
      <c r="D2361">
        <f t="shared" si="37"/>
        <v>0.35354599999999881</v>
      </c>
    </row>
    <row r="2362" spans="2:4" x14ac:dyDescent="0.25">
      <c r="B2362" s="27">
        <v>43733.625</v>
      </c>
      <c r="C2362">
        <v>7.9070990000000005</v>
      </c>
      <c r="D2362">
        <f t="shared" si="37"/>
        <v>0.36290099999999903</v>
      </c>
    </row>
    <row r="2363" spans="2:4" x14ac:dyDescent="0.25">
      <c r="B2363" s="27">
        <v>43733.666666666664</v>
      </c>
      <c r="C2363">
        <v>7.9267659999999989</v>
      </c>
      <c r="D2363">
        <f t="shared" si="37"/>
        <v>0.34323400000000071</v>
      </c>
    </row>
    <row r="2364" spans="2:4" x14ac:dyDescent="0.25">
      <c r="B2364" s="27">
        <v>43733.708333333336</v>
      </c>
      <c r="C2364">
        <v>7.9161779999999995</v>
      </c>
      <c r="D2364">
        <f t="shared" si="37"/>
        <v>0.35382200000000008</v>
      </c>
    </row>
    <row r="2365" spans="2:4" x14ac:dyDescent="0.25">
      <c r="B2365" s="27">
        <v>43733.75</v>
      </c>
      <c r="C2365">
        <v>7.9282519999999987</v>
      </c>
      <c r="D2365">
        <f t="shared" si="37"/>
        <v>0.34174800000000083</v>
      </c>
    </row>
    <row r="2366" spans="2:4" x14ac:dyDescent="0.25">
      <c r="B2366" s="27">
        <v>43733.791666666664</v>
      </c>
      <c r="C2366">
        <v>7.9152659999999999</v>
      </c>
      <c r="D2366">
        <f t="shared" si="37"/>
        <v>0.35473399999999966</v>
      </c>
    </row>
    <row r="2367" spans="2:4" x14ac:dyDescent="0.25">
      <c r="B2367" s="27">
        <v>43733.833333333336</v>
      </c>
      <c r="C2367">
        <v>7.9127900000000002</v>
      </c>
      <c r="D2367">
        <f t="shared" si="37"/>
        <v>0.35720999999999936</v>
      </c>
    </row>
    <row r="2368" spans="2:4" x14ac:dyDescent="0.25">
      <c r="B2368" s="27">
        <v>43733.875</v>
      </c>
      <c r="C2368">
        <v>7.900453999999999</v>
      </c>
      <c r="D2368">
        <f t="shared" si="37"/>
        <v>0.3695460000000006</v>
      </c>
    </row>
    <row r="2369" spans="2:4" x14ac:dyDescent="0.25">
      <c r="B2369" s="27">
        <v>43733.916666666664</v>
      </c>
      <c r="C2369">
        <v>7.9131889999999991</v>
      </c>
      <c r="D2369">
        <f t="shared" si="37"/>
        <v>0.35681100000000043</v>
      </c>
    </row>
    <row r="2370" spans="2:4" x14ac:dyDescent="0.25">
      <c r="B2370" s="27">
        <v>43733.958333333336</v>
      </c>
      <c r="C2370">
        <v>7.9229159999999998</v>
      </c>
      <c r="D2370">
        <f t="shared" si="37"/>
        <v>0.34708399999999973</v>
      </c>
    </row>
    <row r="2371" spans="2:4" x14ac:dyDescent="0.25">
      <c r="B2371" s="27">
        <v>43734</v>
      </c>
      <c r="C2371">
        <v>7.9149359999999982</v>
      </c>
      <c r="D2371">
        <f t="shared" si="37"/>
        <v>0.35506400000000138</v>
      </c>
    </row>
    <row r="2372" spans="2:4" x14ac:dyDescent="0.25">
      <c r="B2372" s="27">
        <v>43734.041666666664</v>
      </c>
      <c r="C2372">
        <v>7.9152659999999999</v>
      </c>
      <c r="D2372">
        <f t="shared" si="37"/>
        <v>0.35473399999999966</v>
      </c>
    </row>
    <row r="2373" spans="2:4" x14ac:dyDescent="0.25">
      <c r="B2373" s="27">
        <v>43734.083333333336</v>
      </c>
      <c r="C2373">
        <v>7.9174759999999997</v>
      </c>
      <c r="D2373">
        <f t="shared" si="37"/>
        <v>0.35252399999999984</v>
      </c>
    </row>
    <row r="2374" spans="2:4" x14ac:dyDescent="0.25">
      <c r="B2374" s="27">
        <v>43734.125</v>
      </c>
      <c r="C2374">
        <v>7.9222110000000008</v>
      </c>
      <c r="D2374">
        <f t="shared" si="37"/>
        <v>0.34778899999999879</v>
      </c>
    </row>
    <row r="2375" spans="2:4" x14ac:dyDescent="0.25">
      <c r="B2375" s="27">
        <v>43734.166666666664</v>
      </c>
      <c r="C2375">
        <v>7.920064</v>
      </c>
      <c r="D2375">
        <f t="shared" si="37"/>
        <v>0.34993599999999958</v>
      </c>
    </row>
    <row r="2376" spans="2:4" x14ac:dyDescent="0.25">
      <c r="B2376" s="27">
        <v>43734.208333333336</v>
      </c>
      <c r="C2376">
        <v>7.9148139999999989</v>
      </c>
      <c r="D2376">
        <f t="shared" si="37"/>
        <v>0.35518600000000067</v>
      </c>
    </row>
    <row r="2377" spans="2:4" x14ac:dyDescent="0.25">
      <c r="B2377" s="27">
        <v>43734.25</v>
      </c>
      <c r="C2377">
        <v>7.9122729999999999</v>
      </c>
      <c r="D2377">
        <f t="shared" si="37"/>
        <v>0.35772699999999968</v>
      </c>
    </row>
    <row r="2378" spans="2:4" x14ac:dyDescent="0.25">
      <c r="B2378" s="27">
        <v>43734.291666666664</v>
      </c>
      <c r="C2378">
        <v>7.8989590000000005</v>
      </c>
      <c r="D2378">
        <f t="shared" si="37"/>
        <v>0.37104099999999907</v>
      </c>
    </row>
    <row r="2379" spans="2:4" x14ac:dyDescent="0.25">
      <c r="B2379" s="27">
        <v>43734.333333333336</v>
      </c>
      <c r="C2379">
        <v>7.8958389999999987</v>
      </c>
      <c r="D2379">
        <f t="shared" si="37"/>
        <v>0.37416100000000085</v>
      </c>
    </row>
    <row r="2380" spans="2:4" x14ac:dyDescent="0.25">
      <c r="B2380" s="27">
        <v>43734.375</v>
      </c>
      <c r="C2380">
        <v>7.8929159999999996</v>
      </c>
      <c r="D2380">
        <f t="shared" si="37"/>
        <v>0.37708399999999997</v>
      </c>
    </row>
    <row r="2381" spans="2:4" x14ac:dyDescent="0.25">
      <c r="B2381" s="27">
        <v>43734.416666666664</v>
      </c>
      <c r="C2381">
        <v>7.8926659999999993</v>
      </c>
      <c r="D2381">
        <f t="shared" si="37"/>
        <v>0.37733400000000028</v>
      </c>
    </row>
    <row r="2382" spans="2:4" x14ac:dyDescent="0.25">
      <c r="B2382" s="27">
        <v>43734.458333333336</v>
      </c>
      <c r="C2382">
        <v>7.8870819999999995</v>
      </c>
      <c r="D2382">
        <f t="shared" si="37"/>
        <v>0.38291800000000009</v>
      </c>
    </row>
    <row r="2383" spans="2:4" x14ac:dyDescent="0.25">
      <c r="B2383" s="27">
        <v>43734.5</v>
      </c>
      <c r="C2383">
        <v>7.8998719999999993</v>
      </c>
      <c r="D2383">
        <f t="shared" si="37"/>
        <v>0.37012800000000023</v>
      </c>
    </row>
    <row r="2384" spans="2:4" x14ac:dyDescent="0.25">
      <c r="B2384" s="27">
        <v>43734.541666666664</v>
      </c>
      <c r="C2384">
        <v>7.9037659999999992</v>
      </c>
      <c r="D2384">
        <f t="shared" si="37"/>
        <v>0.36623400000000039</v>
      </c>
    </row>
    <row r="2385" spans="2:4" x14ac:dyDescent="0.25">
      <c r="B2385" s="27">
        <v>43734.583333333336</v>
      </c>
      <c r="C2385">
        <v>7.8919540000000001</v>
      </c>
      <c r="D2385">
        <f t="shared" si="37"/>
        <v>0.37804599999999944</v>
      </c>
    </row>
    <row r="2386" spans="2:4" x14ac:dyDescent="0.25">
      <c r="B2386" s="27">
        <v>43734.625</v>
      </c>
      <c r="C2386">
        <v>7.895719999999999</v>
      </c>
      <c r="D2386">
        <f t="shared" si="37"/>
        <v>0.37428000000000061</v>
      </c>
    </row>
    <row r="2387" spans="2:4" x14ac:dyDescent="0.25">
      <c r="B2387" s="27">
        <v>43734.666666666664</v>
      </c>
      <c r="C2387">
        <v>7.9018239999999986</v>
      </c>
      <c r="D2387">
        <f t="shared" si="37"/>
        <v>0.36817600000000095</v>
      </c>
    </row>
    <row r="2388" spans="2:4" x14ac:dyDescent="0.25">
      <c r="B2388" s="27">
        <v>43734.708333333336</v>
      </c>
      <c r="C2388">
        <v>7.8909039999999999</v>
      </c>
      <c r="D2388">
        <f t="shared" si="37"/>
        <v>0.37909599999999966</v>
      </c>
    </row>
    <row r="2389" spans="2:4" x14ac:dyDescent="0.25">
      <c r="B2389" s="27">
        <v>43734.75</v>
      </c>
      <c r="C2389">
        <v>7.9036390000000001</v>
      </c>
      <c r="D2389">
        <f t="shared" si="37"/>
        <v>0.36636099999999949</v>
      </c>
    </row>
    <row r="2390" spans="2:4" x14ac:dyDescent="0.25">
      <c r="B2390" s="27">
        <v>43734.791666666664</v>
      </c>
      <c r="C2390">
        <v>7.8964909999999993</v>
      </c>
      <c r="D2390">
        <f t="shared" si="37"/>
        <v>0.37350900000000031</v>
      </c>
    </row>
    <row r="2391" spans="2:4" x14ac:dyDescent="0.25">
      <c r="B2391" s="27">
        <v>43734.833333333336</v>
      </c>
      <c r="C2391">
        <v>7.8911630000000006</v>
      </c>
      <c r="D2391">
        <f t="shared" si="37"/>
        <v>0.37883699999999898</v>
      </c>
    </row>
    <row r="2392" spans="2:4" x14ac:dyDescent="0.25">
      <c r="B2392" s="27">
        <v>43734.875</v>
      </c>
      <c r="C2392">
        <v>7.8730890000000002</v>
      </c>
      <c r="D2392">
        <f t="shared" si="37"/>
        <v>0.39691099999999935</v>
      </c>
    </row>
    <row r="2393" spans="2:4" x14ac:dyDescent="0.25">
      <c r="B2393" s="27">
        <v>43734.916666666664</v>
      </c>
      <c r="C2393">
        <v>7.8920569999999985</v>
      </c>
      <c r="D2393">
        <f t="shared" si="37"/>
        <v>0.37794300000000103</v>
      </c>
    </row>
    <row r="2394" spans="2:4" x14ac:dyDescent="0.25">
      <c r="B2394" s="27">
        <v>43734.958333333336</v>
      </c>
      <c r="C2394">
        <v>7.8823240000000006</v>
      </c>
      <c r="D2394">
        <f t="shared" si="37"/>
        <v>0.38767599999999902</v>
      </c>
    </row>
    <row r="2395" spans="2:4" x14ac:dyDescent="0.25">
      <c r="B2395" s="27">
        <v>43735</v>
      </c>
      <c r="C2395">
        <v>7.8848649999999996</v>
      </c>
      <c r="D2395">
        <f t="shared" ref="D2395:D2458" si="38">8.27-C2395</f>
        <v>0.38513500000000001</v>
      </c>
    </row>
    <row r="2396" spans="2:4" x14ac:dyDescent="0.25">
      <c r="B2396" s="27">
        <v>43735.041666666664</v>
      </c>
      <c r="C2396">
        <v>7.8882199999999987</v>
      </c>
      <c r="D2396">
        <f t="shared" si="38"/>
        <v>0.3817800000000009</v>
      </c>
    </row>
    <row r="2397" spans="2:4" x14ac:dyDescent="0.25">
      <c r="B2397" s="27">
        <v>43735.083333333336</v>
      </c>
      <c r="C2397">
        <v>7.8908239999999994</v>
      </c>
      <c r="D2397">
        <f t="shared" si="38"/>
        <v>0.37917600000000018</v>
      </c>
    </row>
    <row r="2398" spans="2:4" x14ac:dyDescent="0.25">
      <c r="B2398" s="27">
        <v>43735.125</v>
      </c>
      <c r="C2398">
        <v>7.8814039999999999</v>
      </c>
      <c r="D2398">
        <f t="shared" si="38"/>
        <v>0.38859599999999972</v>
      </c>
    </row>
    <row r="2399" spans="2:4" x14ac:dyDescent="0.25">
      <c r="B2399" s="27">
        <v>43735.166666666664</v>
      </c>
      <c r="C2399">
        <v>7.8763390000000006</v>
      </c>
      <c r="D2399">
        <f t="shared" si="38"/>
        <v>0.39366099999999893</v>
      </c>
    </row>
    <row r="2400" spans="2:4" x14ac:dyDescent="0.25">
      <c r="B2400" s="27">
        <v>43735.208333333336</v>
      </c>
      <c r="C2400">
        <v>7.8891390000000001</v>
      </c>
      <c r="D2400">
        <f t="shared" si="38"/>
        <v>0.38086099999999945</v>
      </c>
    </row>
    <row r="2401" spans="2:4" x14ac:dyDescent="0.25">
      <c r="B2401" s="27">
        <v>43735.25</v>
      </c>
      <c r="C2401">
        <v>7.885243</v>
      </c>
      <c r="D2401">
        <f t="shared" si="38"/>
        <v>0.38475699999999957</v>
      </c>
    </row>
    <row r="2402" spans="2:4" x14ac:dyDescent="0.25">
      <c r="B2402" s="27">
        <v>43735.291666666664</v>
      </c>
      <c r="C2402">
        <v>7.8733649999999988</v>
      </c>
      <c r="D2402">
        <f t="shared" si="38"/>
        <v>0.39663500000000074</v>
      </c>
    </row>
    <row r="2403" spans="2:4" x14ac:dyDescent="0.25">
      <c r="B2403" s="27">
        <v>43735.333333333336</v>
      </c>
      <c r="C2403">
        <v>7.8746540000000005</v>
      </c>
      <c r="D2403">
        <f t="shared" si="38"/>
        <v>0.39534599999999909</v>
      </c>
    </row>
    <row r="2404" spans="2:4" x14ac:dyDescent="0.25">
      <c r="B2404" s="27">
        <v>43735.375</v>
      </c>
      <c r="C2404">
        <v>7.8684189999999985</v>
      </c>
      <c r="D2404">
        <f t="shared" si="38"/>
        <v>0.40158100000000108</v>
      </c>
    </row>
    <row r="2405" spans="2:4" x14ac:dyDescent="0.25">
      <c r="B2405" s="27">
        <v>43735.416666666664</v>
      </c>
      <c r="C2405">
        <v>7.866855000000001</v>
      </c>
      <c r="D2405">
        <f t="shared" si="38"/>
        <v>0.40314499999999853</v>
      </c>
    </row>
    <row r="2406" spans="2:4" x14ac:dyDescent="0.25">
      <c r="B2406" s="27">
        <v>43735.458333333336</v>
      </c>
      <c r="C2406">
        <v>7.8755669999999993</v>
      </c>
      <c r="D2406">
        <f t="shared" si="38"/>
        <v>0.39443300000000026</v>
      </c>
    </row>
    <row r="2407" spans="2:4" x14ac:dyDescent="0.25">
      <c r="B2407" s="27">
        <v>43735.5</v>
      </c>
      <c r="C2407">
        <v>7.8645999999999994</v>
      </c>
      <c r="D2407">
        <f t="shared" si="38"/>
        <v>0.4054000000000002</v>
      </c>
    </row>
    <row r="2408" spans="2:4" x14ac:dyDescent="0.25">
      <c r="B2408" s="27">
        <v>43735.541666666664</v>
      </c>
      <c r="C2408">
        <v>7.8851799999999992</v>
      </c>
      <c r="D2408">
        <f t="shared" si="38"/>
        <v>0.38482000000000038</v>
      </c>
    </row>
    <row r="2409" spans="2:4" x14ac:dyDescent="0.25">
      <c r="B2409" s="27">
        <v>43735.583333333336</v>
      </c>
      <c r="C2409">
        <v>7.8894709999999995</v>
      </c>
      <c r="D2409">
        <f t="shared" si="38"/>
        <v>0.38052900000000012</v>
      </c>
    </row>
    <row r="2410" spans="2:4" x14ac:dyDescent="0.25">
      <c r="B2410" s="27">
        <v>43735.625</v>
      </c>
      <c r="C2410">
        <v>7.8849039999999997</v>
      </c>
      <c r="D2410">
        <f t="shared" si="38"/>
        <v>0.38509599999999988</v>
      </c>
    </row>
    <row r="2411" spans="2:4" x14ac:dyDescent="0.25">
      <c r="B2411" s="27">
        <v>43735.666666666664</v>
      </c>
      <c r="C2411">
        <v>7.8857619999999997</v>
      </c>
      <c r="D2411">
        <f t="shared" si="38"/>
        <v>0.38423799999999986</v>
      </c>
    </row>
    <row r="2412" spans="2:4" x14ac:dyDescent="0.25">
      <c r="B2412" s="27">
        <v>43735.708333333336</v>
      </c>
      <c r="C2412">
        <v>7.8872619999999998</v>
      </c>
      <c r="D2412">
        <f t="shared" si="38"/>
        <v>0.3827379999999998</v>
      </c>
    </row>
    <row r="2413" spans="2:4" x14ac:dyDescent="0.25">
      <c r="B2413" s="27">
        <v>43735.75</v>
      </c>
      <c r="C2413">
        <v>7.8849710000000002</v>
      </c>
      <c r="D2413">
        <f t="shared" si="38"/>
        <v>0.3850289999999994</v>
      </c>
    </row>
    <row r="2414" spans="2:4" x14ac:dyDescent="0.25">
      <c r="B2414" s="27">
        <v>43735.791666666664</v>
      </c>
      <c r="C2414">
        <v>7.8823119999999998</v>
      </c>
      <c r="D2414">
        <f t="shared" si="38"/>
        <v>0.38768799999999981</v>
      </c>
    </row>
    <row r="2415" spans="2:4" x14ac:dyDescent="0.25">
      <c r="B2415" s="27">
        <v>43735.833333333336</v>
      </c>
      <c r="C2415">
        <v>7.8729529999999981</v>
      </c>
      <c r="D2415">
        <f t="shared" si="38"/>
        <v>0.39704700000000148</v>
      </c>
    </row>
    <row r="2416" spans="2:4" x14ac:dyDescent="0.25">
      <c r="B2416" s="27">
        <v>43735.875</v>
      </c>
      <c r="C2416">
        <v>7.8673119999999992</v>
      </c>
      <c r="D2416">
        <f t="shared" si="38"/>
        <v>0.40268800000000038</v>
      </c>
    </row>
    <row r="2417" spans="2:4" x14ac:dyDescent="0.25">
      <c r="B2417" s="27">
        <v>43735.916666666664</v>
      </c>
      <c r="C2417">
        <v>7.8687309999999995</v>
      </c>
      <c r="D2417">
        <f t="shared" si="38"/>
        <v>0.4012690000000001</v>
      </c>
    </row>
    <row r="2418" spans="2:4" x14ac:dyDescent="0.25">
      <c r="B2418" s="27">
        <v>43735.958333333336</v>
      </c>
      <c r="C2418">
        <v>7.8585379999999985</v>
      </c>
      <c r="D2418">
        <f t="shared" si="38"/>
        <v>0.4114620000000011</v>
      </c>
    </row>
    <row r="2419" spans="2:4" x14ac:dyDescent="0.25">
      <c r="B2419" s="27">
        <v>43736</v>
      </c>
      <c r="C2419">
        <v>7.8767949999999987</v>
      </c>
      <c r="D2419">
        <f t="shared" si="38"/>
        <v>0.39320500000000091</v>
      </c>
    </row>
    <row r="2420" spans="2:4" x14ac:dyDescent="0.25">
      <c r="B2420" s="27">
        <v>43736.041666666664</v>
      </c>
      <c r="C2420">
        <v>7.8622879999999986</v>
      </c>
      <c r="D2420">
        <f t="shared" si="38"/>
        <v>0.40771200000000096</v>
      </c>
    </row>
    <row r="2421" spans="2:4" x14ac:dyDescent="0.25">
      <c r="B2421" s="27">
        <v>43736.083333333336</v>
      </c>
      <c r="C2421">
        <v>7.8712699999999982</v>
      </c>
      <c r="D2421">
        <f t="shared" si="38"/>
        <v>0.39873000000000136</v>
      </c>
    </row>
    <row r="2422" spans="2:4" x14ac:dyDescent="0.25">
      <c r="B2422" s="27">
        <v>43736.125</v>
      </c>
      <c r="C2422">
        <v>7.8763330000000007</v>
      </c>
      <c r="D2422">
        <f t="shared" si="38"/>
        <v>0.39366699999999888</v>
      </c>
    </row>
    <row r="2423" spans="2:4" x14ac:dyDescent="0.25">
      <c r="B2423" s="27">
        <v>43736.166666666664</v>
      </c>
      <c r="C2423">
        <v>7.872373999999998</v>
      </c>
      <c r="D2423">
        <f t="shared" si="38"/>
        <v>0.39762600000000159</v>
      </c>
    </row>
    <row r="2424" spans="2:4" x14ac:dyDescent="0.25">
      <c r="B2424" s="27">
        <v>43736.208333333336</v>
      </c>
      <c r="C2424">
        <v>7.8699129999999995</v>
      </c>
      <c r="D2424">
        <f t="shared" si="38"/>
        <v>0.40008700000000008</v>
      </c>
    </row>
    <row r="2425" spans="2:4" x14ac:dyDescent="0.25">
      <c r="B2425" s="27">
        <v>43736.25</v>
      </c>
      <c r="C2425">
        <v>7.8724410000000002</v>
      </c>
      <c r="D2425">
        <f t="shared" si="38"/>
        <v>0.39755899999999933</v>
      </c>
    </row>
    <row r="2426" spans="2:4" x14ac:dyDescent="0.25">
      <c r="B2426" s="27">
        <v>43736.291666666664</v>
      </c>
      <c r="C2426">
        <v>7.8569810000000002</v>
      </c>
      <c r="D2426">
        <f t="shared" si="38"/>
        <v>0.41301899999999936</v>
      </c>
    </row>
    <row r="2427" spans="2:4" x14ac:dyDescent="0.25">
      <c r="B2427" s="27">
        <v>43736.333333333336</v>
      </c>
      <c r="C2427">
        <v>7.8420829999999988</v>
      </c>
      <c r="D2427">
        <f t="shared" si="38"/>
        <v>0.42791700000000077</v>
      </c>
    </row>
    <row r="2428" spans="2:4" x14ac:dyDescent="0.25">
      <c r="B2428" s="27">
        <v>43736.375</v>
      </c>
      <c r="C2428">
        <v>7.8454789999999992</v>
      </c>
      <c r="D2428">
        <f t="shared" si="38"/>
        <v>0.42452100000000037</v>
      </c>
    </row>
    <row r="2429" spans="2:4" x14ac:dyDescent="0.25">
      <c r="B2429" s="27">
        <v>43736.416666666664</v>
      </c>
      <c r="C2429">
        <v>7.8473739999999985</v>
      </c>
      <c r="D2429">
        <f t="shared" si="38"/>
        <v>0.42262600000000106</v>
      </c>
    </row>
    <row r="2430" spans="2:4" x14ac:dyDescent="0.25">
      <c r="B2430" s="27">
        <v>43736.458333333336</v>
      </c>
      <c r="C2430">
        <v>7.8454930000000003</v>
      </c>
      <c r="D2430">
        <f t="shared" si="38"/>
        <v>0.4245069999999993</v>
      </c>
    </row>
    <row r="2431" spans="2:4" x14ac:dyDescent="0.25">
      <c r="B2431" s="27">
        <v>43736.5</v>
      </c>
      <c r="C2431">
        <v>7.8436139999999988</v>
      </c>
      <c r="D2431">
        <f t="shared" si="38"/>
        <v>0.42638600000000082</v>
      </c>
    </row>
    <row r="2432" spans="2:4" x14ac:dyDescent="0.25">
      <c r="B2432" s="27">
        <v>43736.541666666664</v>
      </c>
      <c r="C2432">
        <v>7.8384669999999996</v>
      </c>
      <c r="D2432">
        <f t="shared" si="38"/>
        <v>0.43153299999999994</v>
      </c>
    </row>
    <row r="2433" spans="2:4" x14ac:dyDescent="0.25">
      <c r="B2433" s="27">
        <v>43736.583333333336</v>
      </c>
      <c r="C2433">
        <v>7.8593199999999985</v>
      </c>
      <c r="D2433">
        <f t="shared" si="38"/>
        <v>0.41068000000000104</v>
      </c>
    </row>
    <row r="2434" spans="2:4" x14ac:dyDescent="0.25">
      <c r="B2434" s="27">
        <v>43736.625</v>
      </c>
      <c r="C2434">
        <v>7.8621079999999983</v>
      </c>
      <c r="D2434">
        <f t="shared" si="38"/>
        <v>0.40789200000000125</v>
      </c>
    </row>
    <row r="2435" spans="2:4" x14ac:dyDescent="0.25">
      <c r="B2435" s="27">
        <v>43736.666666666664</v>
      </c>
      <c r="C2435">
        <v>7.8702359999999993</v>
      </c>
      <c r="D2435">
        <f t="shared" si="38"/>
        <v>0.39976400000000023</v>
      </c>
    </row>
    <row r="2436" spans="2:4" x14ac:dyDescent="0.25">
      <c r="B2436" s="27">
        <v>43736.708333333336</v>
      </c>
      <c r="C2436">
        <v>7.8675699999999988</v>
      </c>
      <c r="D2436">
        <f t="shared" si="38"/>
        <v>0.40243000000000073</v>
      </c>
    </row>
    <row r="2437" spans="2:4" x14ac:dyDescent="0.25">
      <c r="B2437" s="27">
        <v>43736.75</v>
      </c>
      <c r="C2437">
        <v>7.8670909999999994</v>
      </c>
      <c r="D2437">
        <f t="shared" si="38"/>
        <v>0.40290900000000018</v>
      </c>
    </row>
    <row r="2438" spans="2:4" x14ac:dyDescent="0.25">
      <c r="B2438" s="27">
        <v>43736.791666666664</v>
      </c>
      <c r="C2438">
        <v>7.8649709999999997</v>
      </c>
      <c r="D2438">
        <f t="shared" si="38"/>
        <v>0.40502899999999986</v>
      </c>
    </row>
    <row r="2439" spans="2:4" x14ac:dyDescent="0.25">
      <c r="B2439" s="27">
        <v>43736.833333333336</v>
      </c>
      <c r="C2439">
        <v>7.8545759999999989</v>
      </c>
      <c r="D2439">
        <f t="shared" si="38"/>
        <v>0.41542400000000068</v>
      </c>
    </row>
    <row r="2440" spans="2:4" x14ac:dyDescent="0.25">
      <c r="B2440" s="27">
        <v>43736.875</v>
      </c>
      <c r="C2440">
        <v>7.849971</v>
      </c>
      <c r="D2440">
        <f t="shared" si="38"/>
        <v>0.42002899999999954</v>
      </c>
    </row>
    <row r="2441" spans="2:4" x14ac:dyDescent="0.25">
      <c r="B2441" s="27">
        <v>43736.916666666664</v>
      </c>
      <c r="C2441">
        <v>7.8508660000000008</v>
      </c>
      <c r="D2441">
        <f t="shared" si="38"/>
        <v>0.41913399999999879</v>
      </c>
    </row>
    <row r="2442" spans="2:4" x14ac:dyDescent="0.25">
      <c r="B2442" s="27">
        <v>43736.958333333336</v>
      </c>
      <c r="C2442">
        <v>7.8515120000000005</v>
      </c>
      <c r="D2442">
        <f t="shared" si="38"/>
        <v>0.41848799999999908</v>
      </c>
    </row>
    <row r="2443" spans="2:4" x14ac:dyDescent="0.25">
      <c r="B2443" s="27">
        <v>43737</v>
      </c>
      <c r="C2443">
        <v>7.8480699999999981</v>
      </c>
      <c r="D2443">
        <f t="shared" si="38"/>
        <v>0.42193000000000147</v>
      </c>
    </row>
    <row r="2444" spans="2:4" x14ac:dyDescent="0.25">
      <c r="B2444" s="27">
        <v>43737.041666666664</v>
      </c>
      <c r="C2444">
        <v>7.8557369999999986</v>
      </c>
      <c r="D2444">
        <f t="shared" si="38"/>
        <v>0.41426300000000094</v>
      </c>
    </row>
    <row r="2445" spans="2:4" x14ac:dyDescent="0.25">
      <c r="B2445" s="27">
        <v>43737.083333333336</v>
      </c>
      <c r="C2445">
        <v>7.8482169999999991</v>
      </c>
      <c r="D2445">
        <f t="shared" si="38"/>
        <v>0.42178300000000046</v>
      </c>
    </row>
    <row r="2446" spans="2:4" x14ac:dyDescent="0.25">
      <c r="B2446" s="27">
        <v>43737.125</v>
      </c>
      <c r="C2446">
        <v>7.8524869999999982</v>
      </c>
      <c r="D2446">
        <f t="shared" si="38"/>
        <v>0.41751300000000136</v>
      </c>
    </row>
    <row r="2447" spans="2:4" x14ac:dyDescent="0.25">
      <c r="B2447" s="27">
        <v>43737.166666666664</v>
      </c>
      <c r="C2447">
        <v>7.845857999999998</v>
      </c>
      <c r="D2447">
        <f t="shared" si="38"/>
        <v>0.42414200000000157</v>
      </c>
    </row>
    <row r="2448" spans="2:4" x14ac:dyDescent="0.25">
      <c r="B2448" s="27">
        <v>43737.208333333336</v>
      </c>
      <c r="C2448">
        <v>7.8507359999999986</v>
      </c>
      <c r="D2448">
        <f t="shared" si="38"/>
        <v>0.41926400000000097</v>
      </c>
    </row>
    <row r="2449" spans="2:4" x14ac:dyDescent="0.25">
      <c r="B2449" s="27">
        <v>43737.25</v>
      </c>
      <c r="C2449">
        <v>7.852301999999999</v>
      </c>
      <c r="D2449">
        <f t="shared" si="38"/>
        <v>0.41769800000000057</v>
      </c>
    </row>
    <row r="2450" spans="2:4" x14ac:dyDescent="0.25">
      <c r="B2450" s="27">
        <v>43737.291666666664</v>
      </c>
      <c r="C2450">
        <v>7.8359230000000011</v>
      </c>
      <c r="D2450">
        <f t="shared" si="38"/>
        <v>0.43407699999999849</v>
      </c>
    </row>
    <row r="2451" spans="2:4" x14ac:dyDescent="0.25">
      <c r="B2451" s="27">
        <v>43737.333333333336</v>
      </c>
      <c r="C2451">
        <v>7.835464</v>
      </c>
      <c r="D2451">
        <f t="shared" si="38"/>
        <v>0.43453599999999959</v>
      </c>
    </row>
    <row r="2452" spans="2:4" x14ac:dyDescent="0.25">
      <c r="B2452" s="27">
        <v>43737.375</v>
      </c>
      <c r="C2452">
        <v>7.8356729999999999</v>
      </c>
      <c r="D2452">
        <f t="shared" si="38"/>
        <v>0.43432699999999969</v>
      </c>
    </row>
    <row r="2453" spans="2:4" x14ac:dyDescent="0.25">
      <c r="B2453" s="27">
        <v>43737.416666666664</v>
      </c>
      <c r="C2453">
        <v>7.8343769999999981</v>
      </c>
      <c r="D2453">
        <f t="shared" si="38"/>
        <v>0.43562300000000143</v>
      </c>
    </row>
    <row r="2454" spans="2:4" x14ac:dyDescent="0.25">
      <c r="B2454" s="27">
        <v>43737.458333333336</v>
      </c>
      <c r="C2454">
        <v>7.8307450000000003</v>
      </c>
      <c r="D2454">
        <f t="shared" si="38"/>
        <v>0.43925499999999928</v>
      </c>
    </row>
    <row r="2455" spans="2:4" x14ac:dyDescent="0.25">
      <c r="B2455" s="27">
        <v>43737.5</v>
      </c>
      <c r="C2455">
        <v>7.822881999999999</v>
      </c>
      <c r="D2455">
        <f t="shared" si="38"/>
        <v>0.44711800000000057</v>
      </c>
    </row>
    <row r="2456" spans="2:4" x14ac:dyDescent="0.25">
      <c r="B2456" s="27">
        <v>43737.541666666664</v>
      </c>
      <c r="C2456">
        <v>7.818124000000001</v>
      </c>
      <c r="D2456">
        <f t="shared" si="38"/>
        <v>0.45187599999999861</v>
      </c>
    </row>
    <row r="2457" spans="2:4" x14ac:dyDescent="0.25">
      <c r="B2457" s="27">
        <v>43737.583333333336</v>
      </c>
      <c r="C2457">
        <v>7.8209960000000001</v>
      </c>
      <c r="D2457">
        <f t="shared" si="38"/>
        <v>0.44900399999999951</v>
      </c>
    </row>
    <row r="2458" spans="2:4" x14ac:dyDescent="0.25">
      <c r="B2458" s="27">
        <v>43737.625</v>
      </c>
      <c r="C2458">
        <v>7.8282049999999996</v>
      </c>
      <c r="D2458">
        <f t="shared" si="38"/>
        <v>0.44179499999999994</v>
      </c>
    </row>
    <row r="2459" spans="2:4" x14ac:dyDescent="0.25">
      <c r="B2459" s="27">
        <v>43737.666666666664</v>
      </c>
      <c r="C2459">
        <v>7.8254739999999998</v>
      </c>
      <c r="D2459">
        <f t="shared" ref="D2459:D2522" si="39">8.27-C2459</f>
        <v>0.44452599999999975</v>
      </c>
    </row>
    <row r="2460" spans="2:4" x14ac:dyDescent="0.25">
      <c r="B2460" s="27">
        <v>43737.708333333336</v>
      </c>
      <c r="C2460">
        <v>7.8448259999999985</v>
      </c>
      <c r="D2460">
        <f t="shared" si="39"/>
        <v>0.42517400000000105</v>
      </c>
    </row>
    <row r="2461" spans="2:4" x14ac:dyDescent="0.25">
      <c r="B2461" s="27">
        <v>43737.75</v>
      </c>
      <c r="C2461">
        <v>7.8529319999999991</v>
      </c>
      <c r="D2461">
        <f t="shared" si="39"/>
        <v>0.41706800000000044</v>
      </c>
    </row>
    <row r="2462" spans="2:4" x14ac:dyDescent="0.25">
      <c r="B2462" s="27">
        <v>43737.791666666664</v>
      </c>
      <c r="C2462">
        <v>7.8529959999999992</v>
      </c>
      <c r="D2462">
        <f t="shared" si="39"/>
        <v>0.41700400000000037</v>
      </c>
    </row>
    <row r="2463" spans="2:4" x14ac:dyDescent="0.25">
      <c r="B2463" s="27">
        <v>43737.833333333336</v>
      </c>
      <c r="C2463">
        <v>7.8437059999999992</v>
      </c>
      <c r="D2463">
        <f t="shared" si="39"/>
        <v>0.42629400000000039</v>
      </c>
    </row>
    <row r="2464" spans="2:4" x14ac:dyDescent="0.25">
      <c r="B2464" s="27">
        <v>43737.875</v>
      </c>
      <c r="C2464">
        <v>7.8459779999999997</v>
      </c>
      <c r="D2464">
        <f t="shared" si="39"/>
        <v>0.4240219999999999</v>
      </c>
    </row>
    <row r="2465" spans="2:4" x14ac:dyDescent="0.25">
      <c r="B2465" s="27">
        <v>43737.916666666664</v>
      </c>
      <c r="C2465">
        <v>7.8356439999999985</v>
      </c>
      <c r="D2465">
        <f t="shared" si="39"/>
        <v>0.43435600000000107</v>
      </c>
    </row>
    <row r="2466" spans="2:4" x14ac:dyDescent="0.25">
      <c r="B2466" s="27">
        <v>43737.958333333336</v>
      </c>
      <c r="C2466">
        <v>7.8377859999999995</v>
      </c>
      <c r="D2466">
        <f t="shared" si="39"/>
        <v>0.4322140000000001</v>
      </c>
    </row>
    <row r="2467" spans="2:4" x14ac:dyDescent="0.25">
      <c r="B2467" s="27">
        <v>43738</v>
      </c>
      <c r="C2467">
        <v>7.8333669999999991</v>
      </c>
      <c r="D2467">
        <f t="shared" si="39"/>
        <v>0.43663300000000049</v>
      </c>
    </row>
    <row r="2468" spans="2:4" x14ac:dyDescent="0.25">
      <c r="B2468" s="27">
        <v>43738.041666666664</v>
      </c>
      <c r="C2468">
        <v>7.8381819999999989</v>
      </c>
      <c r="D2468">
        <f t="shared" si="39"/>
        <v>0.4318180000000007</v>
      </c>
    </row>
    <row r="2469" spans="2:4" x14ac:dyDescent="0.25">
      <c r="B2469" s="27">
        <v>43738.083333333336</v>
      </c>
      <c r="C2469">
        <v>7.8346169999999997</v>
      </c>
      <c r="D2469">
        <f t="shared" si="39"/>
        <v>0.43538299999999985</v>
      </c>
    </row>
    <row r="2470" spans="2:4" x14ac:dyDescent="0.25">
      <c r="B2470" s="27">
        <v>43738.125</v>
      </c>
      <c r="C2470">
        <v>7.8366170000000004</v>
      </c>
      <c r="D2470">
        <f t="shared" si="39"/>
        <v>0.43338299999999919</v>
      </c>
    </row>
    <row r="2471" spans="2:4" x14ac:dyDescent="0.25">
      <c r="B2471" s="27">
        <v>43738.166666666664</v>
      </c>
      <c r="C2471">
        <v>7.8399959999999993</v>
      </c>
      <c r="D2471">
        <f t="shared" si="39"/>
        <v>0.43000400000000027</v>
      </c>
    </row>
    <row r="2472" spans="2:4" x14ac:dyDescent="0.25">
      <c r="B2472" s="27">
        <v>43738.208333333336</v>
      </c>
      <c r="C2472">
        <v>7.8410360000000008</v>
      </c>
      <c r="D2472">
        <f t="shared" si="39"/>
        <v>0.42896399999999879</v>
      </c>
    </row>
    <row r="2473" spans="2:4" x14ac:dyDescent="0.25">
      <c r="B2473" s="27">
        <v>43738.25</v>
      </c>
      <c r="C2473">
        <v>7.8336819999999996</v>
      </c>
      <c r="D2473">
        <f t="shared" si="39"/>
        <v>0.43631799999999998</v>
      </c>
    </row>
    <row r="2474" spans="2:4" x14ac:dyDescent="0.25">
      <c r="B2474" s="27">
        <v>43738.291666666664</v>
      </c>
      <c r="C2474">
        <v>7.8279149999999991</v>
      </c>
      <c r="D2474">
        <f t="shared" si="39"/>
        <v>0.44208500000000051</v>
      </c>
    </row>
    <row r="2475" spans="2:4" x14ac:dyDescent="0.25">
      <c r="B2475" s="27">
        <v>43738.333333333336</v>
      </c>
      <c r="C2475">
        <v>7.8225210000000001</v>
      </c>
      <c r="D2475">
        <f t="shared" si="39"/>
        <v>0.44747899999999952</v>
      </c>
    </row>
    <row r="2476" spans="2:4" x14ac:dyDescent="0.25">
      <c r="B2476" s="27">
        <v>43738.375</v>
      </c>
      <c r="C2476">
        <v>7.8199959999999997</v>
      </c>
      <c r="D2476">
        <f t="shared" si="39"/>
        <v>0.45000399999999985</v>
      </c>
    </row>
    <row r="2477" spans="2:4" x14ac:dyDescent="0.25">
      <c r="B2477" s="27">
        <v>43738.416666666664</v>
      </c>
      <c r="C2477">
        <v>7.8193520000000003</v>
      </c>
      <c r="D2477">
        <f t="shared" si="39"/>
        <v>0.45064799999999927</v>
      </c>
    </row>
    <row r="2478" spans="2:4" x14ac:dyDescent="0.25">
      <c r="B2478" s="27">
        <v>43738.458333333336</v>
      </c>
      <c r="C2478">
        <v>7.8227859999999998</v>
      </c>
      <c r="D2478">
        <f t="shared" si="39"/>
        <v>0.44721399999999978</v>
      </c>
    </row>
    <row r="2479" spans="2:4" x14ac:dyDescent="0.25">
      <c r="B2479" s="27">
        <v>43738.5</v>
      </c>
      <c r="C2479">
        <v>7.8079079999999994</v>
      </c>
      <c r="D2479">
        <f t="shared" si="39"/>
        <v>0.46209200000000017</v>
      </c>
    </row>
    <row r="2480" spans="2:4" x14ac:dyDescent="0.25">
      <c r="B2480" s="27">
        <v>43738.541666666664</v>
      </c>
      <c r="C2480">
        <v>7.8143419999999999</v>
      </c>
      <c r="D2480">
        <f t="shared" si="39"/>
        <v>0.45565799999999967</v>
      </c>
    </row>
    <row r="2481" spans="2:4" x14ac:dyDescent="0.25">
      <c r="B2481" s="27">
        <v>43738.583333333336</v>
      </c>
      <c r="C2481">
        <v>7.8081099999999983</v>
      </c>
      <c r="D2481">
        <f t="shared" si="39"/>
        <v>0.46189000000000124</v>
      </c>
    </row>
    <row r="2482" spans="2:4" x14ac:dyDescent="0.25">
      <c r="B2482" s="27">
        <v>43738.625</v>
      </c>
      <c r="C2482">
        <v>7.7993350000000001</v>
      </c>
      <c r="D2482">
        <f t="shared" si="39"/>
        <v>0.47066499999999944</v>
      </c>
    </row>
    <row r="2483" spans="2:4" x14ac:dyDescent="0.25">
      <c r="B2483" s="27">
        <v>43738.666666666664</v>
      </c>
      <c r="C2483">
        <v>7.8214869999999994</v>
      </c>
      <c r="D2483">
        <f t="shared" si="39"/>
        <v>0.44851300000000016</v>
      </c>
    </row>
    <row r="2484" spans="2:4" x14ac:dyDescent="0.25">
      <c r="B2484" s="27">
        <v>43738.708333333336</v>
      </c>
      <c r="C2484">
        <v>7.8097140000000005</v>
      </c>
      <c r="D2484">
        <f t="shared" si="39"/>
        <v>0.46028599999999908</v>
      </c>
    </row>
    <row r="2485" spans="2:4" x14ac:dyDescent="0.25">
      <c r="B2485" s="27">
        <v>43738.75</v>
      </c>
      <c r="C2485">
        <v>7.8248039999999994</v>
      </c>
      <c r="D2485">
        <f t="shared" si="39"/>
        <v>0.44519600000000015</v>
      </c>
    </row>
    <row r="2486" spans="2:4" x14ac:dyDescent="0.25">
      <c r="B2486" s="27">
        <v>43738.791666666664</v>
      </c>
      <c r="C2486">
        <v>7.8185539999999998</v>
      </c>
      <c r="D2486">
        <f t="shared" si="39"/>
        <v>0.45144599999999979</v>
      </c>
    </row>
    <row r="2487" spans="2:4" x14ac:dyDescent="0.25">
      <c r="B2487" s="27">
        <v>43738.833333333336</v>
      </c>
      <c r="C2487">
        <v>7.8164720000000001</v>
      </c>
      <c r="D2487">
        <f t="shared" si="39"/>
        <v>0.45352799999999949</v>
      </c>
    </row>
    <row r="2488" spans="2:4" x14ac:dyDescent="0.25">
      <c r="B2488" s="27">
        <v>43738.875</v>
      </c>
      <c r="C2488">
        <v>7.816285999999999</v>
      </c>
      <c r="D2488">
        <f t="shared" si="39"/>
        <v>0.45371400000000062</v>
      </c>
    </row>
    <row r="2489" spans="2:4" x14ac:dyDescent="0.25">
      <c r="B2489" s="27">
        <v>43738.916666666664</v>
      </c>
      <c r="C2489">
        <v>7.8082219999999998</v>
      </c>
      <c r="D2489">
        <f t="shared" si="39"/>
        <v>0.4617779999999998</v>
      </c>
    </row>
    <row r="2490" spans="2:4" x14ac:dyDescent="0.25">
      <c r="B2490" s="27">
        <v>43738.958333333336</v>
      </c>
      <c r="C2490">
        <v>7.8126420000000003</v>
      </c>
      <c r="D2490">
        <f t="shared" si="39"/>
        <v>0.45735799999999927</v>
      </c>
    </row>
    <row r="2491" spans="2:4" x14ac:dyDescent="0.25">
      <c r="B2491" s="27">
        <v>43739</v>
      </c>
      <c r="C2491">
        <v>7.8170599999999997</v>
      </c>
      <c r="D2491">
        <f t="shared" si="39"/>
        <v>0.4529399999999999</v>
      </c>
    </row>
    <row r="2492" spans="2:4" x14ac:dyDescent="0.25">
      <c r="B2492" s="27">
        <v>43739.041666666664</v>
      </c>
      <c r="C2492">
        <v>7.8153100000000002</v>
      </c>
      <c r="D2492">
        <f t="shared" si="39"/>
        <v>0.45468999999999937</v>
      </c>
    </row>
    <row r="2493" spans="2:4" x14ac:dyDescent="0.25">
      <c r="B2493" s="27">
        <v>43739.083333333336</v>
      </c>
      <c r="C2493">
        <v>7.8162709999999995</v>
      </c>
      <c r="D2493">
        <f t="shared" si="39"/>
        <v>0.45372900000000005</v>
      </c>
    </row>
    <row r="2494" spans="2:4" x14ac:dyDescent="0.25">
      <c r="B2494" s="27">
        <v>43739.125</v>
      </c>
      <c r="C2494">
        <v>7.8099949999999998</v>
      </c>
      <c r="D2494">
        <f t="shared" si="39"/>
        <v>0.46000499999999978</v>
      </c>
    </row>
    <row r="2495" spans="2:4" x14ac:dyDescent="0.25">
      <c r="B2495" s="27">
        <v>43739.166666666664</v>
      </c>
      <c r="C2495">
        <v>7.8081649999999989</v>
      </c>
      <c r="D2495">
        <f t="shared" si="39"/>
        <v>0.46183500000000066</v>
      </c>
    </row>
    <row r="2496" spans="2:4" x14ac:dyDescent="0.25">
      <c r="B2496" s="27">
        <v>43739.208333333336</v>
      </c>
      <c r="C2496">
        <v>7.8198049999999988</v>
      </c>
      <c r="D2496">
        <f t="shared" si="39"/>
        <v>0.45019500000000079</v>
      </c>
    </row>
    <row r="2497" spans="2:4" x14ac:dyDescent="0.25">
      <c r="B2497" s="27">
        <v>43739.25</v>
      </c>
      <c r="C2497">
        <v>7.8171319999999982</v>
      </c>
      <c r="D2497">
        <f t="shared" si="39"/>
        <v>0.45286800000000138</v>
      </c>
    </row>
    <row r="2498" spans="2:4" x14ac:dyDescent="0.25">
      <c r="B2498" s="27">
        <v>43739.291666666664</v>
      </c>
      <c r="C2498">
        <v>7.8005700000000004</v>
      </c>
      <c r="D2498">
        <f t="shared" si="39"/>
        <v>0.46942999999999913</v>
      </c>
    </row>
    <row r="2499" spans="2:4" x14ac:dyDescent="0.25">
      <c r="B2499" s="27">
        <v>43739.333333333336</v>
      </c>
      <c r="C2499">
        <v>7.795088999999999</v>
      </c>
      <c r="D2499">
        <f t="shared" si="39"/>
        <v>0.47491100000000053</v>
      </c>
    </row>
    <row r="2500" spans="2:4" x14ac:dyDescent="0.25">
      <c r="B2500" s="27">
        <v>43739.375</v>
      </c>
      <c r="C2500">
        <v>7.7983029999999998</v>
      </c>
      <c r="D2500">
        <f t="shared" si="39"/>
        <v>0.47169699999999981</v>
      </c>
    </row>
    <row r="2501" spans="2:4" x14ac:dyDescent="0.25">
      <c r="B2501" s="27">
        <v>43739.416666666664</v>
      </c>
      <c r="C2501">
        <v>7.7843180000000007</v>
      </c>
      <c r="D2501">
        <f t="shared" si="39"/>
        <v>0.48568199999999884</v>
      </c>
    </row>
    <row r="2502" spans="2:4" x14ac:dyDescent="0.25">
      <c r="B2502" s="27">
        <v>43739.458333333336</v>
      </c>
      <c r="C2502">
        <v>7.7840039999999995</v>
      </c>
      <c r="D2502">
        <f t="shared" si="39"/>
        <v>0.48599600000000009</v>
      </c>
    </row>
    <row r="2503" spans="2:4" x14ac:dyDescent="0.25">
      <c r="B2503" s="27">
        <v>43739.5</v>
      </c>
      <c r="C2503">
        <v>7.7840209999999983</v>
      </c>
      <c r="D2503">
        <f t="shared" si="39"/>
        <v>0.48597900000000127</v>
      </c>
    </row>
    <row r="2504" spans="2:4" x14ac:dyDescent="0.25">
      <c r="B2504" s="27">
        <v>43739.541666666664</v>
      </c>
      <c r="C2504">
        <v>7.7885600000000004</v>
      </c>
      <c r="D2504">
        <f t="shared" si="39"/>
        <v>0.4814399999999992</v>
      </c>
    </row>
    <row r="2505" spans="2:4" x14ac:dyDescent="0.25">
      <c r="B2505" s="27">
        <v>43739.583333333336</v>
      </c>
      <c r="C2505">
        <v>7.7993519999999998</v>
      </c>
      <c r="D2505">
        <f t="shared" si="39"/>
        <v>0.47064799999999973</v>
      </c>
    </row>
    <row r="2506" spans="2:4" x14ac:dyDescent="0.25">
      <c r="B2506" s="27">
        <v>43739.625</v>
      </c>
      <c r="C2506">
        <v>7.8008920000000002</v>
      </c>
      <c r="D2506">
        <f t="shared" si="39"/>
        <v>0.46910799999999941</v>
      </c>
    </row>
    <row r="2507" spans="2:4" x14ac:dyDescent="0.25">
      <c r="B2507" s="27">
        <v>43739.666666666664</v>
      </c>
      <c r="C2507">
        <v>7.7961580000000001</v>
      </c>
      <c r="D2507">
        <f t="shared" si="39"/>
        <v>0.47384199999999943</v>
      </c>
    </row>
    <row r="2508" spans="2:4" x14ac:dyDescent="0.25">
      <c r="B2508" s="27">
        <v>43739.708333333336</v>
      </c>
      <c r="C2508">
        <v>7.8044739999999999</v>
      </c>
      <c r="D2508">
        <f t="shared" si="39"/>
        <v>0.46552599999999966</v>
      </c>
    </row>
    <row r="2509" spans="2:4" x14ac:dyDescent="0.25">
      <c r="B2509" s="27">
        <v>43739.75</v>
      </c>
      <c r="C2509">
        <v>7.8106419999999996</v>
      </c>
      <c r="D2509">
        <f t="shared" si="39"/>
        <v>0.45935799999999993</v>
      </c>
    </row>
    <row r="2510" spans="2:4" x14ac:dyDescent="0.25">
      <c r="B2510" s="27">
        <v>43739.791666666664</v>
      </c>
      <c r="C2510">
        <v>7.796932</v>
      </c>
      <c r="D2510">
        <f t="shared" si="39"/>
        <v>0.4730679999999996</v>
      </c>
    </row>
    <row r="2511" spans="2:4" x14ac:dyDescent="0.25">
      <c r="B2511" s="27">
        <v>43739.833333333336</v>
      </c>
      <c r="C2511">
        <v>7.7943919999999993</v>
      </c>
      <c r="D2511">
        <f t="shared" si="39"/>
        <v>0.47560800000000025</v>
      </c>
    </row>
    <row r="2512" spans="2:4" x14ac:dyDescent="0.25">
      <c r="B2512" s="27">
        <v>43739.875</v>
      </c>
      <c r="C2512">
        <v>7.7845129999999987</v>
      </c>
      <c r="D2512">
        <f t="shared" si="39"/>
        <v>0.48548700000000089</v>
      </c>
    </row>
    <row r="2513" spans="2:4" x14ac:dyDescent="0.25">
      <c r="B2513" s="27">
        <v>43739.916666666664</v>
      </c>
      <c r="C2513">
        <v>7.7937449999999995</v>
      </c>
      <c r="D2513">
        <f t="shared" si="39"/>
        <v>0.47625500000000009</v>
      </c>
    </row>
    <row r="2514" spans="2:4" x14ac:dyDescent="0.25">
      <c r="B2514" s="27">
        <v>43739.958333333336</v>
      </c>
      <c r="C2514">
        <v>7.794891999999999</v>
      </c>
      <c r="D2514">
        <f t="shared" si="39"/>
        <v>0.47510800000000053</v>
      </c>
    </row>
    <row r="2515" spans="2:4" x14ac:dyDescent="0.25">
      <c r="B2515" s="27">
        <v>43740</v>
      </c>
      <c r="C2515">
        <v>7.7934740000000007</v>
      </c>
      <c r="D2515">
        <f t="shared" si="39"/>
        <v>0.47652599999999889</v>
      </c>
    </row>
    <row r="2516" spans="2:4" x14ac:dyDescent="0.25">
      <c r="B2516" s="27">
        <v>43740.041666666664</v>
      </c>
      <c r="C2516">
        <v>7.7796340000000006</v>
      </c>
      <c r="D2516">
        <f t="shared" si="39"/>
        <v>0.49036599999999897</v>
      </c>
    </row>
    <row r="2517" spans="2:4" x14ac:dyDescent="0.25">
      <c r="B2517" s="27">
        <v>43740.083333333336</v>
      </c>
      <c r="C2517">
        <v>7.7893859999999995</v>
      </c>
      <c r="D2517">
        <f t="shared" si="39"/>
        <v>0.4806140000000001</v>
      </c>
    </row>
    <row r="2518" spans="2:4" x14ac:dyDescent="0.25">
      <c r="B2518" s="27">
        <v>43740.125</v>
      </c>
      <c r="C2518">
        <v>7.794446999999999</v>
      </c>
      <c r="D2518">
        <f t="shared" si="39"/>
        <v>0.47555300000000056</v>
      </c>
    </row>
    <row r="2519" spans="2:4" x14ac:dyDescent="0.25">
      <c r="B2519" s="27">
        <v>43740.166666666664</v>
      </c>
      <c r="C2519">
        <v>7.801537999999999</v>
      </c>
      <c r="D2519">
        <f t="shared" si="39"/>
        <v>0.4684620000000006</v>
      </c>
    </row>
    <row r="2520" spans="2:4" x14ac:dyDescent="0.25">
      <c r="B2520" s="27">
        <v>43740.208333333336</v>
      </c>
      <c r="C2520">
        <v>7.7895129999999986</v>
      </c>
      <c r="D2520">
        <f t="shared" si="39"/>
        <v>0.480487000000001</v>
      </c>
    </row>
    <row r="2521" spans="2:4" x14ac:dyDescent="0.25">
      <c r="B2521" s="27">
        <v>43740.25</v>
      </c>
      <c r="C2521">
        <v>7.7928940000000004</v>
      </c>
      <c r="D2521">
        <f t="shared" si="39"/>
        <v>0.47710599999999914</v>
      </c>
    </row>
    <row r="2522" spans="2:4" x14ac:dyDescent="0.25">
      <c r="B2522" s="27">
        <v>43740.291666666664</v>
      </c>
      <c r="C2522">
        <v>7.770804</v>
      </c>
      <c r="D2522">
        <f t="shared" si="39"/>
        <v>0.49919599999999953</v>
      </c>
    </row>
    <row r="2523" spans="2:4" x14ac:dyDescent="0.25">
      <c r="B2523" s="27">
        <v>43740.333333333336</v>
      </c>
      <c r="C2523">
        <v>7.7741170000000004</v>
      </c>
      <c r="D2523">
        <f t="shared" ref="D2523:D2586" si="40">8.27-C2523</f>
        <v>0.49588299999999919</v>
      </c>
    </row>
    <row r="2524" spans="2:4" x14ac:dyDescent="0.25">
      <c r="B2524" s="27">
        <v>43740.375</v>
      </c>
      <c r="C2524">
        <v>7.778287999999999</v>
      </c>
      <c r="D2524">
        <f t="shared" si="40"/>
        <v>0.49171200000000059</v>
      </c>
    </row>
    <row r="2525" spans="2:4" x14ac:dyDescent="0.25">
      <c r="B2525" s="27">
        <v>43740.416666666664</v>
      </c>
      <c r="C2525">
        <v>7.7914080000000006</v>
      </c>
      <c r="D2525">
        <f t="shared" si="40"/>
        <v>0.47859199999999902</v>
      </c>
    </row>
    <row r="2526" spans="2:4" x14ac:dyDescent="0.25">
      <c r="B2526" s="27">
        <v>43740.458333333336</v>
      </c>
      <c r="C2526">
        <v>7.7671099999999997</v>
      </c>
      <c r="D2526">
        <f t="shared" si="40"/>
        <v>0.50288999999999984</v>
      </c>
    </row>
    <row r="2527" spans="2:4" x14ac:dyDescent="0.25">
      <c r="B2527" s="27">
        <v>43740.5</v>
      </c>
      <c r="C2527">
        <v>7.7639809999999994</v>
      </c>
      <c r="D2527">
        <f t="shared" si="40"/>
        <v>0.50601900000000022</v>
      </c>
    </row>
    <row r="2528" spans="2:4" x14ac:dyDescent="0.25">
      <c r="B2528" s="27">
        <v>43740.541666666664</v>
      </c>
      <c r="C2528">
        <v>7.7647079999999988</v>
      </c>
      <c r="D2528">
        <f t="shared" si="40"/>
        <v>0.50529200000000074</v>
      </c>
    </row>
    <row r="2529" spans="2:4" x14ac:dyDescent="0.25">
      <c r="B2529" s="27">
        <v>43740.583333333336</v>
      </c>
      <c r="C2529">
        <v>7.7687889999999999</v>
      </c>
      <c r="D2529">
        <f t="shared" si="40"/>
        <v>0.50121099999999963</v>
      </c>
    </row>
    <row r="2530" spans="2:4" x14ac:dyDescent="0.25">
      <c r="B2530" s="27">
        <v>43740.625</v>
      </c>
      <c r="C2530">
        <v>7.7615760000000007</v>
      </c>
      <c r="D2530">
        <f t="shared" si="40"/>
        <v>0.50842399999999888</v>
      </c>
    </row>
    <row r="2531" spans="2:4" x14ac:dyDescent="0.25">
      <c r="B2531" s="27">
        <v>43740.666666666664</v>
      </c>
      <c r="C2531">
        <v>7.7735389999999995</v>
      </c>
      <c r="D2531">
        <f t="shared" si="40"/>
        <v>0.49646100000000004</v>
      </c>
    </row>
    <row r="2532" spans="2:4" x14ac:dyDescent="0.25">
      <c r="B2532" s="27">
        <v>43740.708333333336</v>
      </c>
      <c r="C2532">
        <v>7.7786659999999985</v>
      </c>
      <c r="D2532">
        <f t="shared" si="40"/>
        <v>0.49133400000000105</v>
      </c>
    </row>
    <row r="2533" spans="2:4" x14ac:dyDescent="0.25">
      <c r="B2533" s="27">
        <v>43740.75</v>
      </c>
      <c r="C2533">
        <v>7.7815849999999998</v>
      </c>
      <c r="D2533">
        <f t="shared" si="40"/>
        <v>0.48841499999999982</v>
      </c>
    </row>
    <row r="2534" spans="2:4" x14ac:dyDescent="0.25">
      <c r="B2534" s="27">
        <v>43740.791666666664</v>
      </c>
      <c r="C2534">
        <v>7.7757940000000003</v>
      </c>
      <c r="D2534">
        <f t="shared" si="40"/>
        <v>0.49420599999999926</v>
      </c>
    </row>
    <row r="2535" spans="2:4" x14ac:dyDescent="0.25">
      <c r="B2535" s="27">
        <v>43740.833333333336</v>
      </c>
      <c r="C2535">
        <v>7.7685850000000007</v>
      </c>
      <c r="D2535">
        <f t="shared" si="40"/>
        <v>0.50141499999999883</v>
      </c>
    </row>
    <row r="2536" spans="2:4" x14ac:dyDescent="0.25">
      <c r="B2536" s="27">
        <v>43740.875</v>
      </c>
      <c r="C2536">
        <v>7.7558520000000009</v>
      </c>
      <c r="D2536">
        <f t="shared" si="40"/>
        <v>0.51414799999999872</v>
      </c>
    </row>
    <row r="2537" spans="2:4" x14ac:dyDescent="0.25">
      <c r="B2537" s="27">
        <v>43740.916666666664</v>
      </c>
      <c r="C2537">
        <v>7.7641660000000003</v>
      </c>
      <c r="D2537">
        <f t="shared" si="40"/>
        <v>0.50583399999999923</v>
      </c>
    </row>
    <row r="2538" spans="2:4" x14ac:dyDescent="0.25">
      <c r="B2538" s="27">
        <v>43740.958333333336</v>
      </c>
      <c r="C2538">
        <v>7.7696269999999981</v>
      </c>
      <c r="D2538">
        <f t="shared" si="40"/>
        <v>0.50037300000000151</v>
      </c>
    </row>
    <row r="2539" spans="2:4" x14ac:dyDescent="0.25">
      <c r="B2539" s="27">
        <v>43741</v>
      </c>
      <c r="C2539">
        <v>7.7646839999999981</v>
      </c>
      <c r="D2539">
        <f t="shared" si="40"/>
        <v>0.50531600000000143</v>
      </c>
    </row>
    <row r="2540" spans="2:4" x14ac:dyDescent="0.25">
      <c r="B2540" s="27">
        <v>43741.041666666664</v>
      </c>
      <c r="C2540">
        <v>7.7733919999999994</v>
      </c>
      <c r="D2540">
        <f t="shared" si="40"/>
        <v>0.49660800000000016</v>
      </c>
    </row>
    <row r="2541" spans="2:4" x14ac:dyDescent="0.25">
      <c r="B2541" s="27">
        <v>43741.083333333336</v>
      </c>
      <c r="C2541">
        <v>7.7700130000000005</v>
      </c>
      <c r="D2541">
        <f t="shared" si="40"/>
        <v>0.49998699999999907</v>
      </c>
    </row>
    <row r="2542" spans="2:4" x14ac:dyDescent="0.25">
      <c r="B2542" s="27">
        <v>43741.125</v>
      </c>
      <c r="C2542">
        <v>7.7689080000000006</v>
      </c>
      <c r="D2542">
        <f t="shared" si="40"/>
        <v>0.50109199999999898</v>
      </c>
    </row>
    <row r="2543" spans="2:4" x14ac:dyDescent="0.25">
      <c r="B2543" s="27">
        <v>43741.166666666664</v>
      </c>
      <c r="C2543">
        <v>7.7772200000000007</v>
      </c>
      <c r="D2543">
        <f t="shared" si="40"/>
        <v>0.49277999999999889</v>
      </c>
    </row>
    <row r="2544" spans="2:4" x14ac:dyDescent="0.25">
      <c r="B2544" s="27">
        <v>43741.208333333336</v>
      </c>
      <c r="C2544">
        <v>7.7731419999999991</v>
      </c>
      <c r="D2544">
        <f t="shared" si="40"/>
        <v>0.49685800000000047</v>
      </c>
    </row>
    <row r="2545" spans="2:4" x14ac:dyDescent="0.25">
      <c r="B2545" s="27">
        <v>43741.25</v>
      </c>
      <c r="C2545">
        <v>7.7683260000000001</v>
      </c>
      <c r="D2545">
        <f t="shared" si="40"/>
        <v>0.50167399999999951</v>
      </c>
    </row>
    <row r="2546" spans="2:4" x14ac:dyDescent="0.25">
      <c r="B2546" s="27">
        <v>43741.291666666664</v>
      </c>
      <c r="C2546">
        <v>7.754289</v>
      </c>
      <c r="D2546">
        <f t="shared" si="40"/>
        <v>0.51571099999999959</v>
      </c>
    </row>
    <row r="2547" spans="2:4" x14ac:dyDescent="0.25">
      <c r="B2547" s="27">
        <v>43741.333333333336</v>
      </c>
      <c r="C2547">
        <v>7.7483839999999997</v>
      </c>
      <c r="D2547">
        <f t="shared" si="40"/>
        <v>0.52161599999999986</v>
      </c>
    </row>
    <row r="2548" spans="2:4" x14ac:dyDescent="0.25">
      <c r="B2548" s="27">
        <v>43741.375</v>
      </c>
      <c r="C2548">
        <v>7.7570299999999994</v>
      </c>
      <c r="D2548">
        <f t="shared" si="40"/>
        <v>0.51297000000000015</v>
      </c>
    </row>
    <row r="2549" spans="2:4" x14ac:dyDescent="0.25">
      <c r="B2549" s="27">
        <v>43741.416666666664</v>
      </c>
      <c r="C2549">
        <v>7.7544800000000009</v>
      </c>
      <c r="D2549">
        <f t="shared" si="40"/>
        <v>0.51551999999999865</v>
      </c>
    </row>
    <row r="2550" spans="2:4" x14ac:dyDescent="0.25">
      <c r="B2550" s="27">
        <v>43741.458333333336</v>
      </c>
      <c r="C2550">
        <v>7.7432459999999992</v>
      </c>
      <c r="D2550">
        <f t="shared" si="40"/>
        <v>0.52675400000000039</v>
      </c>
    </row>
    <row r="2551" spans="2:4" x14ac:dyDescent="0.25">
      <c r="B2551" s="27">
        <v>43741.5</v>
      </c>
      <c r="C2551">
        <v>7.7522219999999988</v>
      </c>
      <c r="D2551">
        <f t="shared" si="40"/>
        <v>0.51777800000000074</v>
      </c>
    </row>
    <row r="2552" spans="2:4" x14ac:dyDescent="0.25">
      <c r="B2552" s="27">
        <v>43741.541666666664</v>
      </c>
      <c r="C2552">
        <v>7.75007</v>
      </c>
      <c r="D2552">
        <f t="shared" si="40"/>
        <v>0.51992999999999956</v>
      </c>
    </row>
    <row r="2553" spans="2:4" x14ac:dyDescent="0.25">
      <c r="B2553" s="27">
        <v>43741.583333333336</v>
      </c>
      <c r="C2553">
        <v>7.7711309999999996</v>
      </c>
      <c r="D2553">
        <f t="shared" si="40"/>
        <v>0.49886900000000001</v>
      </c>
    </row>
    <row r="2554" spans="2:4" x14ac:dyDescent="0.25">
      <c r="B2554" s="27">
        <v>43741.625</v>
      </c>
      <c r="C2554">
        <v>7.7724779999999996</v>
      </c>
      <c r="D2554">
        <f t="shared" si="40"/>
        <v>0.49752200000000002</v>
      </c>
    </row>
    <row r="2555" spans="2:4" x14ac:dyDescent="0.25">
      <c r="B2555" s="27">
        <v>43741.666666666664</v>
      </c>
      <c r="C2555">
        <v>7.7831889999999992</v>
      </c>
      <c r="D2555">
        <f t="shared" si="40"/>
        <v>0.48681100000000033</v>
      </c>
    </row>
    <row r="2556" spans="2:4" x14ac:dyDescent="0.25">
      <c r="B2556" s="27">
        <v>43741.708333333336</v>
      </c>
      <c r="C2556">
        <v>7.7714949999999989</v>
      </c>
      <c r="D2556">
        <f t="shared" si="40"/>
        <v>0.49850500000000064</v>
      </c>
    </row>
    <row r="2557" spans="2:4" x14ac:dyDescent="0.25">
      <c r="B2557" s="27">
        <v>43741.75</v>
      </c>
      <c r="C2557">
        <v>7.7798759999999998</v>
      </c>
      <c r="D2557">
        <f t="shared" si="40"/>
        <v>0.49012399999999978</v>
      </c>
    </row>
    <row r="2558" spans="2:4" x14ac:dyDescent="0.25">
      <c r="B2558" s="27">
        <v>43741.791666666664</v>
      </c>
      <c r="C2558">
        <v>7.7754529999999997</v>
      </c>
      <c r="D2558">
        <f t="shared" si="40"/>
        <v>0.49454699999999985</v>
      </c>
    </row>
    <row r="2559" spans="2:4" x14ac:dyDescent="0.25">
      <c r="B2559" s="27">
        <v>43741.833333333336</v>
      </c>
      <c r="C2559">
        <v>7.7788349999999991</v>
      </c>
      <c r="D2559">
        <f t="shared" si="40"/>
        <v>0.49116500000000052</v>
      </c>
    </row>
    <row r="2560" spans="2:4" x14ac:dyDescent="0.25">
      <c r="B2560" s="27">
        <v>43741.875</v>
      </c>
      <c r="C2560">
        <v>7.7643239999999993</v>
      </c>
      <c r="D2560">
        <f t="shared" si="40"/>
        <v>0.50567600000000024</v>
      </c>
    </row>
    <row r="2561" spans="2:4" x14ac:dyDescent="0.25">
      <c r="B2561" s="27">
        <v>43741.916666666664</v>
      </c>
      <c r="C2561">
        <v>7.7718079999999992</v>
      </c>
      <c r="D2561">
        <f t="shared" si="40"/>
        <v>0.49819200000000041</v>
      </c>
    </row>
    <row r="2562" spans="2:4" x14ac:dyDescent="0.25">
      <c r="B2562" s="27">
        <v>43741.958333333336</v>
      </c>
      <c r="C2562">
        <v>7.7761009999999988</v>
      </c>
      <c r="D2562">
        <f t="shared" si="40"/>
        <v>0.49389900000000075</v>
      </c>
    </row>
    <row r="2563" spans="2:4" x14ac:dyDescent="0.25">
      <c r="B2563" s="27">
        <v>43742</v>
      </c>
      <c r="C2563">
        <v>7.7503569999999993</v>
      </c>
      <c r="D2563">
        <f t="shared" si="40"/>
        <v>0.5196430000000003</v>
      </c>
    </row>
    <row r="2564" spans="2:4" x14ac:dyDescent="0.25">
      <c r="B2564" s="27">
        <v>43742.041666666664</v>
      </c>
      <c r="C2564">
        <v>7.7653739999999996</v>
      </c>
      <c r="D2564">
        <f t="shared" si="40"/>
        <v>0.50462600000000002</v>
      </c>
    </row>
    <row r="2565" spans="2:4" x14ac:dyDescent="0.25">
      <c r="B2565" s="27">
        <v>43742.083333333336</v>
      </c>
      <c r="C2565">
        <v>7.7719899999999988</v>
      </c>
      <c r="D2565">
        <f t="shared" si="40"/>
        <v>0.49801000000000073</v>
      </c>
    </row>
    <row r="2566" spans="2:4" x14ac:dyDescent="0.25">
      <c r="B2566" s="27">
        <v>43742.125</v>
      </c>
      <c r="C2566">
        <v>7.7785589999999996</v>
      </c>
      <c r="D2566">
        <f t="shared" si="40"/>
        <v>0.49144100000000002</v>
      </c>
    </row>
    <row r="2567" spans="2:4" x14ac:dyDescent="0.25">
      <c r="B2567" s="27">
        <v>43742.166666666664</v>
      </c>
      <c r="C2567">
        <v>7.7692039999999993</v>
      </c>
      <c r="D2567">
        <f t="shared" si="40"/>
        <v>0.50079600000000024</v>
      </c>
    </row>
    <row r="2568" spans="2:4" x14ac:dyDescent="0.25">
      <c r="B2568" s="27">
        <v>43742.208333333336</v>
      </c>
      <c r="C2568">
        <v>7.7675159999999996</v>
      </c>
      <c r="D2568">
        <f t="shared" si="40"/>
        <v>0.50248399999999993</v>
      </c>
    </row>
    <row r="2569" spans="2:4" x14ac:dyDescent="0.25">
      <c r="B2569" s="27">
        <v>43742.25</v>
      </c>
      <c r="C2569">
        <v>7.7592039999999995</v>
      </c>
      <c r="D2569">
        <f t="shared" si="40"/>
        <v>0.51079600000000003</v>
      </c>
    </row>
    <row r="2570" spans="2:4" x14ac:dyDescent="0.25">
      <c r="B2570" s="27">
        <v>43742.291666666664</v>
      </c>
      <c r="C2570">
        <v>7.7716639999999995</v>
      </c>
      <c r="D2570">
        <f t="shared" si="40"/>
        <v>0.49833600000000011</v>
      </c>
    </row>
    <row r="2571" spans="2:4" x14ac:dyDescent="0.25">
      <c r="B2571" s="27">
        <v>43742.333333333336</v>
      </c>
      <c r="C2571">
        <v>7.7645160000000004</v>
      </c>
      <c r="D2571">
        <f t="shared" si="40"/>
        <v>0.50548399999999916</v>
      </c>
    </row>
    <row r="2572" spans="2:4" x14ac:dyDescent="0.25">
      <c r="B2572" s="27">
        <v>43742.375</v>
      </c>
      <c r="C2572">
        <v>7.7477589999999994</v>
      </c>
      <c r="D2572">
        <f t="shared" si="40"/>
        <v>0.52224100000000018</v>
      </c>
    </row>
    <row r="2573" spans="2:4" x14ac:dyDescent="0.25">
      <c r="B2573" s="27">
        <v>43742.416666666664</v>
      </c>
      <c r="C2573">
        <v>7.7538</v>
      </c>
      <c r="D2573">
        <f t="shared" si="40"/>
        <v>0.51619999999999955</v>
      </c>
    </row>
    <row r="2574" spans="2:4" x14ac:dyDescent="0.25">
      <c r="B2574" s="27">
        <v>43742.458333333336</v>
      </c>
      <c r="C2574">
        <v>7.7509999999999994</v>
      </c>
      <c r="D2574">
        <f t="shared" si="40"/>
        <v>0.51900000000000013</v>
      </c>
    </row>
    <row r="2575" spans="2:4" x14ac:dyDescent="0.25">
      <c r="B2575" s="27">
        <v>43742.5</v>
      </c>
      <c r="C2575">
        <v>7.7542419999999987</v>
      </c>
      <c r="D2575">
        <f t="shared" si="40"/>
        <v>0.51575800000000083</v>
      </c>
    </row>
    <row r="2576" spans="2:4" x14ac:dyDescent="0.25">
      <c r="B2576" s="27">
        <v>43742.541666666664</v>
      </c>
      <c r="C2576">
        <v>7.784330999999999</v>
      </c>
      <c r="D2576">
        <f t="shared" si="40"/>
        <v>0.48566900000000057</v>
      </c>
    </row>
    <row r="2577" spans="2:4" x14ac:dyDescent="0.25">
      <c r="B2577" s="27">
        <v>43742.583333333336</v>
      </c>
      <c r="C2577">
        <v>7.7659979999999997</v>
      </c>
      <c r="D2577">
        <f t="shared" si="40"/>
        <v>0.50400199999999984</v>
      </c>
    </row>
    <row r="2578" spans="2:4" x14ac:dyDescent="0.25">
      <c r="B2578" s="27">
        <v>43742.625</v>
      </c>
      <c r="C2578">
        <v>7.7944589999999998</v>
      </c>
      <c r="D2578">
        <f t="shared" si="40"/>
        <v>0.47554099999999977</v>
      </c>
    </row>
    <row r="2579" spans="2:4" x14ac:dyDescent="0.25">
      <c r="B2579" s="27">
        <v>43742.666666666664</v>
      </c>
      <c r="C2579">
        <v>7.8181849999999997</v>
      </c>
      <c r="D2579">
        <f t="shared" si="40"/>
        <v>0.45181499999999986</v>
      </c>
    </row>
    <row r="2580" spans="2:4" x14ac:dyDescent="0.25">
      <c r="B2580" s="27">
        <v>43742.708333333336</v>
      </c>
      <c r="C2580">
        <v>7.8326779999999987</v>
      </c>
      <c r="D2580">
        <f t="shared" si="40"/>
        <v>0.43732200000000088</v>
      </c>
    </row>
    <row r="2581" spans="2:4" x14ac:dyDescent="0.25">
      <c r="B2581" s="27">
        <v>43742.75</v>
      </c>
      <c r="C2581">
        <v>7.8100689999999986</v>
      </c>
      <c r="D2581">
        <f t="shared" si="40"/>
        <v>0.45993100000000098</v>
      </c>
    </row>
    <row r="2582" spans="2:4" x14ac:dyDescent="0.25">
      <c r="B2582" s="27">
        <v>43742.791666666664</v>
      </c>
      <c r="C2582">
        <v>7.8105349999999989</v>
      </c>
      <c r="D2582">
        <f t="shared" si="40"/>
        <v>0.45946500000000068</v>
      </c>
    </row>
    <row r="2583" spans="2:4" x14ac:dyDescent="0.25">
      <c r="B2583" s="27">
        <v>43742.833333333336</v>
      </c>
      <c r="C2583">
        <v>7.7975429999999992</v>
      </c>
      <c r="D2583">
        <f t="shared" si="40"/>
        <v>0.47245700000000035</v>
      </c>
    </row>
    <row r="2584" spans="2:4" x14ac:dyDescent="0.25">
      <c r="B2584" s="27">
        <v>43742.875</v>
      </c>
      <c r="C2584">
        <v>7.7928019999999991</v>
      </c>
      <c r="D2584">
        <f t="shared" si="40"/>
        <v>0.47719800000000046</v>
      </c>
    </row>
    <row r="2585" spans="2:4" x14ac:dyDescent="0.25">
      <c r="B2585" s="27">
        <v>43742.916666666664</v>
      </c>
      <c r="C2585">
        <v>7.7878679999999987</v>
      </c>
      <c r="D2585">
        <f t="shared" si="40"/>
        <v>0.48213200000000089</v>
      </c>
    </row>
    <row r="2586" spans="2:4" x14ac:dyDescent="0.25">
      <c r="B2586" s="27">
        <v>43742.958333333336</v>
      </c>
      <c r="C2586">
        <v>7.8049639999999991</v>
      </c>
      <c r="D2586">
        <f t="shared" si="40"/>
        <v>0.46503600000000045</v>
      </c>
    </row>
    <row r="2587" spans="2:4" x14ac:dyDescent="0.25">
      <c r="B2587" s="27">
        <v>43743</v>
      </c>
      <c r="C2587">
        <v>7.8158260000000004</v>
      </c>
      <c r="D2587">
        <f t="shared" ref="D2587:D2650" si="41">8.27-C2587</f>
        <v>0.45417399999999919</v>
      </c>
    </row>
    <row r="2588" spans="2:4" x14ac:dyDescent="0.25">
      <c r="B2588" s="27">
        <v>43743.041666666664</v>
      </c>
      <c r="C2588">
        <v>7.8266740000000006</v>
      </c>
      <c r="D2588">
        <f t="shared" si="41"/>
        <v>0.443325999999999</v>
      </c>
    </row>
    <row r="2589" spans="2:4" x14ac:dyDescent="0.25">
      <c r="B2589" s="27">
        <v>43743.083333333336</v>
      </c>
      <c r="C2589">
        <v>7.8326019999999996</v>
      </c>
      <c r="D2589">
        <f t="shared" si="41"/>
        <v>0.43739799999999995</v>
      </c>
    </row>
    <row r="2590" spans="2:4" x14ac:dyDescent="0.25">
      <c r="B2590" s="27">
        <v>43743.125</v>
      </c>
      <c r="C2590">
        <v>7.8306479999999983</v>
      </c>
      <c r="D2590">
        <f t="shared" si="41"/>
        <v>0.4393520000000013</v>
      </c>
    </row>
    <row r="2591" spans="2:4" x14ac:dyDescent="0.25">
      <c r="B2591" s="27">
        <v>43743.166666666664</v>
      </c>
      <c r="C2591">
        <v>7.8410890000000002</v>
      </c>
      <c r="D2591">
        <f t="shared" si="41"/>
        <v>0.42891099999999938</v>
      </c>
    </row>
    <row r="2592" spans="2:4" x14ac:dyDescent="0.25">
      <c r="B2592" s="27">
        <v>43743.208333333336</v>
      </c>
      <c r="C2592">
        <v>7.8393389999999989</v>
      </c>
      <c r="D2592">
        <f t="shared" si="41"/>
        <v>0.43066100000000063</v>
      </c>
    </row>
    <row r="2593" spans="2:4" x14ac:dyDescent="0.25">
      <c r="B2593" s="27">
        <v>43743.25</v>
      </c>
      <c r="C2593">
        <v>7.8543769999999986</v>
      </c>
      <c r="D2593">
        <f t="shared" si="41"/>
        <v>0.41562300000000096</v>
      </c>
    </row>
    <row r="2594" spans="2:4" x14ac:dyDescent="0.25">
      <c r="B2594" s="27">
        <v>43743.291666666664</v>
      </c>
      <c r="C2594">
        <v>7.8461309999999997</v>
      </c>
      <c r="D2594">
        <f t="shared" si="41"/>
        <v>0.42386899999999983</v>
      </c>
    </row>
    <row r="2595" spans="2:4" x14ac:dyDescent="0.25">
      <c r="B2595" s="27">
        <v>43743.333333333336</v>
      </c>
      <c r="C2595">
        <v>7.8400729999999994</v>
      </c>
      <c r="D2595">
        <f t="shared" si="41"/>
        <v>0.42992700000000017</v>
      </c>
    </row>
    <row r="2596" spans="2:4" x14ac:dyDescent="0.25">
      <c r="B2596" s="27">
        <v>43743.375</v>
      </c>
      <c r="C2596">
        <v>7.8389699999999989</v>
      </c>
      <c r="D2596">
        <f t="shared" si="41"/>
        <v>0.43103000000000069</v>
      </c>
    </row>
    <row r="2597" spans="2:4" x14ac:dyDescent="0.25">
      <c r="B2597" s="27">
        <v>43743.416666666664</v>
      </c>
      <c r="C2597">
        <v>7.8477429999999995</v>
      </c>
      <c r="D2597">
        <f t="shared" si="41"/>
        <v>0.4222570000000001</v>
      </c>
    </row>
    <row r="2598" spans="2:4" x14ac:dyDescent="0.25">
      <c r="B2598" s="27">
        <v>43743.458333333336</v>
      </c>
      <c r="C2598">
        <v>7.8474299999999984</v>
      </c>
      <c r="D2598">
        <f t="shared" si="41"/>
        <v>0.42257000000000122</v>
      </c>
    </row>
    <row r="2599" spans="2:4" x14ac:dyDescent="0.25">
      <c r="B2599" s="27">
        <v>43743.5</v>
      </c>
      <c r="C2599">
        <v>7.8613280000000012</v>
      </c>
      <c r="D2599">
        <f t="shared" si="41"/>
        <v>0.40867199999999837</v>
      </c>
    </row>
    <row r="2600" spans="2:4" x14ac:dyDescent="0.25">
      <c r="B2600" s="27">
        <v>43743.541666666664</v>
      </c>
      <c r="C2600">
        <v>7.8450359999999995</v>
      </c>
      <c r="D2600">
        <f t="shared" si="41"/>
        <v>0.42496400000000012</v>
      </c>
    </row>
    <row r="2601" spans="2:4" x14ac:dyDescent="0.25">
      <c r="B2601" s="27">
        <v>43743.583333333336</v>
      </c>
      <c r="C2601">
        <v>7.8621220000000003</v>
      </c>
      <c r="D2601">
        <f t="shared" si="41"/>
        <v>0.4078779999999993</v>
      </c>
    </row>
    <row r="2602" spans="2:4" x14ac:dyDescent="0.25">
      <c r="B2602" s="27">
        <v>43743.625</v>
      </c>
      <c r="C2602">
        <v>7.8624930000000006</v>
      </c>
      <c r="D2602">
        <f t="shared" si="41"/>
        <v>0.40750699999999895</v>
      </c>
    </row>
    <row r="2603" spans="2:4" x14ac:dyDescent="0.25">
      <c r="B2603" s="27">
        <v>43743.666666666664</v>
      </c>
      <c r="C2603">
        <v>7.8759600000000001</v>
      </c>
      <c r="D2603">
        <f t="shared" si="41"/>
        <v>0.3940399999999995</v>
      </c>
    </row>
    <row r="2604" spans="2:4" x14ac:dyDescent="0.25">
      <c r="B2604" s="27">
        <v>43743.708333333336</v>
      </c>
      <c r="C2604">
        <v>7.8687309999999995</v>
      </c>
      <c r="D2604">
        <f t="shared" si="41"/>
        <v>0.4012690000000001</v>
      </c>
    </row>
    <row r="2605" spans="2:4" x14ac:dyDescent="0.25">
      <c r="B2605" s="27">
        <v>43743.75</v>
      </c>
      <c r="C2605">
        <v>7.8829700000000003</v>
      </c>
      <c r="D2605">
        <f t="shared" si="41"/>
        <v>0.38702999999999932</v>
      </c>
    </row>
    <row r="2606" spans="2:4" x14ac:dyDescent="0.25">
      <c r="B2606" s="27">
        <v>43743.791666666664</v>
      </c>
      <c r="C2606">
        <v>7.8835559999999987</v>
      </c>
      <c r="D2606">
        <f t="shared" si="41"/>
        <v>0.3864440000000009</v>
      </c>
    </row>
    <row r="2607" spans="2:4" x14ac:dyDescent="0.25">
      <c r="B2607" s="27">
        <v>43743.833333333336</v>
      </c>
      <c r="C2607">
        <v>7.8730309999999992</v>
      </c>
      <c r="D2607">
        <f t="shared" si="41"/>
        <v>0.39696900000000035</v>
      </c>
    </row>
    <row r="2608" spans="2:4" x14ac:dyDescent="0.25">
      <c r="B2608" s="27">
        <v>43743.875</v>
      </c>
      <c r="C2608">
        <v>7.8724339999999984</v>
      </c>
      <c r="D2608">
        <f t="shared" si="41"/>
        <v>0.3975660000000012</v>
      </c>
    </row>
    <row r="2609" spans="2:4" x14ac:dyDescent="0.25">
      <c r="B2609" s="27">
        <v>43743.916666666664</v>
      </c>
      <c r="C2609">
        <v>7.8754340000000003</v>
      </c>
      <c r="D2609">
        <f t="shared" si="41"/>
        <v>0.39456599999999931</v>
      </c>
    </row>
    <row r="2610" spans="2:4" x14ac:dyDescent="0.25">
      <c r="B2610" s="27">
        <v>43743.958333333336</v>
      </c>
      <c r="C2610">
        <v>7.8681619999999981</v>
      </c>
      <c r="D2610">
        <f t="shared" si="41"/>
        <v>0.40183800000000147</v>
      </c>
    </row>
    <row r="2611" spans="2:4" x14ac:dyDescent="0.25">
      <c r="B2611" s="27">
        <v>43744</v>
      </c>
      <c r="C2611">
        <v>7.8725799999999984</v>
      </c>
      <c r="D2611">
        <f t="shared" si="41"/>
        <v>0.39742000000000122</v>
      </c>
    </row>
    <row r="2612" spans="2:4" x14ac:dyDescent="0.25">
      <c r="B2612" s="27">
        <v>43744.041666666664</v>
      </c>
      <c r="C2612">
        <v>7.8803119999999982</v>
      </c>
      <c r="D2612">
        <f t="shared" si="41"/>
        <v>0.38968800000000137</v>
      </c>
    </row>
    <row r="2613" spans="2:4" x14ac:dyDescent="0.25">
      <c r="B2613" s="27">
        <v>43744.083333333336</v>
      </c>
      <c r="C2613">
        <v>7.877707</v>
      </c>
      <c r="D2613">
        <f t="shared" si="41"/>
        <v>0.39229299999999956</v>
      </c>
    </row>
    <row r="2614" spans="2:4" x14ac:dyDescent="0.25">
      <c r="B2614" s="27">
        <v>43744.125</v>
      </c>
      <c r="C2614">
        <v>7.8766030000000002</v>
      </c>
      <c r="D2614">
        <f t="shared" si="41"/>
        <v>0.39339699999999933</v>
      </c>
    </row>
    <row r="2615" spans="2:4" x14ac:dyDescent="0.25">
      <c r="B2615" s="27">
        <v>43744.166666666664</v>
      </c>
      <c r="C2615">
        <v>7.8779159999999999</v>
      </c>
      <c r="D2615">
        <f t="shared" si="41"/>
        <v>0.39208399999999966</v>
      </c>
    </row>
    <row r="2616" spans="2:4" x14ac:dyDescent="0.25">
      <c r="B2616" s="27">
        <v>43744.208333333336</v>
      </c>
      <c r="C2616">
        <v>7.8721909999999991</v>
      </c>
      <c r="D2616">
        <f t="shared" si="41"/>
        <v>0.39780900000000052</v>
      </c>
    </row>
    <row r="2617" spans="2:4" x14ac:dyDescent="0.25">
      <c r="B2617" s="27">
        <v>43744.25</v>
      </c>
      <c r="C2617">
        <v>7.8731080000000002</v>
      </c>
      <c r="D2617">
        <f t="shared" si="41"/>
        <v>0.39689199999999936</v>
      </c>
    </row>
    <row r="2618" spans="2:4" x14ac:dyDescent="0.25">
      <c r="B2618" s="27">
        <v>43744.291666666664</v>
      </c>
      <c r="C2618">
        <v>7.8559409999999996</v>
      </c>
      <c r="D2618">
        <f t="shared" si="41"/>
        <v>0.41405899999999995</v>
      </c>
    </row>
    <row r="2619" spans="2:4" x14ac:dyDescent="0.25">
      <c r="B2619" s="27">
        <v>43744.333333333336</v>
      </c>
      <c r="C2619">
        <v>7.8675129999999998</v>
      </c>
      <c r="D2619">
        <f t="shared" si="41"/>
        <v>0.40248699999999982</v>
      </c>
    </row>
    <row r="2620" spans="2:4" x14ac:dyDescent="0.25">
      <c r="B2620" s="27">
        <v>43744.375</v>
      </c>
      <c r="C2620">
        <v>7.8668050000000012</v>
      </c>
      <c r="D2620">
        <f t="shared" si="41"/>
        <v>0.40319499999999842</v>
      </c>
    </row>
    <row r="2621" spans="2:4" x14ac:dyDescent="0.25">
      <c r="B2621" s="27">
        <v>43744.416666666664</v>
      </c>
      <c r="C2621">
        <v>7.8564020000000001</v>
      </c>
      <c r="D2621">
        <f t="shared" si="41"/>
        <v>0.41359799999999947</v>
      </c>
    </row>
    <row r="2622" spans="2:4" x14ac:dyDescent="0.25">
      <c r="B2622" s="27">
        <v>43744.458333333336</v>
      </c>
      <c r="C2622">
        <v>7.8632550000000005</v>
      </c>
      <c r="D2622">
        <f t="shared" si="41"/>
        <v>0.40674499999999902</v>
      </c>
    </row>
    <row r="2623" spans="2:4" x14ac:dyDescent="0.25">
      <c r="B2623" s="27">
        <v>43744.5</v>
      </c>
      <c r="C2623">
        <v>7.869203999999999</v>
      </c>
      <c r="D2623">
        <f t="shared" si="41"/>
        <v>0.4007960000000006</v>
      </c>
    </row>
    <row r="2624" spans="2:4" x14ac:dyDescent="0.25">
      <c r="B2624" s="27">
        <v>43744.541666666664</v>
      </c>
      <c r="C2624">
        <v>7.8724569999999989</v>
      </c>
      <c r="D2624">
        <f t="shared" si="41"/>
        <v>0.39754300000000065</v>
      </c>
    </row>
    <row r="2625" spans="2:4" x14ac:dyDescent="0.25">
      <c r="B2625" s="27">
        <v>43744.583333333336</v>
      </c>
      <c r="C2625">
        <v>7.8715400000000004</v>
      </c>
      <c r="D2625">
        <f t="shared" si="41"/>
        <v>0.39845999999999915</v>
      </c>
    </row>
    <row r="2626" spans="2:4" x14ac:dyDescent="0.25">
      <c r="B2626" s="27">
        <v>43744.625</v>
      </c>
      <c r="C2626">
        <v>7.8703269999999996</v>
      </c>
      <c r="D2626">
        <f t="shared" si="41"/>
        <v>0.39967299999999994</v>
      </c>
    </row>
    <row r="2627" spans="2:4" x14ac:dyDescent="0.25">
      <c r="B2627" s="27">
        <v>43744.666666666664</v>
      </c>
      <c r="C2627">
        <v>7.8804330000000009</v>
      </c>
      <c r="D2627">
        <f t="shared" si="41"/>
        <v>0.38956699999999866</v>
      </c>
    </row>
    <row r="2628" spans="2:4" x14ac:dyDescent="0.25">
      <c r="B2628" s="27">
        <v>43744.708333333336</v>
      </c>
      <c r="C2628">
        <v>7.8888910000000001</v>
      </c>
      <c r="D2628">
        <f t="shared" si="41"/>
        <v>0.38110899999999948</v>
      </c>
    </row>
    <row r="2629" spans="2:4" x14ac:dyDescent="0.25">
      <c r="B2629" s="27">
        <v>43744.75</v>
      </c>
      <c r="C2629">
        <v>7.8903760000000007</v>
      </c>
      <c r="D2629">
        <f t="shared" si="41"/>
        <v>0.37962399999999885</v>
      </c>
    </row>
    <row r="2630" spans="2:4" x14ac:dyDescent="0.25">
      <c r="B2630" s="27">
        <v>43744.791666666664</v>
      </c>
      <c r="C2630">
        <v>7.8781630000000007</v>
      </c>
      <c r="D2630">
        <f t="shared" si="41"/>
        <v>0.39183699999999888</v>
      </c>
    </row>
    <row r="2631" spans="2:4" x14ac:dyDescent="0.25">
      <c r="B2631" s="27">
        <v>43744.833333333336</v>
      </c>
      <c r="C2631">
        <v>7.865562999999999</v>
      </c>
      <c r="D2631">
        <f t="shared" si="41"/>
        <v>0.4044370000000006</v>
      </c>
    </row>
    <row r="2632" spans="2:4" x14ac:dyDescent="0.25">
      <c r="B2632" s="27">
        <v>43744.875</v>
      </c>
      <c r="C2632">
        <v>7.8663360000000004</v>
      </c>
      <c r="D2632">
        <f t="shared" si="41"/>
        <v>0.40366399999999913</v>
      </c>
    </row>
    <row r="2633" spans="2:4" x14ac:dyDescent="0.25">
      <c r="B2633" s="27">
        <v>43744.916666666664</v>
      </c>
      <c r="C2633">
        <v>7.8602489999999996</v>
      </c>
      <c r="D2633">
        <f t="shared" si="41"/>
        <v>0.40975099999999998</v>
      </c>
    </row>
    <row r="2634" spans="2:4" x14ac:dyDescent="0.25">
      <c r="B2634" s="27">
        <v>43744.958333333336</v>
      </c>
      <c r="C2634">
        <v>7.8677070000000002</v>
      </c>
      <c r="D2634">
        <f t="shared" si="41"/>
        <v>0.40229299999999935</v>
      </c>
    </row>
    <row r="2635" spans="2:4" x14ac:dyDescent="0.25">
      <c r="B2635" s="27">
        <v>43745</v>
      </c>
      <c r="C2635">
        <v>7.8599760000000005</v>
      </c>
      <c r="D2635">
        <f t="shared" si="41"/>
        <v>0.41002399999999906</v>
      </c>
    </row>
    <row r="2636" spans="2:4" x14ac:dyDescent="0.25">
      <c r="B2636" s="27">
        <v>43745.041666666664</v>
      </c>
      <c r="C2636">
        <v>7.865683999999999</v>
      </c>
      <c r="D2636">
        <f t="shared" si="41"/>
        <v>0.40431600000000056</v>
      </c>
    </row>
    <row r="2637" spans="2:4" x14ac:dyDescent="0.25">
      <c r="B2637" s="27">
        <v>43745.083333333336</v>
      </c>
      <c r="C2637">
        <v>7.8606839999999991</v>
      </c>
      <c r="D2637">
        <f t="shared" si="41"/>
        <v>0.40931600000000046</v>
      </c>
    </row>
    <row r="2638" spans="2:4" x14ac:dyDescent="0.25">
      <c r="B2638" s="27">
        <v>43745.125</v>
      </c>
      <c r="C2638">
        <v>7.8633529999999991</v>
      </c>
      <c r="D2638">
        <f t="shared" si="41"/>
        <v>0.40664700000000042</v>
      </c>
    </row>
    <row r="2639" spans="2:4" x14ac:dyDescent="0.25">
      <c r="B2639" s="27">
        <v>43745.166666666664</v>
      </c>
      <c r="C2639">
        <v>7.8508059999999986</v>
      </c>
      <c r="D2639">
        <f t="shared" si="41"/>
        <v>0.41919400000000095</v>
      </c>
    </row>
    <row r="2640" spans="2:4" x14ac:dyDescent="0.25">
      <c r="B2640" s="27">
        <v>43745.208333333336</v>
      </c>
      <c r="C2640">
        <v>7.8640619999999988</v>
      </c>
      <c r="D2640">
        <f t="shared" si="41"/>
        <v>0.4059380000000008</v>
      </c>
    </row>
    <row r="2641" spans="2:4" x14ac:dyDescent="0.25">
      <c r="B2641" s="27">
        <v>43745.25</v>
      </c>
      <c r="C2641">
        <v>7.8584129999999988</v>
      </c>
      <c r="D2641">
        <f t="shared" si="41"/>
        <v>0.41158700000000081</v>
      </c>
    </row>
    <row r="2642" spans="2:4" x14ac:dyDescent="0.25">
      <c r="B2642" s="27">
        <v>43745.291666666664</v>
      </c>
      <c r="C2642">
        <v>7.8478119999999985</v>
      </c>
      <c r="D2642">
        <f t="shared" si="41"/>
        <v>0.42218800000000112</v>
      </c>
    </row>
    <row r="2643" spans="2:4" x14ac:dyDescent="0.25">
      <c r="B2643" s="27">
        <v>43745.333333333336</v>
      </c>
      <c r="C2643">
        <v>7.8448909999999996</v>
      </c>
      <c r="D2643">
        <f t="shared" si="41"/>
        <v>0.42510899999999996</v>
      </c>
    </row>
    <row r="2644" spans="2:4" x14ac:dyDescent="0.25">
      <c r="B2644" s="27">
        <v>43745.375</v>
      </c>
      <c r="C2644">
        <v>7.8384759999999991</v>
      </c>
      <c r="D2644">
        <f t="shared" si="41"/>
        <v>0.43152400000000046</v>
      </c>
    </row>
    <row r="2645" spans="2:4" x14ac:dyDescent="0.25">
      <c r="B2645" s="27">
        <v>43745.416666666664</v>
      </c>
      <c r="C2645">
        <v>7.8320310000000006</v>
      </c>
      <c r="D2645">
        <f t="shared" si="41"/>
        <v>0.43796899999999894</v>
      </c>
    </row>
    <row r="2646" spans="2:4" x14ac:dyDescent="0.25">
      <c r="B2646" s="27">
        <v>43745.458333333336</v>
      </c>
      <c r="C2646">
        <v>7.8376369999999991</v>
      </c>
      <c r="D2646">
        <f t="shared" si="41"/>
        <v>0.4323630000000005</v>
      </c>
    </row>
    <row r="2647" spans="2:4" x14ac:dyDescent="0.25">
      <c r="B2647" s="27">
        <v>43745.5</v>
      </c>
      <c r="C2647">
        <v>7.8332729999999984</v>
      </c>
      <c r="D2647">
        <f t="shared" si="41"/>
        <v>0.4367270000000012</v>
      </c>
    </row>
    <row r="2648" spans="2:4" x14ac:dyDescent="0.25">
      <c r="B2648" s="27">
        <v>43745.541666666664</v>
      </c>
      <c r="C2648">
        <v>7.8382099999999992</v>
      </c>
      <c r="D2648">
        <f t="shared" si="41"/>
        <v>0.43179000000000034</v>
      </c>
    </row>
    <row r="2649" spans="2:4" x14ac:dyDescent="0.25">
      <c r="B2649" s="27">
        <v>43745.583333333336</v>
      </c>
      <c r="C2649">
        <v>7.8327029999999995</v>
      </c>
      <c r="D2649">
        <f t="shared" si="41"/>
        <v>0.43729700000000005</v>
      </c>
    </row>
    <row r="2650" spans="2:4" x14ac:dyDescent="0.25">
      <c r="B2650" s="27">
        <v>43745.625</v>
      </c>
      <c r="C2650">
        <v>7.836138</v>
      </c>
      <c r="D2650">
        <f t="shared" si="41"/>
        <v>0.43386199999999953</v>
      </c>
    </row>
    <row r="2651" spans="2:4" x14ac:dyDescent="0.25">
      <c r="B2651" s="27">
        <v>43745.666666666664</v>
      </c>
      <c r="C2651">
        <v>7.837362999999999</v>
      </c>
      <c r="D2651">
        <f t="shared" ref="D2651:D2714" si="42">8.27-C2651</f>
        <v>0.4326370000000006</v>
      </c>
    </row>
    <row r="2652" spans="2:4" x14ac:dyDescent="0.25">
      <c r="B2652" s="27">
        <v>43745.708333333336</v>
      </c>
      <c r="C2652">
        <v>7.8512579999999987</v>
      </c>
      <c r="D2652">
        <f t="shared" si="42"/>
        <v>0.41874200000000084</v>
      </c>
    </row>
    <row r="2653" spans="2:4" x14ac:dyDescent="0.25">
      <c r="B2653" s="27">
        <v>43745.75</v>
      </c>
      <c r="C2653">
        <v>7.857113</v>
      </c>
      <c r="D2653">
        <f t="shared" si="42"/>
        <v>0.41288699999999956</v>
      </c>
    </row>
    <row r="2654" spans="2:4" x14ac:dyDescent="0.25">
      <c r="B2654" s="27">
        <v>43745.791666666664</v>
      </c>
      <c r="C2654">
        <v>7.8522429999999996</v>
      </c>
      <c r="D2654">
        <f t="shared" si="42"/>
        <v>0.41775699999999993</v>
      </c>
    </row>
    <row r="2655" spans="2:4" x14ac:dyDescent="0.25">
      <c r="B2655" s="27">
        <v>43745.833333333336</v>
      </c>
      <c r="C2655">
        <v>7.8439299999999994</v>
      </c>
      <c r="D2655">
        <f t="shared" si="42"/>
        <v>0.42607000000000017</v>
      </c>
    </row>
    <row r="2656" spans="2:4" x14ac:dyDescent="0.25">
      <c r="B2656" s="27">
        <v>43745.875</v>
      </c>
      <c r="C2656">
        <v>7.8360499999999993</v>
      </c>
      <c r="D2656">
        <f t="shared" si="42"/>
        <v>0.43395000000000028</v>
      </c>
    </row>
    <row r="2657" spans="2:4" x14ac:dyDescent="0.25">
      <c r="B2657" s="27">
        <v>43745.916666666664</v>
      </c>
      <c r="C2657">
        <v>7.8296730000000005</v>
      </c>
      <c r="D2657">
        <f t="shared" si="42"/>
        <v>0.44032699999999902</v>
      </c>
    </row>
    <row r="2658" spans="2:4" x14ac:dyDescent="0.25">
      <c r="B2658" s="27">
        <v>43745.958333333336</v>
      </c>
      <c r="C2658">
        <v>7.8311729999999997</v>
      </c>
      <c r="D2658">
        <f t="shared" si="42"/>
        <v>0.43882699999999986</v>
      </c>
    </row>
    <row r="2659" spans="2:4" x14ac:dyDescent="0.25">
      <c r="B2659" s="27">
        <v>43746</v>
      </c>
      <c r="C2659">
        <v>7.8303970000000005</v>
      </c>
      <c r="D2659">
        <f t="shared" si="42"/>
        <v>0.43960299999999908</v>
      </c>
    </row>
    <row r="2660" spans="2:4" x14ac:dyDescent="0.25">
      <c r="B2660" s="27">
        <v>43746.041666666664</v>
      </c>
      <c r="C2660">
        <v>7.8385839999999991</v>
      </c>
      <c r="D2660">
        <f t="shared" si="42"/>
        <v>0.43141600000000047</v>
      </c>
    </row>
    <row r="2661" spans="2:4" x14ac:dyDescent="0.25">
      <c r="B2661" s="27">
        <v>43746.083333333336</v>
      </c>
      <c r="C2661">
        <v>7.8490399999999996</v>
      </c>
      <c r="D2661">
        <f t="shared" si="42"/>
        <v>0.42096</v>
      </c>
    </row>
    <row r="2662" spans="2:4" x14ac:dyDescent="0.25">
      <c r="B2662" s="27">
        <v>43746.125</v>
      </c>
      <c r="C2662">
        <v>7.8379949999999994</v>
      </c>
      <c r="D2662">
        <f t="shared" si="42"/>
        <v>0.43200500000000019</v>
      </c>
    </row>
    <row r="2663" spans="2:4" x14ac:dyDescent="0.25">
      <c r="B2663" s="27">
        <v>43746.166666666664</v>
      </c>
      <c r="C2663">
        <v>7.8485819999999986</v>
      </c>
      <c r="D2663">
        <f t="shared" si="42"/>
        <v>0.42141800000000096</v>
      </c>
    </row>
    <row r="2664" spans="2:4" x14ac:dyDescent="0.25">
      <c r="B2664" s="27">
        <v>43746.208333333336</v>
      </c>
      <c r="C2664">
        <v>7.8409149999999981</v>
      </c>
      <c r="D2664">
        <f t="shared" si="42"/>
        <v>0.42908500000000149</v>
      </c>
    </row>
    <row r="2665" spans="2:4" x14ac:dyDescent="0.25">
      <c r="B2665" s="27">
        <v>43746.25</v>
      </c>
      <c r="C2665">
        <v>7.8353869999999981</v>
      </c>
      <c r="D2665">
        <f t="shared" si="42"/>
        <v>0.43461300000000147</v>
      </c>
    </row>
    <row r="2666" spans="2:4" x14ac:dyDescent="0.25">
      <c r="B2666" s="27">
        <v>43746.291666666664</v>
      </c>
      <c r="C2666">
        <v>7.8298770000000006</v>
      </c>
      <c r="D2666">
        <f t="shared" si="42"/>
        <v>0.44012299999999893</v>
      </c>
    </row>
    <row r="2667" spans="2:4" x14ac:dyDescent="0.25">
      <c r="B2667" s="27">
        <v>43746.333333333336</v>
      </c>
      <c r="C2667">
        <v>7.8133050000000006</v>
      </c>
      <c r="D2667">
        <f t="shared" si="42"/>
        <v>0.45669499999999896</v>
      </c>
    </row>
    <row r="2668" spans="2:4" x14ac:dyDescent="0.25">
      <c r="B2668" s="27">
        <v>43746.375</v>
      </c>
      <c r="C2668">
        <v>7.8180549999999993</v>
      </c>
      <c r="D2668">
        <f t="shared" si="42"/>
        <v>0.45194500000000026</v>
      </c>
    </row>
    <row r="2669" spans="2:4" x14ac:dyDescent="0.25">
      <c r="B2669" s="27">
        <v>43746.416666666664</v>
      </c>
      <c r="C2669">
        <v>7.804875</v>
      </c>
      <c r="D2669">
        <f t="shared" si="42"/>
        <v>0.46512499999999957</v>
      </c>
    </row>
    <row r="2670" spans="2:4" x14ac:dyDescent="0.25">
      <c r="B2670" s="27">
        <v>43746.458333333336</v>
      </c>
      <c r="C2670">
        <v>7.8164390000000008</v>
      </c>
      <c r="D2670">
        <f t="shared" si="42"/>
        <v>0.45356099999999877</v>
      </c>
    </row>
    <row r="2671" spans="2:4" x14ac:dyDescent="0.25">
      <c r="B2671" s="27">
        <v>43746.5</v>
      </c>
      <c r="C2671">
        <v>7.8014869999999981</v>
      </c>
      <c r="D2671">
        <f t="shared" si="42"/>
        <v>0.46851300000000151</v>
      </c>
    </row>
    <row r="2672" spans="2:4" x14ac:dyDescent="0.25">
      <c r="B2672" s="27">
        <v>43746.541666666664</v>
      </c>
      <c r="C2672">
        <v>7.8081769999999997</v>
      </c>
      <c r="D2672">
        <f t="shared" si="42"/>
        <v>0.46182299999999987</v>
      </c>
    </row>
    <row r="2673" spans="2:4" x14ac:dyDescent="0.25">
      <c r="B2673" s="27">
        <v>43746.583333333336</v>
      </c>
      <c r="C2673">
        <v>7.7945379999999993</v>
      </c>
      <c r="D2673">
        <f t="shared" si="42"/>
        <v>0.47546200000000027</v>
      </c>
    </row>
    <row r="2674" spans="2:4" x14ac:dyDescent="0.25">
      <c r="B2674" s="27">
        <v>43746.625</v>
      </c>
      <c r="C2674">
        <v>7.8041020000000003</v>
      </c>
      <c r="D2674">
        <f t="shared" si="42"/>
        <v>0.46589799999999926</v>
      </c>
    </row>
    <row r="2675" spans="2:4" x14ac:dyDescent="0.25">
      <c r="B2675" s="27">
        <v>43746.666666666664</v>
      </c>
      <c r="C2675">
        <v>7.8081819999999995</v>
      </c>
      <c r="D2675">
        <f t="shared" si="42"/>
        <v>0.46181800000000006</v>
      </c>
    </row>
    <row r="2676" spans="2:4" x14ac:dyDescent="0.25">
      <c r="B2676" s="27">
        <v>43746.708333333336</v>
      </c>
      <c r="C2676">
        <v>7.8277889999999992</v>
      </c>
      <c r="D2676">
        <f t="shared" si="42"/>
        <v>0.44221100000000035</v>
      </c>
    </row>
    <row r="2677" spans="2:4" x14ac:dyDescent="0.25">
      <c r="B2677" s="27">
        <v>43746.75</v>
      </c>
      <c r="C2677">
        <v>7.8253689999999994</v>
      </c>
      <c r="D2677">
        <f t="shared" si="42"/>
        <v>0.44463100000000022</v>
      </c>
    </row>
    <row r="2678" spans="2:4" x14ac:dyDescent="0.25">
      <c r="B2678" s="27">
        <v>43746.791666666664</v>
      </c>
      <c r="C2678">
        <v>7.820303</v>
      </c>
      <c r="D2678">
        <f t="shared" si="42"/>
        <v>0.44969699999999957</v>
      </c>
    </row>
    <row r="2679" spans="2:4" x14ac:dyDescent="0.25">
      <c r="B2679" s="27">
        <v>43746.833333333336</v>
      </c>
      <c r="C2679">
        <v>7.8210760000000006</v>
      </c>
      <c r="D2679">
        <f t="shared" si="42"/>
        <v>0.44892399999999899</v>
      </c>
    </row>
    <row r="2680" spans="2:4" x14ac:dyDescent="0.25">
      <c r="B2680" s="27">
        <v>43746.875</v>
      </c>
      <c r="C2680">
        <v>7.8116579999999995</v>
      </c>
      <c r="D2680">
        <f t="shared" si="42"/>
        <v>0.45834200000000003</v>
      </c>
    </row>
    <row r="2681" spans="2:4" x14ac:dyDescent="0.25">
      <c r="B2681" s="27">
        <v>43746.916666666664</v>
      </c>
      <c r="C2681">
        <v>7.8109499999999992</v>
      </c>
      <c r="D2681">
        <f t="shared" si="42"/>
        <v>0.4590500000000004</v>
      </c>
    </row>
    <row r="2682" spans="2:4" x14ac:dyDescent="0.25">
      <c r="B2682" s="27">
        <v>43746.958333333336</v>
      </c>
      <c r="C2682">
        <v>7.8126999999999986</v>
      </c>
      <c r="D2682">
        <f t="shared" si="42"/>
        <v>0.45730000000000093</v>
      </c>
    </row>
    <row r="2683" spans="2:4" x14ac:dyDescent="0.25">
      <c r="B2683" s="27">
        <v>43747</v>
      </c>
      <c r="C2683">
        <v>7.8132799999999989</v>
      </c>
      <c r="D2683">
        <f t="shared" si="42"/>
        <v>0.45672000000000068</v>
      </c>
    </row>
    <row r="2684" spans="2:4" x14ac:dyDescent="0.25">
      <c r="B2684" s="27">
        <v>43747.041666666664</v>
      </c>
      <c r="C2684">
        <v>7.8176329999999989</v>
      </c>
      <c r="D2684">
        <f t="shared" si="42"/>
        <v>0.45236700000000063</v>
      </c>
    </row>
    <row r="2685" spans="2:4" x14ac:dyDescent="0.25">
      <c r="B2685" s="27">
        <v>43747.083333333336</v>
      </c>
      <c r="C2685">
        <v>7.8182139999999993</v>
      </c>
      <c r="D2685">
        <f t="shared" si="42"/>
        <v>0.45178600000000024</v>
      </c>
    </row>
    <row r="2686" spans="2:4" x14ac:dyDescent="0.25">
      <c r="B2686" s="27">
        <v>43747.125</v>
      </c>
      <c r="C2686">
        <v>7.8145869999999995</v>
      </c>
      <c r="D2686">
        <f t="shared" si="42"/>
        <v>0.45541300000000007</v>
      </c>
    </row>
    <row r="2687" spans="2:4" x14ac:dyDescent="0.25">
      <c r="B2687" s="27">
        <v>43747.166666666664</v>
      </c>
      <c r="C2687">
        <v>7.8130219999999992</v>
      </c>
      <c r="D2687">
        <f t="shared" si="42"/>
        <v>0.45697800000000033</v>
      </c>
    </row>
    <row r="2688" spans="2:4" x14ac:dyDescent="0.25">
      <c r="B2688" s="27">
        <v>43747.208333333336</v>
      </c>
      <c r="C2688">
        <v>7.8182139999999993</v>
      </c>
      <c r="D2688">
        <f t="shared" si="42"/>
        <v>0.45178600000000024</v>
      </c>
    </row>
    <row r="2689" spans="2:4" x14ac:dyDescent="0.25">
      <c r="B2689" s="27">
        <v>43747.25</v>
      </c>
      <c r="C2689">
        <v>7.8110669999999987</v>
      </c>
      <c r="D2689">
        <f t="shared" si="42"/>
        <v>0.45893300000000092</v>
      </c>
    </row>
    <row r="2690" spans="2:4" x14ac:dyDescent="0.25">
      <c r="B2690" s="27">
        <v>43747.291666666664</v>
      </c>
      <c r="C2690">
        <v>7.7872139999999996</v>
      </c>
      <c r="D2690">
        <f t="shared" si="42"/>
        <v>0.48278599999999994</v>
      </c>
    </row>
    <row r="2691" spans="2:4" x14ac:dyDescent="0.25">
      <c r="B2691" s="27">
        <v>43747.333333333336</v>
      </c>
      <c r="C2691">
        <v>7.7917789999999991</v>
      </c>
      <c r="D2691">
        <f t="shared" si="42"/>
        <v>0.47822100000000045</v>
      </c>
    </row>
    <row r="2692" spans="2:4" x14ac:dyDescent="0.25">
      <c r="B2692" s="27">
        <v>43747.375</v>
      </c>
      <c r="C2692">
        <v>7.7856100000000001</v>
      </c>
      <c r="D2692">
        <f t="shared" si="42"/>
        <v>0.48438999999999943</v>
      </c>
    </row>
    <row r="2693" spans="2:4" x14ac:dyDescent="0.25">
      <c r="B2693" s="27">
        <v>43747.416666666664</v>
      </c>
      <c r="C2693">
        <v>7.7778749999999999</v>
      </c>
      <c r="D2693">
        <f t="shared" si="42"/>
        <v>0.4921249999999997</v>
      </c>
    </row>
    <row r="2694" spans="2:4" x14ac:dyDescent="0.25">
      <c r="B2694" s="27">
        <v>43747.458333333336</v>
      </c>
      <c r="C2694">
        <v>7.7860049999999994</v>
      </c>
      <c r="D2694">
        <f t="shared" si="42"/>
        <v>0.48399500000000018</v>
      </c>
    </row>
    <row r="2695" spans="2:4" x14ac:dyDescent="0.25">
      <c r="B2695" s="27">
        <v>43747.5</v>
      </c>
      <c r="C2695">
        <v>7.7723089999999999</v>
      </c>
      <c r="D2695">
        <f t="shared" si="42"/>
        <v>0.49769099999999966</v>
      </c>
    </row>
    <row r="2696" spans="2:4" x14ac:dyDescent="0.25">
      <c r="B2696" s="27">
        <v>43747.541666666664</v>
      </c>
      <c r="C2696">
        <v>7.7796419999999991</v>
      </c>
      <c r="D2696">
        <f t="shared" si="42"/>
        <v>0.49035800000000052</v>
      </c>
    </row>
    <row r="2697" spans="2:4" x14ac:dyDescent="0.25">
      <c r="B2697" s="27">
        <v>43747.583333333336</v>
      </c>
      <c r="C2697">
        <v>7.7791839999999999</v>
      </c>
      <c r="D2697">
        <f t="shared" si="42"/>
        <v>0.4908159999999997</v>
      </c>
    </row>
    <row r="2698" spans="2:4" x14ac:dyDescent="0.25">
      <c r="B2698" s="27">
        <v>43747.625</v>
      </c>
      <c r="C2698">
        <v>7.7690529999999995</v>
      </c>
      <c r="D2698">
        <f t="shared" si="42"/>
        <v>0.50094700000000003</v>
      </c>
    </row>
    <row r="2699" spans="2:4" x14ac:dyDescent="0.25">
      <c r="B2699" s="27">
        <v>43747.666666666664</v>
      </c>
      <c r="C2699">
        <v>7.7791189999999988</v>
      </c>
      <c r="D2699">
        <f t="shared" si="42"/>
        <v>0.49088100000000079</v>
      </c>
    </row>
    <row r="2700" spans="2:4" x14ac:dyDescent="0.25">
      <c r="B2700" s="27">
        <v>43747.708333333336</v>
      </c>
      <c r="C2700">
        <v>7.786975</v>
      </c>
      <c r="D2700">
        <f t="shared" si="42"/>
        <v>0.48302499999999959</v>
      </c>
    </row>
    <row r="2701" spans="2:4" x14ac:dyDescent="0.25">
      <c r="B2701" s="27">
        <v>43747.75</v>
      </c>
      <c r="C2701">
        <v>7.7954169999999996</v>
      </c>
      <c r="D2701">
        <f t="shared" si="42"/>
        <v>0.47458299999999998</v>
      </c>
    </row>
    <row r="2702" spans="2:4" x14ac:dyDescent="0.25">
      <c r="B2702" s="27">
        <v>43747.791666666664</v>
      </c>
      <c r="C2702">
        <v>7.7857309999999993</v>
      </c>
      <c r="D2702">
        <f t="shared" si="42"/>
        <v>0.48426900000000028</v>
      </c>
    </row>
    <row r="2703" spans="2:4" x14ac:dyDescent="0.25">
      <c r="B2703" s="27">
        <v>43747.833333333336</v>
      </c>
      <c r="C2703">
        <v>7.77773</v>
      </c>
      <c r="D2703">
        <f t="shared" si="42"/>
        <v>0.49226999999999954</v>
      </c>
    </row>
    <row r="2704" spans="2:4" x14ac:dyDescent="0.25">
      <c r="B2704" s="27">
        <v>43747.875</v>
      </c>
      <c r="C2704">
        <v>7.7785219999999988</v>
      </c>
      <c r="D2704">
        <f t="shared" si="42"/>
        <v>0.49147800000000075</v>
      </c>
    </row>
    <row r="2705" spans="2:4" x14ac:dyDescent="0.25">
      <c r="B2705" s="27">
        <v>43747.916666666664</v>
      </c>
      <c r="C2705">
        <v>7.7774149999999995</v>
      </c>
      <c r="D2705">
        <f t="shared" si="42"/>
        <v>0.49258500000000005</v>
      </c>
    </row>
    <row r="2706" spans="2:4" x14ac:dyDescent="0.25">
      <c r="B2706" s="27">
        <v>43747.958333333336</v>
      </c>
      <c r="C2706">
        <v>7.7764340000000001</v>
      </c>
      <c r="D2706">
        <f t="shared" si="42"/>
        <v>0.49356599999999951</v>
      </c>
    </row>
    <row r="2707" spans="2:4" x14ac:dyDescent="0.25">
      <c r="B2707" s="27">
        <v>43748</v>
      </c>
      <c r="C2707">
        <v>7.7757879999999995</v>
      </c>
      <c r="D2707">
        <f t="shared" si="42"/>
        <v>0.4942120000000001</v>
      </c>
    </row>
    <row r="2708" spans="2:4" x14ac:dyDescent="0.25">
      <c r="B2708" s="27">
        <v>43748.041666666664</v>
      </c>
      <c r="C2708">
        <v>7.7764340000000001</v>
      </c>
      <c r="D2708">
        <f t="shared" si="42"/>
        <v>0.49356599999999951</v>
      </c>
    </row>
    <row r="2709" spans="2:4" x14ac:dyDescent="0.25">
      <c r="B2709" s="27">
        <v>43748.083333333336</v>
      </c>
      <c r="C2709">
        <v>7.7814959999999997</v>
      </c>
      <c r="D2709">
        <f t="shared" si="42"/>
        <v>0.48850399999999983</v>
      </c>
    </row>
    <row r="2710" spans="2:4" x14ac:dyDescent="0.25">
      <c r="B2710" s="27">
        <v>43748.125</v>
      </c>
      <c r="C2710">
        <v>7.7863750000000005</v>
      </c>
      <c r="D2710">
        <f t="shared" si="42"/>
        <v>0.48362499999999908</v>
      </c>
    </row>
    <row r="2711" spans="2:4" x14ac:dyDescent="0.25">
      <c r="B2711" s="27">
        <v>43748.166666666664</v>
      </c>
      <c r="C2711">
        <v>7.7676009999999991</v>
      </c>
      <c r="D2711">
        <f t="shared" si="42"/>
        <v>0.50239900000000048</v>
      </c>
    </row>
    <row r="2712" spans="2:4" x14ac:dyDescent="0.25">
      <c r="B2712" s="27">
        <v>43748.208333333336</v>
      </c>
      <c r="C2712">
        <v>7.7691650000000001</v>
      </c>
      <c r="D2712">
        <f t="shared" si="42"/>
        <v>0.50083499999999948</v>
      </c>
    </row>
    <row r="2713" spans="2:4" x14ac:dyDescent="0.25">
      <c r="B2713" s="27">
        <v>43748.25</v>
      </c>
      <c r="C2713">
        <v>7.7564959999999994</v>
      </c>
      <c r="D2713">
        <f t="shared" si="42"/>
        <v>0.51350400000000018</v>
      </c>
    </row>
    <row r="2714" spans="2:4" x14ac:dyDescent="0.25">
      <c r="B2714" s="27">
        <v>43748.291666666664</v>
      </c>
      <c r="C2714">
        <v>7.7616889999999987</v>
      </c>
      <c r="D2714">
        <f t="shared" si="42"/>
        <v>0.50831100000000085</v>
      </c>
    </row>
    <row r="2715" spans="2:4" x14ac:dyDescent="0.25">
      <c r="B2715" s="27">
        <v>43748.333333333336</v>
      </c>
      <c r="C2715">
        <v>7.7523999999999988</v>
      </c>
      <c r="D2715">
        <f t="shared" ref="D2715:D2778" si="43">8.27-C2715</f>
        <v>0.51760000000000073</v>
      </c>
    </row>
    <row r="2718" spans="2:4" x14ac:dyDescent="0.25">
      <c r="B2718" s="27">
        <v>43748.458333333336</v>
      </c>
      <c r="C2718">
        <v>7.7442500000000001</v>
      </c>
      <c r="D2718">
        <f t="shared" si="43"/>
        <v>0.5257499999999995</v>
      </c>
    </row>
    <row r="2719" spans="2:4" x14ac:dyDescent="0.25">
      <c r="B2719" s="27">
        <v>43748.5</v>
      </c>
      <c r="C2719">
        <v>7.7347019999999986</v>
      </c>
      <c r="D2719">
        <f t="shared" si="43"/>
        <v>0.53529800000000094</v>
      </c>
    </row>
    <row r="2720" spans="2:4" x14ac:dyDescent="0.25">
      <c r="B2720" s="27">
        <v>43748.541666666664</v>
      </c>
      <c r="C2720">
        <v>7.7478969999999991</v>
      </c>
      <c r="D2720">
        <f t="shared" si="43"/>
        <v>0.52210300000000043</v>
      </c>
    </row>
    <row r="2721" spans="2:4" x14ac:dyDescent="0.25">
      <c r="B2721" s="27">
        <v>43748.583333333336</v>
      </c>
      <c r="C2721">
        <v>7.7584219999999995</v>
      </c>
      <c r="D2721">
        <f t="shared" si="43"/>
        <v>0.51157800000000009</v>
      </c>
    </row>
    <row r="2722" spans="2:4" x14ac:dyDescent="0.25">
      <c r="B2722" s="27">
        <v>43748.625</v>
      </c>
      <c r="C2722">
        <v>7.7428880000000007</v>
      </c>
      <c r="D2722">
        <f t="shared" si="43"/>
        <v>0.52711199999999891</v>
      </c>
    </row>
    <row r="2723" spans="2:4" x14ac:dyDescent="0.25">
      <c r="B2723" s="27">
        <v>43748.666666666664</v>
      </c>
      <c r="C2723">
        <v>7.7418500000000003</v>
      </c>
      <c r="D2723">
        <f t="shared" si="43"/>
        <v>0.52814999999999923</v>
      </c>
    </row>
    <row r="2724" spans="2:4" x14ac:dyDescent="0.25">
      <c r="B2724" s="27">
        <v>43748.708333333336</v>
      </c>
      <c r="C2724">
        <v>7.7514519999999996</v>
      </c>
      <c r="D2724">
        <f t="shared" si="43"/>
        <v>0.51854800000000001</v>
      </c>
    </row>
    <row r="2725" spans="2:4" x14ac:dyDescent="0.25">
      <c r="B2725" s="27">
        <v>43748.75</v>
      </c>
      <c r="C2725">
        <v>7.7409020000000002</v>
      </c>
      <c r="D2725">
        <f t="shared" si="43"/>
        <v>0.5290979999999994</v>
      </c>
    </row>
    <row r="2726" spans="2:4" x14ac:dyDescent="0.25">
      <c r="B2726" s="27">
        <v>43748.791666666664</v>
      </c>
      <c r="C2726">
        <v>7.740073999999999</v>
      </c>
      <c r="D2726">
        <f t="shared" si="43"/>
        <v>0.52992600000000056</v>
      </c>
    </row>
    <row r="2727" spans="2:4" x14ac:dyDescent="0.25">
      <c r="B2727" s="27">
        <v>43748.833333333336</v>
      </c>
      <c r="C2727">
        <v>7.7307820000000005</v>
      </c>
      <c r="D2727">
        <f t="shared" si="43"/>
        <v>0.53921799999999909</v>
      </c>
    </row>
    <row r="2728" spans="2:4" x14ac:dyDescent="0.25">
      <c r="B2728" s="27">
        <v>43748.875</v>
      </c>
      <c r="C2728">
        <v>7.7392899999999996</v>
      </c>
      <c r="D2728">
        <f t="shared" si="43"/>
        <v>0.53071000000000002</v>
      </c>
    </row>
    <row r="2729" spans="2:4" x14ac:dyDescent="0.25">
      <c r="B2729" s="27">
        <v>43748.916666666664</v>
      </c>
      <c r="C2729">
        <v>7.7287020000000002</v>
      </c>
      <c r="D2729">
        <f t="shared" si="43"/>
        <v>0.54129799999999939</v>
      </c>
    </row>
    <row r="2730" spans="2:4" x14ac:dyDescent="0.25">
      <c r="B2730" s="27">
        <v>43748.958333333336</v>
      </c>
      <c r="C2730">
        <v>7.7404760000000001</v>
      </c>
      <c r="D2730">
        <f t="shared" si="43"/>
        <v>0.52952399999999944</v>
      </c>
    </row>
    <row r="2731" spans="2:4" x14ac:dyDescent="0.25">
      <c r="B2731" s="27">
        <v>43749</v>
      </c>
      <c r="C2731">
        <v>7.7374140000000002</v>
      </c>
      <c r="D2731">
        <f t="shared" si="43"/>
        <v>0.53258599999999934</v>
      </c>
    </row>
    <row r="2732" spans="2:4" x14ac:dyDescent="0.25">
      <c r="B2732" s="27">
        <v>43749.041666666664</v>
      </c>
      <c r="C2732">
        <v>7.742623</v>
      </c>
      <c r="D2732">
        <f t="shared" si="43"/>
        <v>0.52737699999999954</v>
      </c>
    </row>
    <row r="2733" spans="2:4" x14ac:dyDescent="0.25">
      <c r="B2733" s="27">
        <v>43749.083333333336</v>
      </c>
      <c r="C2733">
        <v>7.742350000000001</v>
      </c>
      <c r="D2733">
        <f t="shared" si="43"/>
        <v>0.52764999999999862</v>
      </c>
    </row>
    <row r="2734" spans="2:4" x14ac:dyDescent="0.25">
      <c r="B2734" s="27">
        <v>43749.125</v>
      </c>
      <c r="C2734">
        <v>7.7493729999999994</v>
      </c>
      <c r="D2734">
        <f t="shared" si="43"/>
        <v>0.52062700000000017</v>
      </c>
    </row>
    <row r="2735" spans="2:4" x14ac:dyDescent="0.25">
      <c r="B2735" s="27">
        <v>43749.166666666664</v>
      </c>
      <c r="C2735">
        <v>7.742284999999999</v>
      </c>
      <c r="D2735">
        <f t="shared" si="43"/>
        <v>0.5277150000000006</v>
      </c>
    </row>
    <row r="2736" spans="2:4" x14ac:dyDescent="0.25">
      <c r="B2736" s="27">
        <v>43749.208333333336</v>
      </c>
      <c r="C2736">
        <v>7.7361119999999994</v>
      </c>
      <c r="D2736">
        <f t="shared" si="43"/>
        <v>0.53388800000000014</v>
      </c>
    </row>
    <row r="2737" spans="2:4" x14ac:dyDescent="0.25">
      <c r="B2737" s="27">
        <v>43749.25</v>
      </c>
      <c r="C2737">
        <v>7.7314270000000009</v>
      </c>
      <c r="D2737">
        <f t="shared" si="43"/>
        <v>0.53857299999999864</v>
      </c>
    </row>
    <row r="2738" spans="2:4" x14ac:dyDescent="0.25">
      <c r="B2738" s="27">
        <v>43749.291666666664</v>
      </c>
      <c r="C2738">
        <v>7.7288500000000004</v>
      </c>
      <c r="D2738">
        <f t="shared" si="43"/>
        <v>0.54114999999999913</v>
      </c>
    </row>
    <row r="2739" spans="2:4" x14ac:dyDescent="0.25">
      <c r="B2739" s="27">
        <v>43749.333333333336</v>
      </c>
      <c r="C2739">
        <v>7.7210349999999996</v>
      </c>
      <c r="D2739">
        <f t="shared" si="43"/>
        <v>0.54896499999999993</v>
      </c>
    </row>
    <row r="2740" spans="2:4" x14ac:dyDescent="0.25">
      <c r="B2740" s="27">
        <v>43749.375</v>
      </c>
      <c r="C2740">
        <v>7.7226000000000008</v>
      </c>
      <c r="D2740">
        <f t="shared" si="43"/>
        <v>0.54739999999999878</v>
      </c>
    </row>
    <row r="2741" spans="2:4" x14ac:dyDescent="0.25">
      <c r="B2741" s="27">
        <v>43749.416666666664</v>
      </c>
      <c r="C2741">
        <v>7.7181140000000008</v>
      </c>
      <c r="D2741">
        <f t="shared" si="43"/>
        <v>0.55188599999999877</v>
      </c>
    </row>
    <row r="2742" spans="2:4" x14ac:dyDescent="0.25">
      <c r="B2742" s="27">
        <v>43749.458333333336</v>
      </c>
      <c r="C2742">
        <v>7.7274020000000005</v>
      </c>
      <c r="D2742">
        <f t="shared" si="43"/>
        <v>0.54259799999999903</v>
      </c>
    </row>
    <row r="2743" spans="2:4" x14ac:dyDescent="0.25">
      <c r="B2743" s="27">
        <v>43749.5</v>
      </c>
      <c r="C2743">
        <v>7.7322849999999992</v>
      </c>
      <c r="D2743">
        <f t="shared" si="43"/>
        <v>0.53771500000000039</v>
      </c>
    </row>
    <row r="2744" spans="2:4" x14ac:dyDescent="0.25">
      <c r="B2744" s="27">
        <v>43749.541666666664</v>
      </c>
      <c r="C2744">
        <v>7.7396140000000004</v>
      </c>
      <c r="D2744">
        <f t="shared" si="43"/>
        <v>0.53038599999999914</v>
      </c>
    </row>
    <row r="2745" spans="2:4" x14ac:dyDescent="0.25">
      <c r="B2745" s="27">
        <v>43749.583333333336</v>
      </c>
      <c r="C2745">
        <v>7.737737000000001</v>
      </c>
      <c r="D2745">
        <f t="shared" si="43"/>
        <v>0.5322629999999986</v>
      </c>
    </row>
    <row r="2746" spans="2:4" x14ac:dyDescent="0.25">
      <c r="B2746" s="27">
        <v>43749.625</v>
      </c>
      <c r="C2746">
        <v>7.7459869999999995</v>
      </c>
      <c r="D2746">
        <f t="shared" si="43"/>
        <v>0.52401300000000006</v>
      </c>
    </row>
    <row r="2747" spans="2:4" x14ac:dyDescent="0.25">
      <c r="B2747" s="27">
        <v>43749.666666666664</v>
      </c>
      <c r="C2747">
        <v>7.7388390000000005</v>
      </c>
      <c r="D2747">
        <f t="shared" si="43"/>
        <v>0.53116099999999911</v>
      </c>
    </row>
    <row r="2748" spans="2:4" x14ac:dyDescent="0.25">
      <c r="B2748" s="27">
        <v>43749.708333333336</v>
      </c>
      <c r="C2748">
        <v>7.7492369999999999</v>
      </c>
      <c r="D2748">
        <f t="shared" si="43"/>
        <v>0.52076299999999964</v>
      </c>
    </row>
    <row r="2749" spans="2:4" x14ac:dyDescent="0.25">
      <c r="B2749" s="27">
        <v>43749.75</v>
      </c>
      <c r="C2749">
        <v>7.7531949999999998</v>
      </c>
      <c r="D2749">
        <f t="shared" si="43"/>
        <v>0.51680499999999974</v>
      </c>
    </row>
    <row r="2750" spans="2:4" x14ac:dyDescent="0.25">
      <c r="B2750" s="27">
        <v>43749.791666666664</v>
      </c>
      <c r="C2750">
        <v>7.7351320000000001</v>
      </c>
      <c r="D2750">
        <f t="shared" si="43"/>
        <v>0.53486799999999945</v>
      </c>
    </row>
    <row r="2751" spans="2:4" x14ac:dyDescent="0.25">
      <c r="B2751" s="27">
        <v>43749.833333333336</v>
      </c>
      <c r="C2751">
        <v>7.7317589999999994</v>
      </c>
      <c r="D2751">
        <f t="shared" si="43"/>
        <v>0.53824100000000019</v>
      </c>
    </row>
    <row r="2752" spans="2:4" x14ac:dyDescent="0.25">
      <c r="B2752" s="27">
        <v>43749.875</v>
      </c>
      <c r="C2752">
        <v>7.7307190000000006</v>
      </c>
      <c r="D2752">
        <f t="shared" si="43"/>
        <v>0.53928099999999901</v>
      </c>
    </row>
    <row r="2753" spans="2:4" x14ac:dyDescent="0.25">
      <c r="B2753" s="27">
        <v>43749.916666666664</v>
      </c>
      <c r="C2753">
        <v>7.7335080000000005</v>
      </c>
      <c r="D2753">
        <f t="shared" si="43"/>
        <v>0.53649199999999908</v>
      </c>
    </row>
    <row r="2754" spans="2:4" x14ac:dyDescent="0.25">
      <c r="B2754" s="27">
        <v>43749.958333333336</v>
      </c>
      <c r="C2754">
        <v>7.7454049999999999</v>
      </c>
      <c r="D2754">
        <f t="shared" si="43"/>
        <v>0.5245949999999997</v>
      </c>
    </row>
    <row r="2755" spans="2:4" x14ac:dyDescent="0.25">
      <c r="B2755" s="27">
        <v>43750</v>
      </c>
      <c r="C2755">
        <v>7.7411669999999999</v>
      </c>
      <c r="D2755">
        <f t="shared" si="43"/>
        <v>0.52883299999999966</v>
      </c>
    </row>
    <row r="2756" spans="2:4" x14ac:dyDescent="0.25">
      <c r="B2756" s="27">
        <v>43750.041666666664</v>
      </c>
      <c r="C2756">
        <v>7.7300649999999997</v>
      </c>
      <c r="D2756">
        <f t="shared" si="43"/>
        <v>0.53993499999999983</v>
      </c>
    </row>
    <row r="2757" spans="2:4" x14ac:dyDescent="0.25">
      <c r="B2757" s="27">
        <v>43750.083333333336</v>
      </c>
      <c r="C2757">
        <v>7.7646379999999997</v>
      </c>
      <c r="D2757">
        <f t="shared" si="43"/>
        <v>0.50536199999999987</v>
      </c>
    </row>
    <row r="2758" spans="2:4" x14ac:dyDescent="0.25">
      <c r="B2758" s="27">
        <v>43750.125</v>
      </c>
      <c r="C2758">
        <v>7.7385019999999995</v>
      </c>
      <c r="D2758">
        <f t="shared" si="43"/>
        <v>0.53149800000000003</v>
      </c>
    </row>
    <row r="2759" spans="2:4" x14ac:dyDescent="0.25">
      <c r="B2759" s="27">
        <v>43750.166666666664</v>
      </c>
      <c r="C2759">
        <v>7.7394170000000004</v>
      </c>
      <c r="D2759">
        <f t="shared" si="43"/>
        <v>0.53058299999999914</v>
      </c>
    </row>
    <row r="2760" spans="2:4" x14ac:dyDescent="0.25">
      <c r="B2760" s="27">
        <v>43750.208333333336</v>
      </c>
      <c r="C2760">
        <v>7.7457190000000002</v>
      </c>
      <c r="D2760">
        <f t="shared" si="43"/>
        <v>0.52428099999999933</v>
      </c>
    </row>
    <row r="2761" spans="2:4" x14ac:dyDescent="0.25">
      <c r="B2761" s="27">
        <v>43750.25</v>
      </c>
      <c r="C2761">
        <v>7.7367579999999991</v>
      </c>
      <c r="D2761">
        <f t="shared" si="43"/>
        <v>0.53324200000000044</v>
      </c>
    </row>
    <row r="2762" spans="2:4" x14ac:dyDescent="0.25">
      <c r="B2762" s="27">
        <v>43750.291666666664</v>
      </c>
      <c r="C2762">
        <v>7.7224690000000011</v>
      </c>
      <c r="D2762">
        <f t="shared" si="43"/>
        <v>0.54753099999999844</v>
      </c>
    </row>
    <row r="2763" spans="2:4" x14ac:dyDescent="0.25">
      <c r="B2763" s="27">
        <v>43750.333333333336</v>
      </c>
      <c r="C2763">
        <v>7.7179930000000008</v>
      </c>
      <c r="D2763">
        <f t="shared" si="43"/>
        <v>0.5520069999999988</v>
      </c>
    </row>
    <row r="2764" spans="2:4" x14ac:dyDescent="0.25">
      <c r="B2764" s="27">
        <v>43750.375</v>
      </c>
      <c r="C2764">
        <v>7.7129279999999989</v>
      </c>
      <c r="D2764">
        <f t="shared" si="43"/>
        <v>0.55707200000000068</v>
      </c>
    </row>
    <row r="2765" spans="2:4" x14ac:dyDescent="0.25">
      <c r="B2765" s="27">
        <v>43750.416666666664</v>
      </c>
      <c r="C2765">
        <v>7.7248090000000005</v>
      </c>
      <c r="D2765">
        <f t="shared" si="43"/>
        <v>0.54519099999999909</v>
      </c>
    </row>
    <row r="2766" spans="2:4" x14ac:dyDescent="0.25">
      <c r="B2766" s="27">
        <v>43750.458333333336</v>
      </c>
      <c r="C2766">
        <v>7.7189689999999995</v>
      </c>
      <c r="D2766">
        <f t="shared" si="43"/>
        <v>0.55103100000000005</v>
      </c>
    </row>
    <row r="2767" spans="2:4" x14ac:dyDescent="0.25">
      <c r="B2767" s="27">
        <v>43750.5</v>
      </c>
      <c r="C2767">
        <v>7.728451999999999</v>
      </c>
      <c r="D2767">
        <f t="shared" si="43"/>
        <v>0.54154800000000058</v>
      </c>
    </row>
    <row r="2768" spans="2:4" x14ac:dyDescent="0.25">
      <c r="B2768" s="27">
        <v>43750.541666666664</v>
      </c>
      <c r="C2768">
        <v>7.7208380000000005</v>
      </c>
      <c r="D2768">
        <f t="shared" si="43"/>
        <v>0.54916199999999904</v>
      </c>
    </row>
    <row r="2769" spans="2:4" x14ac:dyDescent="0.25">
      <c r="B2769" s="27">
        <v>43750.583333333336</v>
      </c>
      <c r="C2769">
        <v>7.7292920000000001</v>
      </c>
      <c r="D2769">
        <f t="shared" si="43"/>
        <v>0.54070799999999952</v>
      </c>
    </row>
    <row r="2770" spans="2:4" x14ac:dyDescent="0.25">
      <c r="B2770" s="27">
        <v>43750.625</v>
      </c>
      <c r="C2770">
        <v>7.7292269999999998</v>
      </c>
      <c r="D2770">
        <f t="shared" si="43"/>
        <v>0.54077299999999973</v>
      </c>
    </row>
    <row r="2771" spans="2:4" x14ac:dyDescent="0.25">
      <c r="B2771" s="27">
        <v>43750.666666666664</v>
      </c>
      <c r="C2771">
        <v>7.7210969999999994</v>
      </c>
      <c r="D2771">
        <f t="shared" si="43"/>
        <v>0.54890300000000014</v>
      </c>
    </row>
    <row r="2772" spans="2:4" x14ac:dyDescent="0.25">
      <c r="B2772" s="27">
        <v>43750.708333333336</v>
      </c>
      <c r="C2772">
        <v>7.7248700000000001</v>
      </c>
      <c r="D2772">
        <f t="shared" si="43"/>
        <v>0.54512999999999945</v>
      </c>
    </row>
    <row r="2773" spans="2:4" x14ac:dyDescent="0.25">
      <c r="B2773" s="27">
        <v>43750.75</v>
      </c>
      <c r="C2773">
        <v>7.7157029999999995</v>
      </c>
      <c r="D2773">
        <f t="shared" si="43"/>
        <v>0.55429700000000004</v>
      </c>
    </row>
    <row r="2774" spans="2:4" x14ac:dyDescent="0.25">
      <c r="B2774" s="27">
        <v>43750.791666666664</v>
      </c>
      <c r="C2774">
        <v>7.721025</v>
      </c>
      <c r="D2774">
        <f t="shared" si="43"/>
        <v>0.54897499999999955</v>
      </c>
    </row>
    <row r="2775" spans="2:4" x14ac:dyDescent="0.25">
      <c r="B2775" s="27">
        <v>43750.833333333336</v>
      </c>
      <c r="C2775">
        <v>7.7046039999999998</v>
      </c>
      <c r="D2775">
        <f t="shared" si="43"/>
        <v>0.56539599999999979</v>
      </c>
    </row>
    <row r="2776" spans="2:4" x14ac:dyDescent="0.25">
      <c r="B2776" s="27">
        <v>43750.875</v>
      </c>
      <c r="C2776">
        <v>7.7049849999999998</v>
      </c>
      <c r="D2776">
        <f t="shared" si="43"/>
        <v>0.56501499999999982</v>
      </c>
    </row>
    <row r="2777" spans="2:4" x14ac:dyDescent="0.25">
      <c r="B2777" s="27">
        <v>43750.916666666664</v>
      </c>
      <c r="C2777">
        <v>7.7075880000000012</v>
      </c>
      <c r="D2777">
        <f t="shared" si="43"/>
        <v>0.56241199999999836</v>
      </c>
    </row>
    <row r="2778" spans="2:4" x14ac:dyDescent="0.25">
      <c r="B2778" s="27">
        <v>43750.958333333336</v>
      </c>
      <c r="C2778">
        <v>7.7086950000000005</v>
      </c>
      <c r="D2778">
        <f t="shared" si="43"/>
        <v>0.56130499999999905</v>
      </c>
    </row>
    <row r="2779" spans="2:4" x14ac:dyDescent="0.25">
      <c r="B2779" s="27">
        <v>43751</v>
      </c>
      <c r="C2779">
        <v>7.6985420000000007</v>
      </c>
      <c r="D2779">
        <f t="shared" ref="D2779:D2842" si="44">8.27-C2779</f>
        <v>0.57145799999999891</v>
      </c>
    </row>
    <row r="2780" spans="2:4" x14ac:dyDescent="0.25">
      <c r="B2780" s="27">
        <v>43751.041666666664</v>
      </c>
      <c r="C2780">
        <v>7.7114170000000009</v>
      </c>
      <c r="D2780">
        <f t="shared" si="44"/>
        <v>0.55858299999999872</v>
      </c>
    </row>
    <row r="2781" spans="2:4" x14ac:dyDescent="0.25">
      <c r="B2781" s="27">
        <v>43751.083333333336</v>
      </c>
      <c r="C2781">
        <v>7.71225</v>
      </c>
      <c r="D2781">
        <f t="shared" si="44"/>
        <v>0.55774999999999952</v>
      </c>
    </row>
    <row r="2782" spans="2:4" x14ac:dyDescent="0.25">
      <c r="B2782" s="27">
        <v>43751.125</v>
      </c>
      <c r="C2782">
        <v>7.6991200000000006</v>
      </c>
      <c r="D2782">
        <f t="shared" si="44"/>
        <v>0.57087999999999894</v>
      </c>
    </row>
    <row r="2783" spans="2:4" x14ac:dyDescent="0.25">
      <c r="B2783" s="27">
        <v>43751.166666666664</v>
      </c>
      <c r="C2783">
        <v>7.7000419999999998</v>
      </c>
      <c r="D2783">
        <f t="shared" si="44"/>
        <v>0.56995799999999974</v>
      </c>
    </row>
    <row r="2784" spans="2:4" x14ac:dyDescent="0.25">
      <c r="B2784" s="27">
        <v>43751.208333333336</v>
      </c>
      <c r="C2784">
        <v>7.6903069999999989</v>
      </c>
      <c r="D2784">
        <f t="shared" si="44"/>
        <v>0.57969300000000068</v>
      </c>
    </row>
    <row r="2785" spans="2:4" x14ac:dyDescent="0.25">
      <c r="B2785" s="27">
        <v>43751.25</v>
      </c>
      <c r="C2785">
        <v>7.7011459999999996</v>
      </c>
      <c r="D2785">
        <f t="shared" si="44"/>
        <v>0.56885399999999997</v>
      </c>
    </row>
    <row r="2786" spans="2:4" x14ac:dyDescent="0.25">
      <c r="B2786" s="27">
        <v>43751.291666666664</v>
      </c>
      <c r="C2786">
        <v>7.6934169999999984</v>
      </c>
      <c r="D2786">
        <f t="shared" si="44"/>
        <v>0.57658300000000118</v>
      </c>
    </row>
    <row r="2787" spans="2:4" x14ac:dyDescent="0.25">
      <c r="B2787" s="27">
        <v>43751.333333333336</v>
      </c>
      <c r="C2787">
        <v>7.6885420000000009</v>
      </c>
      <c r="D2787">
        <f t="shared" si="44"/>
        <v>0.5814579999999987</v>
      </c>
    </row>
    <row r="2788" spans="2:4" x14ac:dyDescent="0.25">
      <c r="B2788" s="27">
        <v>43751.375</v>
      </c>
      <c r="C2788">
        <v>7.6909610000000006</v>
      </c>
      <c r="D2788">
        <f t="shared" si="44"/>
        <v>0.57903899999999897</v>
      </c>
    </row>
    <row r="2789" spans="2:4" x14ac:dyDescent="0.25">
      <c r="B2789" s="27">
        <v>43751.416666666664</v>
      </c>
      <c r="C2789">
        <v>7.6981040000000007</v>
      </c>
      <c r="D2789">
        <f t="shared" si="44"/>
        <v>0.57189599999999885</v>
      </c>
    </row>
    <row r="2790" spans="2:4" x14ac:dyDescent="0.25">
      <c r="B2790" s="27">
        <v>43751.458333333336</v>
      </c>
      <c r="C2790">
        <v>7.6979769999999998</v>
      </c>
      <c r="D2790">
        <f t="shared" si="44"/>
        <v>0.57202299999999973</v>
      </c>
    </row>
    <row r="2791" spans="2:4" x14ac:dyDescent="0.25">
      <c r="B2791" s="27">
        <v>43751.5</v>
      </c>
      <c r="C2791">
        <v>7.6958299999999991</v>
      </c>
      <c r="D2791">
        <f t="shared" si="44"/>
        <v>0.57417000000000051</v>
      </c>
    </row>
    <row r="2792" spans="2:4" x14ac:dyDescent="0.25">
      <c r="B2792" s="27">
        <v>43751.541666666664</v>
      </c>
      <c r="C2792">
        <v>7.6954529999999988</v>
      </c>
      <c r="D2792">
        <f t="shared" si="44"/>
        <v>0.57454700000000081</v>
      </c>
    </row>
    <row r="2793" spans="2:4" x14ac:dyDescent="0.25">
      <c r="B2793" s="27">
        <v>43751.583333333336</v>
      </c>
      <c r="C2793">
        <v>7.6917949999999999</v>
      </c>
      <c r="D2793">
        <f t="shared" si="44"/>
        <v>0.57820499999999964</v>
      </c>
    </row>
    <row r="2794" spans="2:4" x14ac:dyDescent="0.25">
      <c r="B2794" s="27">
        <v>43751.625</v>
      </c>
      <c r="C2794">
        <v>7.685562</v>
      </c>
      <c r="D2794">
        <f t="shared" si="44"/>
        <v>0.58443799999999957</v>
      </c>
    </row>
    <row r="2795" spans="2:4" x14ac:dyDescent="0.25">
      <c r="B2795" s="27">
        <v>43751.666666666664</v>
      </c>
      <c r="C2795">
        <v>7.7034990000000008</v>
      </c>
      <c r="D2795">
        <f t="shared" si="44"/>
        <v>0.56650099999999881</v>
      </c>
    </row>
    <row r="2796" spans="2:4" x14ac:dyDescent="0.25">
      <c r="B2796" s="27">
        <v>43751.708333333336</v>
      </c>
      <c r="C2796">
        <v>7.7036040000000003</v>
      </c>
      <c r="D2796">
        <f t="shared" si="44"/>
        <v>0.56639599999999923</v>
      </c>
    </row>
    <row r="2797" spans="2:4" x14ac:dyDescent="0.25">
      <c r="B2797" s="27">
        <v>43751.75</v>
      </c>
      <c r="C2797">
        <v>7.7034179999999992</v>
      </c>
      <c r="D2797">
        <f t="shared" si="44"/>
        <v>0.56658200000000036</v>
      </c>
    </row>
    <row r="2798" spans="2:4" x14ac:dyDescent="0.25">
      <c r="B2798" s="27">
        <v>43751.791666666664</v>
      </c>
      <c r="C2798">
        <v>7.6925009999999991</v>
      </c>
      <c r="D2798">
        <f t="shared" si="44"/>
        <v>0.57749900000000043</v>
      </c>
    </row>
    <row r="2799" spans="2:4" x14ac:dyDescent="0.25">
      <c r="B2799" s="27">
        <v>43751.833333333336</v>
      </c>
      <c r="C2799">
        <v>7.6882090000000005</v>
      </c>
      <c r="D2799">
        <f t="shared" si="44"/>
        <v>0.58179099999999906</v>
      </c>
    </row>
    <row r="2800" spans="2:4" x14ac:dyDescent="0.25">
      <c r="B2800" s="27">
        <v>43751.875</v>
      </c>
      <c r="C2800">
        <v>7.6964019999999991</v>
      </c>
      <c r="D2800">
        <f t="shared" si="44"/>
        <v>0.5735980000000005</v>
      </c>
    </row>
    <row r="2801" spans="2:4" x14ac:dyDescent="0.25">
      <c r="B2801" s="27">
        <v>43751.916666666664</v>
      </c>
      <c r="C2801">
        <v>7.6970450000000001</v>
      </c>
      <c r="D2801">
        <f t="shared" si="44"/>
        <v>0.57295499999999944</v>
      </c>
    </row>
    <row r="2802" spans="2:4" x14ac:dyDescent="0.25">
      <c r="B2802" s="27">
        <v>43751.958333333336</v>
      </c>
      <c r="C2802">
        <v>7.6996519999999995</v>
      </c>
      <c r="D2802">
        <f t="shared" si="44"/>
        <v>0.57034800000000008</v>
      </c>
    </row>
    <row r="2803" spans="2:4" x14ac:dyDescent="0.25">
      <c r="B2803" s="27">
        <v>43752</v>
      </c>
      <c r="C2803">
        <v>7.6850250000000004</v>
      </c>
      <c r="D2803">
        <f t="shared" si="44"/>
        <v>0.58497499999999913</v>
      </c>
    </row>
    <row r="2804" spans="2:4" x14ac:dyDescent="0.25">
      <c r="B2804" s="27">
        <v>43752.041666666664</v>
      </c>
      <c r="C2804">
        <v>7.6952319999999999</v>
      </c>
      <c r="D2804">
        <f t="shared" si="44"/>
        <v>0.57476799999999972</v>
      </c>
    </row>
    <row r="2805" spans="2:4" x14ac:dyDescent="0.25">
      <c r="B2805" s="27">
        <v>43752.083333333336</v>
      </c>
      <c r="C2805">
        <v>7.6966660000000005</v>
      </c>
      <c r="D2805">
        <f t="shared" si="44"/>
        <v>0.57333399999999912</v>
      </c>
    </row>
    <row r="2806" spans="2:4" x14ac:dyDescent="0.25">
      <c r="B2806" s="27">
        <v>43752.125</v>
      </c>
      <c r="C2806">
        <v>7.6929590000000001</v>
      </c>
      <c r="D2806">
        <f t="shared" si="44"/>
        <v>0.57704099999999947</v>
      </c>
    </row>
    <row r="2807" spans="2:4" x14ac:dyDescent="0.25">
      <c r="B2807" s="27">
        <v>43752.166666666664</v>
      </c>
      <c r="C2807">
        <v>7.702445</v>
      </c>
      <c r="D2807">
        <f t="shared" si="44"/>
        <v>0.56755499999999959</v>
      </c>
    </row>
    <row r="2808" spans="2:4" x14ac:dyDescent="0.25">
      <c r="B2808" s="27">
        <v>43752.208333333336</v>
      </c>
      <c r="C2808">
        <v>7.6879569999999999</v>
      </c>
      <c r="D2808">
        <f t="shared" si="44"/>
        <v>0.58204299999999964</v>
      </c>
    </row>
    <row r="2809" spans="2:4" x14ac:dyDescent="0.25">
      <c r="B2809" s="27">
        <v>43752.25</v>
      </c>
      <c r="C2809">
        <v>7.693611999999999</v>
      </c>
      <c r="D2809">
        <f t="shared" si="44"/>
        <v>0.57638800000000057</v>
      </c>
    </row>
    <row r="2810" spans="2:4" x14ac:dyDescent="0.25">
      <c r="B2810" s="27">
        <v>43752.291666666664</v>
      </c>
      <c r="C2810">
        <v>7.6822409999999994</v>
      </c>
      <c r="D2810">
        <f t="shared" si="44"/>
        <v>0.58775900000000014</v>
      </c>
    </row>
    <row r="2811" spans="2:4" x14ac:dyDescent="0.25">
      <c r="B2811" s="27">
        <v>43752.333333333336</v>
      </c>
      <c r="C2811">
        <v>7.6705319999999997</v>
      </c>
      <c r="D2811">
        <f t="shared" si="44"/>
        <v>0.59946799999999989</v>
      </c>
    </row>
    <row r="2812" spans="2:4" x14ac:dyDescent="0.25">
      <c r="B2812" s="27">
        <v>43752.375</v>
      </c>
      <c r="C2812">
        <v>7.668531999999999</v>
      </c>
      <c r="D2812">
        <f t="shared" si="44"/>
        <v>0.60146800000000056</v>
      </c>
    </row>
    <row r="2813" spans="2:4" x14ac:dyDescent="0.25">
      <c r="B2813" s="27">
        <v>43752.416666666664</v>
      </c>
      <c r="C2813">
        <v>7.6877920000000008</v>
      </c>
      <c r="D2813">
        <f t="shared" si="44"/>
        <v>0.58220799999999873</v>
      </c>
    </row>
    <row r="2814" spans="2:4" x14ac:dyDescent="0.25">
      <c r="B2814" s="27">
        <v>43752.458333333336</v>
      </c>
      <c r="C2814">
        <v>7.6841369999999998</v>
      </c>
      <c r="D2814">
        <f t="shared" si="44"/>
        <v>0.5858629999999998</v>
      </c>
    </row>
    <row r="2815" spans="2:4" x14ac:dyDescent="0.25">
      <c r="B2815" s="27">
        <v>43752.5</v>
      </c>
      <c r="C2815">
        <v>7.6807000000000007</v>
      </c>
      <c r="D2815">
        <f t="shared" si="44"/>
        <v>0.58929999999999882</v>
      </c>
    </row>
    <row r="2816" spans="2:4" x14ac:dyDescent="0.25">
      <c r="B2816" s="27">
        <v>43752.541666666664</v>
      </c>
      <c r="C2816">
        <v>7.6754270000000009</v>
      </c>
      <c r="D2816">
        <f t="shared" si="44"/>
        <v>0.59457299999999869</v>
      </c>
    </row>
    <row r="2817" spans="2:4" x14ac:dyDescent="0.25">
      <c r="B2817" s="27">
        <v>43752.583333333336</v>
      </c>
      <c r="C2817">
        <v>7.6918619999999995</v>
      </c>
      <c r="D2817">
        <f t="shared" si="44"/>
        <v>0.57813800000000004</v>
      </c>
    </row>
    <row r="2818" spans="2:4" x14ac:dyDescent="0.25">
      <c r="B2818" s="27">
        <v>43752.625</v>
      </c>
      <c r="C2818">
        <v>7.6890100000000006</v>
      </c>
      <c r="D2818">
        <f t="shared" si="44"/>
        <v>0.58098999999999901</v>
      </c>
    </row>
    <row r="2819" spans="2:4" x14ac:dyDescent="0.25">
      <c r="B2819" s="27">
        <v>43752.666666666664</v>
      </c>
      <c r="C2819">
        <v>7.6731519999999991</v>
      </c>
      <c r="D2819">
        <f t="shared" si="44"/>
        <v>0.59684800000000049</v>
      </c>
    </row>
    <row r="2820" spans="2:4" x14ac:dyDescent="0.25">
      <c r="B2820" s="27">
        <v>43752.708333333336</v>
      </c>
      <c r="C2820">
        <v>7.6837319999999991</v>
      </c>
      <c r="D2820">
        <f t="shared" si="44"/>
        <v>0.58626800000000046</v>
      </c>
    </row>
    <row r="2821" spans="2:4" x14ac:dyDescent="0.25">
      <c r="B2821" s="27">
        <v>43752.75</v>
      </c>
      <c r="C2821">
        <v>7.6792980000000002</v>
      </c>
      <c r="D2821">
        <f t="shared" si="44"/>
        <v>0.59070199999999939</v>
      </c>
    </row>
    <row r="2822" spans="2:4" x14ac:dyDescent="0.25">
      <c r="B2822" s="27">
        <v>43752.791666666664</v>
      </c>
      <c r="C2822">
        <v>7.677573999999999</v>
      </c>
      <c r="D2822">
        <f t="shared" si="44"/>
        <v>0.59242600000000056</v>
      </c>
    </row>
    <row r="2823" spans="2:4" x14ac:dyDescent="0.25">
      <c r="B2823" s="27">
        <v>43752.833333333336</v>
      </c>
      <c r="C2823">
        <v>7.677306999999999</v>
      </c>
      <c r="D2823">
        <f t="shared" si="44"/>
        <v>0.59269300000000058</v>
      </c>
    </row>
    <row r="2824" spans="2:4" x14ac:dyDescent="0.25">
      <c r="B2824" s="27">
        <v>43752.875</v>
      </c>
      <c r="C2824">
        <v>7.6682030000000001</v>
      </c>
      <c r="D2824">
        <f t="shared" si="44"/>
        <v>0.60179699999999947</v>
      </c>
    </row>
    <row r="2825" spans="2:4" x14ac:dyDescent="0.25">
      <c r="B2825" s="27">
        <v>43752.916666666664</v>
      </c>
      <c r="C2825">
        <v>7.664307</v>
      </c>
      <c r="D2825">
        <f t="shared" si="44"/>
        <v>0.60569299999999959</v>
      </c>
    </row>
    <row r="2826" spans="2:4" x14ac:dyDescent="0.25">
      <c r="B2826" s="27">
        <v>43752.958333333336</v>
      </c>
      <c r="C2826">
        <v>7.6615160000000007</v>
      </c>
      <c r="D2826">
        <f t="shared" si="44"/>
        <v>0.60848399999999891</v>
      </c>
    </row>
    <row r="2827" spans="2:4" x14ac:dyDescent="0.25">
      <c r="B2827" s="27">
        <v>43753</v>
      </c>
      <c r="C2827">
        <v>7.6648949999999996</v>
      </c>
      <c r="D2827">
        <f t="shared" si="44"/>
        <v>0.605105</v>
      </c>
    </row>
    <row r="2828" spans="2:4" x14ac:dyDescent="0.25">
      <c r="B2828" s="27">
        <v>43753.041666666664</v>
      </c>
      <c r="C2828">
        <v>7.6649770000000004</v>
      </c>
      <c r="D2828">
        <f t="shared" si="44"/>
        <v>0.6050229999999992</v>
      </c>
    </row>
    <row r="2829" spans="2:4" x14ac:dyDescent="0.25">
      <c r="B2829" s="27">
        <v>43753.083333333336</v>
      </c>
      <c r="C2829">
        <v>7.6739170000000003</v>
      </c>
      <c r="D2829">
        <f t="shared" si="44"/>
        <v>0.59608299999999925</v>
      </c>
    </row>
    <row r="2830" spans="2:4" x14ac:dyDescent="0.25">
      <c r="B2830" s="27">
        <v>43753.125</v>
      </c>
      <c r="C2830">
        <v>7.6635789999999995</v>
      </c>
      <c r="D2830">
        <f t="shared" si="44"/>
        <v>0.6064210000000001</v>
      </c>
    </row>
    <row r="2831" spans="2:4" x14ac:dyDescent="0.25">
      <c r="B2831" s="27">
        <v>43753.166666666664</v>
      </c>
      <c r="C2831">
        <v>7.6581839999999985</v>
      </c>
      <c r="D2831">
        <f t="shared" si="44"/>
        <v>0.61181600000000103</v>
      </c>
    </row>
    <row r="2832" spans="2:4" x14ac:dyDescent="0.25">
      <c r="B2832" s="27">
        <v>43753.208333333336</v>
      </c>
      <c r="C2832">
        <v>7.6580000000000004</v>
      </c>
      <c r="D2832">
        <f t="shared" si="44"/>
        <v>0.61199999999999921</v>
      </c>
    </row>
    <row r="2833" spans="2:4" x14ac:dyDescent="0.25">
      <c r="B2833" s="27">
        <v>43753.25</v>
      </c>
      <c r="C2833">
        <v>7.6626929999999991</v>
      </c>
      <c r="D2833">
        <f t="shared" si="44"/>
        <v>0.60730700000000049</v>
      </c>
    </row>
    <row r="2834" spans="2:4" x14ac:dyDescent="0.25">
      <c r="B2834" s="27">
        <v>43753.291666666664</v>
      </c>
      <c r="C2834">
        <v>7.6476120000000005</v>
      </c>
      <c r="D2834">
        <f t="shared" si="44"/>
        <v>0.62238799999999905</v>
      </c>
    </row>
    <row r="2835" spans="2:4" x14ac:dyDescent="0.25">
      <c r="B2835" s="27">
        <v>43753.333333333336</v>
      </c>
      <c r="C2835">
        <v>7.6436519999999994</v>
      </c>
      <c r="D2835">
        <f t="shared" si="44"/>
        <v>0.62634800000000013</v>
      </c>
    </row>
    <row r="2836" spans="2:4" x14ac:dyDescent="0.25">
      <c r="B2836" s="27">
        <v>43753.375</v>
      </c>
      <c r="C2836">
        <v>7.6469019999999999</v>
      </c>
      <c r="D2836">
        <f t="shared" si="44"/>
        <v>0.62309799999999971</v>
      </c>
    </row>
    <row r="2837" spans="2:4" x14ac:dyDescent="0.25">
      <c r="B2837" s="27">
        <v>43753.416666666664</v>
      </c>
      <c r="C2837">
        <v>7.6433380000000009</v>
      </c>
      <c r="D2837">
        <f t="shared" si="44"/>
        <v>0.62666199999999872</v>
      </c>
    </row>
    <row r="2838" spans="2:4" x14ac:dyDescent="0.25">
      <c r="B2838" s="27">
        <v>43753.458333333336</v>
      </c>
      <c r="C2838">
        <v>7.6552189999999998</v>
      </c>
      <c r="D2838">
        <f t="shared" si="44"/>
        <v>0.6147809999999998</v>
      </c>
    </row>
    <row r="2839" spans="2:4" x14ac:dyDescent="0.25">
      <c r="B2839" s="27">
        <v>43753.5</v>
      </c>
      <c r="C2839">
        <v>7.6574450000000001</v>
      </c>
      <c r="D2839">
        <f t="shared" si="44"/>
        <v>0.61255499999999952</v>
      </c>
    </row>
    <row r="2840" spans="2:4" x14ac:dyDescent="0.25">
      <c r="B2840" s="27">
        <v>43753.541666666664</v>
      </c>
      <c r="C2840">
        <v>7.6495000000000015</v>
      </c>
      <c r="D2840">
        <f t="shared" si="44"/>
        <v>0.62049999999999805</v>
      </c>
    </row>
    <row r="2841" spans="2:4" x14ac:dyDescent="0.25">
      <c r="B2841" s="27">
        <v>43753.583333333336</v>
      </c>
      <c r="C2841">
        <v>7.6620000000000017</v>
      </c>
      <c r="D2841">
        <f t="shared" si="44"/>
        <v>0.60799999999999788</v>
      </c>
    </row>
    <row r="2842" spans="2:4" x14ac:dyDescent="0.25">
      <c r="B2842" s="27">
        <v>43753.625</v>
      </c>
      <c r="C2842">
        <v>7.6700419999999996</v>
      </c>
      <c r="D2842">
        <f t="shared" si="44"/>
        <v>0.59995799999999999</v>
      </c>
    </row>
    <row r="2843" spans="2:4" x14ac:dyDescent="0.25">
      <c r="B2843" s="27">
        <v>43753.666666666664</v>
      </c>
      <c r="C2843">
        <v>7.6657520000000003</v>
      </c>
      <c r="D2843">
        <f t="shared" ref="D2843:D2906" si="45">8.27-C2843</f>
        <v>0.60424799999999923</v>
      </c>
    </row>
    <row r="2844" spans="2:4" x14ac:dyDescent="0.25">
      <c r="B2844" s="27">
        <v>43753.708333333336</v>
      </c>
      <c r="C2844">
        <v>7.6717249999999995</v>
      </c>
      <c r="D2844">
        <f t="shared" si="45"/>
        <v>0.59827500000000011</v>
      </c>
    </row>
    <row r="2845" spans="2:4" x14ac:dyDescent="0.25">
      <c r="B2845" s="27">
        <v>43753.75</v>
      </c>
      <c r="C2845">
        <v>7.6636590000000009</v>
      </c>
      <c r="D2845">
        <f t="shared" si="45"/>
        <v>0.60634099999999869</v>
      </c>
    </row>
    <row r="2846" spans="2:4" x14ac:dyDescent="0.25">
      <c r="B2846" s="27">
        <v>43753.791666666664</v>
      </c>
      <c r="C2846">
        <v>7.6520159999999997</v>
      </c>
      <c r="D2846">
        <f t="shared" si="45"/>
        <v>0.61798399999999987</v>
      </c>
    </row>
    <row r="2847" spans="2:4" x14ac:dyDescent="0.25">
      <c r="B2847" s="27">
        <v>43753.833333333336</v>
      </c>
      <c r="C2847">
        <v>7.6461840000000008</v>
      </c>
      <c r="D2847">
        <f t="shared" si="45"/>
        <v>0.62381599999999882</v>
      </c>
    </row>
    <row r="2848" spans="2:4" x14ac:dyDescent="0.25">
      <c r="B2848" s="27">
        <v>43753.875</v>
      </c>
      <c r="C2848">
        <v>7.6458539999999999</v>
      </c>
      <c r="D2848">
        <f t="shared" si="45"/>
        <v>0.62414599999999965</v>
      </c>
    </row>
    <row r="2849" spans="2:4" x14ac:dyDescent="0.25">
      <c r="B2849" s="27">
        <v>43753.916666666664</v>
      </c>
      <c r="C2849">
        <v>7.6474849999999996</v>
      </c>
      <c r="D2849">
        <f t="shared" si="45"/>
        <v>0.62251499999999993</v>
      </c>
    </row>
    <row r="2850" spans="2:4" x14ac:dyDescent="0.25">
      <c r="B2850" s="27">
        <v>43753.958333333336</v>
      </c>
      <c r="C2850">
        <v>7.6507959999999997</v>
      </c>
      <c r="D2850">
        <f t="shared" si="45"/>
        <v>0.61920399999999987</v>
      </c>
    </row>
    <row r="2851" spans="2:4" x14ac:dyDescent="0.25">
      <c r="B2851" s="27">
        <v>43754</v>
      </c>
      <c r="C2851">
        <v>7.6473379999999995</v>
      </c>
      <c r="D2851">
        <f t="shared" si="45"/>
        <v>0.62266200000000005</v>
      </c>
    </row>
    <row r="2852" spans="2:4" x14ac:dyDescent="0.25">
      <c r="B2852" s="27">
        <v>43754.041666666664</v>
      </c>
      <c r="C2852">
        <v>7.6464429999999997</v>
      </c>
      <c r="D2852">
        <f t="shared" si="45"/>
        <v>0.62355699999999992</v>
      </c>
    </row>
    <row r="2853" spans="2:4" x14ac:dyDescent="0.25">
      <c r="B2853" s="27">
        <v>43754.083333333336</v>
      </c>
      <c r="C2853">
        <v>7.6507350000000001</v>
      </c>
      <c r="D2853">
        <f t="shared" si="45"/>
        <v>0.61926499999999951</v>
      </c>
    </row>
    <row r="2854" spans="2:4" x14ac:dyDescent="0.25">
      <c r="B2854" s="27">
        <v>43754.125</v>
      </c>
      <c r="C2854">
        <v>7.6487750000000005</v>
      </c>
      <c r="D2854">
        <f t="shared" si="45"/>
        <v>0.62122499999999903</v>
      </c>
    </row>
    <row r="2855" spans="2:4" x14ac:dyDescent="0.25">
      <c r="B2855" s="27">
        <v>43754.166666666664</v>
      </c>
      <c r="C2855">
        <v>7.6489830000000012</v>
      </c>
      <c r="D2855">
        <f t="shared" si="45"/>
        <v>0.62101699999999838</v>
      </c>
    </row>
    <row r="2856" spans="2:4" x14ac:dyDescent="0.25">
      <c r="B2856" s="27">
        <v>43754.208333333336</v>
      </c>
      <c r="C2856">
        <v>7.6444849999999995</v>
      </c>
      <c r="D2856">
        <f t="shared" si="45"/>
        <v>0.62551500000000004</v>
      </c>
    </row>
    <row r="2857" spans="2:4" x14ac:dyDescent="0.25">
      <c r="B2857" s="27">
        <v>43754.25</v>
      </c>
      <c r="C2857">
        <v>7.6405880000000002</v>
      </c>
      <c r="D2857">
        <f t="shared" si="45"/>
        <v>0.62941199999999942</v>
      </c>
    </row>
    <row r="2858" spans="2:4" x14ac:dyDescent="0.25">
      <c r="B2858" s="27">
        <v>43754.291666666664</v>
      </c>
      <c r="C2858">
        <v>7.6280460000000012</v>
      </c>
      <c r="D2858">
        <f t="shared" si="45"/>
        <v>0.64195399999999836</v>
      </c>
    </row>
    <row r="2859" spans="2:4" x14ac:dyDescent="0.25">
      <c r="B2859" s="27">
        <v>43754.333333333336</v>
      </c>
      <c r="C2859">
        <v>7.629735000000001</v>
      </c>
      <c r="D2859">
        <f t="shared" si="45"/>
        <v>0.64026499999999853</v>
      </c>
    </row>
    <row r="2860" spans="2:4" x14ac:dyDescent="0.25">
      <c r="B2860" s="27">
        <v>43754.375</v>
      </c>
      <c r="C2860">
        <v>7.6399690000000007</v>
      </c>
      <c r="D2860">
        <f t="shared" si="45"/>
        <v>0.6300309999999989</v>
      </c>
    </row>
    <row r="2861" spans="2:4" x14ac:dyDescent="0.25">
      <c r="B2861" s="27">
        <v>43754.416666666664</v>
      </c>
      <c r="C2861">
        <v>7.6418620000000006</v>
      </c>
      <c r="D2861">
        <f t="shared" si="45"/>
        <v>0.62813799999999897</v>
      </c>
    </row>
    <row r="2862" spans="2:4" x14ac:dyDescent="0.25">
      <c r="B2862" s="27">
        <v>43754.458333333336</v>
      </c>
      <c r="C2862">
        <v>7.638338000000001</v>
      </c>
      <c r="D2862">
        <f t="shared" si="45"/>
        <v>0.63166199999999861</v>
      </c>
    </row>
    <row r="2863" spans="2:4" x14ac:dyDescent="0.25">
      <c r="B2863" s="27">
        <v>43754.5</v>
      </c>
      <c r="C2863">
        <v>7.6438539999999993</v>
      </c>
      <c r="D2863">
        <f t="shared" si="45"/>
        <v>0.62614600000000031</v>
      </c>
    </row>
    <row r="2864" spans="2:4" x14ac:dyDescent="0.25">
      <c r="B2864" s="27">
        <v>43754.541666666664</v>
      </c>
      <c r="C2864">
        <v>7.6521039999999996</v>
      </c>
      <c r="D2864">
        <f t="shared" si="45"/>
        <v>0.617896</v>
      </c>
    </row>
    <row r="2865" spans="2:4" x14ac:dyDescent="0.25">
      <c r="B2865" s="27">
        <v>43754.583333333336</v>
      </c>
      <c r="C2865">
        <v>7.6426839999999991</v>
      </c>
      <c r="D2865">
        <f t="shared" si="45"/>
        <v>0.62731600000000043</v>
      </c>
    </row>
    <row r="2866" spans="2:4" x14ac:dyDescent="0.25">
      <c r="B2866" s="27">
        <v>43754.625</v>
      </c>
      <c r="C2866">
        <v>7.6422159999999995</v>
      </c>
      <c r="D2866">
        <f t="shared" si="45"/>
        <v>0.62778400000000012</v>
      </c>
    </row>
    <row r="2867" spans="2:4" x14ac:dyDescent="0.25">
      <c r="B2867" s="27">
        <v>43754.666666666664</v>
      </c>
      <c r="C2867">
        <v>7.6621770000000007</v>
      </c>
      <c r="D2867">
        <f t="shared" si="45"/>
        <v>0.60782299999999889</v>
      </c>
    </row>
    <row r="2868" spans="2:4" x14ac:dyDescent="0.25">
      <c r="B2868" s="27">
        <v>43754.708333333336</v>
      </c>
      <c r="C2868">
        <v>7.6443540000000008</v>
      </c>
      <c r="D2868">
        <f t="shared" si="45"/>
        <v>0.62564599999999881</v>
      </c>
    </row>
    <row r="2869" spans="2:4" x14ac:dyDescent="0.25">
      <c r="B2869" s="27">
        <v>43754.75</v>
      </c>
      <c r="C2869">
        <v>7.657991</v>
      </c>
      <c r="D2869">
        <f t="shared" si="45"/>
        <v>0.61200899999999958</v>
      </c>
    </row>
    <row r="2870" spans="2:4" x14ac:dyDescent="0.25">
      <c r="B2870" s="27">
        <v>43754.791666666664</v>
      </c>
      <c r="C2870">
        <v>7.6432599999999997</v>
      </c>
      <c r="D2870">
        <f t="shared" si="45"/>
        <v>0.62673999999999985</v>
      </c>
    </row>
    <row r="2871" spans="2:4" x14ac:dyDescent="0.25">
      <c r="B2871" s="27">
        <v>43754.833333333336</v>
      </c>
      <c r="C2871">
        <v>7.6396120000000005</v>
      </c>
      <c r="D2871">
        <f t="shared" si="45"/>
        <v>0.63038799999999906</v>
      </c>
    </row>
    <row r="2872" spans="2:4" x14ac:dyDescent="0.25">
      <c r="B2872" s="27">
        <v>43754.875</v>
      </c>
      <c r="C2872">
        <v>7.6429910000000003</v>
      </c>
      <c r="D2872">
        <f t="shared" si="45"/>
        <v>0.62700899999999926</v>
      </c>
    </row>
    <row r="2873" spans="2:4" x14ac:dyDescent="0.25">
      <c r="B2873" s="27">
        <v>43754.916666666664</v>
      </c>
      <c r="C2873">
        <v>7.6352600000000006</v>
      </c>
      <c r="D2873">
        <f t="shared" si="45"/>
        <v>0.63473999999999897</v>
      </c>
    </row>
    <row r="2874" spans="2:4" x14ac:dyDescent="0.25">
      <c r="B2874" s="27">
        <v>43754.958333333336</v>
      </c>
      <c r="C2874">
        <v>7.6369019999999992</v>
      </c>
      <c r="D2874">
        <f t="shared" si="45"/>
        <v>0.63309800000000038</v>
      </c>
    </row>
    <row r="2875" spans="2:4" x14ac:dyDescent="0.25">
      <c r="B2875" s="27">
        <v>43755</v>
      </c>
      <c r="C2875">
        <v>7.6494909999999994</v>
      </c>
      <c r="D2875">
        <f t="shared" si="45"/>
        <v>0.6205090000000002</v>
      </c>
    </row>
    <row r="2876" spans="2:4" x14ac:dyDescent="0.25">
      <c r="B2876" s="27">
        <v>43755.041666666664</v>
      </c>
      <c r="C2876">
        <v>7.6388389999999999</v>
      </c>
      <c r="D2876">
        <f t="shared" si="45"/>
        <v>0.63116099999999964</v>
      </c>
    </row>
    <row r="2877" spans="2:4" x14ac:dyDescent="0.25">
      <c r="B2877" s="27">
        <v>43755.083333333336</v>
      </c>
      <c r="C2877">
        <v>7.6456519999999992</v>
      </c>
      <c r="D2877">
        <f t="shared" si="45"/>
        <v>0.62434800000000035</v>
      </c>
    </row>
    <row r="2878" spans="2:4" x14ac:dyDescent="0.25">
      <c r="B2878" s="27">
        <v>43755.125</v>
      </c>
      <c r="C2878">
        <v>7.6481950000000012</v>
      </c>
      <c r="D2878">
        <f t="shared" si="45"/>
        <v>0.62180499999999839</v>
      </c>
    </row>
    <row r="2879" spans="2:4" x14ac:dyDescent="0.25">
      <c r="B2879" s="27">
        <v>43755.166666666664</v>
      </c>
      <c r="C2879">
        <v>7.6385630000000004</v>
      </c>
      <c r="D2879">
        <f t="shared" si="45"/>
        <v>0.63143699999999914</v>
      </c>
    </row>
    <row r="2880" spans="2:4" x14ac:dyDescent="0.25">
      <c r="B2880" s="27">
        <v>43755.208333333336</v>
      </c>
      <c r="C2880">
        <v>7.6348539999999998</v>
      </c>
      <c r="D2880">
        <f t="shared" si="45"/>
        <v>0.63514599999999977</v>
      </c>
    </row>
    <row r="2881" spans="2:4" x14ac:dyDescent="0.25">
      <c r="B2881" s="27">
        <v>43755.25</v>
      </c>
      <c r="C2881">
        <v>7.6338779999999993</v>
      </c>
      <c r="D2881">
        <f t="shared" si="45"/>
        <v>0.6361220000000003</v>
      </c>
    </row>
    <row r="2882" spans="2:4" x14ac:dyDescent="0.25">
      <c r="B2882" s="27">
        <v>43755.291666666664</v>
      </c>
      <c r="C2882">
        <v>7.6239450000000017</v>
      </c>
      <c r="D2882">
        <f t="shared" si="45"/>
        <v>0.64605499999999783</v>
      </c>
    </row>
    <row r="2883" spans="2:4" x14ac:dyDescent="0.25">
      <c r="B2883" s="27">
        <v>43755.333333333336</v>
      </c>
      <c r="C2883">
        <v>7.6225250000000004</v>
      </c>
      <c r="D2883">
        <f t="shared" si="45"/>
        <v>0.64747499999999913</v>
      </c>
    </row>
    <row r="2884" spans="2:4" x14ac:dyDescent="0.25">
      <c r="B2884" s="27">
        <v>43755.375</v>
      </c>
      <c r="C2884">
        <v>7.6346120000000006</v>
      </c>
      <c r="D2884">
        <f t="shared" si="45"/>
        <v>0.63538799999999895</v>
      </c>
    </row>
    <row r="2885" spans="2:4" x14ac:dyDescent="0.25">
      <c r="B2885" s="27">
        <v>43755.416666666664</v>
      </c>
      <c r="C2885">
        <v>7.6373619999999995</v>
      </c>
      <c r="D2885">
        <f t="shared" si="45"/>
        <v>0.63263800000000003</v>
      </c>
    </row>
    <row r="2886" spans="2:4" x14ac:dyDescent="0.25">
      <c r="B2886" s="27">
        <v>43755.458333333336</v>
      </c>
      <c r="C2886">
        <v>7.6359820000000003</v>
      </c>
      <c r="D2886">
        <f t="shared" si="45"/>
        <v>0.6340179999999993</v>
      </c>
    </row>
    <row r="2887" spans="2:4" x14ac:dyDescent="0.25">
      <c r="B2887" s="27">
        <v>43755.5</v>
      </c>
      <c r="C2887">
        <v>7.6405390000000013</v>
      </c>
      <c r="D2887">
        <f t="shared" si="45"/>
        <v>0.62946099999999827</v>
      </c>
    </row>
    <row r="2888" spans="2:4" x14ac:dyDescent="0.25">
      <c r="B2888" s="27">
        <v>43755.541666666664</v>
      </c>
      <c r="C2888">
        <v>7.6336349999999991</v>
      </c>
      <c r="D2888">
        <f t="shared" si="45"/>
        <v>0.63636500000000051</v>
      </c>
    </row>
    <row r="2889" spans="2:4" x14ac:dyDescent="0.25">
      <c r="B2889" s="27">
        <v>43755.583333333336</v>
      </c>
      <c r="C2889">
        <v>7.6420310000000002</v>
      </c>
      <c r="D2889">
        <f t="shared" si="45"/>
        <v>0.62796899999999933</v>
      </c>
    </row>
    <row r="2890" spans="2:4" x14ac:dyDescent="0.25">
      <c r="B2890" s="27">
        <v>43755.625</v>
      </c>
      <c r="C2890">
        <v>7.6510439999999997</v>
      </c>
      <c r="D2890">
        <f t="shared" si="45"/>
        <v>0.61895599999999984</v>
      </c>
    </row>
    <row r="2891" spans="2:4" x14ac:dyDescent="0.25">
      <c r="B2891" s="27">
        <v>43755.666666666664</v>
      </c>
      <c r="C2891">
        <v>7.6472749999999987</v>
      </c>
      <c r="D2891">
        <f t="shared" si="45"/>
        <v>0.62272500000000086</v>
      </c>
    </row>
    <row r="2892" spans="2:4" x14ac:dyDescent="0.25">
      <c r="B2892" s="27">
        <v>43755.708333333336</v>
      </c>
      <c r="C2892">
        <v>7.6370790000000008</v>
      </c>
      <c r="D2892">
        <f t="shared" si="45"/>
        <v>0.63292099999999873</v>
      </c>
    </row>
    <row r="2893" spans="2:4" x14ac:dyDescent="0.25">
      <c r="B2893" s="27">
        <v>43755.75</v>
      </c>
      <c r="C2893">
        <v>7.6484420000000011</v>
      </c>
      <c r="D2893">
        <f t="shared" si="45"/>
        <v>0.6215579999999985</v>
      </c>
    </row>
    <row r="2894" spans="2:4" x14ac:dyDescent="0.25">
      <c r="B2894" s="27">
        <v>43755.791666666664</v>
      </c>
      <c r="C2894">
        <v>7.6388379999999998</v>
      </c>
      <c r="D2894">
        <f t="shared" si="45"/>
        <v>0.63116199999999978</v>
      </c>
    </row>
    <row r="2895" spans="2:4" x14ac:dyDescent="0.25">
      <c r="B2895" s="27">
        <v>43755.833333333336</v>
      </c>
      <c r="C2895">
        <v>7.6253779999999995</v>
      </c>
      <c r="D2895">
        <f t="shared" si="45"/>
        <v>0.64462200000000003</v>
      </c>
    </row>
    <row r="2896" spans="2:4" x14ac:dyDescent="0.25">
      <c r="B2896" s="27">
        <v>43755.875</v>
      </c>
      <c r="C2896">
        <v>7.6353239999999989</v>
      </c>
      <c r="D2896">
        <f t="shared" si="45"/>
        <v>0.63467600000000068</v>
      </c>
    </row>
    <row r="2897" spans="2:4" x14ac:dyDescent="0.25">
      <c r="B2897" s="27">
        <v>43755.916666666664</v>
      </c>
      <c r="C2897">
        <v>7.6286899999999989</v>
      </c>
      <c r="D2897">
        <f t="shared" si="45"/>
        <v>0.64131000000000071</v>
      </c>
    </row>
    <row r="2898" spans="2:4" x14ac:dyDescent="0.25">
      <c r="B2898" s="27">
        <v>43755.958333333336</v>
      </c>
      <c r="C2898">
        <v>7.6368239999999998</v>
      </c>
      <c r="D2898">
        <f t="shared" si="45"/>
        <v>0.63317599999999974</v>
      </c>
    </row>
    <row r="2899" spans="2:4" x14ac:dyDescent="0.25">
      <c r="B2899" s="27">
        <v>43756</v>
      </c>
      <c r="C2899">
        <v>7.638634999999999</v>
      </c>
      <c r="D2899">
        <f t="shared" si="45"/>
        <v>0.63136500000000062</v>
      </c>
    </row>
    <row r="2900" spans="2:4" x14ac:dyDescent="0.25">
      <c r="B2900" s="27">
        <v>43756.041666666664</v>
      </c>
      <c r="C2900">
        <v>7.641362</v>
      </c>
      <c r="D2900">
        <f t="shared" si="45"/>
        <v>0.62863799999999959</v>
      </c>
    </row>
    <row r="2901" spans="2:4" x14ac:dyDescent="0.25">
      <c r="B2901" s="27">
        <v>43756.083333333336</v>
      </c>
      <c r="C2901">
        <v>7.6332319999999996</v>
      </c>
      <c r="D2901">
        <f t="shared" si="45"/>
        <v>0.636768</v>
      </c>
    </row>
    <row r="2902" spans="2:4" x14ac:dyDescent="0.25">
      <c r="B2902" s="27">
        <v>43756.125</v>
      </c>
      <c r="C2902">
        <v>7.6318780000000004</v>
      </c>
      <c r="D2902">
        <f t="shared" si="45"/>
        <v>0.63812199999999919</v>
      </c>
    </row>
    <row r="2903" spans="2:4" x14ac:dyDescent="0.25">
      <c r="B2903" s="27">
        <v>43756.166666666664</v>
      </c>
      <c r="C2903">
        <v>7.6260249999999985</v>
      </c>
      <c r="D2903">
        <f t="shared" si="45"/>
        <v>0.64397500000000107</v>
      </c>
    </row>
    <row r="2904" spans="2:4" x14ac:dyDescent="0.25">
      <c r="B2904" s="27">
        <v>43756.208333333336</v>
      </c>
      <c r="C2904">
        <v>7.6154399999999987</v>
      </c>
      <c r="D2904">
        <f t="shared" si="45"/>
        <v>0.65456000000000092</v>
      </c>
    </row>
    <row r="2905" spans="2:4" x14ac:dyDescent="0.25">
      <c r="B2905" s="27">
        <v>43756.25</v>
      </c>
      <c r="C2905">
        <v>7.6184940000000001</v>
      </c>
      <c r="D2905">
        <f t="shared" si="45"/>
        <v>0.65150599999999947</v>
      </c>
    </row>
    <row r="2906" spans="2:4" x14ac:dyDescent="0.25">
      <c r="B2906" s="27">
        <v>43756.291666666664</v>
      </c>
      <c r="C2906">
        <v>7.6064680000000005</v>
      </c>
      <c r="D2906">
        <f t="shared" si="45"/>
        <v>0.66353199999999912</v>
      </c>
    </row>
    <row r="2907" spans="2:4" x14ac:dyDescent="0.25">
      <c r="B2907" s="27">
        <v>43756.333333333336</v>
      </c>
      <c r="C2907">
        <v>7.6170159999999996</v>
      </c>
      <c r="D2907">
        <f t="shared" ref="D2907:D2970" si="46">8.27-C2907</f>
        <v>0.65298400000000001</v>
      </c>
    </row>
    <row r="2908" spans="2:4" x14ac:dyDescent="0.25">
      <c r="B2908" s="27">
        <v>43756.375</v>
      </c>
      <c r="C2908">
        <v>7.6131749999999991</v>
      </c>
      <c r="D2908">
        <f t="shared" si="46"/>
        <v>0.65682500000000044</v>
      </c>
    </row>
    <row r="2909" spans="2:4" x14ac:dyDescent="0.25">
      <c r="B2909" s="27">
        <v>43756.416666666664</v>
      </c>
      <c r="C2909">
        <v>7.6189479999999996</v>
      </c>
      <c r="D2909">
        <f t="shared" si="46"/>
        <v>0.65105199999999996</v>
      </c>
    </row>
    <row r="2910" spans="2:4" x14ac:dyDescent="0.25">
      <c r="B2910" s="27">
        <v>43756.458333333336</v>
      </c>
      <c r="C2910">
        <v>7.6185739999999997</v>
      </c>
      <c r="D2910">
        <f t="shared" si="46"/>
        <v>0.65142599999999984</v>
      </c>
    </row>
    <row r="2911" spans="2:4" x14ac:dyDescent="0.25">
      <c r="B2911" s="27">
        <v>43756.5</v>
      </c>
      <c r="C2911">
        <v>7.6186280000000002</v>
      </c>
      <c r="D2911">
        <f t="shared" si="46"/>
        <v>0.6513719999999994</v>
      </c>
    </row>
    <row r="2912" spans="2:4" x14ac:dyDescent="0.25">
      <c r="B2912" s="27">
        <v>43756.541666666664</v>
      </c>
      <c r="C2912">
        <v>7.6235620000000006</v>
      </c>
      <c r="D2912">
        <f t="shared" si="46"/>
        <v>0.64643799999999896</v>
      </c>
    </row>
    <row r="2913" spans="2:4" x14ac:dyDescent="0.25">
      <c r="B2913" s="27">
        <v>43756.583333333336</v>
      </c>
      <c r="C2913">
        <v>7.620184000000001</v>
      </c>
      <c r="D2913">
        <f t="shared" si="46"/>
        <v>0.64981599999999862</v>
      </c>
    </row>
    <row r="2914" spans="2:4" x14ac:dyDescent="0.25">
      <c r="B2914" s="27">
        <v>43756.625</v>
      </c>
      <c r="C2914">
        <v>7.6224079999999992</v>
      </c>
      <c r="D2914">
        <f t="shared" si="46"/>
        <v>0.64759200000000039</v>
      </c>
    </row>
    <row r="2915" spans="2:4" x14ac:dyDescent="0.25">
      <c r="B2915" s="27">
        <v>43756.666666666664</v>
      </c>
      <c r="C2915">
        <v>7.6188200000000004</v>
      </c>
      <c r="D2915">
        <f t="shared" si="46"/>
        <v>0.6511799999999992</v>
      </c>
    </row>
    <row r="2916" spans="2:4" x14ac:dyDescent="0.25">
      <c r="B2916" s="27">
        <v>43756.708333333336</v>
      </c>
      <c r="C2916">
        <v>7.6403840000000001</v>
      </c>
      <c r="D2916">
        <f t="shared" si="46"/>
        <v>0.62961599999999951</v>
      </c>
    </row>
    <row r="2917" spans="2:4" x14ac:dyDescent="0.25">
      <c r="B2917" s="27">
        <v>43756.75</v>
      </c>
      <c r="C2917">
        <v>7.6215999999999999</v>
      </c>
      <c r="D2917">
        <f t="shared" si="46"/>
        <v>0.64839999999999964</v>
      </c>
    </row>
    <row r="2918" spans="2:4" x14ac:dyDescent="0.25">
      <c r="B2918" s="27">
        <v>43756.791666666664</v>
      </c>
      <c r="C2918">
        <v>7.6213350000000002</v>
      </c>
      <c r="D2918">
        <f t="shared" si="46"/>
        <v>0.64866499999999938</v>
      </c>
    </row>
    <row r="2919" spans="2:4" x14ac:dyDescent="0.25">
      <c r="B2919" s="27">
        <v>43756.833333333336</v>
      </c>
      <c r="C2919">
        <v>7.618151000000001</v>
      </c>
      <c r="D2919">
        <f t="shared" si="46"/>
        <v>0.65184899999999857</v>
      </c>
    </row>
    <row r="2920" spans="2:4" x14ac:dyDescent="0.25">
      <c r="B2920" s="27">
        <v>43756.875</v>
      </c>
      <c r="C2920">
        <v>7.6187380000000005</v>
      </c>
      <c r="D2920">
        <f t="shared" si="46"/>
        <v>0.65126199999999912</v>
      </c>
    </row>
    <row r="2921" spans="2:4" x14ac:dyDescent="0.25">
      <c r="B2921" s="27">
        <v>43756.916666666664</v>
      </c>
      <c r="C2921">
        <v>7.6274520000000008</v>
      </c>
      <c r="D2921">
        <f t="shared" si="46"/>
        <v>0.64254799999999879</v>
      </c>
    </row>
    <row r="2922" spans="2:4" x14ac:dyDescent="0.25">
      <c r="B2922" s="27">
        <v>43756.958333333336</v>
      </c>
      <c r="C2922">
        <v>7.6229649999999989</v>
      </c>
      <c r="D2922">
        <f t="shared" si="46"/>
        <v>0.64703500000000069</v>
      </c>
    </row>
    <row r="2923" spans="2:4" x14ac:dyDescent="0.25">
      <c r="B2923" s="27">
        <v>43757</v>
      </c>
      <c r="C2923">
        <v>7.6122290000000001</v>
      </c>
      <c r="D2923">
        <f t="shared" si="46"/>
        <v>0.65777099999999944</v>
      </c>
    </row>
    <row r="2924" spans="2:4" x14ac:dyDescent="0.25">
      <c r="B2924" s="27">
        <v>43757.041666666664</v>
      </c>
      <c r="C2924">
        <v>7.6154180000000009</v>
      </c>
      <c r="D2924">
        <f t="shared" si="46"/>
        <v>0.65458199999999866</v>
      </c>
    </row>
    <row r="2925" spans="2:4" x14ac:dyDescent="0.25">
      <c r="B2925" s="27">
        <v>43757.083333333336</v>
      </c>
      <c r="C2925">
        <v>7.6157459999999997</v>
      </c>
      <c r="D2925">
        <f t="shared" si="46"/>
        <v>0.65425399999999989</v>
      </c>
    </row>
    <row r="2926" spans="2:4" x14ac:dyDescent="0.25">
      <c r="B2926" s="27">
        <v>43757.125</v>
      </c>
      <c r="C2926">
        <v>7.6197050000000006</v>
      </c>
      <c r="D2926">
        <f t="shared" si="46"/>
        <v>0.65029499999999896</v>
      </c>
    </row>
    <row r="2927" spans="2:4" x14ac:dyDescent="0.25">
      <c r="B2927" s="27">
        <v>43757.166666666664</v>
      </c>
      <c r="C2927">
        <v>7.6236090000000001</v>
      </c>
      <c r="D2927">
        <f t="shared" si="46"/>
        <v>0.64639099999999949</v>
      </c>
    </row>
    <row r="2928" spans="2:4" x14ac:dyDescent="0.25">
      <c r="B2928" s="27">
        <v>43757.208333333336</v>
      </c>
      <c r="C2928">
        <v>7.6211510000000002</v>
      </c>
      <c r="D2928">
        <f t="shared" si="46"/>
        <v>0.64884899999999934</v>
      </c>
    </row>
    <row r="2929" spans="2:4" x14ac:dyDescent="0.25">
      <c r="B2929" s="27">
        <v>43757.25</v>
      </c>
      <c r="C2929">
        <v>7.616085</v>
      </c>
      <c r="D2929">
        <f t="shared" si="46"/>
        <v>0.65391499999999958</v>
      </c>
    </row>
    <row r="2930" spans="2:4" x14ac:dyDescent="0.25">
      <c r="B2930" s="27">
        <v>43757.291666666664</v>
      </c>
      <c r="C2930">
        <v>7.6145700000000005</v>
      </c>
      <c r="D2930">
        <f t="shared" si="46"/>
        <v>0.65542999999999907</v>
      </c>
    </row>
    <row r="2931" spans="2:4" x14ac:dyDescent="0.25">
      <c r="B2931" s="27">
        <v>43757.333333333336</v>
      </c>
      <c r="C2931">
        <v>7.6010600000000004</v>
      </c>
      <c r="D2931">
        <f t="shared" si="46"/>
        <v>0.6689399999999992</v>
      </c>
    </row>
    <row r="2932" spans="2:4" x14ac:dyDescent="0.25">
      <c r="B2932" s="27">
        <v>43757.375</v>
      </c>
      <c r="C2932">
        <v>7.6071680000000006</v>
      </c>
      <c r="D2932">
        <f t="shared" si="46"/>
        <v>0.66283199999999898</v>
      </c>
    </row>
    <row r="2933" spans="2:4" x14ac:dyDescent="0.25">
      <c r="B2933" s="27">
        <v>43757.416666666664</v>
      </c>
      <c r="C2933">
        <v>7.6098499999999989</v>
      </c>
      <c r="D2933">
        <f t="shared" si="46"/>
        <v>0.66015000000000068</v>
      </c>
    </row>
    <row r="2934" spans="2:4" x14ac:dyDescent="0.25">
      <c r="B2934" s="27">
        <v>43757.458333333336</v>
      </c>
      <c r="C2934">
        <v>7.6172460000000006</v>
      </c>
      <c r="D2934">
        <f t="shared" si="46"/>
        <v>0.65275399999999895</v>
      </c>
    </row>
    <row r="2935" spans="2:4" x14ac:dyDescent="0.25">
      <c r="B2935" s="27">
        <v>43757.5</v>
      </c>
      <c r="C2935">
        <v>7.6130930000000001</v>
      </c>
      <c r="D2935">
        <f t="shared" si="46"/>
        <v>0.65690699999999946</v>
      </c>
    </row>
    <row r="2936" spans="2:4" x14ac:dyDescent="0.25">
      <c r="B2936" s="27">
        <v>43757.541666666664</v>
      </c>
      <c r="C2936">
        <v>7.6117950000000008</v>
      </c>
      <c r="D2936">
        <f t="shared" si="46"/>
        <v>0.65820499999999882</v>
      </c>
    </row>
    <row r="2937" spans="2:4" x14ac:dyDescent="0.25">
      <c r="B2937" s="27">
        <v>43757.583333333336</v>
      </c>
      <c r="C2937">
        <v>7.6138729999999999</v>
      </c>
      <c r="D2937">
        <f t="shared" si="46"/>
        <v>0.65612699999999968</v>
      </c>
    </row>
    <row r="2938" spans="2:4" x14ac:dyDescent="0.25">
      <c r="B2938" s="27">
        <v>43757.625</v>
      </c>
      <c r="C2938">
        <v>7.6051570000000002</v>
      </c>
      <c r="D2938">
        <f t="shared" si="46"/>
        <v>0.66484299999999941</v>
      </c>
    </row>
    <row r="2939" spans="2:4" x14ac:dyDescent="0.25">
      <c r="B2939" s="27">
        <v>43757.666666666664</v>
      </c>
      <c r="C2939">
        <v>7.6065259999999997</v>
      </c>
      <c r="D2939">
        <f t="shared" si="46"/>
        <v>0.6634739999999999</v>
      </c>
    </row>
    <row r="2940" spans="2:4" x14ac:dyDescent="0.25">
      <c r="B2940" s="27">
        <v>43757.708333333336</v>
      </c>
      <c r="C2940">
        <v>7.6180170000000009</v>
      </c>
      <c r="D2940">
        <f t="shared" si="46"/>
        <v>0.65198299999999865</v>
      </c>
    </row>
    <row r="2941" spans="2:4" x14ac:dyDescent="0.25">
      <c r="B2941" s="27">
        <v>43757.75</v>
      </c>
      <c r="C2941">
        <v>7.6308699999999998</v>
      </c>
      <c r="D2941">
        <f t="shared" si="46"/>
        <v>0.63912999999999975</v>
      </c>
    </row>
    <row r="2942" spans="2:4" x14ac:dyDescent="0.25">
      <c r="B2942" s="27">
        <v>43757.791666666664</v>
      </c>
      <c r="C2942">
        <v>7.6232029999999993</v>
      </c>
      <c r="D2942">
        <f t="shared" si="46"/>
        <v>0.64679700000000029</v>
      </c>
    </row>
    <row r="2943" spans="2:4" x14ac:dyDescent="0.25">
      <c r="B2943" s="27">
        <v>43757.833333333336</v>
      </c>
      <c r="C2943">
        <v>7.6113049999999998</v>
      </c>
      <c r="D2943">
        <f t="shared" si="46"/>
        <v>0.65869499999999981</v>
      </c>
    </row>
    <row r="2944" spans="2:4" x14ac:dyDescent="0.25">
      <c r="B2944" s="27">
        <v>43757.875</v>
      </c>
      <c r="C2944">
        <v>7.615729</v>
      </c>
      <c r="D2944">
        <f t="shared" si="46"/>
        <v>0.6542709999999996</v>
      </c>
    </row>
    <row r="2945" spans="2:4" x14ac:dyDescent="0.25">
      <c r="B2945" s="27">
        <v>43757.916666666664</v>
      </c>
      <c r="C2945">
        <v>7.6053949999999997</v>
      </c>
      <c r="D2945">
        <f t="shared" si="46"/>
        <v>0.66460499999999989</v>
      </c>
    </row>
    <row r="2946" spans="2:4" x14ac:dyDescent="0.25">
      <c r="B2946" s="27">
        <v>43757.958333333336</v>
      </c>
      <c r="C2946">
        <v>7.6121450000000008</v>
      </c>
      <c r="D2946">
        <f t="shared" si="46"/>
        <v>0.65785499999999875</v>
      </c>
    </row>
    <row r="2947" spans="2:4" x14ac:dyDescent="0.25">
      <c r="B2947" s="27">
        <v>43758</v>
      </c>
      <c r="C2947">
        <v>7.612146000000001</v>
      </c>
      <c r="D2947">
        <f t="shared" si="46"/>
        <v>0.65785399999999861</v>
      </c>
    </row>
    <row r="2948" spans="2:4" x14ac:dyDescent="0.25">
      <c r="B2948" s="27">
        <v>43758.041666666664</v>
      </c>
      <c r="C2948">
        <v>7.6187760000000004</v>
      </c>
      <c r="D2948">
        <f t="shared" si="46"/>
        <v>0.65122399999999914</v>
      </c>
    </row>
    <row r="2949" spans="2:4" x14ac:dyDescent="0.25">
      <c r="B2949" s="27">
        <v>43758.083333333336</v>
      </c>
      <c r="C2949">
        <v>7.6242340000000004</v>
      </c>
      <c r="D2949">
        <f t="shared" si="46"/>
        <v>0.64576599999999917</v>
      </c>
    </row>
    <row r="2950" spans="2:4" x14ac:dyDescent="0.25">
      <c r="B2950" s="27">
        <v>43758.125</v>
      </c>
      <c r="C2950">
        <v>7.6115019999999998</v>
      </c>
      <c r="D2950">
        <f t="shared" si="46"/>
        <v>0.65849799999999981</v>
      </c>
    </row>
    <row r="2951" spans="2:4" x14ac:dyDescent="0.25">
      <c r="B2951" s="27">
        <v>43758.166666666664</v>
      </c>
      <c r="C2951">
        <v>7.6086460000000002</v>
      </c>
      <c r="D2951">
        <f t="shared" si="46"/>
        <v>0.66135399999999933</v>
      </c>
    </row>
    <row r="2952" spans="2:4" x14ac:dyDescent="0.25">
      <c r="B2952" s="27">
        <v>43758.208333333336</v>
      </c>
      <c r="C2952">
        <v>7.6083130000000008</v>
      </c>
      <c r="D2952">
        <f t="shared" si="46"/>
        <v>0.6616869999999988</v>
      </c>
    </row>
    <row r="2953" spans="2:4" x14ac:dyDescent="0.25">
      <c r="B2953" s="27">
        <v>43758.25</v>
      </c>
      <c r="C2953">
        <v>7.6058410000000007</v>
      </c>
      <c r="D2953">
        <f t="shared" si="46"/>
        <v>0.66415899999999883</v>
      </c>
    </row>
    <row r="2954" spans="2:4" x14ac:dyDescent="0.25">
      <c r="B2954" s="27">
        <v>43758.291666666664</v>
      </c>
      <c r="C2954">
        <v>7.5818789999999998</v>
      </c>
      <c r="D2954">
        <f t="shared" si="46"/>
        <v>0.68812099999999976</v>
      </c>
    </row>
    <row r="2955" spans="2:4" x14ac:dyDescent="0.25">
      <c r="B2955" s="27">
        <v>43758.333333333336</v>
      </c>
      <c r="C2955">
        <v>7.5882480000000001</v>
      </c>
      <c r="D2955">
        <f t="shared" si="46"/>
        <v>0.68175199999999947</v>
      </c>
    </row>
    <row r="2956" spans="2:4" x14ac:dyDescent="0.25">
      <c r="B2956" s="27">
        <v>43758.375</v>
      </c>
      <c r="C2956">
        <v>7.5902050000000001</v>
      </c>
      <c r="D2956">
        <f t="shared" si="46"/>
        <v>0.67979499999999948</v>
      </c>
    </row>
    <row r="2957" spans="2:4" x14ac:dyDescent="0.25">
      <c r="B2957" s="27">
        <v>43758.416666666664</v>
      </c>
      <c r="C2957">
        <v>7.5956679999999999</v>
      </c>
      <c r="D2957">
        <f t="shared" si="46"/>
        <v>0.67433199999999971</v>
      </c>
    </row>
    <row r="2958" spans="2:4" x14ac:dyDescent="0.25">
      <c r="B2958" s="27">
        <v>43758.458333333336</v>
      </c>
      <c r="C2958">
        <v>7.5934549999999996</v>
      </c>
      <c r="D2958">
        <f t="shared" si="46"/>
        <v>0.67654499999999995</v>
      </c>
    </row>
    <row r="2959" spans="2:4" x14ac:dyDescent="0.25">
      <c r="B2959" s="27">
        <v>43758.5</v>
      </c>
      <c r="C2959">
        <v>7.5843639999999999</v>
      </c>
      <c r="D2959">
        <f t="shared" si="46"/>
        <v>0.68563599999999969</v>
      </c>
    </row>
    <row r="2960" spans="2:4" x14ac:dyDescent="0.25">
      <c r="B2960" s="27">
        <v>43758.541666666664</v>
      </c>
      <c r="C2960">
        <v>7.5878240000000003</v>
      </c>
      <c r="D2960">
        <f t="shared" si="46"/>
        <v>0.68217599999999923</v>
      </c>
    </row>
    <row r="2961" spans="2:4" x14ac:dyDescent="0.25">
      <c r="B2961" s="27">
        <v>43758.583333333336</v>
      </c>
      <c r="C2961">
        <v>7.6015220000000001</v>
      </c>
      <c r="D2961">
        <f t="shared" si="46"/>
        <v>0.66847799999999946</v>
      </c>
    </row>
    <row r="2962" spans="2:4" x14ac:dyDescent="0.25">
      <c r="B2962" s="27">
        <v>43758.625</v>
      </c>
      <c r="C2962">
        <v>7.5880500000000008</v>
      </c>
      <c r="D2962">
        <f t="shared" si="46"/>
        <v>0.68194999999999872</v>
      </c>
    </row>
    <row r="2963" spans="2:4" x14ac:dyDescent="0.25">
      <c r="B2963" s="27">
        <v>43758.666666666664</v>
      </c>
      <c r="C2963">
        <v>7.5828639999999998</v>
      </c>
      <c r="D2963">
        <f t="shared" si="46"/>
        <v>0.68713599999999975</v>
      </c>
    </row>
    <row r="2964" spans="2:4" x14ac:dyDescent="0.25">
      <c r="B2964" s="27">
        <v>43758.708333333336</v>
      </c>
      <c r="C2964">
        <v>7.58955</v>
      </c>
      <c r="D2964">
        <f t="shared" si="46"/>
        <v>0.68044999999999956</v>
      </c>
    </row>
    <row r="2965" spans="2:4" x14ac:dyDescent="0.25">
      <c r="B2965" s="27">
        <v>43758.75</v>
      </c>
      <c r="C2965">
        <v>7.6046250000000004</v>
      </c>
      <c r="D2965">
        <f t="shared" si="46"/>
        <v>0.66537499999999916</v>
      </c>
    </row>
    <row r="2966" spans="2:4" x14ac:dyDescent="0.25">
      <c r="B2966" s="27">
        <v>43758.791666666664</v>
      </c>
      <c r="C2966">
        <v>7.5838260000000002</v>
      </c>
      <c r="D2966">
        <f t="shared" si="46"/>
        <v>0.6861739999999994</v>
      </c>
    </row>
    <row r="2967" spans="2:4" x14ac:dyDescent="0.25">
      <c r="B2967" s="27">
        <v>43758.833333333336</v>
      </c>
      <c r="C2967">
        <v>7.5971460000000004</v>
      </c>
      <c r="D2967">
        <f t="shared" si="46"/>
        <v>0.67285399999999917</v>
      </c>
    </row>
    <row r="2968" spans="2:4" x14ac:dyDescent="0.25">
      <c r="B2968" s="27">
        <v>43758.875</v>
      </c>
      <c r="C2968">
        <v>7.5858369999999997</v>
      </c>
      <c r="D2968">
        <f t="shared" si="46"/>
        <v>0.68416299999999985</v>
      </c>
    </row>
    <row r="2969" spans="2:4" x14ac:dyDescent="0.25">
      <c r="B2969" s="27">
        <v>43758.916666666664</v>
      </c>
      <c r="C2969">
        <v>7.5844820000000004</v>
      </c>
      <c r="D2969">
        <f t="shared" si="46"/>
        <v>0.68551799999999918</v>
      </c>
    </row>
    <row r="2970" spans="2:4" x14ac:dyDescent="0.25">
      <c r="B2970" s="27">
        <v>43758.958333333336</v>
      </c>
      <c r="C2970">
        <v>7.6011740000000003</v>
      </c>
      <c r="D2970">
        <f t="shared" si="46"/>
        <v>0.66882599999999925</v>
      </c>
    </row>
    <row r="2971" spans="2:4" x14ac:dyDescent="0.25">
      <c r="B2971" s="27">
        <v>43759</v>
      </c>
      <c r="C2971">
        <v>7.5918369999999999</v>
      </c>
      <c r="D2971">
        <f t="shared" ref="D2971:D3034" si="47">8.27-C2971</f>
        <v>0.67816299999999963</v>
      </c>
    </row>
    <row r="2972" spans="2:4" x14ac:dyDescent="0.25">
      <c r="B2972" s="27">
        <v>43759.041666666664</v>
      </c>
      <c r="C2972">
        <v>7.6100130000000004</v>
      </c>
      <c r="D2972">
        <f t="shared" si="47"/>
        <v>0.65998699999999921</v>
      </c>
    </row>
    <row r="2973" spans="2:4" x14ac:dyDescent="0.25">
      <c r="B2973" s="27">
        <v>43759.083333333336</v>
      </c>
      <c r="C2973">
        <v>7.5870219999999993</v>
      </c>
      <c r="D2973">
        <f t="shared" si="47"/>
        <v>0.68297800000000031</v>
      </c>
    </row>
    <row r="2974" spans="2:4" x14ac:dyDescent="0.25">
      <c r="B2974" s="27">
        <v>43759.125</v>
      </c>
      <c r="C2974">
        <v>7.5965680000000004</v>
      </c>
      <c r="D2974">
        <f t="shared" si="47"/>
        <v>0.67343199999999914</v>
      </c>
    </row>
    <row r="2975" spans="2:4" x14ac:dyDescent="0.25">
      <c r="B2975" s="27">
        <v>43759.166666666664</v>
      </c>
      <c r="C2975">
        <v>7.5820869999999987</v>
      </c>
      <c r="D2975">
        <f t="shared" si="47"/>
        <v>0.68791300000000088</v>
      </c>
    </row>
    <row r="2976" spans="2:4" x14ac:dyDescent="0.25">
      <c r="B2976" s="27">
        <v>43759.208333333336</v>
      </c>
      <c r="C2976">
        <v>7.5898840000000014</v>
      </c>
      <c r="D2976">
        <f t="shared" si="47"/>
        <v>0.68011599999999817</v>
      </c>
    </row>
    <row r="2977" spans="2:4" x14ac:dyDescent="0.25">
      <c r="B2977" s="27">
        <v>43759.25</v>
      </c>
      <c r="C2977">
        <v>7.5846129999999992</v>
      </c>
      <c r="D2977">
        <f t="shared" si="47"/>
        <v>0.68538700000000041</v>
      </c>
    </row>
    <row r="2978" spans="2:4" x14ac:dyDescent="0.25">
      <c r="B2978" s="27">
        <v>43759.291666666664</v>
      </c>
      <c r="C2978">
        <v>7.5648060000000008</v>
      </c>
      <c r="D2978">
        <f t="shared" si="47"/>
        <v>0.70519399999999877</v>
      </c>
    </row>
    <row r="2979" spans="2:4" x14ac:dyDescent="0.25">
      <c r="B2979" s="27">
        <v>43759.333333333336</v>
      </c>
      <c r="C2979">
        <v>7.5699450000000006</v>
      </c>
      <c r="D2979">
        <f t="shared" si="47"/>
        <v>0.70005499999999898</v>
      </c>
    </row>
    <row r="2980" spans="2:4" x14ac:dyDescent="0.25">
      <c r="B2980" s="27">
        <v>43759.375</v>
      </c>
      <c r="C2980">
        <v>7.5665560000000003</v>
      </c>
      <c r="D2980">
        <f t="shared" si="47"/>
        <v>0.70344399999999929</v>
      </c>
    </row>
    <row r="2981" spans="2:4" x14ac:dyDescent="0.25">
      <c r="B2981" s="27">
        <v>43759.416666666664</v>
      </c>
      <c r="C2981">
        <v>7.5722230000000001</v>
      </c>
      <c r="D2981">
        <f t="shared" si="47"/>
        <v>0.69777699999999943</v>
      </c>
    </row>
    <row r="2982" spans="2:4" x14ac:dyDescent="0.25">
      <c r="B2982" s="27">
        <v>43759.458333333336</v>
      </c>
      <c r="C2982">
        <v>7.5654590000000006</v>
      </c>
      <c r="D2982">
        <f t="shared" si="47"/>
        <v>0.70454099999999897</v>
      </c>
    </row>
    <row r="2983" spans="2:4" x14ac:dyDescent="0.25">
      <c r="B2983" s="27">
        <v>43759.5</v>
      </c>
      <c r="C2983">
        <v>7.5827640000000009</v>
      </c>
      <c r="D2983">
        <f t="shared" si="47"/>
        <v>0.68723599999999863</v>
      </c>
    </row>
    <row r="2984" spans="2:4" x14ac:dyDescent="0.25">
      <c r="B2984" s="27">
        <v>43759.541666666664</v>
      </c>
      <c r="C2984">
        <v>7.5772390000000014</v>
      </c>
      <c r="D2984">
        <f t="shared" si="47"/>
        <v>0.69276099999999818</v>
      </c>
    </row>
    <row r="2985" spans="2:4" x14ac:dyDescent="0.25">
      <c r="B2985" s="27">
        <v>43759.583333333336</v>
      </c>
      <c r="C2985">
        <v>7.5818600000000007</v>
      </c>
      <c r="D2985">
        <f t="shared" si="47"/>
        <v>0.68813999999999886</v>
      </c>
    </row>
    <row r="2986" spans="2:4" x14ac:dyDescent="0.25">
      <c r="B2986" s="27">
        <v>43759.625</v>
      </c>
      <c r="C2986">
        <v>7.576649999999999</v>
      </c>
      <c r="D2986">
        <f t="shared" si="47"/>
        <v>0.69335000000000058</v>
      </c>
    </row>
    <row r="2987" spans="2:4" x14ac:dyDescent="0.25">
      <c r="B2987" s="27">
        <v>43759.666666666664</v>
      </c>
      <c r="C2987">
        <v>7.5783369999999985</v>
      </c>
      <c r="D2987">
        <f t="shared" si="47"/>
        <v>0.69166300000000103</v>
      </c>
    </row>
    <row r="2988" spans="2:4" x14ac:dyDescent="0.25">
      <c r="B2988" s="27">
        <v>43759.708333333336</v>
      </c>
      <c r="C2988">
        <v>7.5934620000000006</v>
      </c>
      <c r="D2988">
        <f t="shared" si="47"/>
        <v>0.67653799999999897</v>
      </c>
    </row>
    <row r="2989" spans="2:4" x14ac:dyDescent="0.25">
      <c r="B2989" s="27">
        <v>43759.75</v>
      </c>
      <c r="C2989">
        <v>7.5761630000000011</v>
      </c>
      <c r="D2989">
        <f t="shared" si="47"/>
        <v>0.69383699999999848</v>
      </c>
    </row>
    <row r="2990" spans="2:4" x14ac:dyDescent="0.25">
      <c r="B2990" s="27">
        <v>43759.791666666664</v>
      </c>
      <c r="C2990">
        <v>7.5871590000000007</v>
      </c>
      <c r="D2990">
        <f t="shared" si="47"/>
        <v>0.68284099999999892</v>
      </c>
    </row>
    <row r="2991" spans="2:4" x14ac:dyDescent="0.25">
      <c r="B2991" s="27">
        <v>43759.833333333336</v>
      </c>
      <c r="C2991">
        <v>7.5828629999999988</v>
      </c>
      <c r="D2991">
        <f t="shared" si="47"/>
        <v>0.68713700000000077</v>
      </c>
    </row>
    <row r="2992" spans="2:4" x14ac:dyDescent="0.25">
      <c r="B2992" s="27">
        <v>43759.875</v>
      </c>
      <c r="C2992">
        <v>7.5780520000000005</v>
      </c>
      <c r="D2992">
        <f t="shared" si="47"/>
        <v>0.69194799999999912</v>
      </c>
    </row>
    <row r="2993" spans="2:4" x14ac:dyDescent="0.25">
      <c r="B2993" s="27">
        <v>43759.916666666664</v>
      </c>
      <c r="C2993">
        <v>7.5825519999999988</v>
      </c>
      <c r="D2993">
        <f t="shared" si="47"/>
        <v>0.68744800000000073</v>
      </c>
    </row>
    <row r="2994" spans="2:4" x14ac:dyDescent="0.25">
      <c r="B2994" s="27">
        <v>43759.958333333336</v>
      </c>
      <c r="C2994">
        <v>7.5801340000000001</v>
      </c>
      <c r="D2994">
        <f t="shared" si="47"/>
        <v>0.68986599999999942</v>
      </c>
    </row>
    <row r="2995" spans="2:4" x14ac:dyDescent="0.25">
      <c r="B2995" s="27">
        <v>43760</v>
      </c>
      <c r="C2995">
        <v>7.5786950000000006</v>
      </c>
      <c r="D2995">
        <f t="shared" si="47"/>
        <v>0.69130499999999895</v>
      </c>
    </row>
    <row r="2996" spans="2:4" x14ac:dyDescent="0.25">
      <c r="B2996" s="27">
        <v>43760.041666666664</v>
      </c>
      <c r="C2996">
        <v>7.5813059999999997</v>
      </c>
      <c r="D2996">
        <f t="shared" si="47"/>
        <v>0.68869399999999992</v>
      </c>
    </row>
    <row r="2997" spans="2:4" x14ac:dyDescent="0.25">
      <c r="B2997" s="27">
        <v>43760.083333333336</v>
      </c>
      <c r="C2997">
        <v>7.5834450000000002</v>
      </c>
      <c r="D2997">
        <f t="shared" si="47"/>
        <v>0.68655499999999936</v>
      </c>
    </row>
    <row r="2998" spans="2:4" x14ac:dyDescent="0.25">
      <c r="B2998" s="27">
        <v>43760.125</v>
      </c>
      <c r="C2998">
        <v>7.5761100000000008</v>
      </c>
      <c r="D2998">
        <f t="shared" si="47"/>
        <v>0.69388999999999879</v>
      </c>
    </row>
    <row r="2999" spans="2:4" x14ac:dyDescent="0.25">
      <c r="B2999" s="27">
        <v>43760.166666666664</v>
      </c>
      <c r="C2999">
        <v>7.586056000000001</v>
      </c>
      <c r="D2999">
        <f t="shared" si="47"/>
        <v>0.68394399999999855</v>
      </c>
    </row>
    <row r="3000" spans="2:4" x14ac:dyDescent="0.25">
      <c r="B3000" s="27">
        <v>43760.208333333336</v>
      </c>
      <c r="C3000">
        <v>7.5723960000000003</v>
      </c>
      <c r="D3000">
        <f t="shared" si="47"/>
        <v>0.69760399999999922</v>
      </c>
    </row>
    <row r="3001" spans="2:4" x14ac:dyDescent="0.25">
      <c r="B3001" s="27">
        <v>43760.25</v>
      </c>
      <c r="C3001">
        <v>7.5891809999999991</v>
      </c>
      <c r="D3001">
        <f t="shared" si="47"/>
        <v>0.68081900000000051</v>
      </c>
    </row>
    <row r="3002" spans="2:4" x14ac:dyDescent="0.25">
      <c r="B3002" s="27">
        <v>43760.291666666664</v>
      </c>
      <c r="C3002">
        <v>7.5702630000000015</v>
      </c>
      <c r="D3002">
        <f t="shared" si="47"/>
        <v>0.69973699999999805</v>
      </c>
    </row>
    <row r="3003" spans="2:4" x14ac:dyDescent="0.25">
      <c r="B3003" s="27">
        <v>43760.333333333336</v>
      </c>
      <c r="C3003">
        <v>7.5694889999999999</v>
      </c>
      <c r="D3003">
        <f t="shared" si="47"/>
        <v>0.70051099999999966</v>
      </c>
    </row>
    <row r="3004" spans="2:4" x14ac:dyDescent="0.25">
      <c r="B3004" s="27">
        <v>43760.375</v>
      </c>
      <c r="C3004">
        <v>7.5746950000000002</v>
      </c>
      <c r="D3004">
        <f t="shared" si="47"/>
        <v>0.6953049999999994</v>
      </c>
    </row>
    <row r="3005" spans="2:4" x14ac:dyDescent="0.25">
      <c r="B3005" s="27">
        <v>43760.416666666664</v>
      </c>
      <c r="C3005">
        <v>7.5673600000000008</v>
      </c>
      <c r="D3005">
        <f t="shared" si="47"/>
        <v>0.70263999999999882</v>
      </c>
    </row>
    <row r="3006" spans="2:4" x14ac:dyDescent="0.25">
      <c r="B3006" s="27">
        <v>43760.458333333336</v>
      </c>
      <c r="C3006">
        <v>7.5698729999999994</v>
      </c>
      <c r="D3006">
        <f t="shared" si="47"/>
        <v>0.70012700000000017</v>
      </c>
    </row>
    <row r="3007" spans="2:4" x14ac:dyDescent="0.25">
      <c r="B3007" s="27">
        <v>43760.5</v>
      </c>
      <c r="C3007">
        <v>7.5728099999999987</v>
      </c>
      <c r="D3007">
        <f t="shared" si="47"/>
        <v>0.69719000000000086</v>
      </c>
    </row>
    <row r="3008" spans="2:4" x14ac:dyDescent="0.25">
      <c r="B3008" s="27">
        <v>43760.541666666664</v>
      </c>
      <c r="C3008">
        <v>7.5783880000000003</v>
      </c>
      <c r="D3008">
        <f t="shared" si="47"/>
        <v>0.69161199999999923</v>
      </c>
    </row>
    <row r="3009" spans="2:4" x14ac:dyDescent="0.25">
      <c r="B3009" s="27">
        <v>43760.583333333336</v>
      </c>
      <c r="C3009">
        <v>7.5802839999999998</v>
      </c>
      <c r="D3009">
        <f t="shared" si="47"/>
        <v>0.68971599999999977</v>
      </c>
    </row>
    <row r="3010" spans="2:4" x14ac:dyDescent="0.25">
      <c r="B3010" s="27">
        <v>43760.625</v>
      </c>
      <c r="C3010">
        <v>7.5716950000000001</v>
      </c>
      <c r="D3010">
        <f t="shared" si="47"/>
        <v>0.69830499999999951</v>
      </c>
    </row>
    <row r="3011" spans="2:4" x14ac:dyDescent="0.25">
      <c r="B3011" s="27">
        <v>43760.666666666664</v>
      </c>
      <c r="C3011">
        <v>7.5743570000000009</v>
      </c>
      <c r="D3011">
        <f t="shared" si="47"/>
        <v>0.69564299999999868</v>
      </c>
    </row>
    <row r="3012" spans="2:4" x14ac:dyDescent="0.25">
      <c r="B3012" s="27">
        <v>43760.708333333336</v>
      </c>
      <c r="C3012">
        <v>7.5723329999999995</v>
      </c>
      <c r="D3012">
        <f t="shared" si="47"/>
        <v>0.69766700000000004</v>
      </c>
    </row>
    <row r="3013" spans="2:4" x14ac:dyDescent="0.25">
      <c r="B3013" s="27">
        <v>43760.75</v>
      </c>
      <c r="C3013">
        <v>7.5829849999999999</v>
      </c>
      <c r="D3013">
        <f t="shared" si="47"/>
        <v>0.68701499999999971</v>
      </c>
    </row>
    <row r="3014" spans="2:4" x14ac:dyDescent="0.25">
      <c r="B3014" s="27">
        <v>43760.791666666664</v>
      </c>
      <c r="C3014">
        <v>7.570379</v>
      </c>
      <c r="D3014">
        <f t="shared" si="47"/>
        <v>0.6996209999999996</v>
      </c>
    </row>
    <row r="3015" spans="2:4" x14ac:dyDescent="0.25">
      <c r="B3015" s="27">
        <v>43760.833333333336</v>
      </c>
      <c r="C3015">
        <v>7.5700500000000002</v>
      </c>
      <c r="D3015">
        <f t="shared" si="47"/>
        <v>0.69994999999999941</v>
      </c>
    </row>
    <row r="3016" spans="2:4" x14ac:dyDescent="0.25">
      <c r="B3016" s="27">
        <v>43760.875</v>
      </c>
      <c r="C3016">
        <v>7.5648410000000004</v>
      </c>
      <c r="D3016">
        <f t="shared" si="47"/>
        <v>0.7051589999999992</v>
      </c>
    </row>
    <row r="3017" spans="2:4" x14ac:dyDescent="0.25">
      <c r="B3017" s="27">
        <v>43760.916666666664</v>
      </c>
      <c r="C3017">
        <v>7.5707840000000006</v>
      </c>
      <c r="D3017">
        <f t="shared" si="47"/>
        <v>0.69921599999999895</v>
      </c>
    </row>
    <row r="3018" spans="2:4" x14ac:dyDescent="0.25">
      <c r="B3018" s="27">
        <v>43760.958333333336</v>
      </c>
      <c r="C3018">
        <v>7.5656980000000003</v>
      </c>
      <c r="D3018">
        <f t="shared" si="47"/>
        <v>0.70430199999999932</v>
      </c>
    </row>
    <row r="3019" spans="2:4" x14ac:dyDescent="0.25">
      <c r="B3019" s="27">
        <v>43761</v>
      </c>
      <c r="C3019">
        <v>7.5755080000000001</v>
      </c>
      <c r="D3019">
        <f t="shared" si="47"/>
        <v>0.69449199999999944</v>
      </c>
    </row>
    <row r="3020" spans="2:4" x14ac:dyDescent="0.25">
      <c r="B3020" s="27">
        <v>43761.041666666664</v>
      </c>
      <c r="C3020">
        <v>7.5787579999999988</v>
      </c>
      <c r="D3020">
        <f t="shared" si="47"/>
        <v>0.6912420000000008</v>
      </c>
    </row>
    <row r="3021" spans="2:4" x14ac:dyDescent="0.25">
      <c r="B3021" s="27">
        <v>43761.083333333336</v>
      </c>
      <c r="C3021">
        <v>7.5745510000000005</v>
      </c>
      <c r="D3021">
        <f t="shared" si="47"/>
        <v>0.6954489999999991</v>
      </c>
    </row>
    <row r="3022" spans="2:4" x14ac:dyDescent="0.25">
      <c r="B3022" s="27">
        <v>43761.125</v>
      </c>
      <c r="C3022">
        <v>7.576301</v>
      </c>
      <c r="D3022">
        <f t="shared" si="47"/>
        <v>0.69369899999999962</v>
      </c>
    </row>
    <row r="3023" spans="2:4" x14ac:dyDescent="0.25">
      <c r="B3023" s="27">
        <v>43761.166666666664</v>
      </c>
      <c r="C3023">
        <v>7.5776569999999994</v>
      </c>
      <c r="D3023">
        <f t="shared" si="47"/>
        <v>0.69234300000000015</v>
      </c>
    </row>
    <row r="3024" spans="2:4" x14ac:dyDescent="0.25">
      <c r="B3024" s="27">
        <v>43761.208333333336</v>
      </c>
      <c r="C3024">
        <v>7.5747999999999998</v>
      </c>
      <c r="D3024">
        <f t="shared" si="47"/>
        <v>0.69519999999999982</v>
      </c>
    </row>
    <row r="3025" spans="2:4" x14ac:dyDescent="0.25">
      <c r="B3025" s="27">
        <v>43761.25</v>
      </c>
      <c r="C3025">
        <v>7.5656290000000004</v>
      </c>
      <c r="D3025">
        <f t="shared" si="47"/>
        <v>0.70437099999999919</v>
      </c>
    </row>
    <row r="3026" spans="2:4" x14ac:dyDescent="0.25">
      <c r="B3026" s="27">
        <v>43761.291666666664</v>
      </c>
      <c r="C3026">
        <v>7.5626380000000006</v>
      </c>
      <c r="D3026">
        <f t="shared" si="47"/>
        <v>0.70736199999999894</v>
      </c>
    </row>
    <row r="3027" spans="2:4" x14ac:dyDescent="0.25">
      <c r="B3027" s="27">
        <v>43761.333333333336</v>
      </c>
      <c r="C3027">
        <v>7.5552340000000004</v>
      </c>
      <c r="D3027">
        <f t="shared" si="47"/>
        <v>0.71476599999999912</v>
      </c>
    </row>
    <row r="3028" spans="2:4" x14ac:dyDescent="0.25">
      <c r="B3028" s="27">
        <v>43761.375</v>
      </c>
      <c r="C3028">
        <v>7.5591570000000008</v>
      </c>
      <c r="D3028">
        <f t="shared" si="47"/>
        <v>0.71084299999999878</v>
      </c>
    </row>
    <row r="3029" spans="2:4" x14ac:dyDescent="0.25">
      <c r="B3029" s="27">
        <v>43761.416666666664</v>
      </c>
      <c r="C3029">
        <v>7.5569450000000007</v>
      </c>
      <c r="D3029">
        <f t="shared" si="47"/>
        <v>0.71305499999999888</v>
      </c>
    </row>
    <row r="3030" spans="2:4" x14ac:dyDescent="0.25">
      <c r="B3030" s="27">
        <v>43761.458333333336</v>
      </c>
      <c r="C3030">
        <v>7.5623409999999991</v>
      </c>
      <c r="D3030">
        <f t="shared" si="47"/>
        <v>0.70765900000000048</v>
      </c>
    </row>
    <row r="3031" spans="2:4" x14ac:dyDescent="0.25">
      <c r="B3031" s="27">
        <v>43761.5</v>
      </c>
      <c r="C3031">
        <v>7.5632500000000009</v>
      </c>
      <c r="D3031">
        <f t="shared" si="47"/>
        <v>0.70674999999999866</v>
      </c>
    </row>
    <row r="3032" spans="2:4" x14ac:dyDescent="0.25">
      <c r="B3032" s="27">
        <v>43761.541666666664</v>
      </c>
      <c r="C3032">
        <v>7.5722659999999999</v>
      </c>
      <c r="D3032">
        <f t="shared" si="47"/>
        <v>0.69773399999999963</v>
      </c>
    </row>
    <row r="3033" spans="2:4" x14ac:dyDescent="0.25">
      <c r="B3033" s="27">
        <v>43761.583333333336</v>
      </c>
      <c r="C3033">
        <v>7.5744100000000003</v>
      </c>
      <c r="D3033">
        <f t="shared" si="47"/>
        <v>0.69558999999999926</v>
      </c>
    </row>
    <row r="3034" spans="2:4" x14ac:dyDescent="0.25">
      <c r="B3034" s="27">
        <v>43761.625</v>
      </c>
      <c r="C3034">
        <v>7.5794790000000001</v>
      </c>
      <c r="D3034">
        <f t="shared" si="47"/>
        <v>0.6905209999999995</v>
      </c>
    </row>
    <row r="3035" spans="2:4" x14ac:dyDescent="0.25">
      <c r="B3035" s="27">
        <v>43761.666666666664</v>
      </c>
      <c r="C3035">
        <v>7.5793300000000006</v>
      </c>
      <c r="D3035">
        <f t="shared" ref="D3035:D3098" si="48">8.27-C3035</f>
        <v>0.69066999999999901</v>
      </c>
    </row>
    <row r="3036" spans="2:4" x14ac:dyDescent="0.25">
      <c r="B3036" s="27">
        <v>43761.708333333336</v>
      </c>
      <c r="C3036">
        <v>7.5742029999999998</v>
      </c>
      <c r="D3036">
        <f t="shared" si="48"/>
        <v>0.69579699999999978</v>
      </c>
    </row>
    <row r="3037" spans="2:4" x14ac:dyDescent="0.25">
      <c r="B3037" s="27">
        <v>43761.75</v>
      </c>
      <c r="C3037">
        <v>7.5723070000000003</v>
      </c>
      <c r="D3037">
        <f t="shared" si="48"/>
        <v>0.69769299999999923</v>
      </c>
    </row>
    <row r="3038" spans="2:4" x14ac:dyDescent="0.25">
      <c r="B3038" s="27">
        <v>43761.791666666664</v>
      </c>
      <c r="C3038">
        <v>7.5564669999999996</v>
      </c>
      <c r="D3038">
        <f t="shared" si="48"/>
        <v>0.71353299999999997</v>
      </c>
    </row>
    <row r="3039" spans="2:4" x14ac:dyDescent="0.25">
      <c r="B3039" s="27">
        <v>43761.833333333336</v>
      </c>
      <c r="C3039">
        <v>7.5489910000000009</v>
      </c>
      <c r="D3039">
        <f t="shared" si="48"/>
        <v>0.72100899999999868</v>
      </c>
    </row>
    <row r="3040" spans="2:4" x14ac:dyDescent="0.25">
      <c r="B3040" s="27">
        <v>43761.875</v>
      </c>
      <c r="C3040">
        <v>7.5647089999999997</v>
      </c>
      <c r="D3040">
        <f t="shared" si="48"/>
        <v>0.70529099999999989</v>
      </c>
    </row>
    <row r="3041" spans="2:4" x14ac:dyDescent="0.25">
      <c r="B3041" s="27">
        <v>43761.916666666664</v>
      </c>
      <c r="C3041">
        <v>7.5623130000000005</v>
      </c>
      <c r="D3041">
        <f t="shared" si="48"/>
        <v>0.70768699999999907</v>
      </c>
    </row>
    <row r="3042" spans="2:4" x14ac:dyDescent="0.25">
      <c r="B3042" s="27">
        <v>43761.958333333336</v>
      </c>
      <c r="C3042">
        <v>7.5586070000000003</v>
      </c>
      <c r="D3042">
        <f t="shared" si="48"/>
        <v>0.71139299999999928</v>
      </c>
    </row>
    <row r="3043" spans="2:4" x14ac:dyDescent="0.25">
      <c r="B3043" s="27">
        <v>43762</v>
      </c>
      <c r="C3043">
        <v>7.5689450000000003</v>
      </c>
      <c r="D3043">
        <f t="shared" si="48"/>
        <v>0.70105499999999932</v>
      </c>
    </row>
    <row r="3044" spans="2:4" x14ac:dyDescent="0.25">
      <c r="B3044" s="27">
        <v>43762.041666666664</v>
      </c>
      <c r="C3044">
        <v>7.5560799999999997</v>
      </c>
      <c r="D3044">
        <f t="shared" si="48"/>
        <v>0.71391999999999989</v>
      </c>
    </row>
    <row r="3045" spans="2:4" x14ac:dyDescent="0.25">
      <c r="B3045" s="27">
        <v>43762.083333333336</v>
      </c>
      <c r="C3045">
        <v>7.568230999999999</v>
      </c>
      <c r="D3045">
        <f t="shared" si="48"/>
        <v>0.70176900000000053</v>
      </c>
    </row>
    <row r="3046" spans="2:4" x14ac:dyDescent="0.25">
      <c r="B3046" s="27">
        <v>43762.125</v>
      </c>
      <c r="C3046">
        <v>7.5609589999999995</v>
      </c>
      <c r="D3046">
        <f t="shared" si="48"/>
        <v>0.70904100000000003</v>
      </c>
    </row>
    <row r="3047" spans="2:4" x14ac:dyDescent="0.25">
      <c r="B3047" s="27">
        <v>43762.166666666664</v>
      </c>
      <c r="C3047">
        <v>7.5584210000000001</v>
      </c>
      <c r="D3047">
        <f t="shared" si="48"/>
        <v>0.71157899999999952</v>
      </c>
    </row>
    <row r="3048" spans="2:4" x14ac:dyDescent="0.25">
      <c r="B3048" s="27">
        <v>43762.208333333336</v>
      </c>
      <c r="C3048">
        <v>7.5552340000000004</v>
      </c>
      <c r="D3048">
        <f t="shared" si="48"/>
        <v>0.71476599999999912</v>
      </c>
    </row>
    <row r="3049" spans="2:4" x14ac:dyDescent="0.25">
      <c r="B3049" s="27">
        <v>43762.25</v>
      </c>
      <c r="C3049">
        <v>7.5581769999999997</v>
      </c>
      <c r="D3049">
        <f t="shared" si="48"/>
        <v>0.71182299999999987</v>
      </c>
    </row>
    <row r="3050" spans="2:4" x14ac:dyDescent="0.25">
      <c r="B3050" s="27">
        <v>43762.291666666664</v>
      </c>
      <c r="C3050">
        <v>7.5418099999999999</v>
      </c>
      <c r="D3050">
        <f t="shared" si="48"/>
        <v>0.72818999999999967</v>
      </c>
    </row>
    <row r="3051" spans="2:4" x14ac:dyDescent="0.25">
      <c r="B3051" s="27">
        <v>43762.333333333336</v>
      </c>
      <c r="C3051">
        <v>7.5446450000000009</v>
      </c>
      <c r="D3051">
        <f t="shared" si="48"/>
        <v>0.72535499999999864</v>
      </c>
    </row>
    <row r="3052" spans="2:4" x14ac:dyDescent="0.25">
      <c r="B3052" s="27">
        <v>43762.375</v>
      </c>
      <c r="C3052">
        <v>7.5501879999999995</v>
      </c>
      <c r="D3052">
        <f t="shared" si="48"/>
        <v>0.71981200000000012</v>
      </c>
    </row>
    <row r="3053" spans="2:4" x14ac:dyDescent="0.25">
      <c r="B3053" s="27">
        <v>43762.416666666664</v>
      </c>
      <c r="C3053">
        <v>7.5449790000000005</v>
      </c>
      <c r="D3053">
        <f t="shared" si="48"/>
        <v>0.72502099999999903</v>
      </c>
    </row>
    <row r="3054" spans="2:4" x14ac:dyDescent="0.25">
      <c r="B3054" s="27">
        <v>43762.458333333336</v>
      </c>
      <c r="C3054">
        <v>7.5391379999999995</v>
      </c>
      <c r="D3054">
        <f t="shared" si="48"/>
        <v>0.73086200000000012</v>
      </c>
    </row>
    <row r="3055" spans="2:4" x14ac:dyDescent="0.25">
      <c r="B3055" s="27">
        <v>43762.5</v>
      </c>
      <c r="C3055">
        <v>7.5518099999999997</v>
      </c>
      <c r="D3055">
        <f t="shared" si="48"/>
        <v>0.71818999999999988</v>
      </c>
    </row>
    <row r="3056" spans="2:4" x14ac:dyDescent="0.25">
      <c r="B3056" s="27">
        <v>43762.541666666664</v>
      </c>
      <c r="C3056">
        <v>7.5381569999999991</v>
      </c>
      <c r="D3056">
        <f t="shared" si="48"/>
        <v>0.73184300000000047</v>
      </c>
    </row>
    <row r="3057" spans="2:4" x14ac:dyDescent="0.25">
      <c r="B3057" s="27">
        <v>43762.583333333336</v>
      </c>
      <c r="C3057">
        <v>7.5314069999999997</v>
      </c>
      <c r="D3057">
        <f t="shared" si="48"/>
        <v>0.73859299999999983</v>
      </c>
    </row>
    <row r="3058" spans="2:4" x14ac:dyDescent="0.25">
      <c r="B3058" s="27">
        <v>43762.625</v>
      </c>
      <c r="C3058">
        <v>7.545852</v>
      </c>
      <c r="D3058">
        <f t="shared" si="48"/>
        <v>0.72414799999999957</v>
      </c>
    </row>
    <row r="3059" spans="2:4" x14ac:dyDescent="0.25">
      <c r="B3059" s="27">
        <v>43762.666666666664</v>
      </c>
      <c r="C3059">
        <v>7.5302340000000001</v>
      </c>
      <c r="D3059">
        <f t="shared" si="48"/>
        <v>0.73976599999999948</v>
      </c>
    </row>
    <row r="3060" spans="2:4" x14ac:dyDescent="0.25">
      <c r="B3060" s="27">
        <v>43762.708333333336</v>
      </c>
      <c r="C3060">
        <v>7.5496569999999998</v>
      </c>
      <c r="D3060">
        <f t="shared" si="48"/>
        <v>0.72034299999999973</v>
      </c>
    </row>
    <row r="3061" spans="2:4" x14ac:dyDescent="0.25">
      <c r="B3061" s="27">
        <v>43762.75</v>
      </c>
      <c r="C3061">
        <v>7.55335</v>
      </c>
      <c r="D3061">
        <f t="shared" si="48"/>
        <v>0.71664999999999957</v>
      </c>
    </row>
    <row r="3062" spans="2:4" x14ac:dyDescent="0.25">
      <c r="B3062" s="27">
        <v>43762.791666666664</v>
      </c>
      <c r="C3062">
        <v>7.547771</v>
      </c>
      <c r="D3062">
        <f t="shared" si="48"/>
        <v>0.72222899999999957</v>
      </c>
    </row>
    <row r="3063" spans="2:4" x14ac:dyDescent="0.25">
      <c r="B3063" s="27">
        <v>43762.833333333336</v>
      </c>
      <c r="C3063">
        <v>7.5428319999999998</v>
      </c>
      <c r="D3063">
        <f t="shared" si="48"/>
        <v>0.72716799999999981</v>
      </c>
    </row>
    <row r="3064" spans="2:4" x14ac:dyDescent="0.25">
      <c r="B3064" s="27">
        <v>43762.875</v>
      </c>
      <c r="C3064">
        <v>7.5360819999999995</v>
      </c>
      <c r="D3064">
        <f t="shared" si="48"/>
        <v>0.73391800000000007</v>
      </c>
    </row>
    <row r="3065" spans="2:4" x14ac:dyDescent="0.25">
      <c r="B3065" s="27">
        <v>43762.916666666664</v>
      </c>
      <c r="C3065">
        <v>7.5451059999999996</v>
      </c>
      <c r="D3065">
        <f t="shared" si="48"/>
        <v>0.72489399999999993</v>
      </c>
    </row>
    <row r="3066" spans="2:4" x14ac:dyDescent="0.25">
      <c r="B3066" s="27">
        <v>43762.958333333336</v>
      </c>
      <c r="C3066">
        <v>7.5443960000000008</v>
      </c>
      <c r="D3066">
        <f t="shared" si="48"/>
        <v>0.72560399999999881</v>
      </c>
    </row>
    <row r="3067" spans="2:4" x14ac:dyDescent="0.25">
      <c r="B3067" s="27">
        <v>43763</v>
      </c>
      <c r="C3067">
        <v>7.5443320000000007</v>
      </c>
      <c r="D3067">
        <f t="shared" si="48"/>
        <v>0.72566799999999887</v>
      </c>
    </row>
    <row r="3068" spans="2:4" x14ac:dyDescent="0.25">
      <c r="B3068" s="27">
        <v>43763.041666666664</v>
      </c>
      <c r="C3068">
        <v>7.5432950000000005</v>
      </c>
      <c r="D3068">
        <f t="shared" si="48"/>
        <v>0.72670499999999905</v>
      </c>
    </row>
    <row r="3069" spans="2:4" x14ac:dyDescent="0.25">
      <c r="B3069" s="27">
        <v>43763.083333333336</v>
      </c>
      <c r="C3069">
        <v>7.5419379999999991</v>
      </c>
      <c r="D3069">
        <f t="shared" si="48"/>
        <v>0.72806200000000043</v>
      </c>
    </row>
    <row r="3070" spans="2:4" x14ac:dyDescent="0.25">
      <c r="B3070" s="27">
        <v>43763.125</v>
      </c>
      <c r="C3070">
        <v>7.5351629999999998</v>
      </c>
      <c r="D3070">
        <f t="shared" si="48"/>
        <v>0.73483699999999974</v>
      </c>
    </row>
    <row r="3071" spans="2:4" x14ac:dyDescent="0.25">
      <c r="B3071" s="27">
        <v>43763.166666666664</v>
      </c>
      <c r="C3071">
        <v>7.5378319999999999</v>
      </c>
      <c r="D3071">
        <f t="shared" si="48"/>
        <v>0.73216799999999971</v>
      </c>
    </row>
    <row r="3072" spans="2:4" x14ac:dyDescent="0.25">
      <c r="B3072" s="27">
        <v>43763.208333333336</v>
      </c>
      <c r="C3072">
        <v>7.5349789999999999</v>
      </c>
      <c r="D3072">
        <f t="shared" si="48"/>
        <v>0.7350209999999997</v>
      </c>
    </row>
    <row r="3073" spans="2:4" x14ac:dyDescent="0.25">
      <c r="B3073" s="27">
        <v>43763.25</v>
      </c>
      <c r="C3073">
        <v>7.5291230000000011</v>
      </c>
      <c r="D3073">
        <f t="shared" si="48"/>
        <v>0.74087699999999845</v>
      </c>
    </row>
    <row r="3074" spans="2:4" x14ac:dyDescent="0.25">
      <c r="B3074" s="27">
        <v>43763.291666666664</v>
      </c>
      <c r="C3074">
        <v>7.5318560000000012</v>
      </c>
      <c r="D3074">
        <f t="shared" si="48"/>
        <v>0.73814399999999836</v>
      </c>
    </row>
    <row r="3075" spans="2:4" x14ac:dyDescent="0.25">
      <c r="B3075" s="27">
        <v>43763.333333333336</v>
      </c>
      <c r="C3075">
        <v>7.5239790000000015</v>
      </c>
      <c r="D3075">
        <f t="shared" si="48"/>
        <v>0.74602099999999805</v>
      </c>
    </row>
    <row r="3076" spans="2:4" x14ac:dyDescent="0.25">
      <c r="B3076" s="27">
        <v>43763.375</v>
      </c>
      <c r="C3076">
        <v>7.5315450000000004</v>
      </c>
      <c r="D3076">
        <f t="shared" si="48"/>
        <v>0.7384549999999992</v>
      </c>
    </row>
    <row r="3077" spans="2:4" x14ac:dyDescent="0.25">
      <c r="B3077" s="27">
        <v>43763.416666666664</v>
      </c>
      <c r="C3077">
        <v>7.5227709999999997</v>
      </c>
      <c r="D3077">
        <f t="shared" si="48"/>
        <v>0.74722899999999992</v>
      </c>
    </row>
    <row r="3078" spans="2:4" x14ac:dyDescent="0.25">
      <c r="B3078" s="27">
        <v>43763.458333333336</v>
      </c>
      <c r="C3078">
        <v>7.528163000000001</v>
      </c>
      <c r="D3078">
        <f t="shared" si="48"/>
        <v>0.74183699999999853</v>
      </c>
    </row>
    <row r="3079" spans="2:4" x14ac:dyDescent="0.25">
      <c r="B3079" s="27">
        <v>43763.5</v>
      </c>
      <c r="C3079">
        <v>7.5352429999999995</v>
      </c>
      <c r="D3079">
        <f t="shared" si="48"/>
        <v>0.7347570000000001</v>
      </c>
    </row>
    <row r="3080" spans="2:4" x14ac:dyDescent="0.25">
      <c r="B3080" s="27">
        <v>43763.541666666664</v>
      </c>
      <c r="C3080">
        <v>7.537783000000001</v>
      </c>
      <c r="D3080">
        <f t="shared" si="48"/>
        <v>0.73221699999999856</v>
      </c>
    </row>
    <row r="3081" spans="2:4" x14ac:dyDescent="0.25">
      <c r="B3081" s="27">
        <v>43763.583333333336</v>
      </c>
      <c r="C3081">
        <v>7.5360859999999992</v>
      </c>
      <c r="D3081">
        <f t="shared" si="48"/>
        <v>0.7339140000000004</v>
      </c>
    </row>
    <row r="3082" spans="2:4" x14ac:dyDescent="0.25">
      <c r="B3082" s="27">
        <v>43763.625</v>
      </c>
      <c r="C3082">
        <v>7.531725999999999</v>
      </c>
      <c r="D3082">
        <f t="shared" si="48"/>
        <v>0.73827400000000054</v>
      </c>
    </row>
    <row r="3083" spans="2:4" x14ac:dyDescent="0.25">
      <c r="B3083" s="27">
        <v>43763.666666666664</v>
      </c>
      <c r="C3083">
        <v>7.5382910000000001</v>
      </c>
      <c r="D3083">
        <f t="shared" si="48"/>
        <v>0.7317089999999995</v>
      </c>
    </row>
    <row r="3084" spans="2:4" x14ac:dyDescent="0.25">
      <c r="B3084" s="27">
        <v>43763.708333333336</v>
      </c>
      <c r="C3084">
        <v>7.5343049999999998</v>
      </c>
      <c r="D3084">
        <f t="shared" si="48"/>
        <v>0.73569499999999977</v>
      </c>
    </row>
    <row r="3085" spans="2:4" x14ac:dyDescent="0.25">
      <c r="B3085" s="27">
        <v>43763.75</v>
      </c>
      <c r="C3085">
        <v>7.5473790000000012</v>
      </c>
      <c r="D3085">
        <f t="shared" si="48"/>
        <v>0.7226209999999984</v>
      </c>
    </row>
    <row r="3086" spans="2:4" x14ac:dyDescent="0.25">
      <c r="B3086" s="27">
        <v>43763.791666666664</v>
      </c>
      <c r="C3086">
        <v>7.5292479999999991</v>
      </c>
      <c r="D3086">
        <f t="shared" si="48"/>
        <v>0.74075200000000052</v>
      </c>
    </row>
    <row r="3087" spans="2:4" x14ac:dyDescent="0.25">
      <c r="B3087" s="27">
        <v>43763.833333333336</v>
      </c>
      <c r="C3087">
        <v>7.5274209999999995</v>
      </c>
      <c r="D3087">
        <f t="shared" si="48"/>
        <v>0.7425790000000001</v>
      </c>
    </row>
    <row r="3088" spans="2:4" x14ac:dyDescent="0.25">
      <c r="B3088" s="27">
        <v>43763.875</v>
      </c>
      <c r="C3088">
        <v>7.5349070000000014</v>
      </c>
      <c r="D3088">
        <f t="shared" si="48"/>
        <v>0.73509299999999822</v>
      </c>
    </row>
    <row r="3089" spans="2:4" x14ac:dyDescent="0.25">
      <c r="B3089" s="27">
        <v>43763.916666666664</v>
      </c>
      <c r="C3089">
        <v>7.5338000000000012</v>
      </c>
      <c r="D3089">
        <f t="shared" si="48"/>
        <v>0.73619999999999841</v>
      </c>
    </row>
    <row r="3090" spans="2:4" x14ac:dyDescent="0.25">
      <c r="B3090" s="27">
        <v>43763.958333333336</v>
      </c>
      <c r="C3090">
        <v>7.5403639999999985</v>
      </c>
      <c r="D3090">
        <f t="shared" si="48"/>
        <v>0.72963600000000106</v>
      </c>
    </row>
    <row r="3091" spans="2:4" x14ac:dyDescent="0.25">
      <c r="B3091" s="27">
        <v>43764</v>
      </c>
      <c r="C3091">
        <v>7.5376920000000007</v>
      </c>
      <c r="D3091">
        <f t="shared" si="48"/>
        <v>0.73230799999999885</v>
      </c>
    </row>
    <row r="3092" spans="2:4" x14ac:dyDescent="0.25">
      <c r="B3092" s="27">
        <v>43764.041666666664</v>
      </c>
      <c r="C3092">
        <v>7.5429699999999995</v>
      </c>
      <c r="D3092">
        <f t="shared" si="48"/>
        <v>0.72703000000000007</v>
      </c>
    </row>
    <row r="3093" spans="2:4" x14ac:dyDescent="0.25">
      <c r="B3093" s="27">
        <v>43764.083333333336</v>
      </c>
      <c r="C3093">
        <v>7.5378790000000002</v>
      </c>
      <c r="D3093">
        <f t="shared" si="48"/>
        <v>0.73212099999999936</v>
      </c>
    </row>
    <row r="3094" spans="2:4" x14ac:dyDescent="0.25">
      <c r="B3094" s="27">
        <v>43764.125</v>
      </c>
      <c r="C3094">
        <v>7.5371660000000009</v>
      </c>
      <c r="D3094">
        <f t="shared" si="48"/>
        <v>0.73283399999999865</v>
      </c>
    </row>
    <row r="3095" spans="2:4" x14ac:dyDescent="0.25">
      <c r="B3095" s="27">
        <v>43764.166666666664</v>
      </c>
      <c r="C3095">
        <v>7.5427739999999996</v>
      </c>
      <c r="D3095">
        <f t="shared" si="48"/>
        <v>0.72722599999999993</v>
      </c>
    </row>
    <row r="3096" spans="2:4" x14ac:dyDescent="0.25">
      <c r="B3096" s="27">
        <v>43764.208333333336</v>
      </c>
      <c r="C3096">
        <v>7.5331449999999993</v>
      </c>
      <c r="D3096">
        <f t="shared" si="48"/>
        <v>0.73685500000000026</v>
      </c>
    </row>
    <row r="3097" spans="2:4" x14ac:dyDescent="0.25">
      <c r="B3097" s="27">
        <v>43764.25</v>
      </c>
      <c r="C3097">
        <v>7.5297759999999991</v>
      </c>
      <c r="D3097">
        <f t="shared" si="48"/>
        <v>0.74022400000000044</v>
      </c>
    </row>
    <row r="3098" spans="2:4" x14ac:dyDescent="0.25">
      <c r="B3098" s="27">
        <v>43764.291666666664</v>
      </c>
      <c r="C3098">
        <v>7.5167760000000001</v>
      </c>
      <c r="D3098">
        <f t="shared" si="48"/>
        <v>0.75322399999999945</v>
      </c>
    </row>
    <row r="3099" spans="2:4" x14ac:dyDescent="0.25">
      <c r="B3099" s="27">
        <v>43764.333333333336</v>
      </c>
      <c r="C3099">
        <v>7.5192340000000009</v>
      </c>
      <c r="D3099">
        <f t="shared" ref="D3099:D3162" si="49">8.27-C3099</f>
        <v>0.75076599999999871</v>
      </c>
    </row>
    <row r="3100" spans="2:4" x14ac:dyDescent="0.25">
      <c r="B3100" s="27">
        <v>43764.375</v>
      </c>
      <c r="C3100">
        <v>7.5199159999999994</v>
      </c>
      <c r="D3100">
        <f t="shared" si="49"/>
        <v>0.7500840000000002</v>
      </c>
    </row>
    <row r="3101" spans="2:4" x14ac:dyDescent="0.25">
      <c r="B3101" s="27">
        <v>43764.416666666664</v>
      </c>
      <c r="C3101">
        <v>7.5183569999999991</v>
      </c>
      <c r="D3101">
        <f t="shared" si="49"/>
        <v>0.75164300000000051</v>
      </c>
    </row>
    <row r="3102" spans="2:4" x14ac:dyDescent="0.25">
      <c r="B3102" s="27">
        <v>43764.458333333336</v>
      </c>
      <c r="C3102">
        <v>7.529274</v>
      </c>
      <c r="D3102">
        <f t="shared" si="49"/>
        <v>0.74072599999999955</v>
      </c>
    </row>
    <row r="3103" spans="2:4" x14ac:dyDescent="0.25">
      <c r="B3103" s="27">
        <v>43764.5</v>
      </c>
      <c r="C3103">
        <v>7.5214100000000004</v>
      </c>
      <c r="D3103">
        <f t="shared" si="49"/>
        <v>0.7485899999999992</v>
      </c>
    </row>
    <row r="3104" spans="2:4" x14ac:dyDescent="0.25">
      <c r="B3104" s="27">
        <v>43764.541666666664</v>
      </c>
      <c r="C3104">
        <v>7.5166490000000001</v>
      </c>
      <c r="D3104">
        <f t="shared" si="49"/>
        <v>0.75335099999999944</v>
      </c>
    </row>
    <row r="3105" spans="2:4" x14ac:dyDescent="0.25">
      <c r="B3105" s="27">
        <v>43764.583333333336</v>
      </c>
      <c r="C3105">
        <v>7.5171650000000003</v>
      </c>
      <c r="D3105">
        <f t="shared" si="49"/>
        <v>0.75283499999999925</v>
      </c>
    </row>
    <row r="3106" spans="2:4" x14ac:dyDescent="0.25">
      <c r="B3106" s="27">
        <v>43764.625</v>
      </c>
      <c r="C3106">
        <v>7.5332290000000004</v>
      </c>
      <c r="D3106">
        <f t="shared" si="49"/>
        <v>0.73677099999999918</v>
      </c>
    </row>
    <row r="3107" spans="2:4" x14ac:dyDescent="0.25">
      <c r="B3107" s="27">
        <v>43764.666666666664</v>
      </c>
      <c r="C3107">
        <v>7.5417209999999999</v>
      </c>
      <c r="D3107">
        <f t="shared" si="49"/>
        <v>0.72827899999999968</v>
      </c>
    </row>
    <row r="3108" spans="2:4" x14ac:dyDescent="0.25">
      <c r="B3108" s="27">
        <v>43764.708333333336</v>
      </c>
      <c r="C3108">
        <v>7.533093</v>
      </c>
      <c r="D3108">
        <f t="shared" si="49"/>
        <v>0.73690699999999953</v>
      </c>
    </row>
    <row r="3109" spans="2:4" x14ac:dyDescent="0.25">
      <c r="B3109" s="27">
        <v>43764.75</v>
      </c>
      <c r="C3109">
        <v>7.538011</v>
      </c>
      <c r="D3109">
        <f t="shared" si="49"/>
        <v>0.73198899999999956</v>
      </c>
    </row>
    <row r="3110" spans="2:4" x14ac:dyDescent="0.25">
      <c r="B3110" s="27">
        <v>43764.791666666664</v>
      </c>
      <c r="C3110">
        <v>7.5315110000000001</v>
      </c>
      <c r="D3110">
        <f t="shared" si="49"/>
        <v>0.73848899999999951</v>
      </c>
    </row>
    <row r="3111" spans="2:4" x14ac:dyDescent="0.25">
      <c r="B3111" s="27">
        <v>43764.833333333336</v>
      </c>
      <c r="C3111">
        <v>7.5278030000000005</v>
      </c>
      <c r="D3111">
        <f t="shared" si="49"/>
        <v>0.74219699999999911</v>
      </c>
    </row>
    <row r="3112" spans="2:4" x14ac:dyDescent="0.25">
      <c r="B3112" s="27">
        <v>43764.875</v>
      </c>
      <c r="C3112">
        <v>7.5287610000000003</v>
      </c>
      <c r="D3112">
        <f t="shared" si="49"/>
        <v>0.74123899999999932</v>
      </c>
    </row>
    <row r="3113" spans="2:4" x14ac:dyDescent="0.25">
      <c r="B3113" s="27">
        <v>43764.916666666664</v>
      </c>
      <c r="C3113">
        <v>7.5296970000000005</v>
      </c>
      <c r="D3113">
        <f t="shared" si="49"/>
        <v>0.74030299999999905</v>
      </c>
    </row>
    <row r="3114" spans="2:4" x14ac:dyDescent="0.25">
      <c r="B3114" s="27">
        <v>43764.958333333336</v>
      </c>
      <c r="C3114">
        <v>7.5378670000000003</v>
      </c>
      <c r="D3114">
        <f t="shared" si="49"/>
        <v>0.73213299999999926</v>
      </c>
    </row>
    <row r="3115" spans="2:4" x14ac:dyDescent="0.25">
      <c r="B3115" s="27">
        <v>43765</v>
      </c>
      <c r="C3115">
        <v>7.5379450000000006</v>
      </c>
      <c r="D3115">
        <f t="shared" si="49"/>
        <v>0.73205499999999901</v>
      </c>
    </row>
    <row r="3116" spans="2:4" x14ac:dyDescent="0.25">
      <c r="B3116" s="27">
        <v>43765.041666666664</v>
      </c>
      <c r="C3116">
        <v>7.533907000000001</v>
      </c>
      <c r="D3116">
        <f t="shared" si="49"/>
        <v>0.73609299999999855</v>
      </c>
    </row>
    <row r="3117" spans="2:4" x14ac:dyDescent="0.25">
      <c r="B3117" s="27">
        <v>43765.083333333336</v>
      </c>
      <c r="C3117">
        <v>7.5168690000000007</v>
      </c>
      <c r="D3117">
        <f t="shared" si="49"/>
        <v>0.75313099999999888</v>
      </c>
    </row>
    <row r="3118" spans="2:4" x14ac:dyDescent="0.25">
      <c r="B3118" s="27">
        <v>43765.125</v>
      </c>
      <c r="C3118">
        <v>7.5315699999999994</v>
      </c>
      <c r="D3118">
        <f t="shared" si="49"/>
        <v>0.73843000000000014</v>
      </c>
    </row>
    <row r="3119" spans="2:4" x14ac:dyDescent="0.25">
      <c r="B3119" s="27">
        <v>43765.166666666664</v>
      </c>
      <c r="C3119">
        <v>7.5272649999999999</v>
      </c>
      <c r="D3119">
        <f t="shared" si="49"/>
        <v>0.7427349999999997</v>
      </c>
    </row>
    <row r="3120" spans="2:4" x14ac:dyDescent="0.25">
      <c r="B3120" s="27">
        <v>43765.208333333336</v>
      </c>
      <c r="C3120">
        <v>7.5326629999999994</v>
      </c>
      <c r="D3120">
        <f t="shared" si="49"/>
        <v>0.73733700000000013</v>
      </c>
    </row>
    <row r="3121" spans="2:4" x14ac:dyDescent="0.25">
      <c r="B3121" s="27">
        <v>43765.25</v>
      </c>
      <c r="C3121">
        <v>7.5287669999999993</v>
      </c>
      <c r="D3121">
        <f t="shared" si="49"/>
        <v>0.74123300000000025</v>
      </c>
    </row>
    <row r="3122" spans="2:4" x14ac:dyDescent="0.25">
      <c r="B3122" s="27">
        <v>43765.291666666664</v>
      </c>
      <c r="C3122">
        <v>7.5220829999999994</v>
      </c>
      <c r="D3122">
        <f t="shared" si="49"/>
        <v>0.74791700000000017</v>
      </c>
    </row>
    <row r="3123" spans="2:4" x14ac:dyDescent="0.25">
      <c r="B3123" s="27">
        <v>43765.333333333336</v>
      </c>
      <c r="C3123">
        <v>7.5204640000000005</v>
      </c>
      <c r="D3123">
        <f t="shared" si="49"/>
        <v>0.74953599999999909</v>
      </c>
    </row>
    <row r="3124" spans="2:4" x14ac:dyDescent="0.25">
      <c r="B3124" s="27">
        <v>43765.375</v>
      </c>
      <c r="C3124">
        <v>7.5083080000000004</v>
      </c>
      <c r="D3124">
        <f t="shared" si="49"/>
        <v>0.76169199999999915</v>
      </c>
    </row>
    <row r="3125" spans="2:4" x14ac:dyDescent="0.25">
      <c r="B3125" s="27">
        <v>43765.416666666664</v>
      </c>
      <c r="C3125">
        <v>7.5145560000000007</v>
      </c>
      <c r="D3125">
        <f t="shared" si="49"/>
        <v>0.75544399999999889</v>
      </c>
    </row>
    <row r="3126" spans="2:4" x14ac:dyDescent="0.25">
      <c r="B3126" s="27">
        <v>43765.458333333336</v>
      </c>
      <c r="C3126">
        <v>7.5174919999999998</v>
      </c>
      <c r="D3126">
        <f t="shared" si="49"/>
        <v>0.75250799999999973</v>
      </c>
    </row>
    <row r="3127" spans="2:4" x14ac:dyDescent="0.25">
      <c r="B3127" s="27">
        <v>43765.5</v>
      </c>
      <c r="C3127">
        <v>7.5135859999999992</v>
      </c>
      <c r="D3127">
        <f t="shared" si="49"/>
        <v>0.75641400000000036</v>
      </c>
    </row>
    <row r="3128" spans="2:4" x14ac:dyDescent="0.25">
      <c r="B3128" s="27">
        <v>43765.541666666664</v>
      </c>
      <c r="C3128">
        <v>7.5170219999999999</v>
      </c>
      <c r="D3128">
        <f t="shared" si="49"/>
        <v>0.7529779999999997</v>
      </c>
    </row>
    <row r="3129" spans="2:4" x14ac:dyDescent="0.25">
      <c r="B3129" s="27">
        <v>43765.583333333336</v>
      </c>
      <c r="C3129">
        <v>7.5053169999999998</v>
      </c>
      <c r="D3129">
        <f t="shared" si="49"/>
        <v>0.76468299999999978</v>
      </c>
    </row>
    <row r="3130" spans="2:4" x14ac:dyDescent="0.25">
      <c r="B3130" s="27">
        <v>43765.625</v>
      </c>
      <c r="C3130">
        <v>7.5029810000000001</v>
      </c>
      <c r="D3130">
        <f t="shared" si="49"/>
        <v>0.76701899999999945</v>
      </c>
    </row>
    <row r="3131" spans="2:4" x14ac:dyDescent="0.25">
      <c r="B3131" s="27">
        <v>43765.666666666664</v>
      </c>
      <c r="C3131">
        <v>7.511502000000001</v>
      </c>
      <c r="D3131">
        <f t="shared" si="49"/>
        <v>0.75849799999999856</v>
      </c>
    </row>
    <row r="3132" spans="2:4" x14ac:dyDescent="0.25">
      <c r="B3132" s="27">
        <v>43765.708333333336</v>
      </c>
      <c r="C3132">
        <v>7.5184950000000006</v>
      </c>
      <c r="D3132">
        <f t="shared" si="49"/>
        <v>0.75150499999999898</v>
      </c>
    </row>
    <row r="3133" spans="2:4" x14ac:dyDescent="0.25">
      <c r="B3133" s="27">
        <v>43765.75</v>
      </c>
      <c r="C3133">
        <v>7.5275210000000001</v>
      </c>
      <c r="D3133">
        <f t="shared" si="49"/>
        <v>0.74247899999999944</v>
      </c>
    </row>
    <row r="3134" spans="2:4" x14ac:dyDescent="0.25">
      <c r="B3134" s="27">
        <v>43765.791666666664</v>
      </c>
      <c r="C3134">
        <v>7.5249759999999997</v>
      </c>
      <c r="D3134">
        <f t="shared" si="49"/>
        <v>0.74502399999999991</v>
      </c>
    </row>
    <row r="3135" spans="2:4" x14ac:dyDescent="0.25">
      <c r="B3135" s="27">
        <v>43765.833333333336</v>
      </c>
      <c r="C3135">
        <v>7.5096390000000008</v>
      </c>
      <c r="D3135">
        <f t="shared" si="49"/>
        <v>0.76036099999999873</v>
      </c>
    </row>
    <row r="3136" spans="2:4" x14ac:dyDescent="0.25">
      <c r="B3136" s="27">
        <v>43765.875</v>
      </c>
      <c r="C3136">
        <v>7.5119099999999994</v>
      </c>
      <c r="D3136">
        <f t="shared" si="49"/>
        <v>0.75809000000000015</v>
      </c>
    </row>
    <row r="3137" spans="2:4" x14ac:dyDescent="0.25">
      <c r="B3137" s="27">
        <v>43765.916666666664</v>
      </c>
      <c r="C3137">
        <v>7.5176910000000001</v>
      </c>
      <c r="D3137">
        <f t="shared" si="49"/>
        <v>0.75230899999999945</v>
      </c>
    </row>
    <row r="3138" spans="2:4" x14ac:dyDescent="0.25">
      <c r="B3138" s="27">
        <v>43765.958333333336</v>
      </c>
      <c r="C3138">
        <v>7.5141219999999995</v>
      </c>
      <c r="D3138">
        <f t="shared" si="49"/>
        <v>0.75587800000000005</v>
      </c>
    </row>
    <row r="3139" spans="2:4" x14ac:dyDescent="0.25">
      <c r="B3139" s="27">
        <v>43766</v>
      </c>
      <c r="C3139">
        <v>7.5219239999999994</v>
      </c>
      <c r="D3139">
        <f t="shared" si="49"/>
        <v>0.74807600000000019</v>
      </c>
    </row>
    <row r="3140" spans="2:4" x14ac:dyDescent="0.25">
      <c r="B3140" s="27">
        <v>43766.041666666664</v>
      </c>
      <c r="C3140">
        <v>7.5079570000000002</v>
      </c>
      <c r="D3140">
        <f t="shared" si="49"/>
        <v>0.76204299999999936</v>
      </c>
    </row>
    <row r="3141" spans="2:4" x14ac:dyDescent="0.25">
      <c r="B3141" s="27">
        <v>43766.083333333336</v>
      </c>
      <c r="C3141">
        <v>7.5120420000000001</v>
      </c>
      <c r="D3141">
        <f t="shared" si="49"/>
        <v>0.75795799999999947</v>
      </c>
    </row>
    <row r="3142" spans="2:4" x14ac:dyDescent="0.25">
      <c r="B3142" s="27">
        <v>43766.125</v>
      </c>
      <c r="C3142">
        <v>7.5131410000000001</v>
      </c>
      <c r="D3142">
        <f t="shared" si="49"/>
        <v>0.7568589999999995</v>
      </c>
    </row>
    <row r="3143" spans="2:4" x14ac:dyDescent="0.25">
      <c r="B3143" s="27">
        <v>43766.166666666664</v>
      </c>
      <c r="C3143">
        <v>7.5038560000000007</v>
      </c>
      <c r="D3143">
        <f t="shared" si="49"/>
        <v>0.76614399999999883</v>
      </c>
    </row>
    <row r="3144" spans="2:4" x14ac:dyDescent="0.25">
      <c r="B3144" s="27">
        <v>43766.208333333336</v>
      </c>
      <c r="C3144">
        <v>7.502567</v>
      </c>
      <c r="D3144">
        <f t="shared" si="49"/>
        <v>0.76743299999999959</v>
      </c>
    </row>
    <row r="3145" spans="2:4" x14ac:dyDescent="0.25">
      <c r="B3145" s="27">
        <v>43766.25</v>
      </c>
      <c r="C3145">
        <v>7.4942630000000001</v>
      </c>
      <c r="D3145">
        <f t="shared" si="49"/>
        <v>0.77573699999999945</v>
      </c>
    </row>
    <row r="3146" spans="2:4" x14ac:dyDescent="0.25">
      <c r="B3146" s="27">
        <v>43766.291666666664</v>
      </c>
      <c r="C3146">
        <v>7.4895810000000003</v>
      </c>
      <c r="D3146">
        <f t="shared" si="49"/>
        <v>0.78041899999999931</v>
      </c>
    </row>
    <row r="3147" spans="2:4" x14ac:dyDescent="0.25">
      <c r="B3147" s="27">
        <v>43766.333333333336</v>
      </c>
      <c r="C3147">
        <v>7.4947060000000008</v>
      </c>
      <c r="D3147">
        <f t="shared" si="49"/>
        <v>0.77529399999999882</v>
      </c>
    </row>
    <row r="3148" spans="2:4" x14ac:dyDescent="0.25">
      <c r="B3148" s="27">
        <v>43766.375</v>
      </c>
      <c r="C3148">
        <v>7.4943400000000002</v>
      </c>
      <c r="D3148">
        <f t="shared" si="49"/>
        <v>0.77565999999999935</v>
      </c>
    </row>
    <row r="3149" spans="2:4" x14ac:dyDescent="0.25">
      <c r="B3149" s="27">
        <v>43766.416666666664</v>
      </c>
      <c r="C3149">
        <v>7.4884819999999994</v>
      </c>
      <c r="D3149">
        <f t="shared" si="49"/>
        <v>0.78151800000000016</v>
      </c>
    </row>
    <row r="3150" spans="2:4" x14ac:dyDescent="0.25">
      <c r="B3150" s="27">
        <v>43766.458333333336</v>
      </c>
      <c r="C3150">
        <v>7.4864820000000005</v>
      </c>
      <c r="D3150">
        <f t="shared" si="49"/>
        <v>0.78351799999999905</v>
      </c>
    </row>
    <row r="3151" spans="2:4" x14ac:dyDescent="0.25">
      <c r="B3151" s="27">
        <v>43766.5</v>
      </c>
      <c r="C3151">
        <v>7.4958980000000004</v>
      </c>
      <c r="D3151">
        <f t="shared" si="49"/>
        <v>0.77410199999999918</v>
      </c>
    </row>
    <row r="3152" spans="2:4" x14ac:dyDescent="0.25">
      <c r="B3152" s="27">
        <v>43766.541666666664</v>
      </c>
      <c r="C3152">
        <v>7.4908359999999989</v>
      </c>
      <c r="D3152">
        <f t="shared" si="49"/>
        <v>0.77916400000000063</v>
      </c>
    </row>
    <row r="3153" spans="2:4" x14ac:dyDescent="0.25">
      <c r="B3153" s="27">
        <v>43766.583333333336</v>
      </c>
      <c r="C3153">
        <v>7.4892110000000001</v>
      </c>
      <c r="D3153">
        <f t="shared" si="49"/>
        <v>0.78078899999999951</v>
      </c>
    </row>
    <row r="3154" spans="2:4" x14ac:dyDescent="0.25">
      <c r="B3154" s="27">
        <v>43766.625</v>
      </c>
      <c r="C3154">
        <v>7.4975250000000004</v>
      </c>
      <c r="D3154">
        <f t="shared" si="49"/>
        <v>0.77247499999999913</v>
      </c>
    </row>
    <row r="3155" spans="2:4" x14ac:dyDescent="0.25">
      <c r="B3155" s="27">
        <v>43766.666666666664</v>
      </c>
      <c r="C3155">
        <v>7.5093979999999991</v>
      </c>
      <c r="D3155">
        <f t="shared" si="49"/>
        <v>0.76060200000000044</v>
      </c>
    </row>
    <row r="3156" spans="2:4" x14ac:dyDescent="0.25">
      <c r="B3156" s="27">
        <v>43766.708333333336</v>
      </c>
      <c r="C3156">
        <v>7.5019960000000001</v>
      </c>
      <c r="D3156">
        <f t="shared" si="49"/>
        <v>0.76800399999999946</v>
      </c>
    </row>
    <row r="3157" spans="2:4" x14ac:dyDescent="0.25">
      <c r="B3157" s="27">
        <v>43766.75</v>
      </c>
      <c r="C3157">
        <v>7.504525000000001</v>
      </c>
      <c r="D3157">
        <f t="shared" si="49"/>
        <v>0.76547499999999857</v>
      </c>
    </row>
    <row r="3158" spans="2:4" x14ac:dyDescent="0.25">
      <c r="B3158" s="27">
        <v>43766.791666666664</v>
      </c>
      <c r="C3158">
        <v>7.5088239999999997</v>
      </c>
      <c r="D3158">
        <f t="shared" si="49"/>
        <v>0.76117599999999985</v>
      </c>
    </row>
    <row r="3159" spans="2:4" x14ac:dyDescent="0.25">
      <c r="B3159" s="27">
        <v>43766.833333333336</v>
      </c>
      <c r="C3159">
        <v>7.4945219999999999</v>
      </c>
      <c r="D3159">
        <f t="shared" si="49"/>
        <v>0.77547799999999967</v>
      </c>
    </row>
    <row r="3160" spans="2:4" x14ac:dyDescent="0.25">
      <c r="B3160" s="27">
        <v>43766.875</v>
      </c>
      <c r="C3160">
        <v>7.4941950000000004</v>
      </c>
      <c r="D3160">
        <f t="shared" si="49"/>
        <v>0.77580499999999919</v>
      </c>
    </row>
    <row r="3161" spans="2:4" x14ac:dyDescent="0.25">
      <c r="B3161" s="27">
        <v>43766.916666666664</v>
      </c>
      <c r="C3161">
        <v>7.4964649999999997</v>
      </c>
      <c r="D3161">
        <f t="shared" si="49"/>
        <v>0.77353499999999986</v>
      </c>
    </row>
    <row r="3162" spans="2:4" x14ac:dyDescent="0.25">
      <c r="B3162" s="27">
        <v>43766.958333333336</v>
      </c>
      <c r="C3162">
        <v>7.5028439999999996</v>
      </c>
      <c r="D3162">
        <f t="shared" si="49"/>
        <v>0.76715599999999995</v>
      </c>
    </row>
    <row r="3163" spans="2:4" x14ac:dyDescent="0.25">
      <c r="B3163" s="27">
        <v>43767</v>
      </c>
      <c r="C3163">
        <v>7.5032419999999993</v>
      </c>
      <c r="D3163">
        <f t="shared" ref="D3163:D3226" si="50">8.27-C3163</f>
        <v>0.76675800000000027</v>
      </c>
    </row>
    <row r="3164" spans="2:4" x14ac:dyDescent="0.25">
      <c r="B3164" s="27">
        <v>43767.041666666664</v>
      </c>
      <c r="C3164">
        <v>7.4866479999999997</v>
      </c>
      <c r="D3164">
        <f t="shared" si="50"/>
        <v>0.78335199999999983</v>
      </c>
    </row>
    <row r="3165" spans="2:4" x14ac:dyDescent="0.25">
      <c r="B3165" s="27">
        <v>43767.083333333336</v>
      </c>
      <c r="C3165">
        <v>7.5019270000000002</v>
      </c>
      <c r="D3165">
        <f t="shared" si="50"/>
        <v>0.76807299999999934</v>
      </c>
    </row>
    <row r="3166" spans="2:4" x14ac:dyDescent="0.25">
      <c r="B3166" s="27">
        <v>43767.125</v>
      </c>
      <c r="C3166">
        <v>7.5049269999999995</v>
      </c>
      <c r="D3166">
        <f t="shared" si="50"/>
        <v>0.76507300000000011</v>
      </c>
    </row>
    <row r="3167" spans="2:4" x14ac:dyDescent="0.25">
      <c r="B3167" s="27">
        <v>43767.166666666664</v>
      </c>
      <c r="C3167">
        <v>7.5123860000000002</v>
      </c>
      <c r="D3167">
        <f t="shared" si="50"/>
        <v>0.75761399999999934</v>
      </c>
    </row>
    <row r="3168" spans="2:4" x14ac:dyDescent="0.25">
      <c r="B3168" s="27">
        <v>43767.208333333336</v>
      </c>
      <c r="C3168">
        <v>7.4980859999999998</v>
      </c>
      <c r="D3168">
        <f t="shared" si="50"/>
        <v>0.77191399999999977</v>
      </c>
    </row>
    <row r="3169" spans="2:4" x14ac:dyDescent="0.25">
      <c r="B3169" s="27">
        <v>43767.25</v>
      </c>
      <c r="C3169">
        <v>7.4886650000000001</v>
      </c>
      <c r="D3169">
        <f t="shared" si="50"/>
        <v>0.78133499999999945</v>
      </c>
    </row>
    <row r="3170" spans="2:4" x14ac:dyDescent="0.25">
      <c r="B3170" s="27">
        <v>43767.291666666664</v>
      </c>
      <c r="C3170">
        <v>7.4850340000000006</v>
      </c>
      <c r="D3170">
        <f t="shared" si="50"/>
        <v>0.78496599999999894</v>
      </c>
    </row>
    <row r="3171" spans="2:4" x14ac:dyDescent="0.25">
      <c r="B3171" s="27">
        <v>43767.333333333336</v>
      </c>
      <c r="C3171">
        <v>7.4843859999999998</v>
      </c>
      <c r="D3171">
        <f t="shared" si="50"/>
        <v>0.78561399999999981</v>
      </c>
    </row>
    <row r="3172" spans="2:4" x14ac:dyDescent="0.25">
      <c r="B3172" s="27">
        <v>43767.375</v>
      </c>
      <c r="C3172">
        <v>7.4914099999999992</v>
      </c>
      <c r="D3172">
        <f t="shared" si="50"/>
        <v>0.77859000000000034</v>
      </c>
    </row>
    <row r="3173" spans="2:4" x14ac:dyDescent="0.25">
      <c r="B3173" s="27">
        <v>43767.416666666664</v>
      </c>
      <c r="C3173">
        <v>7.4923859999999998</v>
      </c>
      <c r="D3173">
        <f t="shared" si="50"/>
        <v>0.77761399999999981</v>
      </c>
    </row>
    <row r="3174" spans="2:4" x14ac:dyDescent="0.25">
      <c r="B3174" s="27">
        <v>43767.458333333336</v>
      </c>
      <c r="C3174">
        <v>7.497008000000001</v>
      </c>
      <c r="D3174">
        <f t="shared" si="50"/>
        <v>0.77299199999999857</v>
      </c>
    </row>
    <row r="3175" spans="2:4" x14ac:dyDescent="0.25">
      <c r="B3175" s="27">
        <v>43767.5</v>
      </c>
      <c r="C3175">
        <v>7.4902460000000008</v>
      </c>
      <c r="D3175">
        <f t="shared" si="50"/>
        <v>0.77975399999999873</v>
      </c>
    </row>
    <row r="3176" spans="2:4" x14ac:dyDescent="0.25">
      <c r="B3176" s="27">
        <v>43767.541666666664</v>
      </c>
      <c r="C3176">
        <v>7.4890129999999999</v>
      </c>
      <c r="D3176">
        <f t="shared" si="50"/>
        <v>0.78098699999999965</v>
      </c>
    </row>
    <row r="3177" spans="2:4" x14ac:dyDescent="0.25">
      <c r="B3177" s="27">
        <v>43767.583333333336</v>
      </c>
      <c r="C3177">
        <v>7.4892789999999998</v>
      </c>
      <c r="D3177">
        <f t="shared" si="50"/>
        <v>0.78072099999999978</v>
      </c>
    </row>
    <row r="3178" spans="2:4" x14ac:dyDescent="0.25">
      <c r="B3178" s="27">
        <v>43767.625</v>
      </c>
      <c r="C3178">
        <v>7.5098579999999995</v>
      </c>
      <c r="D3178">
        <f t="shared" si="50"/>
        <v>0.7601420000000001</v>
      </c>
    </row>
    <row r="3179" spans="2:4" x14ac:dyDescent="0.25">
      <c r="B3179" s="27">
        <v>43767.666666666664</v>
      </c>
      <c r="C3179">
        <v>7.5075210000000006</v>
      </c>
      <c r="D3179">
        <f t="shared" si="50"/>
        <v>0.76247899999999902</v>
      </c>
    </row>
    <row r="3180" spans="2:4" x14ac:dyDescent="0.25">
      <c r="B3180" s="27">
        <v>43767.708333333336</v>
      </c>
      <c r="C3180">
        <v>7.5051649999999999</v>
      </c>
      <c r="D3180">
        <f t="shared" si="50"/>
        <v>0.76483499999999971</v>
      </c>
    </row>
    <row r="3181" spans="2:4" x14ac:dyDescent="0.25">
      <c r="B3181" s="27">
        <v>43767.75</v>
      </c>
      <c r="C3181">
        <v>7.4974919999999994</v>
      </c>
      <c r="D3181">
        <f t="shared" si="50"/>
        <v>0.77250800000000019</v>
      </c>
    </row>
    <row r="3182" spans="2:4" x14ac:dyDescent="0.25">
      <c r="B3182" s="27">
        <v>43767.791666666664</v>
      </c>
      <c r="C3182">
        <v>7.4967809999999995</v>
      </c>
      <c r="D3182">
        <f t="shared" si="50"/>
        <v>0.7732190000000001</v>
      </c>
    </row>
    <row r="3183" spans="2:4" x14ac:dyDescent="0.25">
      <c r="B3183" s="27">
        <v>43767.833333333336</v>
      </c>
      <c r="C3183">
        <v>7.4964569999999995</v>
      </c>
      <c r="D3183">
        <f t="shared" si="50"/>
        <v>0.77354300000000009</v>
      </c>
    </row>
    <row r="3184" spans="2:4" x14ac:dyDescent="0.25">
      <c r="B3184" s="27">
        <v>43767.875</v>
      </c>
      <c r="C3184">
        <v>7.4924949999999999</v>
      </c>
      <c r="D3184">
        <f t="shared" si="50"/>
        <v>0.77750499999999967</v>
      </c>
    </row>
    <row r="3185" spans="2:4" x14ac:dyDescent="0.25">
      <c r="B3185" s="27">
        <v>43767.916666666664</v>
      </c>
      <c r="C3185">
        <v>7.5008719999999993</v>
      </c>
      <c r="D3185">
        <f t="shared" si="50"/>
        <v>0.76912800000000026</v>
      </c>
    </row>
    <row r="3186" spans="2:4" x14ac:dyDescent="0.25">
      <c r="B3186" s="27">
        <v>43767.958333333336</v>
      </c>
      <c r="C3186">
        <v>7.5063279999999999</v>
      </c>
      <c r="D3186">
        <f t="shared" si="50"/>
        <v>0.76367199999999968</v>
      </c>
    </row>
    <row r="3187" spans="2:4" x14ac:dyDescent="0.25">
      <c r="B3187" s="27">
        <v>43768</v>
      </c>
      <c r="C3187">
        <v>7.5003469999999997</v>
      </c>
      <c r="D3187">
        <f t="shared" si="50"/>
        <v>0.76965299999999992</v>
      </c>
    </row>
    <row r="3188" spans="2:4" x14ac:dyDescent="0.25">
      <c r="B3188" s="27">
        <v>43768.041666666664</v>
      </c>
      <c r="C3188">
        <v>7.4965049999999991</v>
      </c>
      <c r="D3188">
        <f t="shared" si="50"/>
        <v>0.77349500000000049</v>
      </c>
    </row>
    <row r="3189" spans="2:4" x14ac:dyDescent="0.25">
      <c r="B3189" s="27">
        <v>43768.083333333336</v>
      </c>
      <c r="C3189">
        <v>7.5019679999999997</v>
      </c>
      <c r="D3189">
        <f t="shared" si="50"/>
        <v>0.76803199999999983</v>
      </c>
    </row>
    <row r="3190" spans="2:4" x14ac:dyDescent="0.25">
      <c r="B3190" s="27">
        <v>43768.125</v>
      </c>
      <c r="C3190">
        <v>7.5018980000000006</v>
      </c>
      <c r="D3190">
        <f t="shared" si="50"/>
        <v>0.76810199999999895</v>
      </c>
    </row>
    <row r="3191" spans="2:4" x14ac:dyDescent="0.25">
      <c r="B3191" s="27">
        <v>43768.166666666664</v>
      </c>
      <c r="C3191">
        <v>7.4902069999999998</v>
      </c>
      <c r="D3191">
        <f t="shared" si="50"/>
        <v>0.77979299999999974</v>
      </c>
    </row>
    <row r="3192" spans="2:4" x14ac:dyDescent="0.25">
      <c r="B3192" s="27">
        <v>43768.208333333336</v>
      </c>
      <c r="C3192">
        <v>7.4868919999999992</v>
      </c>
      <c r="D3192">
        <f t="shared" si="50"/>
        <v>0.78310800000000036</v>
      </c>
    </row>
    <row r="3193" spans="2:4" x14ac:dyDescent="0.25">
      <c r="B3193" s="27">
        <v>43768.25</v>
      </c>
      <c r="C3193">
        <v>7.4831809999999992</v>
      </c>
      <c r="D3193">
        <f t="shared" si="50"/>
        <v>0.78681900000000038</v>
      </c>
    </row>
    <row r="3194" spans="2:4" x14ac:dyDescent="0.25">
      <c r="B3194" s="27">
        <v>43768.291666666664</v>
      </c>
      <c r="C3194">
        <v>7.4913759999999998</v>
      </c>
      <c r="D3194">
        <f t="shared" si="50"/>
        <v>0.77862399999999976</v>
      </c>
    </row>
    <row r="3195" spans="2:4" x14ac:dyDescent="0.25">
      <c r="B3195" s="27">
        <v>43768.333333333336</v>
      </c>
      <c r="C3195">
        <v>7.4831849999999998</v>
      </c>
      <c r="D3195">
        <f t="shared" si="50"/>
        <v>0.78681499999999982</v>
      </c>
    </row>
    <row r="3196" spans="2:4" x14ac:dyDescent="0.25">
      <c r="B3196" s="27">
        <v>43768.375</v>
      </c>
      <c r="C3196">
        <v>7.4852089999999993</v>
      </c>
      <c r="D3196">
        <f t="shared" si="50"/>
        <v>0.78479100000000024</v>
      </c>
    </row>
    <row r="3197" spans="2:4" x14ac:dyDescent="0.25">
      <c r="B3197" s="27">
        <v>43768.416666666664</v>
      </c>
      <c r="C3197">
        <v>7.4926000000000004</v>
      </c>
      <c r="D3197">
        <f t="shared" si="50"/>
        <v>0.7773999999999992</v>
      </c>
    </row>
    <row r="3198" spans="2:4" x14ac:dyDescent="0.25">
      <c r="B3198" s="27">
        <v>43768.458333333336</v>
      </c>
      <c r="C3198">
        <v>7.4826690000000005</v>
      </c>
      <c r="D3198">
        <f t="shared" si="50"/>
        <v>0.78733099999999911</v>
      </c>
    </row>
    <row r="3199" spans="2:4" x14ac:dyDescent="0.25">
      <c r="B3199" s="27">
        <v>43768.5</v>
      </c>
      <c r="C3199">
        <v>7.4854599999999998</v>
      </c>
      <c r="D3199">
        <f t="shared" si="50"/>
        <v>0.78453999999999979</v>
      </c>
    </row>
    <row r="3200" spans="2:4" x14ac:dyDescent="0.25">
      <c r="B3200" s="27">
        <v>43768.541666666664</v>
      </c>
      <c r="C3200">
        <v>7.5087099999999998</v>
      </c>
      <c r="D3200">
        <f t="shared" si="50"/>
        <v>0.7612899999999998</v>
      </c>
    </row>
    <row r="3201" spans="2:4" x14ac:dyDescent="0.25">
      <c r="B3201" s="27">
        <v>43768.583333333336</v>
      </c>
      <c r="C3201">
        <v>7.5157240000000005</v>
      </c>
      <c r="D3201">
        <f t="shared" si="50"/>
        <v>0.75427599999999906</v>
      </c>
    </row>
    <row r="3202" spans="2:4" x14ac:dyDescent="0.25">
      <c r="B3202" s="27">
        <v>43768.625</v>
      </c>
      <c r="C3202">
        <v>7.5202020000000012</v>
      </c>
      <c r="D3202">
        <f t="shared" si="50"/>
        <v>0.74979799999999841</v>
      </c>
    </row>
    <row r="3203" spans="2:4" x14ac:dyDescent="0.25">
      <c r="B3203" s="27">
        <v>43768.666666666664</v>
      </c>
      <c r="C3203">
        <v>7.517741</v>
      </c>
      <c r="D3203">
        <f t="shared" si="50"/>
        <v>0.75225899999999957</v>
      </c>
    </row>
    <row r="3204" spans="2:4" x14ac:dyDescent="0.25">
      <c r="B3204" s="27">
        <v>43768.708333333336</v>
      </c>
      <c r="C3204">
        <v>7.5136250000000011</v>
      </c>
      <c r="D3204">
        <f t="shared" si="50"/>
        <v>0.75637499999999847</v>
      </c>
    </row>
    <row r="3205" spans="2:4" x14ac:dyDescent="0.25">
      <c r="B3205" s="27">
        <v>43768.75</v>
      </c>
      <c r="C3205">
        <v>7.4988159999999997</v>
      </c>
      <c r="D3205">
        <f t="shared" si="50"/>
        <v>0.77118399999999987</v>
      </c>
    </row>
    <row r="3206" spans="2:4" x14ac:dyDescent="0.25">
      <c r="B3206" s="27">
        <v>43768.791666666664</v>
      </c>
      <c r="C3206">
        <v>7.4976499999999993</v>
      </c>
      <c r="D3206">
        <f t="shared" si="50"/>
        <v>0.77235000000000031</v>
      </c>
    </row>
    <row r="3207" spans="2:4" x14ac:dyDescent="0.25">
      <c r="B3207" s="27">
        <v>43768.833333333336</v>
      </c>
      <c r="C3207">
        <v>7.4981759999999991</v>
      </c>
      <c r="D3207">
        <f t="shared" si="50"/>
        <v>0.77182400000000051</v>
      </c>
    </row>
    <row r="3208" spans="2:4" x14ac:dyDescent="0.25">
      <c r="B3208" s="27">
        <v>43768.875</v>
      </c>
      <c r="C3208">
        <v>7.5048049999999993</v>
      </c>
      <c r="D3208">
        <f t="shared" si="50"/>
        <v>0.76519500000000029</v>
      </c>
    </row>
    <row r="3209" spans="2:4" x14ac:dyDescent="0.25">
      <c r="B3209" s="27">
        <v>43768.916666666664</v>
      </c>
      <c r="C3209">
        <v>7.5098720000000005</v>
      </c>
      <c r="D3209">
        <f t="shared" si="50"/>
        <v>0.76012799999999903</v>
      </c>
    </row>
    <row r="3210" spans="2:4" x14ac:dyDescent="0.25">
      <c r="B3210" s="27">
        <v>43768.958333333336</v>
      </c>
      <c r="C3210">
        <v>7.511952</v>
      </c>
      <c r="D3210">
        <f t="shared" si="50"/>
        <v>0.75804799999999961</v>
      </c>
    </row>
    <row r="3211" spans="2:4" x14ac:dyDescent="0.25">
      <c r="B3211" s="27">
        <v>43769</v>
      </c>
      <c r="C3211">
        <v>7.5123439999999997</v>
      </c>
      <c r="D3211">
        <f t="shared" si="50"/>
        <v>0.75765599999999989</v>
      </c>
    </row>
    <row r="3212" spans="2:4" x14ac:dyDescent="0.25">
      <c r="B3212" s="27">
        <v>43769.041666666664</v>
      </c>
      <c r="C3212">
        <v>7.5365900000000003</v>
      </c>
      <c r="D3212">
        <f t="shared" si="50"/>
        <v>0.73340999999999923</v>
      </c>
    </row>
    <row r="3213" spans="2:4" x14ac:dyDescent="0.25">
      <c r="B3213" s="27">
        <v>43769.083333333336</v>
      </c>
      <c r="C3213">
        <v>7.5566650000000006</v>
      </c>
      <c r="D3213">
        <f t="shared" si="50"/>
        <v>0.71333499999999894</v>
      </c>
    </row>
    <row r="3214" spans="2:4" x14ac:dyDescent="0.25">
      <c r="B3214" s="27">
        <v>43769.125</v>
      </c>
      <c r="C3214">
        <v>7.5682450000000001</v>
      </c>
      <c r="D3214">
        <f t="shared" si="50"/>
        <v>0.70175499999999946</v>
      </c>
    </row>
    <row r="3215" spans="2:4" x14ac:dyDescent="0.25">
      <c r="B3215" s="27">
        <v>43769.166666666664</v>
      </c>
      <c r="C3215">
        <v>7.5852149999999998</v>
      </c>
      <c r="D3215">
        <f t="shared" si="50"/>
        <v>0.68478499999999976</v>
      </c>
    </row>
    <row r="3216" spans="2:4" x14ac:dyDescent="0.25">
      <c r="B3216" s="27">
        <v>43769.208333333336</v>
      </c>
      <c r="C3216">
        <v>7.5869740000000006</v>
      </c>
      <c r="D3216">
        <f t="shared" si="50"/>
        <v>0.68302599999999902</v>
      </c>
    </row>
    <row r="3217" spans="2:4" x14ac:dyDescent="0.25">
      <c r="B3217" s="27">
        <v>43769.25</v>
      </c>
      <c r="C3217">
        <v>7.6076369999999995</v>
      </c>
      <c r="D3217">
        <f t="shared" si="50"/>
        <v>0.66236300000000004</v>
      </c>
    </row>
    <row r="3218" spans="2:4" x14ac:dyDescent="0.25">
      <c r="B3218" s="27">
        <v>43769.291666666664</v>
      </c>
      <c r="C3218">
        <v>7.5829449999999996</v>
      </c>
      <c r="D3218">
        <f t="shared" si="50"/>
        <v>0.68705499999999997</v>
      </c>
    </row>
    <row r="3219" spans="2:4" x14ac:dyDescent="0.25">
      <c r="B3219" s="27">
        <v>43769.333333333336</v>
      </c>
      <c r="C3219">
        <v>7.606209999999999</v>
      </c>
      <c r="D3219">
        <f t="shared" si="50"/>
        <v>0.66379000000000055</v>
      </c>
    </row>
    <row r="3220" spans="2:4" x14ac:dyDescent="0.25">
      <c r="B3220" s="27">
        <v>43769.375</v>
      </c>
      <c r="C3220">
        <v>7.5991309999999999</v>
      </c>
      <c r="D3220">
        <f t="shared" si="50"/>
        <v>0.67086899999999972</v>
      </c>
    </row>
    <row r="3221" spans="2:4" x14ac:dyDescent="0.25">
      <c r="B3221" s="27">
        <v>43769.416666666664</v>
      </c>
      <c r="C3221">
        <v>7.6091970000000009</v>
      </c>
      <c r="D3221">
        <f t="shared" si="50"/>
        <v>0.6608029999999987</v>
      </c>
    </row>
    <row r="3222" spans="2:4" x14ac:dyDescent="0.25">
      <c r="B3222" s="27">
        <v>43769.458333333336</v>
      </c>
      <c r="C3222">
        <v>7.6140860000000004</v>
      </c>
      <c r="D3222">
        <f t="shared" si="50"/>
        <v>0.65591399999999922</v>
      </c>
    </row>
    <row r="3223" spans="2:4" x14ac:dyDescent="0.25">
      <c r="B3223" s="27">
        <v>43769.5</v>
      </c>
      <c r="C3223">
        <v>7.6211769999999994</v>
      </c>
      <c r="D3223">
        <f t="shared" si="50"/>
        <v>0.64882300000000015</v>
      </c>
    </row>
    <row r="3224" spans="2:4" x14ac:dyDescent="0.25">
      <c r="B3224" s="27">
        <v>43769.541666666664</v>
      </c>
      <c r="C3224">
        <v>7.6299529999999995</v>
      </c>
      <c r="D3224">
        <f t="shared" si="50"/>
        <v>0.64004700000000003</v>
      </c>
    </row>
    <row r="3225" spans="2:4" x14ac:dyDescent="0.25">
      <c r="B3225" s="27">
        <v>43769.583333333336</v>
      </c>
      <c r="C3225">
        <v>7.6366449999999997</v>
      </c>
      <c r="D3225">
        <f t="shared" si="50"/>
        <v>0.63335499999999989</v>
      </c>
    </row>
    <row r="3226" spans="2:4" x14ac:dyDescent="0.25">
      <c r="B3226" s="27">
        <v>43769.625</v>
      </c>
      <c r="C3226">
        <v>7.6579070000000007</v>
      </c>
      <c r="D3226">
        <f t="shared" si="50"/>
        <v>0.61209299999999889</v>
      </c>
    </row>
    <row r="3227" spans="2:4" x14ac:dyDescent="0.25">
      <c r="B3227" s="27">
        <v>43769.666666666664</v>
      </c>
      <c r="C3227">
        <v>7.671284</v>
      </c>
      <c r="D3227">
        <f t="shared" ref="D3227:D3290" si="51">8.27-C3227</f>
        <v>0.59871599999999958</v>
      </c>
    </row>
    <row r="3228" spans="2:4" x14ac:dyDescent="0.25">
      <c r="B3228" s="27">
        <v>43769.708333333336</v>
      </c>
      <c r="C3228">
        <v>7.6812969999999989</v>
      </c>
      <c r="D3228">
        <f t="shared" si="51"/>
        <v>0.58870300000000064</v>
      </c>
    </row>
    <row r="3229" spans="2:4" x14ac:dyDescent="0.25">
      <c r="B3229" s="27">
        <v>43769.75</v>
      </c>
      <c r="C3229">
        <v>7.6908440000000002</v>
      </c>
      <c r="D3229">
        <f t="shared" si="51"/>
        <v>0.57915599999999934</v>
      </c>
    </row>
    <row r="3230" spans="2:4" x14ac:dyDescent="0.25">
      <c r="B3230" s="27">
        <v>43769.791666666664</v>
      </c>
      <c r="C3230">
        <v>7.6944340000000002</v>
      </c>
      <c r="D3230">
        <f t="shared" si="51"/>
        <v>0.57556599999999936</v>
      </c>
    </row>
    <row r="3231" spans="2:4" x14ac:dyDescent="0.25">
      <c r="B3231" s="27">
        <v>43769.833333333336</v>
      </c>
      <c r="C3231">
        <v>7.6894309999999999</v>
      </c>
      <c r="D3231">
        <f t="shared" si="51"/>
        <v>0.58056899999999967</v>
      </c>
    </row>
    <row r="3232" spans="2:4" x14ac:dyDescent="0.25">
      <c r="B3232" s="27">
        <v>43769.875</v>
      </c>
      <c r="C3232">
        <v>7.7011909999999997</v>
      </c>
      <c r="D3232">
        <f t="shared" si="51"/>
        <v>0.5688089999999999</v>
      </c>
    </row>
    <row r="3233" spans="2:4" x14ac:dyDescent="0.25">
      <c r="B3233" s="27">
        <v>43769.916666666664</v>
      </c>
      <c r="C3233">
        <v>7.709174</v>
      </c>
      <c r="D3233">
        <f t="shared" si="51"/>
        <v>0.5608259999999996</v>
      </c>
    </row>
    <row r="3234" spans="2:4" x14ac:dyDescent="0.25">
      <c r="B3234" s="27">
        <v>43769.958333333336</v>
      </c>
      <c r="C3234">
        <v>7.7057319999999994</v>
      </c>
      <c r="D3234">
        <f t="shared" si="51"/>
        <v>0.56426800000000021</v>
      </c>
    </row>
    <row r="3235" spans="2:4" x14ac:dyDescent="0.25">
      <c r="B3235" s="27">
        <v>43770</v>
      </c>
      <c r="C3235">
        <v>7.7046910000000004</v>
      </c>
      <c r="D3235">
        <f t="shared" si="51"/>
        <v>0.56530899999999917</v>
      </c>
    </row>
    <row r="3236" spans="2:4" x14ac:dyDescent="0.25">
      <c r="B3236" s="27">
        <v>43770.041666666664</v>
      </c>
      <c r="C3236">
        <v>7.7321219999999995</v>
      </c>
      <c r="D3236">
        <f t="shared" si="51"/>
        <v>0.53787800000000008</v>
      </c>
    </row>
    <row r="3237" spans="2:4" x14ac:dyDescent="0.25">
      <c r="B3237" s="27">
        <v>43770.083333333336</v>
      </c>
      <c r="C3237">
        <v>7.7210709999999994</v>
      </c>
      <c r="D3237">
        <f t="shared" si="51"/>
        <v>0.54892900000000022</v>
      </c>
    </row>
    <row r="3238" spans="2:4" x14ac:dyDescent="0.25">
      <c r="B3238" s="27">
        <v>43770.125</v>
      </c>
      <c r="C3238">
        <v>7.7299119999999997</v>
      </c>
      <c r="D3238">
        <f t="shared" si="51"/>
        <v>0.5400879999999999</v>
      </c>
    </row>
    <row r="3239" spans="2:4" x14ac:dyDescent="0.25">
      <c r="B3239" s="27">
        <v>43770.166666666664</v>
      </c>
      <c r="C3239">
        <v>7.715859</v>
      </c>
      <c r="D3239">
        <f t="shared" si="51"/>
        <v>0.55414099999999955</v>
      </c>
    </row>
    <row r="3240" spans="2:4" x14ac:dyDescent="0.25">
      <c r="B3240" s="27">
        <v>43770.208333333336</v>
      </c>
      <c r="C3240">
        <v>7.7190550000000009</v>
      </c>
      <c r="D3240">
        <f t="shared" si="51"/>
        <v>0.55094499999999869</v>
      </c>
    </row>
    <row r="3241" spans="2:4" x14ac:dyDescent="0.25">
      <c r="B3241" s="27">
        <v>43770.25</v>
      </c>
      <c r="C3241">
        <v>7.7129520000000005</v>
      </c>
      <c r="D3241">
        <f t="shared" si="51"/>
        <v>0.5570479999999991</v>
      </c>
    </row>
    <row r="3242" spans="2:4" x14ac:dyDescent="0.25">
      <c r="B3242" s="27">
        <v>43770.291666666664</v>
      </c>
      <c r="C3242">
        <v>7.7205629999999994</v>
      </c>
      <c r="D3242">
        <f t="shared" si="51"/>
        <v>0.54943700000000018</v>
      </c>
    </row>
    <row r="3243" spans="2:4" x14ac:dyDescent="0.25">
      <c r="B3243" s="27">
        <v>43770.333333333336</v>
      </c>
      <c r="C3243">
        <v>7.721794</v>
      </c>
      <c r="D3243">
        <f t="shared" si="51"/>
        <v>0.54820599999999953</v>
      </c>
    </row>
    <row r="3244" spans="2:4" x14ac:dyDescent="0.25">
      <c r="B3244" s="27">
        <v>43770.375</v>
      </c>
      <c r="C3244">
        <v>7.7196529999999992</v>
      </c>
      <c r="D3244">
        <f t="shared" si="51"/>
        <v>0.55034700000000036</v>
      </c>
    </row>
    <row r="3245" spans="2:4" x14ac:dyDescent="0.25">
      <c r="B3245" s="27">
        <v>43770.416666666664</v>
      </c>
      <c r="C3245">
        <v>7.7196529999999992</v>
      </c>
      <c r="D3245">
        <f t="shared" si="51"/>
        <v>0.55034700000000036</v>
      </c>
    </row>
    <row r="3246" spans="2:4" x14ac:dyDescent="0.25">
      <c r="B3246" s="27">
        <v>43770.458333333336</v>
      </c>
      <c r="C3246">
        <v>7.7339500000000001</v>
      </c>
      <c r="D3246">
        <f t="shared" si="51"/>
        <v>0.53604999999999947</v>
      </c>
    </row>
    <row r="3247" spans="2:4" x14ac:dyDescent="0.25">
      <c r="B3247" s="27">
        <v>43770.5</v>
      </c>
      <c r="C3247">
        <v>7.7422000000000004</v>
      </c>
      <c r="D3247">
        <f t="shared" si="51"/>
        <v>0.52779999999999916</v>
      </c>
    </row>
    <row r="3248" spans="2:4" x14ac:dyDescent="0.25">
      <c r="B3248" s="27">
        <v>43770.541666666664</v>
      </c>
      <c r="C3248">
        <v>7.7229029999999996</v>
      </c>
      <c r="D3248">
        <f t="shared" si="51"/>
        <v>0.54709699999999994</v>
      </c>
    </row>
    <row r="3249" spans="2:4" x14ac:dyDescent="0.25">
      <c r="B3249" s="27">
        <v>43770.583333333336</v>
      </c>
      <c r="C3249">
        <v>7.7461579999999994</v>
      </c>
      <c r="D3249">
        <f t="shared" si="51"/>
        <v>0.52384200000000014</v>
      </c>
    </row>
    <row r="3250" spans="2:4" x14ac:dyDescent="0.25">
      <c r="B3250" s="27">
        <v>43770.625</v>
      </c>
      <c r="C3250">
        <v>7.7488320000000002</v>
      </c>
      <c r="D3250">
        <f t="shared" si="51"/>
        <v>0.52116799999999941</v>
      </c>
    </row>
    <row r="3251" spans="2:4" x14ac:dyDescent="0.25">
      <c r="B3251" s="27">
        <v>43770.666666666664</v>
      </c>
      <c r="C3251">
        <v>7.7520819999999997</v>
      </c>
      <c r="D3251">
        <f t="shared" si="51"/>
        <v>0.51791799999999988</v>
      </c>
    </row>
    <row r="3252" spans="2:4" x14ac:dyDescent="0.25">
      <c r="B3252" s="27">
        <v>43770.708333333336</v>
      </c>
      <c r="C3252">
        <v>7.7422000000000004</v>
      </c>
      <c r="D3252">
        <f t="shared" si="51"/>
        <v>0.52779999999999916</v>
      </c>
    </row>
    <row r="3253" spans="2:4" x14ac:dyDescent="0.25">
      <c r="B3253" s="27">
        <v>43770.75</v>
      </c>
      <c r="C3253">
        <v>7.7349940000000004</v>
      </c>
      <c r="D3253">
        <f t="shared" si="51"/>
        <v>0.5350059999999992</v>
      </c>
    </row>
    <row r="3254" spans="2:4" x14ac:dyDescent="0.25">
      <c r="B3254" s="27">
        <v>43770.791666666664</v>
      </c>
      <c r="C3254">
        <v>7.745061999999999</v>
      </c>
      <c r="D3254">
        <f t="shared" si="51"/>
        <v>0.52493800000000057</v>
      </c>
    </row>
    <row r="3255" spans="2:4" x14ac:dyDescent="0.25">
      <c r="B3255" s="27">
        <v>43770.833333333336</v>
      </c>
      <c r="C3255">
        <v>7.7416289999999996</v>
      </c>
      <c r="D3255">
        <f t="shared" si="51"/>
        <v>0.52837099999999992</v>
      </c>
    </row>
    <row r="3256" spans="2:4" x14ac:dyDescent="0.25">
      <c r="B3256" s="27">
        <v>43770.875</v>
      </c>
      <c r="C3256">
        <v>7.7549529999999995</v>
      </c>
      <c r="D3256">
        <f t="shared" si="51"/>
        <v>0.51504700000000003</v>
      </c>
    </row>
    <row r="3257" spans="2:4" x14ac:dyDescent="0.25">
      <c r="B3257" s="27">
        <v>43770.916666666664</v>
      </c>
      <c r="C3257">
        <v>7.7640420000000008</v>
      </c>
      <c r="D3257">
        <f t="shared" si="51"/>
        <v>0.5059579999999988</v>
      </c>
    </row>
    <row r="3258" spans="2:4" x14ac:dyDescent="0.25">
      <c r="B3258" s="27">
        <v>43770.958333333336</v>
      </c>
      <c r="C3258">
        <v>7.7489689999999998</v>
      </c>
      <c r="D3258">
        <f t="shared" si="51"/>
        <v>0.5210309999999998</v>
      </c>
    </row>
    <row r="3259" spans="2:4" x14ac:dyDescent="0.25">
      <c r="B3259" s="27">
        <v>43771</v>
      </c>
      <c r="C3259">
        <v>7.7508480000000004</v>
      </c>
      <c r="D3259">
        <f t="shared" si="51"/>
        <v>0.51915199999999917</v>
      </c>
    </row>
    <row r="3260" spans="2:4" x14ac:dyDescent="0.25">
      <c r="B3260" s="27">
        <v>43771.041666666664</v>
      </c>
      <c r="C3260">
        <v>7.7479279999999999</v>
      </c>
      <c r="D3260">
        <f t="shared" si="51"/>
        <v>0.52207199999999965</v>
      </c>
    </row>
    <row r="3261" spans="2:4" x14ac:dyDescent="0.25">
      <c r="B3261" s="27">
        <v>43771.083333333336</v>
      </c>
      <c r="C3261">
        <v>7.7438890000000002</v>
      </c>
      <c r="D3261">
        <f t="shared" si="51"/>
        <v>0.52611099999999933</v>
      </c>
    </row>
    <row r="3262" spans="2:4" x14ac:dyDescent="0.25">
      <c r="B3262" s="27">
        <v>43771.125</v>
      </c>
      <c r="C3262">
        <v>7.7511200000000002</v>
      </c>
      <c r="D3262">
        <f t="shared" si="51"/>
        <v>0.51887999999999934</v>
      </c>
    </row>
    <row r="3263" spans="2:4" x14ac:dyDescent="0.25">
      <c r="B3263" s="27">
        <v>43771.166666666664</v>
      </c>
      <c r="C3263">
        <v>7.7581320000000007</v>
      </c>
      <c r="D3263">
        <f t="shared" si="51"/>
        <v>0.51186799999999888</v>
      </c>
    </row>
    <row r="3264" spans="2:4" x14ac:dyDescent="0.25">
      <c r="B3264" s="27">
        <v>43771.208333333336</v>
      </c>
      <c r="C3264">
        <v>7.7446039999999998</v>
      </c>
      <c r="D3264">
        <f t="shared" si="51"/>
        <v>0.52539599999999975</v>
      </c>
    </row>
    <row r="3265" spans="2:4" x14ac:dyDescent="0.25">
      <c r="B3265" s="27">
        <v>43771.25</v>
      </c>
      <c r="C3265">
        <v>7.7571000000000012</v>
      </c>
      <c r="D3265">
        <f t="shared" si="51"/>
        <v>0.51289999999999836</v>
      </c>
    </row>
    <row r="3266" spans="2:4" x14ac:dyDescent="0.25">
      <c r="B3266" s="27">
        <v>43771.291666666664</v>
      </c>
      <c r="C3266">
        <v>7.7384520000000006</v>
      </c>
      <c r="D3266">
        <f t="shared" si="51"/>
        <v>0.53154799999999902</v>
      </c>
    </row>
    <row r="3267" spans="2:4" x14ac:dyDescent="0.25">
      <c r="B3267" s="27">
        <v>43771.333333333336</v>
      </c>
      <c r="C3267">
        <v>7.7361839999999988</v>
      </c>
      <c r="D3267">
        <f t="shared" si="51"/>
        <v>0.53381600000000073</v>
      </c>
    </row>
    <row r="3268" spans="2:4" x14ac:dyDescent="0.25">
      <c r="B3268" s="27">
        <v>43771.375</v>
      </c>
      <c r="C3268">
        <v>7.7397499999999999</v>
      </c>
      <c r="D3268">
        <f t="shared" si="51"/>
        <v>0.53024999999999967</v>
      </c>
    </row>
    <row r="3269" spans="2:4" x14ac:dyDescent="0.25">
      <c r="B3269" s="27">
        <v>43771.416666666664</v>
      </c>
      <c r="C3269">
        <v>7.7535240000000005</v>
      </c>
      <c r="D3269">
        <f t="shared" si="51"/>
        <v>0.51647599999999905</v>
      </c>
    </row>
    <row r="3270" spans="2:4" x14ac:dyDescent="0.25">
      <c r="B3270" s="27">
        <v>43771.458333333336</v>
      </c>
      <c r="C3270">
        <v>7.7660079999999994</v>
      </c>
      <c r="D3270">
        <f t="shared" si="51"/>
        <v>0.50399200000000022</v>
      </c>
    </row>
    <row r="3271" spans="2:4" x14ac:dyDescent="0.25">
      <c r="B3271" s="27">
        <v>43771.5</v>
      </c>
      <c r="C3271">
        <v>7.7485900000000001</v>
      </c>
      <c r="D3271">
        <f t="shared" si="51"/>
        <v>0.52140999999999948</v>
      </c>
    </row>
    <row r="3272" spans="2:4" x14ac:dyDescent="0.25">
      <c r="B3272" s="27">
        <v>43771.541666666664</v>
      </c>
      <c r="C3272">
        <v>7.7540750000000012</v>
      </c>
      <c r="D3272">
        <f t="shared" si="51"/>
        <v>0.51592499999999841</v>
      </c>
    </row>
    <row r="3273" spans="2:4" x14ac:dyDescent="0.25">
      <c r="B3273" s="27">
        <v>43771.583333333336</v>
      </c>
      <c r="C3273">
        <v>7.7499709999999995</v>
      </c>
      <c r="D3273">
        <f t="shared" si="51"/>
        <v>0.52002900000000007</v>
      </c>
    </row>
    <row r="3274" spans="2:4" x14ac:dyDescent="0.25">
      <c r="B3274" s="27">
        <v>43771.625</v>
      </c>
      <c r="C3274">
        <v>7.7511410000000005</v>
      </c>
      <c r="D3274">
        <f t="shared" si="51"/>
        <v>0.51885899999999907</v>
      </c>
    </row>
    <row r="3275" spans="2:4" x14ac:dyDescent="0.25">
      <c r="B3275" s="27">
        <v>43771.666666666664</v>
      </c>
      <c r="C3275">
        <v>7.7467190000000006</v>
      </c>
      <c r="D3275">
        <f t="shared" si="51"/>
        <v>0.523280999999999</v>
      </c>
    </row>
    <row r="3276" spans="2:4" x14ac:dyDescent="0.25">
      <c r="B3276" s="27">
        <v>43771.708333333336</v>
      </c>
      <c r="C3276">
        <v>7.7538649999999993</v>
      </c>
      <c r="D3276">
        <f t="shared" si="51"/>
        <v>0.51613500000000023</v>
      </c>
    </row>
    <row r="3277" spans="2:4" x14ac:dyDescent="0.25">
      <c r="B3277" s="27">
        <v>43771.75</v>
      </c>
      <c r="C3277">
        <v>7.7629530000000004</v>
      </c>
      <c r="D3277">
        <f t="shared" si="51"/>
        <v>0.50704699999999914</v>
      </c>
    </row>
    <row r="3278" spans="2:4" x14ac:dyDescent="0.25">
      <c r="B3278" s="27">
        <v>43771.791666666664</v>
      </c>
      <c r="C3278">
        <v>7.7624979999999999</v>
      </c>
      <c r="D3278">
        <f t="shared" si="51"/>
        <v>0.50750199999999968</v>
      </c>
    </row>
    <row r="3279" spans="2:4" x14ac:dyDescent="0.25">
      <c r="B3279" s="27">
        <v>43771.833333333336</v>
      </c>
      <c r="C3279">
        <v>7.761985000000001</v>
      </c>
      <c r="D3279">
        <f t="shared" si="51"/>
        <v>0.50801499999999855</v>
      </c>
    </row>
    <row r="3280" spans="2:4" x14ac:dyDescent="0.25">
      <c r="B3280" s="27">
        <v>43771.875</v>
      </c>
      <c r="C3280">
        <v>7.7541940000000009</v>
      </c>
      <c r="D3280">
        <f t="shared" si="51"/>
        <v>0.51580599999999865</v>
      </c>
    </row>
    <row r="3281" spans="2:4" x14ac:dyDescent="0.25">
      <c r="B3281" s="27">
        <v>43771.916666666664</v>
      </c>
      <c r="C3281">
        <v>7.7658049999999994</v>
      </c>
      <c r="D3281">
        <f t="shared" si="51"/>
        <v>0.50419500000000017</v>
      </c>
    </row>
    <row r="3282" spans="2:4" x14ac:dyDescent="0.25">
      <c r="B3282" s="27">
        <v>43771.958333333336</v>
      </c>
      <c r="C3282">
        <v>7.7573209999999992</v>
      </c>
      <c r="D3282">
        <f t="shared" si="51"/>
        <v>0.51267900000000033</v>
      </c>
    </row>
    <row r="3283" spans="2:4" x14ac:dyDescent="0.25">
      <c r="B3283" s="27">
        <v>43772</v>
      </c>
      <c r="C3283">
        <v>7.7728310000000009</v>
      </c>
      <c r="D3283">
        <f t="shared" si="51"/>
        <v>0.49716899999999864</v>
      </c>
    </row>
    <row r="3284" spans="2:4" x14ac:dyDescent="0.25">
      <c r="B3284" s="27">
        <v>43772.041666666664</v>
      </c>
      <c r="C3284">
        <v>7.7598480000000007</v>
      </c>
      <c r="D3284">
        <f t="shared" si="51"/>
        <v>0.51015199999999883</v>
      </c>
    </row>
    <row r="3285" spans="2:4" x14ac:dyDescent="0.25">
      <c r="B3285" s="27">
        <v>43772.083333333336</v>
      </c>
      <c r="C3285">
        <v>7.7555719999999999</v>
      </c>
      <c r="D3285">
        <f t="shared" si="51"/>
        <v>0.51442799999999966</v>
      </c>
    </row>
    <row r="3286" spans="2:4" x14ac:dyDescent="0.25">
      <c r="B3286" s="27">
        <v>43772.125</v>
      </c>
      <c r="C3286">
        <v>7.7632259999999995</v>
      </c>
      <c r="D3286">
        <f t="shared" si="51"/>
        <v>0.50677400000000006</v>
      </c>
    </row>
    <row r="3287" spans="2:4" x14ac:dyDescent="0.25">
      <c r="B3287" s="27">
        <v>43772.166666666664</v>
      </c>
      <c r="C3287">
        <v>7.7818770000000006</v>
      </c>
      <c r="D3287">
        <f t="shared" si="51"/>
        <v>0.48812299999999897</v>
      </c>
    </row>
    <row r="3288" spans="2:4" x14ac:dyDescent="0.25">
      <c r="B3288" s="27">
        <v>43772.208333333336</v>
      </c>
      <c r="C3288">
        <v>7.7588860000000004</v>
      </c>
      <c r="D3288">
        <f t="shared" si="51"/>
        <v>0.51111399999999918</v>
      </c>
    </row>
    <row r="3289" spans="2:4" x14ac:dyDescent="0.25">
      <c r="B3289" s="27">
        <v>43772.25</v>
      </c>
      <c r="C3289">
        <v>7.7540790000000008</v>
      </c>
      <c r="D3289">
        <f t="shared" si="51"/>
        <v>0.51592099999999874</v>
      </c>
    </row>
    <row r="3290" spans="2:4" x14ac:dyDescent="0.25">
      <c r="B3290" s="27">
        <v>43772.291666666664</v>
      </c>
      <c r="C3290">
        <v>7.757257000000001</v>
      </c>
      <c r="D3290">
        <f t="shared" si="51"/>
        <v>0.51274299999999862</v>
      </c>
    </row>
    <row r="3291" spans="2:4" x14ac:dyDescent="0.25">
      <c r="B3291" s="27">
        <v>43772.333333333336</v>
      </c>
      <c r="C3291">
        <v>7.747876999999999</v>
      </c>
      <c r="D3291">
        <f t="shared" ref="D3291:D3354" si="52">8.27-C3291</f>
        <v>0.52212300000000056</v>
      </c>
    </row>
    <row r="3292" spans="2:4" x14ac:dyDescent="0.25">
      <c r="B3292" s="27">
        <v>43772.375</v>
      </c>
      <c r="C3292">
        <v>7.7634910000000001</v>
      </c>
      <c r="D3292">
        <f t="shared" si="52"/>
        <v>0.50650899999999943</v>
      </c>
    </row>
    <row r="3293" spans="2:4" x14ac:dyDescent="0.25">
      <c r="B3293" s="27">
        <v>43772.416666666664</v>
      </c>
      <c r="C3293">
        <v>7.7569289999999995</v>
      </c>
      <c r="D3293">
        <f t="shared" si="52"/>
        <v>0.51307100000000005</v>
      </c>
    </row>
    <row r="3294" spans="2:4" x14ac:dyDescent="0.25">
      <c r="B3294" s="27">
        <v>43772.458333333336</v>
      </c>
      <c r="C3294">
        <v>7.7796839999999996</v>
      </c>
      <c r="D3294">
        <f t="shared" si="52"/>
        <v>0.49031599999999997</v>
      </c>
    </row>
    <row r="3295" spans="2:4" x14ac:dyDescent="0.25">
      <c r="B3295" s="27">
        <v>43772.5</v>
      </c>
      <c r="C3295">
        <v>7.7826610000000009</v>
      </c>
      <c r="D3295">
        <f t="shared" si="52"/>
        <v>0.48733899999999863</v>
      </c>
    </row>
    <row r="3296" spans="2:4" x14ac:dyDescent="0.25">
      <c r="B3296" s="27">
        <v>43772.541666666664</v>
      </c>
      <c r="C3296">
        <v>7.7640070000000003</v>
      </c>
      <c r="D3296">
        <f t="shared" si="52"/>
        <v>0.50599299999999925</v>
      </c>
    </row>
    <row r="3297" spans="2:4" x14ac:dyDescent="0.25">
      <c r="B3297" s="27">
        <v>43772.583333333336</v>
      </c>
      <c r="C3297">
        <v>7.7701929999999999</v>
      </c>
      <c r="D3297">
        <f t="shared" si="52"/>
        <v>0.49980699999999967</v>
      </c>
    </row>
    <row r="3298" spans="2:4" x14ac:dyDescent="0.25">
      <c r="B3298" s="27">
        <v>43772.625</v>
      </c>
      <c r="C3298">
        <v>7.7602479999999998</v>
      </c>
      <c r="D3298">
        <f t="shared" si="52"/>
        <v>0.50975199999999976</v>
      </c>
    </row>
    <row r="3299" spans="2:4" x14ac:dyDescent="0.25">
      <c r="B3299" s="27">
        <v>43772.666666666664</v>
      </c>
      <c r="C3299">
        <v>7.7559579999999997</v>
      </c>
      <c r="D3299">
        <f t="shared" si="52"/>
        <v>0.51404199999999989</v>
      </c>
    </row>
    <row r="3300" spans="2:4" x14ac:dyDescent="0.25">
      <c r="B3300" s="27">
        <v>43772.708333333336</v>
      </c>
      <c r="C3300">
        <v>7.7726439999999997</v>
      </c>
      <c r="D3300">
        <f t="shared" si="52"/>
        <v>0.49735599999999991</v>
      </c>
    </row>
    <row r="3301" spans="2:4" x14ac:dyDescent="0.25">
      <c r="B3301" s="27">
        <v>43772.75</v>
      </c>
      <c r="C3301">
        <v>7.7673940000000004</v>
      </c>
      <c r="D3301">
        <f t="shared" si="52"/>
        <v>0.50260599999999922</v>
      </c>
    </row>
    <row r="3302" spans="2:4" x14ac:dyDescent="0.25">
      <c r="B3302" s="27">
        <v>43772.791666666664</v>
      </c>
      <c r="C3302">
        <v>7.7798049999999987</v>
      </c>
      <c r="D3302">
        <f t="shared" si="52"/>
        <v>0.49019500000000082</v>
      </c>
    </row>
    <row r="3303" spans="2:4" x14ac:dyDescent="0.25">
      <c r="B3303" s="27">
        <v>43772.833333333336</v>
      </c>
      <c r="C3303">
        <v>7.7578390000000006</v>
      </c>
      <c r="D3303">
        <f t="shared" si="52"/>
        <v>0.51216099999999898</v>
      </c>
    </row>
    <row r="3304" spans="2:4" x14ac:dyDescent="0.25">
      <c r="B3304" s="27">
        <v>43772.875</v>
      </c>
      <c r="C3304">
        <v>7.7622409999999995</v>
      </c>
      <c r="D3304">
        <f t="shared" si="52"/>
        <v>0.50775900000000007</v>
      </c>
    </row>
    <row r="3305" spans="2:4" x14ac:dyDescent="0.25">
      <c r="B3305" s="27">
        <v>43772.916666666664</v>
      </c>
      <c r="C3305">
        <v>7.7558860000000012</v>
      </c>
      <c r="D3305">
        <f t="shared" si="52"/>
        <v>0.51411399999999841</v>
      </c>
    </row>
    <row r="3306" spans="2:4" x14ac:dyDescent="0.25">
      <c r="B3306" s="27">
        <v>43772.958333333336</v>
      </c>
      <c r="C3306">
        <v>7.7618049999999998</v>
      </c>
      <c r="D3306">
        <f t="shared" si="52"/>
        <v>0.50819499999999973</v>
      </c>
    </row>
    <row r="3307" spans="2:4" x14ac:dyDescent="0.25">
      <c r="B3307" s="27">
        <v>43773</v>
      </c>
      <c r="C3307">
        <v>7.7646609999999994</v>
      </c>
      <c r="D3307">
        <f t="shared" si="52"/>
        <v>0.5053390000000002</v>
      </c>
    </row>
    <row r="3308" spans="2:4" x14ac:dyDescent="0.25">
      <c r="B3308" s="27">
        <v>43773.041666666664</v>
      </c>
      <c r="C3308">
        <v>7.7723300000000002</v>
      </c>
      <c r="D3308">
        <f t="shared" si="52"/>
        <v>0.49766999999999939</v>
      </c>
    </row>
    <row r="3309" spans="2:4" x14ac:dyDescent="0.25">
      <c r="B3309" s="27">
        <v>43773.083333333336</v>
      </c>
      <c r="C3309">
        <v>7.7692020000000008</v>
      </c>
      <c r="D3309">
        <f t="shared" si="52"/>
        <v>0.50079799999999874</v>
      </c>
    </row>
    <row r="3310" spans="2:4" x14ac:dyDescent="0.25">
      <c r="B3310" s="27">
        <v>43773.125</v>
      </c>
      <c r="C3310">
        <v>7.7669910000000009</v>
      </c>
      <c r="D3310">
        <f t="shared" si="52"/>
        <v>0.50300899999999871</v>
      </c>
    </row>
    <row r="3311" spans="2:4" x14ac:dyDescent="0.25">
      <c r="B3311" s="27">
        <v>43773.166666666664</v>
      </c>
      <c r="C3311">
        <v>7.7669910000000009</v>
      </c>
      <c r="D3311">
        <f t="shared" si="52"/>
        <v>0.50300899999999871</v>
      </c>
    </row>
    <row r="3312" spans="2:4" x14ac:dyDescent="0.25">
      <c r="B3312" s="27">
        <v>43773.208333333336</v>
      </c>
      <c r="C3312">
        <v>7.7634910000000001</v>
      </c>
      <c r="D3312">
        <f t="shared" si="52"/>
        <v>0.50650899999999943</v>
      </c>
    </row>
    <row r="3313" spans="2:4" x14ac:dyDescent="0.25">
      <c r="B3313" s="27">
        <v>43773.25</v>
      </c>
      <c r="C3313">
        <v>7.7680800000000003</v>
      </c>
      <c r="D3313">
        <f t="shared" si="52"/>
        <v>0.50191999999999926</v>
      </c>
    </row>
    <row r="3314" spans="2:4" x14ac:dyDescent="0.25">
      <c r="B3314" s="27">
        <v>43773.291666666664</v>
      </c>
      <c r="C3314">
        <v>7.7575800000000008</v>
      </c>
      <c r="D3314">
        <f t="shared" si="52"/>
        <v>0.51241999999999877</v>
      </c>
    </row>
    <row r="3315" spans="2:4" x14ac:dyDescent="0.25">
      <c r="B3315" s="27">
        <v>43773.333333333336</v>
      </c>
      <c r="C3315">
        <v>7.7590119999999994</v>
      </c>
      <c r="D3315">
        <f t="shared" si="52"/>
        <v>0.51098800000000022</v>
      </c>
    </row>
    <row r="3316" spans="2:4" x14ac:dyDescent="0.25">
      <c r="B3316" s="27">
        <v>43773.375</v>
      </c>
      <c r="C3316">
        <v>7.7598069999999995</v>
      </c>
      <c r="D3316">
        <f t="shared" si="52"/>
        <v>0.51019300000000012</v>
      </c>
    </row>
    <row r="3317" spans="2:4" x14ac:dyDescent="0.25">
      <c r="B3317" s="27">
        <v>43773.416666666664</v>
      </c>
      <c r="C3317">
        <v>7.7575319999999994</v>
      </c>
      <c r="D3317">
        <f t="shared" si="52"/>
        <v>0.51246800000000015</v>
      </c>
    </row>
    <row r="3318" spans="2:4" x14ac:dyDescent="0.25">
      <c r="B3318" s="27">
        <v>43773.458333333336</v>
      </c>
      <c r="C3318">
        <v>7.7622840000000011</v>
      </c>
      <c r="D3318">
        <f t="shared" si="52"/>
        <v>0.5077159999999985</v>
      </c>
    </row>
    <row r="3319" spans="2:4" x14ac:dyDescent="0.25">
      <c r="B3319" s="27">
        <v>43773.5</v>
      </c>
      <c r="C3319">
        <v>7.7686359999999999</v>
      </c>
      <c r="D3319">
        <f t="shared" si="52"/>
        <v>0.5013639999999997</v>
      </c>
    </row>
    <row r="3320" spans="2:4" x14ac:dyDescent="0.25">
      <c r="B3320" s="27">
        <v>43773.541666666664</v>
      </c>
      <c r="C3320">
        <v>7.7587099999999998</v>
      </c>
      <c r="D3320">
        <f t="shared" si="52"/>
        <v>0.5112899999999998</v>
      </c>
    </row>
    <row r="3321" spans="2:4" x14ac:dyDescent="0.25">
      <c r="B3321" s="27">
        <v>43773.583333333336</v>
      </c>
      <c r="C3321">
        <v>7.7714430000000005</v>
      </c>
      <c r="D3321">
        <f t="shared" si="52"/>
        <v>0.49855699999999903</v>
      </c>
    </row>
    <row r="3322" spans="2:4" x14ac:dyDescent="0.25">
      <c r="B3322" s="27">
        <v>43773.625</v>
      </c>
      <c r="C3322">
        <v>7.7550170000000005</v>
      </c>
      <c r="D3322">
        <f t="shared" si="52"/>
        <v>0.51498299999999908</v>
      </c>
    </row>
    <row r="3323" spans="2:4" x14ac:dyDescent="0.25">
      <c r="B3323" s="27">
        <v>43773.666666666664</v>
      </c>
      <c r="C3323">
        <v>7.7492820000000009</v>
      </c>
      <c r="D3323">
        <f t="shared" si="52"/>
        <v>0.52071799999999868</v>
      </c>
    </row>
    <row r="3324" spans="2:4" x14ac:dyDescent="0.25">
      <c r="B3324" s="27">
        <v>43773.708333333336</v>
      </c>
      <c r="C3324">
        <v>7.7683070000000001</v>
      </c>
      <c r="D3324">
        <f t="shared" si="52"/>
        <v>0.5016929999999995</v>
      </c>
    </row>
    <row r="3325" spans="2:4" x14ac:dyDescent="0.25">
      <c r="B3325" s="27">
        <v>43773.75</v>
      </c>
      <c r="C3325">
        <v>7.765517</v>
      </c>
      <c r="D3325">
        <f t="shared" si="52"/>
        <v>0.50448299999999957</v>
      </c>
    </row>
    <row r="3326" spans="2:4" x14ac:dyDescent="0.25">
      <c r="B3326" s="27">
        <v>43773.791666666664</v>
      </c>
      <c r="C3326">
        <v>7.7604349999999993</v>
      </c>
      <c r="D3326">
        <f t="shared" si="52"/>
        <v>0.50956500000000027</v>
      </c>
    </row>
    <row r="3327" spans="2:4" x14ac:dyDescent="0.25">
      <c r="B3327" s="27">
        <v>43773.833333333336</v>
      </c>
      <c r="C3327">
        <v>7.7554979999999984</v>
      </c>
      <c r="D3327">
        <f t="shared" si="52"/>
        <v>0.51450200000000113</v>
      </c>
    </row>
    <row r="3328" spans="2:4" x14ac:dyDescent="0.25">
      <c r="B3328" s="27">
        <v>43773.875</v>
      </c>
      <c r="C3328">
        <v>7.7459980000000002</v>
      </c>
      <c r="D3328">
        <f t="shared" si="52"/>
        <v>0.52400199999999941</v>
      </c>
    </row>
    <row r="3329" spans="2:4" x14ac:dyDescent="0.25">
      <c r="B3329" s="27">
        <v>43773.916666666664</v>
      </c>
      <c r="C3329">
        <v>7.755903</v>
      </c>
      <c r="D3329">
        <f t="shared" si="52"/>
        <v>0.51409699999999958</v>
      </c>
    </row>
    <row r="3330" spans="2:4" x14ac:dyDescent="0.25">
      <c r="B3330" s="27">
        <v>43773.958333333336</v>
      </c>
      <c r="C3330">
        <v>7.7594660000000006</v>
      </c>
      <c r="D3330">
        <f t="shared" si="52"/>
        <v>0.51053399999999893</v>
      </c>
    </row>
    <row r="3331" spans="2:4" x14ac:dyDescent="0.25">
      <c r="B3331" s="27">
        <v>43774</v>
      </c>
      <c r="C3331">
        <v>7.7590719999999997</v>
      </c>
      <c r="D3331">
        <f t="shared" si="52"/>
        <v>0.51092799999999983</v>
      </c>
    </row>
    <row r="3332" spans="2:4" x14ac:dyDescent="0.25">
      <c r="B3332" s="27">
        <v>43774.041666666664</v>
      </c>
      <c r="C3332">
        <v>7.7629030000000006</v>
      </c>
      <c r="D3332">
        <f t="shared" si="52"/>
        <v>0.50709699999999902</v>
      </c>
    </row>
    <row r="3333" spans="2:4" x14ac:dyDescent="0.25">
      <c r="B3333" s="27">
        <v>43774.083333333336</v>
      </c>
      <c r="C3333">
        <v>7.7718220000000002</v>
      </c>
      <c r="D3333">
        <f t="shared" si="52"/>
        <v>0.49817799999999934</v>
      </c>
    </row>
    <row r="3334" spans="2:4" x14ac:dyDescent="0.25">
      <c r="B3334" s="27">
        <v>43774.125</v>
      </c>
      <c r="C3334">
        <v>7.7632990000000008</v>
      </c>
      <c r="D3334">
        <f t="shared" si="52"/>
        <v>0.50670099999999874</v>
      </c>
    </row>
    <row r="3335" spans="2:4" x14ac:dyDescent="0.25">
      <c r="B3335" s="27">
        <v>43774.166666666664</v>
      </c>
      <c r="C3335">
        <v>7.7695910000000001</v>
      </c>
      <c r="D3335">
        <f t="shared" si="52"/>
        <v>0.50040899999999944</v>
      </c>
    </row>
    <row r="3336" spans="2:4" x14ac:dyDescent="0.25">
      <c r="B3336" s="27">
        <v>43774.208333333336</v>
      </c>
      <c r="C3336">
        <v>7.7595230000000006</v>
      </c>
      <c r="D3336">
        <f t="shared" si="52"/>
        <v>0.51047699999999896</v>
      </c>
    </row>
    <row r="3337" spans="2:4" x14ac:dyDescent="0.25">
      <c r="B3337" s="27">
        <v>43774.25</v>
      </c>
      <c r="C3337">
        <v>7.7467079999999999</v>
      </c>
      <c r="D3337">
        <f t="shared" si="52"/>
        <v>0.52329199999999965</v>
      </c>
    </row>
    <row r="3338" spans="2:4" x14ac:dyDescent="0.25">
      <c r="B3338" s="27">
        <v>43774.291666666664</v>
      </c>
      <c r="C3338">
        <v>7.7414650000000007</v>
      </c>
      <c r="D3338">
        <f t="shared" si="52"/>
        <v>0.52853499999999887</v>
      </c>
    </row>
    <row r="3339" spans="2:4" x14ac:dyDescent="0.25">
      <c r="B3339" s="27">
        <v>43774.333333333336</v>
      </c>
      <c r="C3339">
        <v>7.7425720000000009</v>
      </c>
      <c r="D3339">
        <f t="shared" si="52"/>
        <v>0.52742799999999868</v>
      </c>
    </row>
    <row r="3340" spans="2:4" x14ac:dyDescent="0.25">
      <c r="B3340" s="27">
        <v>43774.375</v>
      </c>
      <c r="C3340">
        <v>7.749466</v>
      </c>
      <c r="D3340">
        <f t="shared" si="52"/>
        <v>0.52053399999999961</v>
      </c>
    </row>
    <row r="3341" spans="2:4" x14ac:dyDescent="0.25">
      <c r="B3341" s="27">
        <v>43774.416666666664</v>
      </c>
      <c r="C3341">
        <v>7.7462990000000005</v>
      </c>
      <c r="D3341">
        <f t="shared" si="52"/>
        <v>0.52370099999999908</v>
      </c>
    </row>
    <row r="3342" spans="2:4" x14ac:dyDescent="0.25">
      <c r="B3342" s="27">
        <v>43774.458333333336</v>
      </c>
      <c r="C3342">
        <v>7.7578650000000007</v>
      </c>
      <c r="D3342">
        <f t="shared" si="52"/>
        <v>0.5121349999999989</v>
      </c>
    </row>
    <row r="3343" spans="2:4" x14ac:dyDescent="0.25">
      <c r="B3343" s="27">
        <v>43774.5</v>
      </c>
      <c r="C3343">
        <v>7.7520639999999998</v>
      </c>
      <c r="D3343">
        <f t="shared" si="52"/>
        <v>0.51793599999999973</v>
      </c>
    </row>
    <row r="3344" spans="2:4" x14ac:dyDescent="0.25">
      <c r="B3344" s="27">
        <v>43774.541666666664</v>
      </c>
      <c r="C3344">
        <v>7.7707100000000002</v>
      </c>
      <c r="D3344">
        <f t="shared" si="52"/>
        <v>0.49928999999999935</v>
      </c>
    </row>
    <row r="3345" spans="2:4" x14ac:dyDescent="0.25">
      <c r="B3345" s="27">
        <v>43774.583333333336</v>
      </c>
      <c r="C3345">
        <v>7.75345</v>
      </c>
      <c r="D3345">
        <f t="shared" si="52"/>
        <v>0.51654999999999962</v>
      </c>
    </row>
    <row r="3346" spans="2:4" x14ac:dyDescent="0.25">
      <c r="B3346" s="27">
        <v>43774.625</v>
      </c>
      <c r="C3346">
        <v>7.7499300000000009</v>
      </c>
      <c r="D3346">
        <f t="shared" si="52"/>
        <v>0.5200699999999987</v>
      </c>
    </row>
    <row r="3347" spans="2:4" x14ac:dyDescent="0.25">
      <c r="B3347" s="27">
        <v>43774.666666666664</v>
      </c>
      <c r="C3347">
        <v>7.742443999999999</v>
      </c>
      <c r="D3347">
        <f t="shared" si="52"/>
        <v>0.52755600000000058</v>
      </c>
    </row>
    <row r="3348" spans="2:4" x14ac:dyDescent="0.25">
      <c r="B3348" s="27">
        <v>43774.708333333336</v>
      </c>
      <c r="C3348">
        <v>7.7569850000000011</v>
      </c>
      <c r="D3348">
        <f t="shared" si="52"/>
        <v>0.51301499999999844</v>
      </c>
    </row>
    <row r="3349" spans="2:4" x14ac:dyDescent="0.25">
      <c r="B3349" s="27">
        <v>43774.75</v>
      </c>
      <c r="C3349">
        <v>7.7515890000000001</v>
      </c>
      <c r="D3349">
        <f t="shared" si="52"/>
        <v>0.51841099999999951</v>
      </c>
    </row>
    <row r="3350" spans="2:4" x14ac:dyDescent="0.25">
      <c r="B3350" s="27">
        <v>43774.791666666664</v>
      </c>
      <c r="C3350">
        <v>7.7554300000000005</v>
      </c>
      <c r="D3350">
        <f t="shared" si="52"/>
        <v>0.51456999999999908</v>
      </c>
    </row>
    <row r="3351" spans="2:4" x14ac:dyDescent="0.25">
      <c r="B3351" s="27">
        <v>43774.833333333336</v>
      </c>
      <c r="C3351">
        <v>7.7500980000000013</v>
      </c>
      <c r="D3351">
        <f t="shared" si="52"/>
        <v>0.51990199999999831</v>
      </c>
    </row>
    <row r="3352" spans="2:4" x14ac:dyDescent="0.25">
      <c r="B3352" s="27">
        <v>43774.875</v>
      </c>
      <c r="C3352">
        <v>7.7516629999999989</v>
      </c>
      <c r="D3352">
        <f t="shared" si="52"/>
        <v>0.51833700000000071</v>
      </c>
    </row>
    <row r="3353" spans="2:4" x14ac:dyDescent="0.25">
      <c r="B3353" s="27">
        <v>43774.916666666664</v>
      </c>
      <c r="C3353">
        <v>7.7484110000000008</v>
      </c>
      <c r="D3353">
        <f t="shared" si="52"/>
        <v>0.52158899999999875</v>
      </c>
    </row>
    <row r="3354" spans="2:4" x14ac:dyDescent="0.25">
      <c r="B3354" s="27">
        <v>43774.958333333336</v>
      </c>
      <c r="C3354">
        <v>7.7503709999999995</v>
      </c>
      <c r="D3354">
        <f t="shared" si="52"/>
        <v>0.51962900000000012</v>
      </c>
    </row>
    <row r="3355" spans="2:4" x14ac:dyDescent="0.25">
      <c r="B3355" s="27">
        <v>43775</v>
      </c>
      <c r="C3355">
        <v>7.7451610000000004</v>
      </c>
      <c r="D3355">
        <f t="shared" ref="D3355:D3418" si="53">8.27-C3355</f>
        <v>0.52483899999999917</v>
      </c>
    </row>
    <row r="3356" spans="2:4" x14ac:dyDescent="0.25">
      <c r="B3356" s="27">
        <v>43775.041666666664</v>
      </c>
      <c r="C3356">
        <v>7.753476</v>
      </c>
      <c r="D3356">
        <f t="shared" si="53"/>
        <v>0.51652399999999954</v>
      </c>
    </row>
    <row r="3357" spans="2:4" x14ac:dyDescent="0.25">
      <c r="B3357" s="27">
        <v>43775.083333333336</v>
      </c>
      <c r="C3357">
        <v>7.7367159999999986</v>
      </c>
      <c r="D3357">
        <f t="shared" si="53"/>
        <v>0.53328400000000098</v>
      </c>
    </row>
    <row r="3358" spans="2:4" x14ac:dyDescent="0.25">
      <c r="B3358" s="27">
        <v>43775.125</v>
      </c>
      <c r="C3358">
        <v>7.749518000000001</v>
      </c>
      <c r="D3358">
        <f t="shared" si="53"/>
        <v>0.52048199999999856</v>
      </c>
    </row>
    <row r="3359" spans="2:4" x14ac:dyDescent="0.25">
      <c r="B3359" s="27">
        <v>43775.166666666664</v>
      </c>
      <c r="C3359">
        <v>7.7422429999999984</v>
      </c>
      <c r="D3359">
        <f t="shared" si="53"/>
        <v>0.52775700000000114</v>
      </c>
    </row>
    <row r="3360" spans="2:4" x14ac:dyDescent="0.25">
      <c r="B3360" s="27">
        <v>43775.208333333336</v>
      </c>
      <c r="C3360">
        <v>7.7354929999999991</v>
      </c>
      <c r="D3360">
        <f t="shared" si="53"/>
        <v>0.53450700000000051</v>
      </c>
    </row>
    <row r="3361" spans="2:4" x14ac:dyDescent="0.25">
      <c r="B3361" s="27">
        <v>43775.25</v>
      </c>
      <c r="C3361">
        <v>7.7338689999999994</v>
      </c>
      <c r="D3361">
        <f t="shared" si="53"/>
        <v>0.53613100000000014</v>
      </c>
    </row>
    <row r="3362" spans="2:4" x14ac:dyDescent="0.25">
      <c r="B3362" s="27">
        <v>43775.291666666664</v>
      </c>
      <c r="C3362">
        <v>7.7272480000000003</v>
      </c>
      <c r="D3362">
        <f t="shared" si="53"/>
        <v>0.54275199999999924</v>
      </c>
    </row>
    <row r="3363" spans="2:4" x14ac:dyDescent="0.25">
      <c r="B3363" s="27">
        <v>43775.333333333336</v>
      </c>
      <c r="C3363">
        <v>7.7210570000000009</v>
      </c>
      <c r="D3363">
        <f t="shared" si="53"/>
        <v>0.54894299999999863</v>
      </c>
    </row>
    <row r="3364" spans="2:4" x14ac:dyDescent="0.25">
      <c r="B3364" s="27">
        <v>43775.375</v>
      </c>
      <c r="C3364">
        <v>7.7284130000000006</v>
      </c>
      <c r="D3364">
        <f t="shared" si="53"/>
        <v>0.54158699999999893</v>
      </c>
    </row>
    <row r="3365" spans="2:4" x14ac:dyDescent="0.25">
      <c r="B3365" s="27">
        <v>43775.416666666664</v>
      </c>
      <c r="C3365">
        <v>7.7331630000000002</v>
      </c>
      <c r="D3365">
        <f t="shared" si="53"/>
        <v>0.53683699999999934</v>
      </c>
    </row>
    <row r="3366" spans="2:4" x14ac:dyDescent="0.25">
      <c r="B3366" s="27">
        <v>43775.458333333336</v>
      </c>
      <c r="C3366">
        <v>7.7329049999999988</v>
      </c>
      <c r="D3366">
        <f t="shared" si="53"/>
        <v>0.53709500000000077</v>
      </c>
    </row>
    <row r="3367" spans="2:4" x14ac:dyDescent="0.25">
      <c r="B3367" s="27">
        <v>43775.5</v>
      </c>
      <c r="C3367">
        <v>7.723936000000001</v>
      </c>
      <c r="D3367">
        <f t="shared" si="53"/>
        <v>0.54606399999999855</v>
      </c>
    </row>
    <row r="3368" spans="2:4" x14ac:dyDescent="0.25">
      <c r="B3368" s="27">
        <v>43775.541666666664</v>
      </c>
      <c r="C3368">
        <v>7.7262010000000005</v>
      </c>
      <c r="D3368">
        <f t="shared" si="53"/>
        <v>0.54379899999999903</v>
      </c>
    </row>
    <row r="3369" spans="2:4" x14ac:dyDescent="0.25">
      <c r="B3369" s="27">
        <v>43775.583333333336</v>
      </c>
      <c r="C3369">
        <v>7.724113</v>
      </c>
      <c r="D3369">
        <f t="shared" si="53"/>
        <v>0.54588699999999957</v>
      </c>
    </row>
    <row r="3370" spans="2:4" x14ac:dyDescent="0.25">
      <c r="B3370" s="27">
        <v>43775.625</v>
      </c>
      <c r="C3370">
        <v>7.7298390000000001</v>
      </c>
      <c r="D3370">
        <f t="shared" si="53"/>
        <v>0.54016099999999945</v>
      </c>
    </row>
    <row r="3371" spans="2:4" x14ac:dyDescent="0.25">
      <c r="B3371" s="27">
        <v>43775.666666666664</v>
      </c>
      <c r="C3371">
        <v>7.7391940000000004</v>
      </c>
      <c r="D3371">
        <f t="shared" si="53"/>
        <v>0.53080599999999922</v>
      </c>
    </row>
    <row r="3372" spans="2:4" x14ac:dyDescent="0.25">
      <c r="B3372" s="27">
        <v>43775.708333333336</v>
      </c>
      <c r="C3372">
        <v>7.7252670000000006</v>
      </c>
      <c r="D3372">
        <f t="shared" si="53"/>
        <v>0.54473299999999902</v>
      </c>
    </row>
    <row r="3373" spans="2:4" x14ac:dyDescent="0.25">
      <c r="B3373" s="27">
        <v>43775.75</v>
      </c>
      <c r="C3373">
        <v>7.7235150000000008</v>
      </c>
      <c r="D3373">
        <f t="shared" si="53"/>
        <v>0.54648499999999878</v>
      </c>
    </row>
    <row r="3374" spans="2:4" x14ac:dyDescent="0.25">
      <c r="B3374" s="27">
        <v>43775.791666666664</v>
      </c>
      <c r="C3374">
        <v>7.7211839999999992</v>
      </c>
      <c r="D3374">
        <f t="shared" si="53"/>
        <v>0.54881600000000041</v>
      </c>
    </row>
    <row r="3375" spans="2:4" x14ac:dyDescent="0.25">
      <c r="B3375" s="27">
        <v>43775.833333333336</v>
      </c>
      <c r="C3375">
        <v>7.7208549999999994</v>
      </c>
      <c r="D3375">
        <f t="shared" si="53"/>
        <v>0.54914500000000022</v>
      </c>
    </row>
    <row r="3376" spans="2:4" x14ac:dyDescent="0.25">
      <c r="B3376" s="27">
        <v>43775.875</v>
      </c>
      <c r="C3376">
        <v>7.7189620000000003</v>
      </c>
      <c r="D3376">
        <f t="shared" si="53"/>
        <v>0.55103799999999925</v>
      </c>
    </row>
    <row r="3377" spans="2:4" x14ac:dyDescent="0.25">
      <c r="B3377" s="27">
        <v>43775.916666666664</v>
      </c>
      <c r="C3377">
        <v>7.7200650000000008</v>
      </c>
      <c r="D3377">
        <f t="shared" si="53"/>
        <v>0.54993499999999873</v>
      </c>
    </row>
    <row r="3378" spans="2:4" x14ac:dyDescent="0.25">
      <c r="B3378" s="27">
        <v>43775.958333333336</v>
      </c>
      <c r="C3378">
        <v>7.7238390000000008</v>
      </c>
      <c r="D3378">
        <f t="shared" si="53"/>
        <v>0.54616099999999879</v>
      </c>
    </row>
    <row r="3379" spans="2:4" x14ac:dyDescent="0.25">
      <c r="B3379" s="27">
        <v>43776</v>
      </c>
      <c r="C3379">
        <v>7.7215649999999991</v>
      </c>
      <c r="D3379">
        <f t="shared" si="53"/>
        <v>0.54843500000000045</v>
      </c>
    </row>
    <row r="3380" spans="2:4" x14ac:dyDescent="0.25">
      <c r="B3380" s="27">
        <v>43776.041666666664</v>
      </c>
      <c r="C3380">
        <v>7.7174619999999994</v>
      </c>
      <c r="D3380">
        <f t="shared" si="53"/>
        <v>0.5525380000000002</v>
      </c>
    </row>
    <row r="3381" spans="2:4" x14ac:dyDescent="0.25">
      <c r="B3381" s="27">
        <v>43776.083333333336</v>
      </c>
      <c r="C3381">
        <v>7.7040150000000009</v>
      </c>
      <c r="D3381">
        <f t="shared" si="53"/>
        <v>0.56598499999999863</v>
      </c>
    </row>
    <row r="3382" spans="2:4" x14ac:dyDescent="0.25">
      <c r="B3382" s="27">
        <v>43776.125</v>
      </c>
      <c r="C3382">
        <v>7.6941370000000004</v>
      </c>
      <c r="D3382">
        <f t="shared" si="53"/>
        <v>0.57586299999999913</v>
      </c>
    </row>
    <row r="3383" spans="2:4" x14ac:dyDescent="0.25">
      <c r="B3383" s="27">
        <v>43776.166666666664</v>
      </c>
      <c r="C3383">
        <v>7.700057000000001</v>
      </c>
      <c r="D3383">
        <f t="shared" si="53"/>
        <v>0.56994299999999853</v>
      </c>
    </row>
    <row r="3384" spans="2:4" x14ac:dyDescent="0.25">
      <c r="B3384" s="27">
        <v>43776.208333333336</v>
      </c>
      <c r="C3384">
        <v>7.698951000000001</v>
      </c>
      <c r="D3384">
        <f t="shared" si="53"/>
        <v>0.57104899999999859</v>
      </c>
    </row>
    <row r="3385" spans="2:4" x14ac:dyDescent="0.25">
      <c r="B3385" s="27">
        <v>43776.25</v>
      </c>
      <c r="C3385">
        <v>7.6887429999999997</v>
      </c>
      <c r="D3385">
        <f t="shared" si="53"/>
        <v>0.58125699999999991</v>
      </c>
    </row>
    <row r="3386" spans="2:4" x14ac:dyDescent="0.25">
      <c r="B3386" s="27">
        <v>43776.291666666664</v>
      </c>
      <c r="C3386">
        <v>7.6807669999999995</v>
      </c>
      <c r="D3386">
        <f t="shared" si="53"/>
        <v>0.58923300000000012</v>
      </c>
    </row>
    <row r="3387" spans="2:4" x14ac:dyDescent="0.25">
      <c r="B3387" s="27">
        <v>43776.333333333336</v>
      </c>
      <c r="C3387">
        <v>7.6830149999999993</v>
      </c>
      <c r="D3387">
        <f t="shared" si="53"/>
        <v>0.58698500000000031</v>
      </c>
    </row>
    <row r="3388" spans="2:4" x14ac:dyDescent="0.25">
      <c r="B3388" s="27">
        <v>43776.375</v>
      </c>
      <c r="C3388">
        <v>7.6849760000000007</v>
      </c>
      <c r="D3388">
        <f t="shared" si="53"/>
        <v>0.58502399999999888</v>
      </c>
    </row>
    <row r="3389" spans="2:4" x14ac:dyDescent="0.25">
      <c r="B3389" s="27">
        <v>43776.416666666664</v>
      </c>
      <c r="C3389">
        <v>7.6891630000000006</v>
      </c>
      <c r="D3389">
        <f t="shared" si="53"/>
        <v>0.58083699999999894</v>
      </c>
    </row>
    <row r="3390" spans="2:4" x14ac:dyDescent="0.25">
      <c r="B3390" s="27">
        <v>43776.458333333336</v>
      </c>
      <c r="C3390">
        <v>7.6823220000000001</v>
      </c>
      <c r="D3390">
        <f t="shared" si="53"/>
        <v>0.58767799999999948</v>
      </c>
    </row>
    <row r="3391" spans="2:4" x14ac:dyDescent="0.25">
      <c r="B3391" s="27">
        <v>43776.5</v>
      </c>
      <c r="C3391">
        <v>7.6777729999999993</v>
      </c>
      <c r="D3391">
        <f t="shared" si="53"/>
        <v>0.59222700000000028</v>
      </c>
    </row>
    <row r="3392" spans="2:4" x14ac:dyDescent="0.25">
      <c r="B3392" s="27">
        <v>43776.541666666664</v>
      </c>
      <c r="C3392">
        <v>7.683250000000001</v>
      </c>
      <c r="D3392">
        <f t="shared" si="53"/>
        <v>0.58674999999999855</v>
      </c>
    </row>
    <row r="3393" spans="2:4" x14ac:dyDescent="0.25">
      <c r="B3393" s="27">
        <v>43776.583333333336</v>
      </c>
      <c r="C3393">
        <v>7.6765549999999996</v>
      </c>
      <c r="D3393">
        <f t="shared" si="53"/>
        <v>0.593445</v>
      </c>
    </row>
    <row r="3394" spans="2:4" x14ac:dyDescent="0.25">
      <c r="B3394" s="27">
        <v>43776.625</v>
      </c>
      <c r="C3394">
        <v>7.6813610000000008</v>
      </c>
      <c r="D3394">
        <f t="shared" si="53"/>
        <v>0.5886389999999988</v>
      </c>
    </row>
    <row r="3395" spans="2:4" x14ac:dyDescent="0.25">
      <c r="B3395" s="27">
        <v>43776.666666666664</v>
      </c>
      <c r="C3395">
        <v>7.6862950000000003</v>
      </c>
      <c r="D3395">
        <f t="shared" si="53"/>
        <v>0.58370499999999925</v>
      </c>
    </row>
    <row r="3396" spans="2:4" x14ac:dyDescent="0.25">
      <c r="B3396" s="27">
        <v>43776.708333333336</v>
      </c>
      <c r="C3396">
        <v>7.6880229999999994</v>
      </c>
      <c r="D3396">
        <f t="shared" si="53"/>
        <v>0.58197700000000019</v>
      </c>
    </row>
    <row r="3397" spans="2:4" x14ac:dyDescent="0.25">
      <c r="B3397" s="27">
        <v>43776.75</v>
      </c>
      <c r="C3397">
        <v>7.6792489999999995</v>
      </c>
      <c r="D3397">
        <f t="shared" si="53"/>
        <v>0.59075100000000003</v>
      </c>
    </row>
    <row r="3398" spans="2:4" x14ac:dyDescent="0.25">
      <c r="B3398" s="27">
        <v>43776.791666666664</v>
      </c>
      <c r="C3398">
        <v>7.6769819999999998</v>
      </c>
      <c r="D3398">
        <f t="shared" si="53"/>
        <v>0.59301799999999982</v>
      </c>
    </row>
    <row r="3399" spans="2:4" x14ac:dyDescent="0.25">
      <c r="B3399" s="27">
        <v>43776.833333333336</v>
      </c>
      <c r="C3399">
        <v>7.6729440000000002</v>
      </c>
      <c r="D3399">
        <f t="shared" si="53"/>
        <v>0.59705599999999937</v>
      </c>
    </row>
    <row r="3400" spans="2:4" x14ac:dyDescent="0.25">
      <c r="B3400" s="27">
        <v>43776.875</v>
      </c>
      <c r="C3400">
        <v>7.6707949999999991</v>
      </c>
      <c r="D3400">
        <f t="shared" si="53"/>
        <v>0.59920500000000043</v>
      </c>
    </row>
    <row r="3401" spans="2:4" x14ac:dyDescent="0.25">
      <c r="B3401" s="27">
        <v>43776.916666666664</v>
      </c>
      <c r="C3401">
        <v>7.6722949999999992</v>
      </c>
      <c r="D3401">
        <f t="shared" si="53"/>
        <v>0.59770500000000037</v>
      </c>
    </row>
    <row r="3402" spans="2:4" x14ac:dyDescent="0.25">
      <c r="B3402" s="27">
        <v>43776.958333333336</v>
      </c>
      <c r="C3402">
        <v>7.6690449999999988</v>
      </c>
      <c r="D3402">
        <f t="shared" si="53"/>
        <v>0.60095500000000079</v>
      </c>
    </row>
    <row r="3403" spans="2:4" x14ac:dyDescent="0.25">
      <c r="B3403" s="27">
        <v>43777</v>
      </c>
      <c r="C3403">
        <v>7.6711769999999992</v>
      </c>
      <c r="D3403">
        <f t="shared" si="53"/>
        <v>0.59882300000000033</v>
      </c>
    </row>
    <row r="3404" spans="2:4" x14ac:dyDescent="0.25">
      <c r="B3404" s="27">
        <v>43777.041666666664</v>
      </c>
      <c r="C3404">
        <v>7.6487070000000008</v>
      </c>
      <c r="D3404">
        <f t="shared" si="53"/>
        <v>0.62129299999999876</v>
      </c>
    </row>
    <row r="3405" spans="2:4" x14ac:dyDescent="0.25">
      <c r="B3405" s="27">
        <v>43777.083333333336</v>
      </c>
      <c r="C3405">
        <v>7.6636520000000008</v>
      </c>
      <c r="D3405">
        <f t="shared" si="53"/>
        <v>0.60634799999999878</v>
      </c>
    </row>
    <row r="3406" spans="2:4" x14ac:dyDescent="0.25">
      <c r="B3406" s="27">
        <v>43777.125</v>
      </c>
      <c r="C3406">
        <v>7.671257999999999</v>
      </c>
      <c r="D3406">
        <f t="shared" si="53"/>
        <v>0.59874200000000055</v>
      </c>
    </row>
    <row r="3407" spans="2:4" x14ac:dyDescent="0.25">
      <c r="B3407" s="27">
        <v>43777.166666666664</v>
      </c>
      <c r="C3407">
        <v>7.6644990000000011</v>
      </c>
      <c r="D3407">
        <f t="shared" si="53"/>
        <v>0.60550099999999851</v>
      </c>
    </row>
    <row r="3408" spans="2:4" x14ac:dyDescent="0.25">
      <c r="B3408" s="27">
        <v>43777.208333333336</v>
      </c>
      <c r="C3408">
        <v>7.6684570000000001</v>
      </c>
      <c r="D3408">
        <f t="shared" si="53"/>
        <v>0.60154299999999949</v>
      </c>
    </row>
    <row r="3409" spans="2:4" x14ac:dyDescent="0.25">
      <c r="B3409" s="27">
        <v>43777.25</v>
      </c>
      <c r="C3409">
        <v>7.6745619999999999</v>
      </c>
      <c r="D3409">
        <f t="shared" si="53"/>
        <v>0.59543799999999969</v>
      </c>
    </row>
    <row r="3410" spans="2:4" x14ac:dyDescent="0.25">
      <c r="B3410" s="27">
        <v>43777.291666666664</v>
      </c>
      <c r="C3410">
        <v>7.6356409999999997</v>
      </c>
      <c r="D3410">
        <f t="shared" si="53"/>
        <v>0.6343589999999999</v>
      </c>
    </row>
    <row r="3411" spans="2:4" x14ac:dyDescent="0.25">
      <c r="B3411" s="27">
        <v>43777.333333333336</v>
      </c>
      <c r="C3411">
        <v>7.6345449999999984</v>
      </c>
      <c r="D3411">
        <f t="shared" si="53"/>
        <v>0.63545500000000121</v>
      </c>
    </row>
    <row r="3412" spans="2:4" x14ac:dyDescent="0.25">
      <c r="B3412" s="27">
        <v>43777.375</v>
      </c>
      <c r="C3412">
        <v>7.6446349999999992</v>
      </c>
      <c r="D3412">
        <f t="shared" si="53"/>
        <v>0.62536500000000039</v>
      </c>
    </row>
    <row r="3413" spans="2:4" x14ac:dyDescent="0.25">
      <c r="B3413" s="27">
        <v>43777.416666666664</v>
      </c>
      <c r="C3413">
        <v>7.6320250000000005</v>
      </c>
      <c r="D3413">
        <f t="shared" si="53"/>
        <v>0.63797499999999907</v>
      </c>
    </row>
    <row r="3414" spans="2:4" x14ac:dyDescent="0.25">
      <c r="B3414" s="27">
        <v>43777.458333333336</v>
      </c>
      <c r="C3414">
        <v>7.6455450000000003</v>
      </c>
      <c r="D3414">
        <f t="shared" si="53"/>
        <v>0.62445499999999932</v>
      </c>
    </row>
    <row r="3415" spans="2:4" x14ac:dyDescent="0.25">
      <c r="B3415" s="27">
        <v>43777.5</v>
      </c>
      <c r="C3415">
        <v>7.6358069999999998</v>
      </c>
      <c r="D3415">
        <f t="shared" si="53"/>
        <v>0.63419299999999978</v>
      </c>
    </row>
    <row r="3416" spans="2:4" x14ac:dyDescent="0.25">
      <c r="B3416" s="27">
        <v>43777.541666666664</v>
      </c>
      <c r="C3416">
        <v>7.6345739999999989</v>
      </c>
      <c r="D3416">
        <f t="shared" si="53"/>
        <v>0.63542600000000071</v>
      </c>
    </row>
    <row r="3417" spans="2:4" x14ac:dyDescent="0.25">
      <c r="B3417" s="27">
        <v>43777.583333333336</v>
      </c>
      <c r="C3417">
        <v>7.6379389999999994</v>
      </c>
      <c r="D3417">
        <f t="shared" si="53"/>
        <v>0.63206100000000021</v>
      </c>
    </row>
    <row r="3418" spans="2:4" x14ac:dyDescent="0.25">
      <c r="B3418" s="27">
        <v>43777.625</v>
      </c>
      <c r="C3418">
        <v>7.6344969999999996</v>
      </c>
      <c r="D3418">
        <f t="shared" si="53"/>
        <v>0.63550299999999993</v>
      </c>
    </row>
    <row r="3419" spans="2:4" x14ac:dyDescent="0.25">
      <c r="B3419" s="27">
        <v>43777.666666666664</v>
      </c>
      <c r="C3419">
        <v>7.6255290000000011</v>
      </c>
      <c r="D3419">
        <f t="shared" ref="D3419:D3482" si="54">8.27-C3419</f>
        <v>0.64447099999999846</v>
      </c>
    </row>
    <row r="3420" spans="2:4" x14ac:dyDescent="0.25">
      <c r="B3420" s="27">
        <v>43777.708333333336</v>
      </c>
      <c r="C3420">
        <v>7.6454009999999997</v>
      </c>
      <c r="D3420">
        <f t="shared" si="54"/>
        <v>0.6245989999999999</v>
      </c>
    </row>
    <row r="3421" spans="2:4" x14ac:dyDescent="0.25">
      <c r="B3421" s="27">
        <v>43777.75</v>
      </c>
      <c r="C3421">
        <v>7.6372030000000004</v>
      </c>
      <c r="D3421">
        <f t="shared" si="54"/>
        <v>0.63279699999999917</v>
      </c>
    </row>
    <row r="3422" spans="2:4" x14ac:dyDescent="0.25">
      <c r="B3422" s="27">
        <v>43777.791666666664</v>
      </c>
      <c r="C3422">
        <v>7.6267840000000007</v>
      </c>
      <c r="D3422">
        <f t="shared" si="54"/>
        <v>0.6432159999999989</v>
      </c>
    </row>
    <row r="3423" spans="2:4" x14ac:dyDescent="0.25">
      <c r="B3423" s="27">
        <v>43777.833333333336</v>
      </c>
      <c r="C3423">
        <v>7.6301649999999999</v>
      </c>
      <c r="D3423">
        <f t="shared" si="54"/>
        <v>0.63983499999999971</v>
      </c>
    </row>
    <row r="3424" spans="2:4" x14ac:dyDescent="0.25">
      <c r="B3424" s="27">
        <v>43777.875</v>
      </c>
      <c r="C3424">
        <v>7.6165099999999999</v>
      </c>
      <c r="D3424">
        <f t="shared" si="54"/>
        <v>0.65348999999999968</v>
      </c>
    </row>
    <row r="3425" spans="2:4" x14ac:dyDescent="0.25">
      <c r="B3425" s="27">
        <v>43777.916666666664</v>
      </c>
      <c r="C3425">
        <v>7.6179549999999994</v>
      </c>
      <c r="D3425">
        <f t="shared" si="54"/>
        <v>0.65204500000000021</v>
      </c>
    </row>
    <row r="3426" spans="2:4" x14ac:dyDescent="0.25">
      <c r="B3426" s="27">
        <v>43777.958333333336</v>
      </c>
      <c r="C3426">
        <v>7.632123</v>
      </c>
      <c r="D3426">
        <f t="shared" si="54"/>
        <v>0.63787699999999958</v>
      </c>
    </row>
    <row r="3427" spans="2:4" x14ac:dyDescent="0.25">
      <c r="B3427" s="27">
        <v>43778</v>
      </c>
      <c r="C3427">
        <v>7.6199070000000004</v>
      </c>
      <c r="D3427">
        <f t="shared" si="54"/>
        <v>0.65009299999999914</v>
      </c>
    </row>
    <row r="3428" spans="2:4" x14ac:dyDescent="0.25">
      <c r="B3428" s="27">
        <v>43778.041666666664</v>
      </c>
      <c r="C3428">
        <v>7.6240519999999998</v>
      </c>
      <c r="D3428">
        <f t="shared" si="54"/>
        <v>0.64594799999999974</v>
      </c>
    </row>
    <row r="3429" spans="2:4" x14ac:dyDescent="0.25">
      <c r="B3429" s="27">
        <v>43778.083333333336</v>
      </c>
      <c r="C3429">
        <v>7.6326339999999995</v>
      </c>
      <c r="D3429">
        <f t="shared" si="54"/>
        <v>0.6373660000000001</v>
      </c>
    </row>
    <row r="3430" spans="2:4" x14ac:dyDescent="0.25">
      <c r="B3430" s="27">
        <v>43778.125</v>
      </c>
      <c r="C3430">
        <v>7.6348950000000002</v>
      </c>
      <c r="D3430">
        <f t="shared" si="54"/>
        <v>0.63510499999999936</v>
      </c>
    </row>
    <row r="3431" spans="2:4" x14ac:dyDescent="0.25">
      <c r="B3431" s="27">
        <v>43778.166666666664</v>
      </c>
      <c r="C3431">
        <v>7.6374359999999992</v>
      </c>
      <c r="D3431">
        <f t="shared" si="54"/>
        <v>0.63256400000000035</v>
      </c>
    </row>
    <row r="3432" spans="2:4" x14ac:dyDescent="0.25">
      <c r="B3432" s="27">
        <v>43778.208333333336</v>
      </c>
      <c r="C3432">
        <v>7.6293100000000003</v>
      </c>
      <c r="D3432">
        <f t="shared" si="54"/>
        <v>0.64068999999999932</v>
      </c>
    </row>
    <row r="3433" spans="2:4" x14ac:dyDescent="0.25">
      <c r="B3433" s="27">
        <v>43778.25</v>
      </c>
      <c r="C3433">
        <v>7.6425020000000004</v>
      </c>
      <c r="D3433">
        <f t="shared" si="54"/>
        <v>0.62749799999999922</v>
      </c>
    </row>
    <row r="3434" spans="2:4" x14ac:dyDescent="0.25">
      <c r="B3434" s="27">
        <v>43778.291666666664</v>
      </c>
      <c r="C3434">
        <v>7.612425</v>
      </c>
      <c r="D3434">
        <f t="shared" si="54"/>
        <v>0.65757499999999958</v>
      </c>
    </row>
    <row r="3435" spans="2:4" x14ac:dyDescent="0.25">
      <c r="B3435" s="27">
        <v>43778.333333333336</v>
      </c>
      <c r="C3435">
        <v>7.6239909999999993</v>
      </c>
      <c r="D3435">
        <f t="shared" si="54"/>
        <v>0.64600900000000028</v>
      </c>
    </row>
    <row r="3436" spans="2:4" x14ac:dyDescent="0.25">
      <c r="B3436" s="27">
        <v>43778.375</v>
      </c>
      <c r="C3436">
        <v>7.5985240000000003</v>
      </c>
      <c r="D3436">
        <f t="shared" si="54"/>
        <v>0.6714759999999993</v>
      </c>
    </row>
    <row r="3437" spans="2:4" x14ac:dyDescent="0.25">
      <c r="B3437" s="27">
        <v>43778.416666666664</v>
      </c>
      <c r="C3437">
        <v>7.6050240000000011</v>
      </c>
      <c r="D3437">
        <f t="shared" si="54"/>
        <v>0.66497599999999846</v>
      </c>
    </row>
    <row r="3438" spans="2:4" x14ac:dyDescent="0.25">
      <c r="B3438" s="27">
        <v>43778.458333333336</v>
      </c>
      <c r="C3438">
        <v>7.6043049999999992</v>
      </c>
      <c r="D3438">
        <f t="shared" si="54"/>
        <v>0.66569500000000037</v>
      </c>
    </row>
    <row r="3439" spans="2:4" x14ac:dyDescent="0.25">
      <c r="B3439" s="27">
        <v>43778.5</v>
      </c>
      <c r="C3439">
        <v>7.6077570000000003</v>
      </c>
      <c r="D3439">
        <f t="shared" si="54"/>
        <v>0.66224299999999925</v>
      </c>
    </row>
    <row r="3440" spans="2:4" x14ac:dyDescent="0.25">
      <c r="B3440" s="27">
        <v>43778.541666666664</v>
      </c>
      <c r="C3440">
        <v>7.6093760000000001</v>
      </c>
      <c r="D3440">
        <f t="shared" si="54"/>
        <v>0.66062399999999943</v>
      </c>
    </row>
    <row r="3441" spans="2:4" x14ac:dyDescent="0.25">
      <c r="B3441" s="27">
        <v>43778.583333333336</v>
      </c>
      <c r="C3441">
        <v>7.6094300000000006</v>
      </c>
      <c r="D3441">
        <f t="shared" si="54"/>
        <v>0.66056999999999899</v>
      </c>
    </row>
    <row r="3442" spans="2:4" x14ac:dyDescent="0.25">
      <c r="B3442" s="27">
        <v>43778.625</v>
      </c>
      <c r="C3442">
        <v>7.6083199999999991</v>
      </c>
      <c r="D3442">
        <f t="shared" si="54"/>
        <v>0.66168000000000049</v>
      </c>
    </row>
    <row r="3443" spans="2:4" x14ac:dyDescent="0.25">
      <c r="B3443" s="27">
        <v>43778.666666666664</v>
      </c>
      <c r="C3443">
        <v>7.5884920000000005</v>
      </c>
      <c r="D3443">
        <f t="shared" si="54"/>
        <v>0.68150799999999911</v>
      </c>
    </row>
    <row r="3444" spans="2:4" x14ac:dyDescent="0.25">
      <c r="B3444" s="27">
        <v>43778.708333333336</v>
      </c>
      <c r="C3444">
        <v>7.6051850000000005</v>
      </c>
      <c r="D3444">
        <f t="shared" si="54"/>
        <v>0.66481499999999905</v>
      </c>
    </row>
    <row r="3445" spans="2:4" x14ac:dyDescent="0.25">
      <c r="B3445" s="27">
        <v>43778.75</v>
      </c>
      <c r="C3445">
        <v>7.6047259999999994</v>
      </c>
      <c r="D3445">
        <f t="shared" si="54"/>
        <v>0.66527400000000014</v>
      </c>
    </row>
    <row r="3446" spans="2:4" x14ac:dyDescent="0.25">
      <c r="B3446" s="27">
        <v>43778.791666666664</v>
      </c>
      <c r="C3446">
        <v>7.6036850000000005</v>
      </c>
      <c r="D3446">
        <f t="shared" si="54"/>
        <v>0.6663149999999991</v>
      </c>
    </row>
    <row r="3447" spans="2:4" x14ac:dyDescent="0.25">
      <c r="B3447" s="27">
        <v>43778.833333333336</v>
      </c>
      <c r="C3447">
        <v>7.5949759999999999</v>
      </c>
      <c r="D3447">
        <f t="shared" si="54"/>
        <v>0.67502399999999962</v>
      </c>
    </row>
    <row r="3448" spans="2:4" x14ac:dyDescent="0.25">
      <c r="B3448" s="27">
        <v>43778.875</v>
      </c>
      <c r="C3448">
        <v>7.5993930000000001</v>
      </c>
      <c r="D3448">
        <f t="shared" si="54"/>
        <v>0.67060699999999951</v>
      </c>
    </row>
    <row r="3449" spans="2:4" x14ac:dyDescent="0.25">
      <c r="B3449" s="27">
        <v>43778.916666666664</v>
      </c>
      <c r="C3449">
        <v>7.5858690000000006</v>
      </c>
      <c r="D3449">
        <f t="shared" si="54"/>
        <v>0.68413099999999893</v>
      </c>
    </row>
    <row r="3450" spans="2:4" x14ac:dyDescent="0.25">
      <c r="B3450" s="27">
        <v>43778.958333333336</v>
      </c>
      <c r="C3450">
        <v>7.5936029999999999</v>
      </c>
      <c r="D3450">
        <f t="shared" si="54"/>
        <v>0.67639699999999969</v>
      </c>
    </row>
    <row r="3451" spans="2:4" x14ac:dyDescent="0.25">
      <c r="B3451" s="27">
        <v>43779</v>
      </c>
      <c r="C3451">
        <v>7.5891850000000005</v>
      </c>
      <c r="D3451">
        <f t="shared" si="54"/>
        <v>0.68081499999999906</v>
      </c>
    </row>
    <row r="3452" spans="2:4" x14ac:dyDescent="0.25">
      <c r="B3452" s="27">
        <v>43779.041666666664</v>
      </c>
      <c r="C3452">
        <v>7.5973169999999994</v>
      </c>
      <c r="D3452">
        <f t="shared" si="54"/>
        <v>0.67268300000000014</v>
      </c>
    </row>
    <row r="3453" spans="2:4" x14ac:dyDescent="0.25">
      <c r="B3453" s="27">
        <v>43779.083333333336</v>
      </c>
      <c r="C3453">
        <v>7.5958170000000003</v>
      </c>
      <c r="D3453">
        <f t="shared" si="54"/>
        <v>0.67418299999999931</v>
      </c>
    </row>
    <row r="3454" spans="2:4" x14ac:dyDescent="0.25">
      <c r="B3454" s="27">
        <v>43779.125</v>
      </c>
      <c r="C3454">
        <v>7.5863300000000002</v>
      </c>
      <c r="D3454">
        <f t="shared" si="54"/>
        <v>0.68366999999999933</v>
      </c>
    </row>
    <row r="3455" spans="2:4" x14ac:dyDescent="0.25">
      <c r="B3455" s="27">
        <v>43779.166666666664</v>
      </c>
      <c r="C3455">
        <v>7.5852909999999998</v>
      </c>
      <c r="D3455">
        <f t="shared" si="54"/>
        <v>0.68470899999999979</v>
      </c>
    </row>
    <row r="3456" spans="2:4" x14ac:dyDescent="0.25">
      <c r="B3456" s="27">
        <v>43779.208333333336</v>
      </c>
      <c r="C3456">
        <v>7.5886029999999991</v>
      </c>
      <c r="D3456">
        <f t="shared" si="54"/>
        <v>0.68139700000000047</v>
      </c>
    </row>
    <row r="3457" spans="2:4" x14ac:dyDescent="0.25">
      <c r="B3457" s="27">
        <v>43779.25</v>
      </c>
      <c r="C3457">
        <v>7.5848960000000005</v>
      </c>
      <c r="D3457">
        <f t="shared" si="54"/>
        <v>0.68510399999999905</v>
      </c>
    </row>
    <row r="3458" spans="2:4" x14ac:dyDescent="0.25">
      <c r="B3458" s="27">
        <v>43779.291666666664</v>
      </c>
      <c r="C3458">
        <v>7.5782759999999989</v>
      </c>
      <c r="D3458">
        <f t="shared" si="54"/>
        <v>0.69172400000000067</v>
      </c>
    </row>
    <row r="3459" spans="2:4" x14ac:dyDescent="0.25">
      <c r="B3459" s="27">
        <v>43779.333333333336</v>
      </c>
      <c r="C3459">
        <v>7.5711950000000003</v>
      </c>
      <c r="D3459">
        <f t="shared" si="54"/>
        <v>0.69880499999999923</v>
      </c>
    </row>
    <row r="3460" spans="2:4" x14ac:dyDescent="0.25">
      <c r="B3460" s="27">
        <v>43779.375</v>
      </c>
      <c r="C3460">
        <v>7.5611300000000004</v>
      </c>
      <c r="D3460">
        <f t="shared" si="54"/>
        <v>0.70886999999999922</v>
      </c>
    </row>
    <row r="3461" spans="2:4" x14ac:dyDescent="0.25">
      <c r="B3461" s="27">
        <v>43779.416666666664</v>
      </c>
      <c r="C3461">
        <v>7.5649039999999994</v>
      </c>
      <c r="D3461">
        <f t="shared" si="54"/>
        <v>0.70509600000000017</v>
      </c>
    </row>
    <row r="3462" spans="2:4" x14ac:dyDescent="0.25">
      <c r="B3462" s="27">
        <v>43779.458333333336</v>
      </c>
      <c r="C3462">
        <v>7.5594450000000002</v>
      </c>
      <c r="D3462">
        <f t="shared" si="54"/>
        <v>0.71055499999999938</v>
      </c>
    </row>
    <row r="3463" spans="2:4" x14ac:dyDescent="0.25">
      <c r="B3463" s="27">
        <v>43779.5</v>
      </c>
      <c r="C3463">
        <v>7.5605479999999998</v>
      </c>
      <c r="D3463">
        <f t="shared" si="54"/>
        <v>0.70945199999999975</v>
      </c>
    </row>
    <row r="3464" spans="2:4" x14ac:dyDescent="0.25">
      <c r="B3464" s="27">
        <v>43779.541666666664</v>
      </c>
      <c r="C3464">
        <v>7.5693239999999999</v>
      </c>
      <c r="D3464">
        <f t="shared" si="54"/>
        <v>0.70067599999999963</v>
      </c>
    </row>
    <row r="3465" spans="2:4" x14ac:dyDescent="0.25">
      <c r="B3465" s="27">
        <v>43779.583333333336</v>
      </c>
      <c r="C3465">
        <v>7.5658210000000006</v>
      </c>
      <c r="D3465">
        <f t="shared" si="54"/>
        <v>0.704178999999999</v>
      </c>
    </row>
    <row r="3466" spans="2:4" x14ac:dyDescent="0.25">
      <c r="B3466" s="27">
        <v>43779.625</v>
      </c>
      <c r="C3466">
        <v>7.55471</v>
      </c>
      <c r="D3466">
        <f t="shared" si="54"/>
        <v>0.71528999999999954</v>
      </c>
    </row>
    <row r="3467" spans="2:4" x14ac:dyDescent="0.25">
      <c r="B3467" s="27">
        <v>43779.666666666664</v>
      </c>
      <c r="C3467">
        <v>7.551393</v>
      </c>
      <c r="D3467">
        <f t="shared" si="54"/>
        <v>0.71860699999999955</v>
      </c>
    </row>
    <row r="3468" spans="2:4" x14ac:dyDescent="0.25">
      <c r="B3468" s="27">
        <v>43779.708333333336</v>
      </c>
      <c r="C3468">
        <v>7.5773800000000007</v>
      </c>
      <c r="D3468">
        <f t="shared" si="54"/>
        <v>0.6926199999999989</v>
      </c>
    </row>
    <row r="3469" spans="2:4" x14ac:dyDescent="0.25">
      <c r="B3469" s="27">
        <v>43779.75</v>
      </c>
      <c r="C3469">
        <v>7.5699559999999995</v>
      </c>
      <c r="D3469">
        <f t="shared" si="54"/>
        <v>0.70004400000000011</v>
      </c>
    </row>
    <row r="3470" spans="2:4" x14ac:dyDescent="0.25">
      <c r="B3470" s="27">
        <v>43779.791666666664</v>
      </c>
      <c r="C3470">
        <v>7.5708029999999997</v>
      </c>
      <c r="D3470">
        <f t="shared" si="54"/>
        <v>0.69919699999999985</v>
      </c>
    </row>
    <row r="3471" spans="2:4" x14ac:dyDescent="0.25">
      <c r="B3471" s="27">
        <v>43779.833333333336</v>
      </c>
      <c r="C3471">
        <v>7.5734650000000006</v>
      </c>
      <c r="D3471">
        <f t="shared" si="54"/>
        <v>0.69653499999999902</v>
      </c>
    </row>
    <row r="3472" spans="2:4" x14ac:dyDescent="0.25">
      <c r="B3472" s="27">
        <v>43779.875</v>
      </c>
      <c r="C3472">
        <v>7.5630050000000004</v>
      </c>
      <c r="D3472">
        <f t="shared" si="54"/>
        <v>0.70699499999999915</v>
      </c>
    </row>
    <row r="3473" spans="2:4" x14ac:dyDescent="0.25">
      <c r="B3473" s="27">
        <v>43779.916666666664</v>
      </c>
      <c r="C3473">
        <v>7.5553379999999999</v>
      </c>
      <c r="D3473">
        <f t="shared" si="54"/>
        <v>0.71466199999999969</v>
      </c>
    </row>
    <row r="3474" spans="2:4" x14ac:dyDescent="0.25">
      <c r="B3474" s="27">
        <v>43779.958333333336</v>
      </c>
      <c r="C3474">
        <v>7.5635279999999998</v>
      </c>
      <c r="D3474">
        <f t="shared" si="54"/>
        <v>0.70647199999999977</v>
      </c>
    </row>
    <row r="3475" spans="2:4" x14ac:dyDescent="0.25">
      <c r="B3475" s="27">
        <v>43780</v>
      </c>
      <c r="C3475">
        <v>7.5626739999999995</v>
      </c>
      <c r="D3475">
        <f t="shared" si="54"/>
        <v>0.70732600000000012</v>
      </c>
    </row>
    <row r="3476" spans="2:4" x14ac:dyDescent="0.25">
      <c r="B3476" s="27">
        <v>43780.041666666664</v>
      </c>
      <c r="C3476">
        <v>7.5710709999999999</v>
      </c>
      <c r="D3476">
        <f t="shared" si="54"/>
        <v>0.69892899999999969</v>
      </c>
    </row>
    <row r="3477" spans="2:4" x14ac:dyDescent="0.25">
      <c r="B3477" s="27">
        <v>43780.083333333336</v>
      </c>
      <c r="C3477">
        <v>7.5603389999999999</v>
      </c>
      <c r="D3477">
        <f t="shared" si="54"/>
        <v>0.70966099999999965</v>
      </c>
    </row>
    <row r="3478" spans="2:4" x14ac:dyDescent="0.25">
      <c r="B3478" s="27">
        <v>43780.125</v>
      </c>
      <c r="C3478">
        <v>7.5536509999999994</v>
      </c>
      <c r="D3478">
        <f t="shared" si="54"/>
        <v>0.71634900000000012</v>
      </c>
    </row>
    <row r="3479" spans="2:4" x14ac:dyDescent="0.25">
      <c r="B3479" s="27">
        <v>43780.166666666664</v>
      </c>
      <c r="C3479">
        <v>7.5446109999999997</v>
      </c>
      <c r="D3479">
        <f t="shared" si="54"/>
        <v>0.72538899999999984</v>
      </c>
    </row>
    <row r="3480" spans="2:4" x14ac:dyDescent="0.25">
      <c r="B3480" s="27">
        <v>43780.208333333336</v>
      </c>
      <c r="C3480">
        <v>7.5587910000000003</v>
      </c>
      <c r="D3480">
        <f t="shared" si="54"/>
        <v>0.71120899999999931</v>
      </c>
    </row>
    <row r="3481" spans="2:4" x14ac:dyDescent="0.25">
      <c r="B3481" s="27">
        <v>43780.25</v>
      </c>
      <c r="C3481">
        <v>7.5442260000000001</v>
      </c>
      <c r="D3481">
        <f t="shared" si="54"/>
        <v>0.72577399999999948</v>
      </c>
    </row>
    <row r="3482" spans="2:4" x14ac:dyDescent="0.25">
      <c r="B3482" s="27">
        <v>43780.291666666664</v>
      </c>
      <c r="C3482">
        <v>7.5456760000000003</v>
      </c>
      <c r="D3482">
        <f t="shared" si="54"/>
        <v>0.7243239999999993</v>
      </c>
    </row>
    <row r="3483" spans="2:4" x14ac:dyDescent="0.25">
      <c r="B3483" s="27">
        <v>43780.333333333336</v>
      </c>
      <c r="C3483">
        <v>7.5307280000000008</v>
      </c>
      <c r="D3483">
        <f t="shared" ref="D3483:D3546" si="55">8.27-C3483</f>
        <v>0.73927199999999882</v>
      </c>
    </row>
    <row r="3484" spans="2:4" x14ac:dyDescent="0.25">
      <c r="B3484" s="27">
        <v>43780.375</v>
      </c>
      <c r="C3484">
        <v>7.5480919999999996</v>
      </c>
      <c r="D3484">
        <f t="shared" si="55"/>
        <v>0.72190799999999999</v>
      </c>
    </row>
    <row r="3485" spans="2:4" x14ac:dyDescent="0.25">
      <c r="B3485" s="27">
        <v>43780.416666666664</v>
      </c>
      <c r="C3485">
        <v>7.5430280000000005</v>
      </c>
      <c r="D3485">
        <f t="shared" si="55"/>
        <v>0.72697199999999906</v>
      </c>
    </row>
    <row r="3486" spans="2:4" x14ac:dyDescent="0.25">
      <c r="B3486" s="27">
        <v>43780.458333333336</v>
      </c>
      <c r="C3486">
        <v>7.5354780000000003</v>
      </c>
      <c r="D3486">
        <f t="shared" si="55"/>
        <v>0.73452199999999923</v>
      </c>
    </row>
    <row r="3487" spans="2:4" x14ac:dyDescent="0.25">
      <c r="B3487" s="27">
        <v>43780.5</v>
      </c>
      <c r="C3487">
        <v>7.5395190000000003</v>
      </c>
      <c r="D3487">
        <f t="shared" si="55"/>
        <v>0.73048099999999927</v>
      </c>
    </row>
    <row r="3488" spans="2:4" x14ac:dyDescent="0.25">
      <c r="B3488" s="27">
        <v>43780.541666666664</v>
      </c>
      <c r="C3488">
        <v>7.5346390000000003</v>
      </c>
      <c r="D3488">
        <f t="shared" si="55"/>
        <v>0.73536099999999927</v>
      </c>
    </row>
    <row r="3489" spans="2:4" x14ac:dyDescent="0.25">
      <c r="B3489" s="27">
        <v>43780.583333333336</v>
      </c>
      <c r="C3489">
        <v>7.5376389999999995</v>
      </c>
      <c r="D3489">
        <f t="shared" si="55"/>
        <v>0.73236100000000004</v>
      </c>
    </row>
    <row r="3490" spans="2:4" x14ac:dyDescent="0.25">
      <c r="B3490" s="27">
        <v>43780.625</v>
      </c>
      <c r="C3490">
        <v>7.5327579999999994</v>
      </c>
      <c r="D3490">
        <f t="shared" si="55"/>
        <v>0.73724200000000017</v>
      </c>
    </row>
    <row r="3491" spans="2:4" x14ac:dyDescent="0.25">
      <c r="B3491" s="27">
        <v>43780.666666666664</v>
      </c>
      <c r="C3491">
        <v>7.5280249999999995</v>
      </c>
      <c r="D3491">
        <f t="shared" si="55"/>
        <v>0.74197500000000005</v>
      </c>
    </row>
    <row r="3492" spans="2:4" x14ac:dyDescent="0.25">
      <c r="B3492" s="27">
        <v>43780.708333333336</v>
      </c>
      <c r="C3492">
        <v>7.5493170000000003</v>
      </c>
      <c r="D3492">
        <f t="shared" si="55"/>
        <v>0.7206829999999993</v>
      </c>
    </row>
    <row r="3493" spans="2:4" x14ac:dyDescent="0.25">
      <c r="B3493" s="27">
        <v>43780.75</v>
      </c>
      <c r="C3493">
        <v>7.5350800000000007</v>
      </c>
      <c r="D3493">
        <f t="shared" si="55"/>
        <v>0.73491999999999891</v>
      </c>
    </row>
    <row r="3494" spans="2:4" x14ac:dyDescent="0.25">
      <c r="B3494" s="27">
        <v>43780.791666666664</v>
      </c>
      <c r="C3494">
        <v>7.535984</v>
      </c>
      <c r="D3494">
        <f t="shared" si="55"/>
        <v>0.73401599999999956</v>
      </c>
    </row>
    <row r="3495" spans="2:4" x14ac:dyDescent="0.25">
      <c r="B3495" s="27">
        <v>43780.833333333336</v>
      </c>
      <c r="C3495">
        <v>7.5277339999999997</v>
      </c>
      <c r="D3495">
        <f t="shared" si="55"/>
        <v>0.74226599999999987</v>
      </c>
    </row>
    <row r="3496" spans="2:4" x14ac:dyDescent="0.25">
      <c r="B3496" s="27">
        <v>43780.875</v>
      </c>
      <c r="C3496">
        <v>7.5318240000000003</v>
      </c>
      <c r="D3496">
        <f t="shared" si="55"/>
        <v>0.73817599999999928</v>
      </c>
    </row>
    <row r="3497" spans="2:4" x14ac:dyDescent="0.25">
      <c r="B3497" s="27">
        <v>43780.916666666664</v>
      </c>
      <c r="C3497">
        <v>7.5362429999999998</v>
      </c>
      <c r="D3497">
        <f t="shared" si="55"/>
        <v>0.73375699999999977</v>
      </c>
    </row>
    <row r="3498" spans="2:4" x14ac:dyDescent="0.25">
      <c r="B3498" s="27">
        <v>43780.958333333336</v>
      </c>
      <c r="C3498">
        <v>7.5229920000000003</v>
      </c>
      <c r="D3498">
        <f t="shared" si="55"/>
        <v>0.74700799999999923</v>
      </c>
    </row>
    <row r="3499" spans="2:4" x14ac:dyDescent="0.25">
      <c r="B3499" s="27">
        <v>43781</v>
      </c>
      <c r="C3499">
        <v>7.5446859999999996</v>
      </c>
      <c r="D3499">
        <f t="shared" si="55"/>
        <v>0.72531400000000001</v>
      </c>
    </row>
    <row r="3500" spans="2:4" x14ac:dyDescent="0.25">
      <c r="B3500" s="27">
        <v>43781.041666666664</v>
      </c>
      <c r="C3500">
        <v>7.5388490000000008</v>
      </c>
      <c r="D3500">
        <f t="shared" si="55"/>
        <v>0.73115099999999877</v>
      </c>
    </row>
    <row r="3501" spans="2:4" x14ac:dyDescent="0.25">
      <c r="B3501" s="27">
        <v>43781.083333333336</v>
      </c>
      <c r="C3501">
        <v>7.5287699999999997</v>
      </c>
      <c r="D3501">
        <f t="shared" si="55"/>
        <v>0.74122999999999983</v>
      </c>
    </row>
    <row r="3502" spans="2:4" x14ac:dyDescent="0.25">
      <c r="B3502" s="27">
        <v>43781.125</v>
      </c>
      <c r="C3502">
        <v>7.524020000000001</v>
      </c>
      <c r="D3502">
        <f t="shared" si="55"/>
        <v>0.74597999999999853</v>
      </c>
    </row>
    <row r="3503" spans="2:4" x14ac:dyDescent="0.25">
      <c r="B3503" s="27">
        <v>43781.166666666664</v>
      </c>
      <c r="C3503">
        <v>7.5265000000000004</v>
      </c>
      <c r="D3503">
        <f t="shared" si="55"/>
        <v>0.74349999999999916</v>
      </c>
    </row>
    <row r="3504" spans="2:4" x14ac:dyDescent="0.25">
      <c r="B3504" s="27">
        <v>43781.208333333336</v>
      </c>
      <c r="C3504">
        <v>7.5272399999999999</v>
      </c>
      <c r="D3504">
        <f t="shared" si="55"/>
        <v>0.74275999999999964</v>
      </c>
    </row>
    <row r="3505" spans="2:4" x14ac:dyDescent="0.25">
      <c r="B3505" s="27">
        <v>43781.25</v>
      </c>
      <c r="C3505">
        <v>7.5231999999999992</v>
      </c>
      <c r="D3505">
        <f t="shared" si="55"/>
        <v>0.74680000000000035</v>
      </c>
    </row>
    <row r="3506" spans="2:4" x14ac:dyDescent="0.25">
      <c r="B3506" s="27">
        <v>43781.291666666664</v>
      </c>
      <c r="C3506">
        <v>7.5028419999999993</v>
      </c>
      <c r="D3506">
        <f t="shared" si="55"/>
        <v>0.76715800000000023</v>
      </c>
    </row>
    <row r="3507" spans="2:4" x14ac:dyDescent="0.25">
      <c r="B3507" s="27">
        <v>43781.333333333336</v>
      </c>
      <c r="C3507">
        <v>7.4996799999999988</v>
      </c>
      <c r="D3507">
        <f t="shared" si="55"/>
        <v>0.77032000000000078</v>
      </c>
    </row>
    <row r="3508" spans="2:4" x14ac:dyDescent="0.25">
      <c r="B3508" s="27">
        <v>43781.375</v>
      </c>
      <c r="C3508">
        <v>7.5007889999999993</v>
      </c>
      <c r="D3508">
        <f t="shared" si="55"/>
        <v>0.76921100000000031</v>
      </c>
    </row>
    <row r="3509" spans="2:4" x14ac:dyDescent="0.25">
      <c r="B3509" s="27">
        <v>43781.416666666664</v>
      </c>
      <c r="C3509">
        <v>7.511731000000001</v>
      </c>
      <c r="D3509">
        <f t="shared" si="55"/>
        <v>0.75826899999999853</v>
      </c>
    </row>
    <row r="3510" spans="2:4" x14ac:dyDescent="0.25">
      <c r="B3510" s="27">
        <v>43781.458333333336</v>
      </c>
      <c r="C3510">
        <v>7.5048909999999989</v>
      </c>
      <c r="D3510">
        <f t="shared" si="55"/>
        <v>0.76510900000000071</v>
      </c>
    </row>
    <row r="3511" spans="2:4" x14ac:dyDescent="0.25">
      <c r="B3511" s="27">
        <v>43781.5</v>
      </c>
      <c r="C3511">
        <v>7.5021569999999995</v>
      </c>
      <c r="D3511">
        <f t="shared" si="55"/>
        <v>0.76784300000000005</v>
      </c>
    </row>
    <row r="3512" spans="2:4" x14ac:dyDescent="0.25">
      <c r="B3512" s="27">
        <v>43781.541666666664</v>
      </c>
      <c r="C3512">
        <v>7.5128289999999991</v>
      </c>
      <c r="D3512">
        <f t="shared" si="55"/>
        <v>0.75717100000000048</v>
      </c>
    </row>
    <row r="3513" spans="2:4" x14ac:dyDescent="0.25">
      <c r="B3513" s="27">
        <v>43781.583333333336</v>
      </c>
      <c r="C3513">
        <v>7.5036079999999989</v>
      </c>
      <c r="D3513">
        <f t="shared" si="55"/>
        <v>0.76639200000000063</v>
      </c>
    </row>
    <row r="3514" spans="2:4" x14ac:dyDescent="0.25">
      <c r="B3514" s="27">
        <v>43781.625</v>
      </c>
      <c r="C3514">
        <v>7.5070410000000001</v>
      </c>
      <c r="D3514">
        <f t="shared" si="55"/>
        <v>0.7629589999999995</v>
      </c>
    </row>
    <row r="3515" spans="2:4" x14ac:dyDescent="0.25">
      <c r="B3515" s="27">
        <v>43781.666666666664</v>
      </c>
      <c r="C3515">
        <v>7.4912580000000002</v>
      </c>
      <c r="D3515">
        <f t="shared" si="55"/>
        <v>0.77874199999999938</v>
      </c>
    </row>
    <row r="3516" spans="2:4" x14ac:dyDescent="0.25">
      <c r="B3516" s="27">
        <v>43781.708333333336</v>
      </c>
      <c r="C3516">
        <v>7.5189279999999998</v>
      </c>
      <c r="D3516">
        <f t="shared" si="55"/>
        <v>0.75107199999999974</v>
      </c>
    </row>
    <row r="3517" spans="2:4" x14ac:dyDescent="0.25">
      <c r="B3517" s="27">
        <v>43781.75</v>
      </c>
      <c r="C3517">
        <v>7.5217029999999996</v>
      </c>
      <c r="D3517">
        <f t="shared" si="55"/>
        <v>0.74829699999999999</v>
      </c>
    </row>
    <row r="3518" spans="2:4" x14ac:dyDescent="0.25">
      <c r="B3518" s="27">
        <v>43781.791666666664</v>
      </c>
      <c r="C3518">
        <v>7.5151389999999996</v>
      </c>
      <c r="D3518">
        <f t="shared" si="55"/>
        <v>0.754861</v>
      </c>
    </row>
    <row r="3519" spans="2:4" x14ac:dyDescent="0.25">
      <c r="B3519" s="27">
        <v>43781.833333333336</v>
      </c>
      <c r="C3519">
        <v>7.5093440000000005</v>
      </c>
      <c r="D3519">
        <f t="shared" si="55"/>
        <v>0.76065599999999911</v>
      </c>
    </row>
    <row r="3520" spans="2:4" x14ac:dyDescent="0.25">
      <c r="B3520" s="27">
        <v>43781.875</v>
      </c>
      <c r="C3520">
        <v>7.5094779999999997</v>
      </c>
      <c r="D3520">
        <f t="shared" si="55"/>
        <v>0.76052199999999992</v>
      </c>
    </row>
    <row r="3521" spans="2:4" x14ac:dyDescent="0.25">
      <c r="B3521" s="27">
        <v>43781.916666666664</v>
      </c>
      <c r="C3521">
        <v>7.5077909999999983</v>
      </c>
      <c r="D3521">
        <f t="shared" si="55"/>
        <v>0.76220900000000125</v>
      </c>
    </row>
    <row r="3522" spans="2:4" x14ac:dyDescent="0.25">
      <c r="B3522" s="27">
        <v>43781.958333333336</v>
      </c>
      <c r="C3522">
        <v>7.500519999999999</v>
      </c>
      <c r="D3522">
        <f t="shared" si="55"/>
        <v>0.76948000000000061</v>
      </c>
    </row>
    <row r="3523" spans="2:4" x14ac:dyDescent="0.25">
      <c r="B3523" s="27">
        <v>43782</v>
      </c>
      <c r="C3523">
        <v>7.4972059999999994</v>
      </c>
      <c r="D3523">
        <f t="shared" si="55"/>
        <v>0.7727940000000002</v>
      </c>
    </row>
    <row r="3524" spans="2:4" x14ac:dyDescent="0.25">
      <c r="B3524" s="27">
        <v>43782.041666666664</v>
      </c>
      <c r="C3524">
        <v>7.5110939999999999</v>
      </c>
      <c r="D3524">
        <f t="shared" si="55"/>
        <v>0.75890599999999964</v>
      </c>
    </row>
    <row r="3525" spans="2:4" x14ac:dyDescent="0.25">
      <c r="B3525" s="27">
        <v>43782.083333333336</v>
      </c>
      <c r="C3525">
        <v>7.5147430000000011</v>
      </c>
      <c r="D3525">
        <f t="shared" si="55"/>
        <v>0.75525699999999851</v>
      </c>
    </row>
    <row r="3526" spans="2:4" x14ac:dyDescent="0.25">
      <c r="B3526" s="27">
        <v>43782.125</v>
      </c>
      <c r="C3526">
        <v>7.5110330000000003</v>
      </c>
      <c r="D3526">
        <f t="shared" si="55"/>
        <v>0.75896699999999928</v>
      </c>
    </row>
    <row r="3527" spans="2:4" x14ac:dyDescent="0.25">
      <c r="B3527" s="27">
        <v>43782.166666666664</v>
      </c>
      <c r="C3527">
        <v>7.5133089999999996</v>
      </c>
      <c r="D3527">
        <f t="shared" si="55"/>
        <v>0.756691</v>
      </c>
    </row>
    <row r="3528" spans="2:4" x14ac:dyDescent="0.25">
      <c r="B3528" s="27">
        <v>43782.208333333336</v>
      </c>
      <c r="C3528">
        <v>7.5094099999999999</v>
      </c>
      <c r="D3528">
        <f t="shared" si="55"/>
        <v>0.76058999999999966</v>
      </c>
    </row>
    <row r="3529" spans="2:4" x14ac:dyDescent="0.25">
      <c r="B3529" s="27">
        <v>43782.25</v>
      </c>
      <c r="C3529">
        <v>7.5180680000000004</v>
      </c>
      <c r="D3529">
        <f t="shared" si="55"/>
        <v>0.75193199999999916</v>
      </c>
    </row>
    <row r="3530" spans="2:4" x14ac:dyDescent="0.25">
      <c r="B3530" s="27">
        <v>43782.291666666664</v>
      </c>
      <c r="C3530">
        <v>7.4890200000000009</v>
      </c>
      <c r="D3530">
        <f t="shared" si="55"/>
        <v>0.78097999999999868</v>
      </c>
    </row>
    <row r="3531" spans="2:4" x14ac:dyDescent="0.25">
      <c r="B3531" s="27">
        <v>43782.333333333336</v>
      </c>
      <c r="C3531">
        <v>7.4883689999999987</v>
      </c>
      <c r="D3531">
        <f t="shared" si="55"/>
        <v>0.78163100000000085</v>
      </c>
    </row>
    <row r="3532" spans="2:4" x14ac:dyDescent="0.25">
      <c r="B3532" s="27">
        <v>43782.375</v>
      </c>
      <c r="C3532">
        <v>7.4883059999999997</v>
      </c>
      <c r="D3532">
        <f t="shared" si="55"/>
        <v>0.78169399999999989</v>
      </c>
    </row>
    <row r="3533" spans="2:4" x14ac:dyDescent="0.25">
      <c r="B3533" s="27">
        <v>43782.416666666664</v>
      </c>
      <c r="C3533">
        <v>7.4963089999999992</v>
      </c>
      <c r="D3533">
        <f t="shared" si="55"/>
        <v>0.77369100000000035</v>
      </c>
    </row>
    <row r="3534" spans="2:4" x14ac:dyDescent="0.25">
      <c r="B3534" s="27">
        <v>43782.458333333336</v>
      </c>
      <c r="C3534">
        <v>7.4854039999999991</v>
      </c>
      <c r="D3534">
        <f t="shared" si="55"/>
        <v>0.78459600000000052</v>
      </c>
    </row>
    <row r="3535" spans="2:4" x14ac:dyDescent="0.25">
      <c r="B3535" s="27">
        <v>43782.5</v>
      </c>
      <c r="C3535">
        <v>7.4839189999999984</v>
      </c>
      <c r="D3535">
        <f t="shared" si="55"/>
        <v>0.78608100000000114</v>
      </c>
    </row>
    <row r="3536" spans="2:4" x14ac:dyDescent="0.25">
      <c r="B3536" s="27">
        <v>43782.541666666664</v>
      </c>
      <c r="C3536">
        <v>7.4932749999999988</v>
      </c>
      <c r="D3536">
        <f t="shared" si="55"/>
        <v>0.77672500000000078</v>
      </c>
    </row>
    <row r="3537" spans="2:4" x14ac:dyDescent="0.25">
      <c r="B3537" s="27">
        <v>43782.583333333336</v>
      </c>
      <c r="C3537">
        <v>7.484697999999999</v>
      </c>
      <c r="D3537">
        <f t="shared" si="55"/>
        <v>0.78530200000000061</v>
      </c>
    </row>
    <row r="3538" spans="2:4" x14ac:dyDescent="0.25">
      <c r="B3538" s="27">
        <v>43782.625</v>
      </c>
      <c r="C3538">
        <v>7.4876109999999994</v>
      </c>
      <c r="D3538">
        <f t="shared" si="55"/>
        <v>0.78238900000000022</v>
      </c>
    </row>
    <row r="3539" spans="2:4" x14ac:dyDescent="0.25">
      <c r="B3539" s="27">
        <v>43782.666666666664</v>
      </c>
      <c r="C3539">
        <v>7.4842320000000004</v>
      </c>
      <c r="D3539">
        <f t="shared" si="55"/>
        <v>0.78576799999999913</v>
      </c>
    </row>
    <row r="3540" spans="2:4" x14ac:dyDescent="0.25">
      <c r="B3540" s="27">
        <v>43782.708333333336</v>
      </c>
      <c r="C3540">
        <v>7.5068109999999999</v>
      </c>
      <c r="D3540">
        <f t="shared" si="55"/>
        <v>0.76318899999999967</v>
      </c>
    </row>
    <row r="3541" spans="2:4" x14ac:dyDescent="0.25">
      <c r="B3541" s="27">
        <v>43782.75</v>
      </c>
      <c r="C3541">
        <v>7.494656</v>
      </c>
      <c r="D3541">
        <f t="shared" si="55"/>
        <v>0.77534399999999959</v>
      </c>
    </row>
    <row r="3542" spans="2:4" x14ac:dyDescent="0.25">
      <c r="B3542" s="27">
        <v>43782.791666666664</v>
      </c>
      <c r="C3542">
        <v>7.4877599999999997</v>
      </c>
      <c r="D3542">
        <f t="shared" si="55"/>
        <v>0.78223999999999982</v>
      </c>
    </row>
    <row r="3543" spans="2:4" x14ac:dyDescent="0.25">
      <c r="B3543" s="27">
        <v>43782.833333333336</v>
      </c>
      <c r="C3543">
        <v>7.4947010000000009</v>
      </c>
      <c r="D3543">
        <f t="shared" si="55"/>
        <v>0.77529899999999863</v>
      </c>
    </row>
    <row r="3544" spans="2:4" x14ac:dyDescent="0.25">
      <c r="B3544" s="27">
        <v>43782.875</v>
      </c>
      <c r="C3544">
        <v>7.499193</v>
      </c>
      <c r="D3544">
        <f t="shared" si="55"/>
        <v>0.77080699999999958</v>
      </c>
    </row>
    <row r="3545" spans="2:4" x14ac:dyDescent="0.25">
      <c r="B3545" s="27">
        <v>43782.916666666664</v>
      </c>
      <c r="C3545">
        <v>7.4969809999999999</v>
      </c>
      <c r="D3545">
        <f t="shared" si="55"/>
        <v>0.77301899999999968</v>
      </c>
    </row>
    <row r="3546" spans="2:4" x14ac:dyDescent="0.25">
      <c r="B3546" s="27">
        <v>43782.958333333336</v>
      </c>
      <c r="C3546">
        <v>7.499585999999999</v>
      </c>
      <c r="D3546">
        <f t="shared" si="55"/>
        <v>0.7704140000000006</v>
      </c>
    </row>
    <row r="3547" spans="2:4" x14ac:dyDescent="0.25">
      <c r="B3547" s="27">
        <v>43783</v>
      </c>
      <c r="C3547">
        <v>7.4999130000000003</v>
      </c>
      <c r="D3547">
        <f t="shared" ref="D3547:D3610" si="56">8.27-C3547</f>
        <v>0.7700869999999993</v>
      </c>
    </row>
    <row r="3548" spans="2:4" x14ac:dyDescent="0.25">
      <c r="B3548" s="27">
        <v>43783.041666666664</v>
      </c>
      <c r="C3548">
        <v>7.4961269999999995</v>
      </c>
      <c r="D3548">
        <f t="shared" si="56"/>
        <v>0.77387300000000003</v>
      </c>
    </row>
    <row r="3549" spans="2:4" x14ac:dyDescent="0.25">
      <c r="B3549" s="27">
        <v>43783.083333333336</v>
      </c>
      <c r="C3549">
        <v>7.5073110000000005</v>
      </c>
      <c r="D3549">
        <f t="shared" si="56"/>
        <v>0.76268899999999906</v>
      </c>
    </row>
    <row r="3550" spans="2:4" x14ac:dyDescent="0.25">
      <c r="B3550" s="27">
        <v>43783.125</v>
      </c>
      <c r="C3550">
        <v>7.4976950000000002</v>
      </c>
      <c r="D3550">
        <f t="shared" si="56"/>
        <v>0.77230499999999935</v>
      </c>
    </row>
    <row r="3551" spans="2:4" x14ac:dyDescent="0.25">
      <c r="B3551" s="27">
        <v>43783.166666666664</v>
      </c>
      <c r="C3551">
        <v>7.4943879999999998</v>
      </c>
      <c r="D3551">
        <f t="shared" si="56"/>
        <v>0.77561199999999975</v>
      </c>
    </row>
    <row r="3552" spans="2:4" x14ac:dyDescent="0.25">
      <c r="B3552" s="27">
        <v>43783.208333333336</v>
      </c>
      <c r="C3552">
        <v>7.4804070000000005</v>
      </c>
      <c r="D3552">
        <f t="shared" si="56"/>
        <v>0.7895929999999991</v>
      </c>
    </row>
    <row r="3553" spans="2:4" x14ac:dyDescent="0.25">
      <c r="B3553" s="27">
        <v>43783.25</v>
      </c>
      <c r="C3553">
        <v>7.4849690000000004</v>
      </c>
      <c r="D3553">
        <f t="shared" si="56"/>
        <v>0.78503099999999915</v>
      </c>
    </row>
    <row r="3554" spans="2:4" x14ac:dyDescent="0.25">
      <c r="B3554" s="27">
        <v>43783.291666666664</v>
      </c>
      <c r="C3554">
        <v>7.4709269999999997</v>
      </c>
      <c r="D3554">
        <f t="shared" si="56"/>
        <v>0.79907299999999992</v>
      </c>
    </row>
    <row r="3555" spans="2:4" x14ac:dyDescent="0.25">
      <c r="B3555" s="27">
        <v>43783.333333333336</v>
      </c>
      <c r="C3555">
        <v>7.4801630000000001</v>
      </c>
      <c r="D3555">
        <f t="shared" si="56"/>
        <v>0.78983699999999946</v>
      </c>
    </row>
    <row r="3556" spans="2:4" x14ac:dyDescent="0.25">
      <c r="B3556" s="27">
        <v>43783.375</v>
      </c>
      <c r="C3556">
        <v>7.4754300000000011</v>
      </c>
      <c r="D3556">
        <f t="shared" si="56"/>
        <v>0.79456999999999844</v>
      </c>
    </row>
    <row r="3557" spans="2:4" x14ac:dyDescent="0.25">
      <c r="B3557" s="27">
        <v>43783.416666666664</v>
      </c>
      <c r="C3557">
        <v>7.4515060000000002</v>
      </c>
      <c r="D3557">
        <f t="shared" si="56"/>
        <v>0.81849399999999939</v>
      </c>
    </row>
    <row r="3558" spans="2:4" x14ac:dyDescent="0.25">
      <c r="B3558" s="27">
        <v>43783.458333333336</v>
      </c>
      <c r="C3558">
        <v>7.4568380000000003</v>
      </c>
      <c r="D3558">
        <f t="shared" si="56"/>
        <v>0.81316199999999927</v>
      </c>
    </row>
    <row r="3559" spans="2:4" x14ac:dyDescent="0.25">
      <c r="B3559" s="27">
        <v>43783.51666666667</v>
      </c>
      <c r="C3559">
        <v>7.4270000000000005</v>
      </c>
      <c r="D3559">
        <f t="shared" si="56"/>
        <v>0.84299999999999908</v>
      </c>
    </row>
    <row r="3560" spans="2:4" x14ac:dyDescent="0.25">
      <c r="B3560" s="27">
        <v>43783.558333333334</v>
      </c>
      <c r="C3560">
        <v>7.4197800000000003</v>
      </c>
      <c r="D3560">
        <f t="shared" si="56"/>
        <v>0.85021999999999931</v>
      </c>
    </row>
    <row r="3561" spans="2:4" x14ac:dyDescent="0.25">
      <c r="B3561" s="27">
        <v>43783.6</v>
      </c>
      <c r="C3561">
        <v>7.4293899999999997</v>
      </c>
      <c r="D3561">
        <f t="shared" si="56"/>
        <v>0.84060999999999986</v>
      </c>
    </row>
    <row r="3562" spans="2:4" x14ac:dyDescent="0.25">
      <c r="B3562" s="27">
        <v>43783.64166666667</v>
      </c>
      <c r="C3562">
        <v>7.4282999999999992</v>
      </c>
      <c r="D3562">
        <f t="shared" si="56"/>
        <v>0.84170000000000034</v>
      </c>
    </row>
    <row r="3563" spans="2:4" x14ac:dyDescent="0.25">
      <c r="B3563" s="27">
        <v>43783.683333333334</v>
      </c>
      <c r="C3563">
        <v>7.4255600000000008</v>
      </c>
      <c r="D3563">
        <f t="shared" si="56"/>
        <v>0.84443999999999875</v>
      </c>
    </row>
    <row r="3564" spans="2:4" x14ac:dyDescent="0.25">
      <c r="B3564" s="27">
        <v>43783.724999999999</v>
      </c>
      <c r="C3564">
        <v>7.44672</v>
      </c>
      <c r="D3564">
        <f t="shared" si="56"/>
        <v>0.82327999999999957</v>
      </c>
    </row>
    <row r="3565" spans="2:4" x14ac:dyDescent="0.25">
      <c r="B3565" s="27">
        <v>43783.76666666667</v>
      </c>
      <c r="C3565">
        <v>7.4400899999999996</v>
      </c>
      <c r="D3565">
        <f t="shared" si="56"/>
        <v>0.82990999999999993</v>
      </c>
    </row>
    <row r="3566" spans="2:4" x14ac:dyDescent="0.25">
      <c r="B3566" s="27">
        <v>43783.808333333334</v>
      </c>
      <c r="C3566">
        <v>7.4382600000000005</v>
      </c>
      <c r="D3566">
        <f t="shared" si="56"/>
        <v>0.83173999999999904</v>
      </c>
    </row>
    <row r="3567" spans="2:4" x14ac:dyDescent="0.25">
      <c r="B3567" s="27">
        <v>43783.85</v>
      </c>
      <c r="C3567">
        <v>7.4300100000000011</v>
      </c>
      <c r="D3567">
        <f t="shared" si="56"/>
        <v>0.83998999999999846</v>
      </c>
    </row>
    <row r="3568" spans="2:4" x14ac:dyDescent="0.25">
      <c r="B3568" s="27">
        <v>43783.89166666667</v>
      </c>
      <c r="C3568">
        <v>7.4462600000000005</v>
      </c>
      <c r="D3568">
        <f t="shared" si="56"/>
        <v>0.82373999999999903</v>
      </c>
    </row>
    <row r="3569" spans="2:4" x14ac:dyDescent="0.25">
      <c r="B3569" s="27">
        <v>43783.933333333334</v>
      </c>
      <c r="C3569">
        <v>7.4323500000000005</v>
      </c>
      <c r="D3569">
        <f t="shared" si="56"/>
        <v>0.83764999999999912</v>
      </c>
    </row>
    <row r="3570" spans="2:4" x14ac:dyDescent="0.25">
      <c r="B3570" s="27">
        <v>43783.974999999999</v>
      </c>
      <c r="C3570">
        <v>7.4342999999999995</v>
      </c>
      <c r="D3570">
        <f t="shared" si="56"/>
        <v>0.83570000000000011</v>
      </c>
    </row>
    <row r="3571" spans="2:4" x14ac:dyDescent="0.25">
      <c r="B3571" s="27">
        <v>43784.01666666667</v>
      </c>
      <c r="C3571">
        <v>7.4248100000000008</v>
      </c>
      <c r="D3571">
        <f t="shared" si="56"/>
        <v>0.84518999999999878</v>
      </c>
    </row>
    <row r="3572" spans="2:4" x14ac:dyDescent="0.25">
      <c r="B3572" s="27">
        <v>43784.058333333334</v>
      </c>
      <c r="C3572">
        <v>7.4346300000000003</v>
      </c>
      <c r="D3572">
        <f t="shared" si="56"/>
        <v>0.83536999999999928</v>
      </c>
    </row>
    <row r="3573" spans="2:4" x14ac:dyDescent="0.25">
      <c r="B3573" s="27">
        <v>43784.1</v>
      </c>
      <c r="C3573">
        <v>7.4348800000000006</v>
      </c>
      <c r="D3573">
        <f t="shared" si="56"/>
        <v>0.83511999999999897</v>
      </c>
    </row>
    <row r="3574" spans="2:4" x14ac:dyDescent="0.25">
      <c r="B3574" s="27">
        <v>43784.14166666667</v>
      </c>
      <c r="C3574">
        <v>7.4348100000000015</v>
      </c>
      <c r="D3574">
        <f t="shared" si="56"/>
        <v>0.8351899999999981</v>
      </c>
    </row>
    <row r="3575" spans="2:4" x14ac:dyDescent="0.25">
      <c r="B3575" s="27">
        <v>43784.183333333334</v>
      </c>
      <c r="C3575">
        <v>7.4393600000000015</v>
      </c>
      <c r="D3575">
        <f t="shared" si="56"/>
        <v>0.83063999999999805</v>
      </c>
    </row>
    <row r="3576" spans="2:4" x14ac:dyDescent="0.25">
      <c r="B3576" s="27">
        <v>43784.224999999999</v>
      </c>
      <c r="C3576">
        <v>7.4415700000000014</v>
      </c>
      <c r="D3576">
        <f t="shared" si="56"/>
        <v>0.82842999999999822</v>
      </c>
    </row>
    <row r="3577" spans="2:4" x14ac:dyDescent="0.25">
      <c r="B3577" s="27">
        <v>43784.26666666667</v>
      </c>
      <c r="C3577">
        <v>7.4300000000000006</v>
      </c>
      <c r="D3577">
        <f t="shared" si="56"/>
        <v>0.83999999999999897</v>
      </c>
    </row>
    <row r="3578" spans="2:4" x14ac:dyDescent="0.25">
      <c r="B3578" s="27">
        <v>43784.308333333334</v>
      </c>
      <c r="C3578">
        <v>7.4138900000000003</v>
      </c>
      <c r="D3578">
        <f t="shared" si="56"/>
        <v>0.85610999999999926</v>
      </c>
    </row>
    <row r="3579" spans="2:4" x14ac:dyDescent="0.25">
      <c r="B3579" s="27">
        <v>43784.35</v>
      </c>
      <c r="C3579">
        <v>7.4221600000000008</v>
      </c>
      <c r="D3579">
        <f t="shared" si="56"/>
        <v>0.84783999999999882</v>
      </c>
    </row>
    <row r="3580" spans="2:4" x14ac:dyDescent="0.25">
      <c r="B3580" s="27">
        <v>43784.39166666667</v>
      </c>
      <c r="C3580">
        <v>7.410470000000001</v>
      </c>
      <c r="D3580">
        <f t="shared" si="56"/>
        <v>0.85952999999999857</v>
      </c>
    </row>
    <row r="3581" spans="2:4" x14ac:dyDescent="0.25">
      <c r="B3581" s="27">
        <v>43784.433333333334</v>
      </c>
      <c r="C3581">
        <v>7.4092900000000004</v>
      </c>
      <c r="D3581">
        <f t="shared" si="56"/>
        <v>0.8607099999999992</v>
      </c>
    </row>
    <row r="3582" spans="2:4" x14ac:dyDescent="0.25">
      <c r="B3582" s="27">
        <v>43784.474999999999</v>
      </c>
      <c r="C3582">
        <v>7.4087899999999998</v>
      </c>
      <c r="D3582">
        <f t="shared" si="56"/>
        <v>0.86120999999999981</v>
      </c>
    </row>
    <row r="3583" spans="2:4" x14ac:dyDescent="0.25">
      <c r="B3583" s="27">
        <v>43784.51666666667</v>
      </c>
      <c r="C3583">
        <v>7.3992300000000011</v>
      </c>
      <c r="D3583">
        <f t="shared" si="56"/>
        <v>0.87076999999999849</v>
      </c>
    </row>
    <row r="3584" spans="2:4" x14ac:dyDescent="0.25">
      <c r="B3584" s="27">
        <v>43784.558333333334</v>
      </c>
      <c r="C3584">
        <v>7.4054100000000007</v>
      </c>
      <c r="D3584">
        <f t="shared" si="56"/>
        <v>0.86458999999999886</v>
      </c>
    </row>
    <row r="3585" spans="2:4" x14ac:dyDescent="0.25">
      <c r="B3585" s="27">
        <v>43784.6</v>
      </c>
      <c r="C3585">
        <v>7.4074800000000005</v>
      </c>
      <c r="D3585">
        <f t="shared" si="56"/>
        <v>0.86251999999999907</v>
      </c>
    </row>
    <row r="3586" spans="2:4" x14ac:dyDescent="0.25">
      <c r="B3586" s="27">
        <v>43784.64166666667</v>
      </c>
      <c r="C3586">
        <v>7.3965600000000009</v>
      </c>
      <c r="D3586">
        <f t="shared" si="56"/>
        <v>0.87343999999999866</v>
      </c>
    </row>
    <row r="3587" spans="2:4" x14ac:dyDescent="0.25">
      <c r="B3587" s="27">
        <v>43784.683333333334</v>
      </c>
      <c r="C3587">
        <v>7.3975900000000001</v>
      </c>
      <c r="D3587">
        <f t="shared" si="56"/>
        <v>0.87240999999999946</v>
      </c>
    </row>
    <row r="3588" spans="2:4" x14ac:dyDescent="0.25">
      <c r="B3588" s="27">
        <v>43784.724999999999</v>
      </c>
      <c r="C3588">
        <v>7.4299499999999998</v>
      </c>
      <c r="D3588">
        <f t="shared" si="56"/>
        <v>0.84004999999999974</v>
      </c>
    </row>
    <row r="3589" spans="2:4" x14ac:dyDescent="0.25">
      <c r="B3589" s="27">
        <v>43784.76666666667</v>
      </c>
      <c r="C3589">
        <v>7.4223400000000002</v>
      </c>
      <c r="D3589">
        <f t="shared" si="56"/>
        <v>0.84765999999999941</v>
      </c>
    </row>
    <row r="3590" spans="2:4" x14ac:dyDescent="0.25">
      <c r="B3590" s="27">
        <v>43784.808333333334</v>
      </c>
      <c r="C3590">
        <v>7.4161600000000005</v>
      </c>
      <c r="D3590">
        <f t="shared" si="56"/>
        <v>0.85383999999999904</v>
      </c>
    </row>
    <row r="3591" spans="2:4" x14ac:dyDescent="0.25">
      <c r="B3591" s="27">
        <v>43784.85</v>
      </c>
      <c r="C3591">
        <v>7.4132199999999999</v>
      </c>
      <c r="D3591">
        <f t="shared" si="56"/>
        <v>0.85677999999999965</v>
      </c>
    </row>
    <row r="3592" spans="2:4" x14ac:dyDescent="0.25">
      <c r="B3592" s="27">
        <v>43784.89166666667</v>
      </c>
      <c r="C3592">
        <v>7.4202500000000002</v>
      </c>
      <c r="D3592">
        <f t="shared" si="56"/>
        <v>0.84974999999999934</v>
      </c>
    </row>
    <row r="3593" spans="2:4" x14ac:dyDescent="0.25">
      <c r="B3593" s="27">
        <v>43784.933333333334</v>
      </c>
      <c r="C3593">
        <v>7.4225300000000001</v>
      </c>
      <c r="D3593">
        <f t="shared" si="56"/>
        <v>0.8474699999999995</v>
      </c>
    </row>
    <row r="3594" spans="2:4" x14ac:dyDescent="0.25">
      <c r="B3594" s="27">
        <v>43784.974999999999</v>
      </c>
      <c r="C3594">
        <v>7.4066100000000006</v>
      </c>
      <c r="D3594">
        <f t="shared" si="56"/>
        <v>0.86338999999999899</v>
      </c>
    </row>
    <row r="3595" spans="2:4" x14ac:dyDescent="0.25">
      <c r="B3595" s="27">
        <v>43785.01666666667</v>
      </c>
      <c r="C3595">
        <v>7.4005000000000001</v>
      </c>
      <c r="D3595">
        <f t="shared" si="56"/>
        <v>0.8694999999999995</v>
      </c>
    </row>
    <row r="3596" spans="2:4" x14ac:dyDescent="0.25">
      <c r="B3596" s="27">
        <v>43785.058333333334</v>
      </c>
      <c r="C3596">
        <v>7.4039300000000008</v>
      </c>
      <c r="D3596">
        <f t="shared" si="56"/>
        <v>0.86606999999999879</v>
      </c>
    </row>
    <row r="3597" spans="2:4" x14ac:dyDescent="0.25">
      <c r="B3597" s="27">
        <v>43785.1</v>
      </c>
      <c r="C3597">
        <v>7.4114700000000004</v>
      </c>
      <c r="D3597">
        <f t="shared" si="56"/>
        <v>0.85852999999999913</v>
      </c>
    </row>
    <row r="3598" spans="2:4" x14ac:dyDescent="0.25">
      <c r="B3598" s="27">
        <v>43785.14166666667</v>
      </c>
      <c r="C3598">
        <v>7.4182300000000012</v>
      </c>
      <c r="D3598">
        <f t="shared" si="56"/>
        <v>0.85176999999999836</v>
      </c>
    </row>
    <row r="3599" spans="2:4" x14ac:dyDescent="0.25">
      <c r="B3599" s="27">
        <v>43785.183333333334</v>
      </c>
      <c r="C3599">
        <v>7.4171300000000011</v>
      </c>
      <c r="D3599">
        <f t="shared" si="56"/>
        <v>0.85286999999999846</v>
      </c>
    </row>
    <row r="3600" spans="2:4" x14ac:dyDescent="0.25">
      <c r="B3600" s="27">
        <v>43785.224999999999</v>
      </c>
      <c r="C3600">
        <v>7.4286399999999997</v>
      </c>
      <c r="D3600">
        <f t="shared" si="56"/>
        <v>0.84135999999999989</v>
      </c>
    </row>
    <row r="3601" spans="2:4" x14ac:dyDescent="0.25">
      <c r="B3601" s="27">
        <v>43785.26666666667</v>
      </c>
      <c r="C3601">
        <v>7.4080900000000005</v>
      </c>
      <c r="D3601">
        <f t="shared" si="56"/>
        <v>0.86190999999999907</v>
      </c>
    </row>
    <row r="3602" spans="2:4" x14ac:dyDescent="0.25">
      <c r="B3602" s="27">
        <v>43785.308333333334</v>
      </c>
      <c r="C3602">
        <v>7.3963299999999998</v>
      </c>
      <c r="D3602">
        <f t="shared" si="56"/>
        <v>0.87366999999999972</v>
      </c>
    </row>
    <row r="3603" spans="2:4" x14ac:dyDescent="0.25">
      <c r="B3603" s="27">
        <v>43785.35</v>
      </c>
      <c r="C3603">
        <v>7.3895900000000001</v>
      </c>
      <c r="D3603">
        <f t="shared" si="56"/>
        <v>0.88040999999999947</v>
      </c>
    </row>
    <row r="3604" spans="2:4" x14ac:dyDescent="0.25">
      <c r="B3604" s="27">
        <v>43785.39166666667</v>
      </c>
      <c r="C3604">
        <v>7.3851300000000002</v>
      </c>
      <c r="D3604">
        <f t="shared" si="56"/>
        <v>0.88486999999999938</v>
      </c>
    </row>
    <row r="3605" spans="2:4" x14ac:dyDescent="0.25">
      <c r="B3605" s="27">
        <v>43785.433333333334</v>
      </c>
      <c r="C3605">
        <v>7.396300000000001</v>
      </c>
      <c r="D3605">
        <f t="shared" si="56"/>
        <v>0.87369999999999859</v>
      </c>
    </row>
    <row r="3606" spans="2:4" x14ac:dyDescent="0.25">
      <c r="B3606" s="27">
        <v>43785.474999999999</v>
      </c>
      <c r="C3606">
        <v>7.3953400000000009</v>
      </c>
      <c r="D3606">
        <f t="shared" si="56"/>
        <v>0.87465999999999866</v>
      </c>
    </row>
    <row r="3607" spans="2:4" x14ac:dyDescent="0.25">
      <c r="B3607" s="27">
        <v>43785.51666666667</v>
      </c>
      <c r="C3607">
        <v>7.3954600000000008</v>
      </c>
      <c r="D3607">
        <f t="shared" si="56"/>
        <v>0.87453999999999876</v>
      </c>
    </row>
    <row r="3608" spans="2:4" x14ac:dyDescent="0.25">
      <c r="B3608" s="27">
        <v>43785.558333333334</v>
      </c>
      <c r="C3608">
        <v>7.3883000000000001</v>
      </c>
      <c r="D3608">
        <f t="shared" si="56"/>
        <v>0.88169999999999948</v>
      </c>
    </row>
    <row r="3609" spans="2:4" x14ac:dyDescent="0.25">
      <c r="B3609" s="27">
        <v>43785.599999999999</v>
      </c>
      <c r="C3609">
        <v>7.3879900000000003</v>
      </c>
      <c r="D3609">
        <f t="shared" si="56"/>
        <v>0.88200999999999929</v>
      </c>
    </row>
    <row r="3610" spans="2:4" x14ac:dyDescent="0.25">
      <c r="B3610" s="27">
        <v>43785.64166666667</v>
      </c>
      <c r="C3610">
        <v>7.3797900000000007</v>
      </c>
      <c r="D3610">
        <f t="shared" si="56"/>
        <v>0.89020999999999884</v>
      </c>
    </row>
    <row r="3611" spans="2:4" x14ac:dyDescent="0.25">
      <c r="B3611" s="27">
        <v>43785.683333333334</v>
      </c>
      <c r="C3611">
        <v>7.3895400000000011</v>
      </c>
      <c r="D3611">
        <f t="shared" ref="D3611:D3674" si="57">8.27-C3611</f>
        <v>0.88045999999999847</v>
      </c>
    </row>
    <row r="3612" spans="2:4" x14ac:dyDescent="0.25">
      <c r="B3612" s="27">
        <v>43785.724999999999</v>
      </c>
      <c r="C3612">
        <v>7.397380000000001</v>
      </c>
      <c r="D3612">
        <f t="shared" si="57"/>
        <v>0.87261999999999862</v>
      </c>
    </row>
    <row r="3613" spans="2:4" x14ac:dyDescent="0.25">
      <c r="B3613" s="27">
        <v>43785.76666666667</v>
      </c>
      <c r="C3613">
        <v>7.39107</v>
      </c>
      <c r="D3613">
        <f t="shared" si="57"/>
        <v>0.87892999999999954</v>
      </c>
    </row>
    <row r="3614" spans="2:4" x14ac:dyDescent="0.25">
      <c r="B3614" s="27">
        <v>43785.808333333334</v>
      </c>
      <c r="C3614">
        <v>7.3964000000000008</v>
      </c>
      <c r="D3614">
        <f t="shared" si="57"/>
        <v>0.87359999999999882</v>
      </c>
    </row>
    <row r="3615" spans="2:4" x14ac:dyDescent="0.25">
      <c r="B3615" s="27">
        <v>43785.85</v>
      </c>
      <c r="C3615">
        <v>7.3911999999999995</v>
      </c>
      <c r="D3615">
        <f t="shared" si="57"/>
        <v>0.87880000000000003</v>
      </c>
    </row>
    <row r="3616" spans="2:4" x14ac:dyDescent="0.25">
      <c r="B3616" s="27">
        <v>43785.89166666667</v>
      </c>
      <c r="C3616">
        <v>7.3855600000000008</v>
      </c>
      <c r="D3616">
        <f t="shared" si="57"/>
        <v>0.88443999999999878</v>
      </c>
    </row>
    <row r="3617" spans="2:4" x14ac:dyDescent="0.25">
      <c r="B3617" s="27">
        <v>43785.933333333334</v>
      </c>
      <c r="C3617">
        <v>7.4021300000000005</v>
      </c>
      <c r="D3617">
        <f t="shared" si="57"/>
        <v>0.86786999999999903</v>
      </c>
    </row>
    <row r="3618" spans="2:4" x14ac:dyDescent="0.25">
      <c r="B3618" s="27">
        <v>43785.974999999999</v>
      </c>
      <c r="C3618">
        <v>7.3884700000000016</v>
      </c>
      <c r="D3618">
        <f t="shared" si="57"/>
        <v>0.88152999999999793</v>
      </c>
    </row>
    <row r="3619" spans="2:4" x14ac:dyDescent="0.25">
      <c r="B3619" s="27">
        <v>43786.01666666667</v>
      </c>
      <c r="C3619">
        <v>7.3917900000000012</v>
      </c>
      <c r="D3619">
        <f t="shared" si="57"/>
        <v>0.87820999999999838</v>
      </c>
    </row>
    <row r="3620" spans="2:4" x14ac:dyDescent="0.25">
      <c r="B3620" s="27">
        <v>43786.058333333334</v>
      </c>
      <c r="C3620">
        <v>7.3965900000000007</v>
      </c>
      <c r="D3620">
        <f t="shared" si="57"/>
        <v>0.87340999999999891</v>
      </c>
    </row>
    <row r="3621" spans="2:4" x14ac:dyDescent="0.25">
      <c r="B3621" s="27">
        <v>43786.1</v>
      </c>
      <c r="C3621">
        <v>7.3979100000000004</v>
      </c>
      <c r="D3621">
        <f t="shared" si="57"/>
        <v>0.87208999999999914</v>
      </c>
    </row>
    <row r="3622" spans="2:4" x14ac:dyDescent="0.25">
      <c r="B3622" s="27">
        <v>43786.14166666667</v>
      </c>
      <c r="C3622">
        <v>7.3904200000000007</v>
      </c>
      <c r="D3622">
        <f t="shared" si="57"/>
        <v>0.87957999999999892</v>
      </c>
    </row>
    <row r="3623" spans="2:4" x14ac:dyDescent="0.25">
      <c r="B3623" s="27">
        <v>43786.183333333334</v>
      </c>
      <c r="C3623">
        <v>7.3919900000000007</v>
      </c>
      <c r="D3623">
        <f t="shared" si="57"/>
        <v>0.87800999999999885</v>
      </c>
    </row>
    <row r="3624" spans="2:4" x14ac:dyDescent="0.25">
      <c r="B3624" s="27">
        <v>43786.224999999999</v>
      </c>
      <c r="C3624">
        <v>7.3839500000000005</v>
      </c>
      <c r="D3624">
        <f t="shared" si="57"/>
        <v>0.88604999999999912</v>
      </c>
    </row>
    <row r="3625" spans="2:4" x14ac:dyDescent="0.25">
      <c r="B3625" s="27">
        <v>43786.26666666667</v>
      </c>
      <c r="C3625">
        <v>7.3754999999999997</v>
      </c>
      <c r="D3625">
        <f t="shared" si="57"/>
        <v>0.89449999999999985</v>
      </c>
    </row>
    <row r="3626" spans="2:4" x14ac:dyDescent="0.25">
      <c r="B3626" s="27">
        <v>43786.308333333334</v>
      </c>
      <c r="C3626">
        <v>7.3773800000000005</v>
      </c>
      <c r="D3626">
        <f t="shared" si="57"/>
        <v>0.89261999999999908</v>
      </c>
    </row>
    <row r="3627" spans="2:4" x14ac:dyDescent="0.25">
      <c r="B3627" s="27">
        <v>43786.35</v>
      </c>
      <c r="C3627">
        <v>7.3777699999999999</v>
      </c>
      <c r="D3627">
        <f t="shared" si="57"/>
        <v>0.89222999999999963</v>
      </c>
    </row>
    <row r="3628" spans="2:4" x14ac:dyDescent="0.25">
      <c r="B3628" s="27">
        <v>43786.39166666667</v>
      </c>
      <c r="C3628">
        <v>7.3805200000000015</v>
      </c>
      <c r="D3628">
        <f t="shared" si="57"/>
        <v>0.88947999999999805</v>
      </c>
    </row>
    <row r="3629" spans="2:4" x14ac:dyDescent="0.25">
      <c r="B3629" s="27">
        <v>43786.433333333334</v>
      </c>
      <c r="C3629">
        <v>7.3772000000000011</v>
      </c>
      <c r="D3629">
        <f t="shared" si="57"/>
        <v>0.89279999999999848</v>
      </c>
    </row>
    <row r="3630" spans="2:4" x14ac:dyDescent="0.25">
      <c r="B3630" s="27">
        <v>43786.474999999999</v>
      </c>
      <c r="C3630">
        <v>7.37155</v>
      </c>
      <c r="D3630">
        <f t="shared" si="57"/>
        <v>0.89844999999999953</v>
      </c>
    </row>
    <row r="3631" spans="2:4" x14ac:dyDescent="0.25">
      <c r="B3631" s="27">
        <v>43786.51666666667</v>
      </c>
      <c r="C3631">
        <v>7.3688099999999999</v>
      </c>
      <c r="D3631">
        <f t="shared" si="57"/>
        <v>0.90118999999999971</v>
      </c>
    </row>
    <row r="3632" spans="2:4" x14ac:dyDescent="0.25">
      <c r="B3632" s="27">
        <v>43786.558333333334</v>
      </c>
      <c r="C3632">
        <v>7.3771300000000011</v>
      </c>
      <c r="D3632">
        <f t="shared" si="57"/>
        <v>0.8928699999999985</v>
      </c>
    </row>
    <row r="3633" spans="2:4" x14ac:dyDescent="0.25">
      <c r="B3633" s="27">
        <v>43786.6</v>
      </c>
      <c r="C3633">
        <v>7.3722600000000016</v>
      </c>
      <c r="D3633">
        <f t="shared" si="57"/>
        <v>0.89773999999999798</v>
      </c>
    </row>
    <row r="3634" spans="2:4" x14ac:dyDescent="0.25">
      <c r="B3634" s="27">
        <v>43786.64166666667</v>
      </c>
      <c r="C3634">
        <v>7.3610800000000003</v>
      </c>
      <c r="D3634">
        <f t="shared" si="57"/>
        <v>0.90891999999999928</v>
      </c>
    </row>
    <row r="3635" spans="2:4" x14ac:dyDescent="0.25">
      <c r="B3635" s="27">
        <v>43786.683333333334</v>
      </c>
      <c r="C3635">
        <v>7.3781100000000004</v>
      </c>
      <c r="D3635">
        <f t="shared" si="57"/>
        <v>0.89188999999999918</v>
      </c>
    </row>
    <row r="3636" spans="2:4" x14ac:dyDescent="0.25">
      <c r="B3636" s="27">
        <v>43786.724999999999</v>
      </c>
      <c r="C3636">
        <v>7.3817200000000005</v>
      </c>
      <c r="D3636">
        <f t="shared" si="57"/>
        <v>0.88827999999999907</v>
      </c>
    </row>
    <row r="3637" spans="2:4" x14ac:dyDescent="0.25">
      <c r="B3637" s="27">
        <v>43786.76666666667</v>
      </c>
      <c r="C3637">
        <v>7.3853600000000013</v>
      </c>
      <c r="D3637">
        <f t="shared" si="57"/>
        <v>0.88463999999999832</v>
      </c>
    </row>
    <row r="3638" spans="2:4" x14ac:dyDescent="0.25">
      <c r="B3638" s="27">
        <v>43786.808333333334</v>
      </c>
      <c r="C3638">
        <v>7.3821000000000003</v>
      </c>
      <c r="D3638">
        <f t="shared" si="57"/>
        <v>0.88789999999999925</v>
      </c>
    </row>
    <row r="3639" spans="2:4" x14ac:dyDescent="0.25">
      <c r="B3639" s="27">
        <v>43786.85</v>
      </c>
      <c r="C3639">
        <v>7.3751100000000012</v>
      </c>
      <c r="D3639">
        <f t="shared" si="57"/>
        <v>0.89488999999999841</v>
      </c>
    </row>
    <row r="3640" spans="2:4" x14ac:dyDescent="0.25">
      <c r="B3640" s="27">
        <v>43786.89166666667</v>
      </c>
      <c r="C3640">
        <v>7.375490000000001</v>
      </c>
      <c r="D3640">
        <f t="shared" si="57"/>
        <v>0.89450999999999858</v>
      </c>
    </row>
    <row r="3641" spans="2:4" x14ac:dyDescent="0.25">
      <c r="B3641" s="27">
        <v>43786.933333333334</v>
      </c>
      <c r="C3641">
        <v>7.3843300000000012</v>
      </c>
      <c r="D3641">
        <f t="shared" si="57"/>
        <v>0.8856699999999984</v>
      </c>
    </row>
    <row r="3642" spans="2:4" x14ac:dyDescent="0.25">
      <c r="B3642" s="27">
        <v>43786.974999999999</v>
      </c>
      <c r="C3642">
        <v>7.3829400000000005</v>
      </c>
      <c r="D3642">
        <f t="shared" si="57"/>
        <v>0.88705999999999907</v>
      </c>
    </row>
    <row r="3643" spans="2:4" x14ac:dyDescent="0.25">
      <c r="B3643" s="27">
        <v>43787.01666666667</v>
      </c>
      <c r="C3643">
        <v>7.3967499999999999</v>
      </c>
      <c r="D3643">
        <f t="shared" si="57"/>
        <v>0.87324999999999964</v>
      </c>
    </row>
    <row r="3644" spans="2:4" x14ac:dyDescent="0.25">
      <c r="B3644" s="27">
        <v>43787.058333333334</v>
      </c>
      <c r="C3644">
        <v>7.3898300000000008</v>
      </c>
      <c r="D3644">
        <f t="shared" si="57"/>
        <v>0.88016999999999879</v>
      </c>
    </row>
    <row r="3645" spans="2:4" x14ac:dyDescent="0.25">
      <c r="B3645" s="27">
        <v>43787.1</v>
      </c>
      <c r="C3645">
        <v>7.3876300000000006</v>
      </c>
      <c r="D3645">
        <f t="shared" si="57"/>
        <v>0.88236999999999899</v>
      </c>
    </row>
    <row r="3646" spans="2:4" x14ac:dyDescent="0.25">
      <c r="B3646" s="27">
        <v>43787.14166666667</v>
      </c>
      <c r="C3646">
        <v>7.38619</v>
      </c>
      <c r="D3646">
        <f t="shared" si="57"/>
        <v>0.88380999999999954</v>
      </c>
    </row>
    <row r="3647" spans="2:4" x14ac:dyDescent="0.25">
      <c r="B3647" s="27">
        <v>43787.183333333334</v>
      </c>
      <c r="C3647">
        <v>7.3869800000000012</v>
      </c>
      <c r="D3647">
        <f t="shared" si="57"/>
        <v>0.88301999999999836</v>
      </c>
    </row>
    <row r="3648" spans="2:4" x14ac:dyDescent="0.25">
      <c r="B3648" s="27">
        <v>43787.224999999999</v>
      </c>
      <c r="C3648">
        <v>7.3819800000000004</v>
      </c>
      <c r="D3648">
        <f t="shared" si="57"/>
        <v>0.88801999999999914</v>
      </c>
    </row>
    <row r="3649" spans="2:4" x14ac:dyDescent="0.25">
      <c r="B3649" s="27">
        <v>43787.26666666667</v>
      </c>
      <c r="C3649">
        <v>7.3663100000000004</v>
      </c>
      <c r="D3649">
        <f t="shared" si="57"/>
        <v>0.90368999999999922</v>
      </c>
    </row>
    <row r="3650" spans="2:4" x14ac:dyDescent="0.25">
      <c r="B3650" s="27">
        <v>43787.308333333334</v>
      </c>
      <c r="C3650">
        <v>7.3761399999999995</v>
      </c>
      <c r="D3650">
        <f t="shared" si="57"/>
        <v>0.8938600000000001</v>
      </c>
    </row>
    <row r="3651" spans="2:4" x14ac:dyDescent="0.25">
      <c r="B3651" s="27">
        <v>43787.35</v>
      </c>
      <c r="C3651">
        <v>7.3703599999999998</v>
      </c>
      <c r="D3651">
        <f t="shared" si="57"/>
        <v>0.89963999999999977</v>
      </c>
    </row>
    <row r="3652" spans="2:4" x14ac:dyDescent="0.25">
      <c r="B3652" s="27">
        <v>43787.39166666667</v>
      </c>
      <c r="C3652">
        <v>7.3707000000000003</v>
      </c>
      <c r="D3652">
        <f t="shared" si="57"/>
        <v>0.89929999999999932</v>
      </c>
    </row>
    <row r="3653" spans="2:4" x14ac:dyDescent="0.25">
      <c r="B3653" s="27">
        <v>43787.433333333334</v>
      </c>
      <c r="C3653">
        <v>7.3581600000000007</v>
      </c>
      <c r="D3653">
        <f t="shared" si="57"/>
        <v>0.91183999999999887</v>
      </c>
    </row>
    <row r="3654" spans="2:4" x14ac:dyDescent="0.25">
      <c r="B3654" s="27">
        <v>43787.474999999999</v>
      </c>
      <c r="C3654">
        <v>7.3567100000000005</v>
      </c>
      <c r="D3654">
        <f t="shared" si="57"/>
        <v>0.91328999999999905</v>
      </c>
    </row>
    <row r="3655" spans="2:4" x14ac:dyDescent="0.25">
      <c r="B3655" s="27">
        <v>43787.51666666667</v>
      </c>
      <c r="C3655">
        <v>7.3673099999999998</v>
      </c>
      <c r="D3655">
        <f t="shared" si="57"/>
        <v>0.90268999999999977</v>
      </c>
    </row>
    <row r="3656" spans="2:4" x14ac:dyDescent="0.25">
      <c r="B3656" s="27">
        <v>43787.558333333334</v>
      </c>
      <c r="C3656">
        <v>7.3669099999999998</v>
      </c>
      <c r="D3656">
        <f t="shared" si="57"/>
        <v>0.90308999999999973</v>
      </c>
    </row>
    <row r="3657" spans="2:4" x14ac:dyDescent="0.25">
      <c r="B3657" s="27">
        <v>43787.6</v>
      </c>
      <c r="C3657">
        <v>7.3746299999999998</v>
      </c>
      <c r="D3657">
        <f t="shared" si="57"/>
        <v>0.89536999999999978</v>
      </c>
    </row>
    <row r="3658" spans="2:4" x14ac:dyDescent="0.25">
      <c r="B3658" s="27">
        <v>43787.64166666667</v>
      </c>
      <c r="C3658">
        <v>7.3678099999999995</v>
      </c>
      <c r="D3658">
        <f t="shared" si="57"/>
        <v>0.90219000000000005</v>
      </c>
    </row>
    <row r="3659" spans="2:4" x14ac:dyDescent="0.25">
      <c r="B3659" s="27">
        <v>43787.683333333334</v>
      </c>
      <c r="C3659">
        <v>7.3823600000000003</v>
      </c>
      <c r="D3659">
        <f t="shared" si="57"/>
        <v>0.88763999999999932</v>
      </c>
    </row>
    <row r="3660" spans="2:4" x14ac:dyDescent="0.25">
      <c r="B3660" s="27">
        <v>43787.724999999999</v>
      </c>
      <c r="C3660">
        <v>7.3711800000000007</v>
      </c>
      <c r="D3660">
        <f t="shared" si="57"/>
        <v>0.89881999999999884</v>
      </c>
    </row>
    <row r="3661" spans="2:4" x14ac:dyDescent="0.25">
      <c r="B3661" s="27">
        <v>43787.76666666667</v>
      </c>
      <c r="C3661">
        <v>7.3696800000000007</v>
      </c>
      <c r="D3661">
        <f t="shared" si="57"/>
        <v>0.9003199999999989</v>
      </c>
    </row>
    <row r="3662" spans="2:4" x14ac:dyDescent="0.25">
      <c r="B3662" s="27">
        <v>43787.808333333334</v>
      </c>
      <c r="C3662">
        <v>7.3692900000000003</v>
      </c>
      <c r="D3662">
        <f t="shared" si="57"/>
        <v>0.90070999999999923</v>
      </c>
    </row>
    <row r="3663" spans="2:4" x14ac:dyDescent="0.25">
      <c r="B3663" s="27">
        <v>43787.85</v>
      </c>
      <c r="C3663">
        <v>7.3748100000000001</v>
      </c>
      <c r="D3663">
        <f t="shared" si="57"/>
        <v>0.89518999999999949</v>
      </c>
    </row>
    <row r="3664" spans="2:4" x14ac:dyDescent="0.25">
      <c r="B3664" s="27">
        <v>43787.89166666667</v>
      </c>
      <c r="C3664">
        <v>7.3711000000000011</v>
      </c>
      <c r="D3664">
        <f t="shared" si="57"/>
        <v>0.89889999999999848</v>
      </c>
    </row>
    <row r="3665" spans="2:4" x14ac:dyDescent="0.25">
      <c r="B3665" s="27">
        <v>43787.933333333334</v>
      </c>
      <c r="C3665">
        <v>7.3849400000000012</v>
      </c>
      <c r="D3665">
        <f t="shared" si="57"/>
        <v>0.8850599999999984</v>
      </c>
    </row>
    <row r="3666" spans="2:4" x14ac:dyDescent="0.25">
      <c r="B3666" s="27">
        <v>43787.974999999999</v>
      </c>
      <c r="C3666">
        <v>7.3697999999999997</v>
      </c>
      <c r="D3666">
        <f t="shared" si="57"/>
        <v>0.90019999999999989</v>
      </c>
    </row>
    <row r="3667" spans="2:4" x14ac:dyDescent="0.25">
      <c r="B3667" s="27">
        <v>43788.01666666667</v>
      </c>
      <c r="C3667">
        <v>7.3798700000000013</v>
      </c>
      <c r="D3667">
        <f t="shared" si="57"/>
        <v>0.89012999999999831</v>
      </c>
    </row>
    <row r="3668" spans="2:4" x14ac:dyDescent="0.25">
      <c r="B3668" s="27">
        <v>43788.058333333334</v>
      </c>
      <c r="C3668">
        <v>7.3858999999999995</v>
      </c>
      <c r="D3668">
        <f t="shared" si="57"/>
        <v>0.88410000000000011</v>
      </c>
    </row>
    <row r="3669" spans="2:4" x14ac:dyDescent="0.25">
      <c r="B3669" s="27">
        <v>43788.1</v>
      </c>
      <c r="C3669">
        <v>7.3803099999999997</v>
      </c>
      <c r="D3669">
        <f t="shared" si="57"/>
        <v>0.88968999999999987</v>
      </c>
    </row>
    <row r="3670" spans="2:4" x14ac:dyDescent="0.25">
      <c r="B3670" s="27">
        <v>43788.14166666667</v>
      </c>
      <c r="C3670">
        <v>7.3796700000000008</v>
      </c>
      <c r="D3670">
        <f t="shared" si="57"/>
        <v>0.89032999999999873</v>
      </c>
    </row>
    <row r="3671" spans="2:4" x14ac:dyDescent="0.25">
      <c r="B3671" s="27">
        <v>43788.183333333334</v>
      </c>
      <c r="C3671">
        <v>7.3786300000000002</v>
      </c>
      <c r="D3671">
        <f t="shared" si="57"/>
        <v>0.89136999999999933</v>
      </c>
    </row>
    <row r="3672" spans="2:4" x14ac:dyDescent="0.25">
      <c r="B3672" s="27">
        <v>43788.224999999999</v>
      </c>
      <c r="C3672">
        <v>7.3802000000000003</v>
      </c>
      <c r="D3672">
        <f t="shared" si="57"/>
        <v>0.88979999999999926</v>
      </c>
    </row>
    <row r="3673" spans="2:4" x14ac:dyDescent="0.25">
      <c r="B3673" s="27">
        <v>43788.26666666667</v>
      </c>
      <c r="C3673">
        <v>7.3721300000000012</v>
      </c>
      <c r="D3673">
        <f t="shared" si="57"/>
        <v>0.89786999999999839</v>
      </c>
    </row>
    <row r="3674" spans="2:4" x14ac:dyDescent="0.25">
      <c r="B3674" s="27">
        <v>43788.308333333334</v>
      </c>
      <c r="C3674">
        <v>7.3677200000000003</v>
      </c>
      <c r="D3674">
        <f t="shared" si="57"/>
        <v>0.9022799999999993</v>
      </c>
    </row>
    <row r="3675" spans="2:4" x14ac:dyDescent="0.25">
      <c r="B3675" s="27">
        <v>43788.35</v>
      </c>
      <c r="C3675">
        <v>7.35154</v>
      </c>
      <c r="D3675">
        <f t="shared" ref="D3675:D3738" si="58">8.27-C3675</f>
        <v>0.91845999999999961</v>
      </c>
    </row>
    <row r="3676" spans="2:4" x14ac:dyDescent="0.25">
      <c r="B3676" s="27">
        <v>43788.39166666667</v>
      </c>
      <c r="C3676">
        <v>7.3564200000000008</v>
      </c>
      <c r="D3676">
        <f t="shared" si="58"/>
        <v>0.91357999999999873</v>
      </c>
    </row>
    <row r="3677" spans="2:4" x14ac:dyDescent="0.25">
      <c r="B3677" s="27">
        <v>43788.433333333334</v>
      </c>
      <c r="C3677">
        <v>7.35595</v>
      </c>
      <c r="D3677">
        <f t="shared" si="58"/>
        <v>0.91404999999999959</v>
      </c>
    </row>
    <row r="3678" spans="2:4" x14ac:dyDescent="0.25">
      <c r="B3678" s="27">
        <v>43788.474999999999</v>
      </c>
      <c r="C3678">
        <v>7.3508900000000006</v>
      </c>
      <c r="D3678">
        <f t="shared" si="58"/>
        <v>0.91910999999999898</v>
      </c>
    </row>
    <row r="3679" spans="2:4" x14ac:dyDescent="0.25">
      <c r="B3679" s="27">
        <v>43788.51666666667</v>
      </c>
      <c r="C3679">
        <v>7.3607100000000001</v>
      </c>
      <c r="D3679">
        <f t="shared" si="58"/>
        <v>0.90928999999999949</v>
      </c>
    </row>
    <row r="3680" spans="2:4" x14ac:dyDescent="0.25">
      <c r="B3680" s="27">
        <v>43788.558333333334</v>
      </c>
      <c r="C3680">
        <v>7.3599300000000003</v>
      </c>
      <c r="D3680">
        <f t="shared" si="58"/>
        <v>0.91006999999999927</v>
      </c>
    </row>
    <row r="3681" spans="2:4" x14ac:dyDescent="0.25">
      <c r="B3681" s="27">
        <v>43788.6</v>
      </c>
      <c r="C3681">
        <v>7.3577800000000009</v>
      </c>
      <c r="D3681">
        <f t="shared" si="58"/>
        <v>0.9122199999999987</v>
      </c>
    </row>
    <row r="3682" spans="2:4" x14ac:dyDescent="0.25">
      <c r="B3682" s="27">
        <v>43788.64166666667</v>
      </c>
      <c r="C3682">
        <v>7.3580900000000007</v>
      </c>
      <c r="D3682">
        <f t="shared" si="58"/>
        <v>0.91190999999999889</v>
      </c>
    </row>
    <row r="3683" spans="2:4" x14ac:dyDescent="0.25">
      <c r="B3683" s="27">
        <v>43788.683333333334</v>
      </c>
      <c r="C3683">
        <v>7.3603000000000005</v>
      </c>
      <c r="D3683">
        <f t="shared" si="58"/>
        <v>0.90969999999999906</v>
      </c>
    </row>
    <row r="3684" spans="2:4" x14ac:dyDescent="0.25">
      <c r="B3684" s="27">
        <v>43788.724999999999</v>
      </c>
      <c r="C3684">
        <v>7.3565899999999997</v>
      </c>
      <c r="D3684">
        <f t="shared" si="58"/>
        <v>0.91340999999999983</v>
      </c>
    </row>
    <row r="3685" spans="2:4" x14ac:dyDescent="0.25">
      <c r="B3685" s="27">
        <v>43788.76666666667</v>
      </c>
      <c r="C3685">
        <v>7.3575200000000009</v>
      </c>
      <c r="D3685">
        <f t="shared" si="58"/>
        <v>0.91247999999999863</v>
      </c>
    </row>
    <row r="3686" spans="2:4" x14ac:dyDescent="0.25">
      <c r="B3686" s="27">
        <v>43788.808333333334</v>
      </c>
      <c r="C3686">
        <v>7.3556200000000009</v>
      </c>
      <c r="D3686">
        <f t="shared" si="58"/>
        <v>0.91437999999999864</v>
      </c>
    </row>
    <row r="3687" spans="2:4" x14ac:dyDescent="0.25">
      <c r="B3687" s="27">
        <v>43788.85</v>
      </c>
      <c r="C3687">
        <v>7.3506800000000014</v>
      </c>
      <c r="D3687">
        <f t="shared" si="58"/>
        <v>0.91931999999999814</v>
      </c>
    </row>
    <row r="3688" spans="2:4" x14ac:dyDescent="0.25">
      <c r="B3688" s="27">
        <v>43788.89166666667</v>
      </c>
      <c r="C3688">
        <v>7.3501100000000017</v>
      </c>
      <c r="D3688">
        <f t="shared" si="58"/>
        <v>0.91988999999999788</v>
      </c>
    </row>
    <row r="3689" spans="2:4" x14ac:dyDescent="0.25">
      <c r="B3689" s="27">
        <v>43788.933333333334</v>
      </c>
      <c r="C3689">
        <v>7.3564000000000007</v>
      </c>
      <c r="D3689">
        <f t="shared" si="58"/>
        <v>0.91359999999999886</v>
      </c>
    </row>
    <row r="3690" spans="2:4" x14ac:dyDescent="0.25">
      <c r="B3690" s="27">
        <v>43788.974999999999</v>
      </c>
      <c r="C3690">
        <v>7.3605099999999997</v>
      </c>
      <c r="D3690">
        <f t="shared" si="58"/>
        <v>0.90948999999999991</v>
      </c>
    </row>
    <row r="3691" spans="2:4" x14ac:dyDescent="0.25">
      <c r="B3691" s="27">
        <v>43789.01666666667</v>
      </c>
      <c r="C3691">
        <v>7.3582300000000007</v>
      </c>
      <c r="D3691">
        <f t="shared" si="58"/>
        <v>0.91176999999999886</v>
      </c>
    </row>
    <row r="3692" spans="2:4" x14ac:dyDescent="0.25">
      <c r="B3692" s="27">
        <v>43789.058333333334</v>
      </c>
      <c r="C3692">
        <v>7.3644100000000003</v>
      </c>
      <c r="D3692">
        <f t="shared" si="58"/>
        <v>0.90558999999999923</v>
      </c>
    </row>
    <row r="3693" spans="2:4" x14ac:dyDescent="0.25">
      <c r="B3693" s="27">
        <v>43789.1</v>
      </c>
      <c r="C3693">
        <v>7.3544499999999999</v>
      </c>
      <c r="D3693">
        <f t="shared" si="58"/>
        <v>0.91554999999999964</v>
      </c>
    </row>
    <row r="3694" spans="2:4" x14ac:dyDescent="0.25">
      <c r="B3694" s="27">
        <v>43789.14166666667</v>
      </c>
      <c r="C3694">
        <v>7.3561399999999999</v>
      </c>
      <c r="D3694">
        <f t="shared" si="58"/>
        <v>0.91385999999999967</v>
      </c>
    </row>
    <row r="3695" spans="2:4" x14ac:dyDescent="0.25">
      <c r="B3695" s="27">
        <v>43789.183333333334</v>
      </c>
      <c r="C3695">
        <v>7.3496400000000008</v>
      </c>
      <c r="D3695">
        <f t="shared" si="58"/>
        <v>0.92035999999999873</v>
      </c>
    </row>
    <row r="3696" spans="2:4" x14ac:dyDescent="0.25">
      <c r="B3696" s="27">
        <v>43789.224999999999</v>
      </c>
      <c r="C3696">
        <v>7.3567999999999998</v>
      </c>
      <c r="D3696">
        <f t="shared" si="58"/>
        <v>0.91319999999999979</v>
      </c>
    </row>
    <row r="3697" spans="2:4" x14ac:dyDescent="0.25">
      <c r="B3697" s="27">
        <v>43789.26666666667</v>
      </c>
      <c r="C3697">
        <v>7.3501099999999999</v>
      </c>
      <c r="D3697">
        <f t="shared" si="58"/>
        <v>0.91988999999999965</v>
      </c>
    </row>
    <row r="3698" spans="2:4" x14ac:dyDescent="0.25">
      <c r="B3698" s="27">
        <v>43789.308333333334</v>
      </c>
      <c r="C3698">
        <v>7.3282200000000008</v>
      </c>
      <c r="D3698">
        <f t="shared" si="58"/>
        <v>0.94177999999999873</v>
      </c>
    </row>
    <row r="3699" spans="2:4" x14ac:dyDescent="0.25">
      <c r="B3699" s="27">
        <v>43789.35</v>
      </c>
      <c r="C3699">
        <v>7.3315400000000004</v>
      </c>
      <c r="D3699">
        <f t="shared" si="58"/>
        <v>0.93845999999999918</v>
      </c>
    </row>
    <row r="3700" spans="2:4" x14ac:dyDescent="0.25">
      <c r="B3700" s="27">
        <v>43789.39166666667</v>
      </c>
      <c r="C3700">
        <v>7.3445300000000007</v>
      </c>
      <c r="D3700">
        <f t="shared" si="58"/>
        <v>0.9254699999999989</v>
      </c>
    </row>
    <row r="3701" spans="2:4" x14ac:dyDescent="0.25">
      <c r="B3701" s="27">
        <v>43789.433333333334</v>
      </c>
      <c r="C3701">
        <v>7.3273800000000016</v>
      </c>
      <c r="D3701">
        <f t="shared" si="58"/>
        <v>0.94261999999999802</v>
      </c>
    </row>
    <row r="3702" spans="2:4" x14ac:dyDescent="0.25">
      <c r="B3702" s="27">
        <v>43789.474999999999</v>
      </c>
      <c r="C3702">
        <v>7.3294100000000002</v>
      </c>
      <c r="D3702">
        <f t="shared" si="58"/>
        <v>0.94058999999999937</v>
      </c>
    </row>
    <row r="3703" spans="2:4" x14ac:dyDescent="0.25">
      <c r="B3703" s="27">
        <v>43789.51666666667</v>
      </c>
      <c r="C3703">
        <v>7.3217400000000001</v>
      </c>
      <c r="D3703">
        <f t="shared" si="58"/>
        <v>0.94825999999999944</v>
      </c>
    </row>
    <row r="3704" spans="2:4" x14ac:dyDescent="0.25">
      <c r="B3704" s="27">
        <v>43789.558333333334</v>
      </c>
      <c r="C3704">
        <v>7.3228499999999999</v>
      </c>
      <c r="D3704">
        <f t="shared" si="58"/>
        <v>0.94714999999999971</v>
      </c>
    </row>
    <row r="3705" spans="2:4" x14ac:dyDescent="0.25">
      <c r="B3705" s="27">
        <v>43789.599999999999</v>
      </c>
      <c r="C3705">
        <v>7.3230899999999997</v>
      </c>
      <c r="D3705">
        <f t="shared" si="58"/>
        <v>0.94690999999999992</v>
      </c>
    </row>
    <row r="3706" spans="2:4" x14ac:dyDescent="0.25">
      <c r="B3706" s="27">
        <v>43789.64166666667</v>
      </c>
      <c r="C3706">
        <v>7.3211000000000004</v>
      </c>
      <c r="D3706">
        <f t="shared" si="58"/>
        <v>0.94889999999999919</v>
      </c>
    </row>
    <row r="3707" spans="2:4" x14ac:dyDescent="0.25">
      <c r="B3707" s="27">
        <v>43789.683333333334</v>
      </c>
      <c r="C3707">
        <v>7.3129</v>
      </c>
      <c r="D3707">
        <f t="shared" si="58"/>
        <v>0.95709999999999962</v>
      </c>
    </row>
    <row r="3708" spans="2:4" x14ac:dyDescent="0.25">
      <c r="B3708" s="27">
        <v>43789.724999999999</v>
      </c>
      <c r="C3708">
        <v>7.33948</v>
      </c>
      <c r="D3708">
        <f t="shared" si="58"/>
        <v>0.93051999999999957</v>
      </c>
    </row>
    <row r="3709" spans="2:4" x14ac:dyDescent="0.25">
      <c r="B3709" s="27">
        <v>43789.76666666667</v>
      </c>
      <c r="C3709">
        <v>7.3316300000000005</v>
      </c>
      <c r="D3709">
        <f t="shared" si="58"/>
        <v>0.93836999999999904</v>
      </c>
    </row>
    <row r="3710" spans="2:4" x14ac:dyDescent="0.25">
      <c r="B3710" s="27">
        <v>43789.808333333334</v>
      </c>
      <c r="C3710">
        <v>7.3287500000000003</v>
      </c>
      <c r="D3710">
        <f t="shared" si="58"/>
        <v>0.94124999999999925</v>
      </c>
    </row>
    <row r="3711" spans="2:4" x14ac:dyDescent="0.25">
      <c r="B3711" s="27">
        <v>43789.85</v>
      </c>
      <c r="C3711">
        <v>7.3297399999999993</v>
      </c>
      <c r="D3711">
        <f t="shared" si="58"/>
        <v>0.94026000000000032</v>
      </c>
    </row>
    <row r="3712" spans="2:4" x14ac:dyDescent="0.25">
      <c r="B3712" s="27">
        <v>43789.89166666667</v>
      </c>
      <c r="C3712">
        <v>7.3311500000000001</v>
      </c>
      <c r="D3712">
        <f t="shared" si="58"/>
        <v>0.93884999999999952</v>
      </c>
    </row>
    <row r="3713" spans="2:4" x14ac:dyDescent="0.25">
      <c r="B3713" s="27">
        <v>43789.933333333334</v>
      </c>
      <c r="C3713">
        <v>7.3276600000000016</v>
      </c>
      <c r="D3713">
        <f t="shared" si="58"/>
        <v>0.94233999999999796</v>
      </c>
    </row>
    <row r="3714" spans="2:4" x14ac:dyDescent="0.25">
      <c r="B3714" s="27">
        <v>43789.974999999999</v>
      </c>
      <c r="C3714">
        <v>7.3335799999999995</v>
      </c>
      <c r="D3714">
        <f t="shared" si="58"/>
        <v>0.93642000000000003</v>
      </c>
    </row>
    <row r="3715" spans="2:4" x14ac:dyDescent="0.25">
      <c r="B3715" s="27">
        <v>43790.01666666667</v>
      </c>
      <c r="C3715">
        <v>7.3315500000000009</v>
      </c>
      <c r="D3715">
        <f t="shared" si="58"/>
        <v>0.93844999999999867</v>
      </c>
    </row>
    <row r="3716" spans="2:4" x14ac:dyDescent="0.25">
      <c r="B3716" s="27">
        <v>43790.058333333334</v>
      </c>
      <c r="C3716">
        <v>7.3275199999999998</v>
      </c>
      <c r="D3716">
        <f t="shared" si="58"/>
        <v>0.94247999999999976</v>
      </c>
    </row>
    <row r="3717" spans="2:4" x14ac:dyDescent="0.25">
      <c r="B3717" s="27">
        <v>43790.1</v>
      </c>
      <c r="C3717">
        <v>7.328380000000001</v>
      </c>
      <c r="D3717">
        <f t="shared" si="58"/>
        <v>0.94161999999999857</v>
      </c>
    </row>
    <row r="3718" spans="2:4" x14ac:dyDescent="0.25">
      <c r="B3718" s="27">
        <v>43790.14166666667</v>
      </c>
      <c r="C3718">
        <v>7.326550000000001</v>
      </c>
      <c r="D3718">
        <f t="shared" si="58"/>
        <v>0.94344999999999857</v>
      </c>
    </row>
    <row r="3719" spans="2:4" x14ac:dyDescent="0.25">
      <c r="B3719" s="27">
        <v>43790.183333333334</v>
      </c>
      <c r="C3719">
        <v>7.3259700000000016</v>
      </c>
      <c r="D3719">
        <f t="shared" si="58"/>
        <v>0.94402999999999793</v>
      </c>
    </row>
    <row r="3720" spans="2:4" x14ac:dyDescent="0.25">
      <c r="B3720" s="27">
        <v>43790.224999999999</v>
      </c>
      <c r="C3720">
        <v>7.3234900000000014</v>
      </c>
      <c r="D3720">
        <f t="shared" si="58"/>
        <v>0.94650999999999819</v>
      </c>
    </row>
    <row r="3721" spans="2:4" x14ac:dyDescent="0.25">
      <c r="B3721" s="27">
        <v>43790.26666666667</v>
      </c>
      <c r="C3721">
        <v>7.3159600000000005</v>
      </c>
      <c r="D3721">
        <f t="shared" si="58"/>
        <v>0.95403999999999911</v>
      </c>
    </row>
    <row r="3722" spans="2:4" x14ac:dyDescent="0.25">
      <c r="B3722" s="27">
        <v>43790.308333333334</v>
      </c>
      <c r="C3722">
        <v>7.3207200000000014</v>
      </c>
      <c r="D3722">
        <f t="shared" si="58"/>
        <v>0.94927999999999813</v>
      </c>
    </row>
    <row r="3723" spans="2:4" x14ac:dyDescent="0.25">
      <c r="B3723" s="27">
        <v>43790.35</v>
      </c>
      <c r="C3723">
        <v>7.3181300000000009</v>
      </c>
      <c r="D3723">
        <f t="shared" si="58"/>
        <v>0.95186999999999866</v>
      </c>
    </row>
    <row r="3724" spans="2:4" x14ac:dyDescent="0.25">
      <c r="B3724" s="27">
        <v>43790.39166666667</v>
      </c>
      <c r="C3724">
        <v>7.3261899999999995</v>
      </c>
      <c r="D3724">
        <f t="shared" si="58"/>
        <v>0.94381000000000004</v>
      </c>
    </row>
    <row r="3725" spans="2:4" x14ac:dyDescent="0.25">
      <c r="B3725" s="27">
        <v>43790.433333333334</v>
      </c>
      <c r="C3725">
        <v>7.3315800000000015</v>
      </c>
      <c r="D3725">
        <f t="shared" si="58"/>
        <v>0.93841999999999803</v>
      </c>
    </row>
    <row r="3726" spans="2:4" x14ac:dyDescent="0.25">
      <c r="B3726" s="27">
        <v>43790.474999999999</v>
      </c>
      <c r="C3726">
        <v>7.3253900000000005</v>
      </c>
      <c r="D3726">
        <f t="shared" si="58"/>
        <v>0.94460999999999906</v>
      </c>
    </row>
    <row r="3727" spans="2:4" x14ac:dyDescent="0.25">
      <c r="B3727" s="27">
        <v>43790.5</v>
      </c>
      <c r="C3727">
        <v>7.298</v>
      </c>
      <c r="D3727">
        <f t="shared" si="58"/>
        <v>0.97199999999999953</v>
      </c>
    </row>
    <row r="3728" spans="2:4" x14ac:dyDescent="0.25">
      <c r="B3728" s="27">
        <v>43790.75</v>
      </c>
      <c r="C3728">
        <v>7.3127270000000006</v>
      </c>
      <c r="D3728">
        <f t="shared" si="58"/>
        <v>0.95727299999999893</v>
      </c>
    </row>
    <row r="3729" spans="2:4" x14ac:dyDescent="0.25">
      <c r="B3729" s="27">
        <v>43791</v>
      </c>
      <c r="C3729">
        <v>7.3053200000000009</v>
      </c>
      <c r="D3729">
        <f t="shared" si="58"/>
        <v>0.96467999999999865</v>
      </c>
    </row>
    <row r="3730" spans="2:4" x14ac:dyDescent="0.25">
      <c r="B3730" s="27">
        <v>43791.25</v>
      </c>
      <c r="C3730">
        <v>7.2932439999999996</v>
      </c>
      <c r="D3730">
        <f t="shared" si="58"/>
        <v>0.97675599999999996</v>
      </c>
    </row>
    <row r="3731" spans="2:4" x14ac:dyDescent="0.25">
      <c r="B3731" s="27">
        <v>43791.5</v>
      </c>
      <c r="C3731">
        <v>7.286436000000001</v>
      </c>
      <c r="D3731">
        <f t="shared" si="58"/>
        <v>0.98356399999999855</v>
      </c>
    </row>
    <row r="3732" spans="2:4" x14ac:dyDescent="0.25">
      <c r="B3732" s="27">
        <v>43791.75</v>
      </c>
      <c r="C3732">
        <v>7.3048610000000007</v>
      </c>
      <c r="D3732">
        <f t="shared" si="58"/>
        <v>0.96513899999999886</v>
      </c>
    </row>
    <row r="3733" spans="2:4" x14ac:dyDescent="0.25">
      <c r="B3733" s="27">
        <v>43792</v>
      </c>
      <c r="C3733">
        <v>7.2987430000000009</v>
      </c>
      <c r="D3733">
        <f t="shared" si="58"/>
        <v>0.9712569999999987</v>
      </c>
    </row>
    <row r="3734" spans="2:4" x14ac:dyDescent="0.25">
      <c r="B3734" s="27">
        <v>43792.25</v>
      </c>
      <c r="C3734">
        <v>7.2807560000000002</v>
      </c>
      <c r="D3734">
        <f t="shared" si="58"/>
        <v>0.98924399999999935</v>
      </c>
    </row>
    <row r="3735" spans="2:4" x14ac:dyDescent="0.25">
      <c r="B3735" s="27">
        <v>43792.5</v>
      </c>
      <c r="C3735">
        <v>7.2713390000000011</v>
      </c>
      <c r="D3735">
        <f t="shared" si="58"/>
        <v>0.99866099999999847</v>
      </c>
    </row>
    <row r="3736" spans="2:4" x14ac:dyDescent="0.25">
      <c r="B3736" s="27">
        <v>43792.75</v>
      </c>
      <c r="C3736">
        <v>7.285673000000001</v>
      </c>
      <c r="D3736">
        <f t="shared" si="58"/>
        <v>0.98432699999999862</v>
      </c>
    </row>
    <row r="3737" spans="2:4" x14ac:dyDescent="0.25">
      <c r="B3737" s="27">
        <v>43793</v>
      </c>
      <c r="C3737">
        <v>7.2738310000000004</v>
      </c>
      <c r="D3737">
        <f t="shared" si="58"/>
        <v>0.99616899999999919</v>
      </c>
    </row>
    <row r="3738" spans="2:4" x14ac:dyDescent="0.25">
      <c r="B3738" s="27">
        <v>43793.25</v>
      </c>
      <c r="C3738">
        <v>7.2587520000000012</v>
      </c>
      <c r="D3738">
        <f t="shared" si="58"/>
        <v>1.0112479999999984</v>
      </c>
    </row>
    <row r="3739" spans="2:4" x14ac:dyDescent="0.25">
      <c r="B3739" s="27">
        <v>43793.5</v>
      </c>
      <c r="C3739">
        <v>7.2632700000000003</v>
      </c>
      <c r="D3739">
        <f t="shared" ref="D3739:D3802" si="59">8.27-C3739</f>
        <v>1.0067299999999992</v>
      </c>
    </row>
    <row r="3740" spans="2:4" x14ac:dyDescent="0.25">
      <c r="B3740" s="27">
        <v>43793.75</v>
      </c>
      <c r="C3740">
        <v>7.2635630000000013</v>
      </c>
      <c r="D3740">
        <f t="shared" si="59"/>
        <v>1.0064369999999982</v>
      </c>
    </row>
    <row r="3741" spans="2:4" x14ac:dyDescent="0.25">
      <c r="B3741" s="27">
        <v>43794</v>
      </c>
      <c r="C3741">
        <v>7.2597810000000011</v>
      </c>
      <c r="D3741">
        <f t="shared" si="59"/>
        <v>1.0102189999999984</v>
      </c>
    </row>
    <row r="3742" spans="2:4" x14ac:dyDescent="0.25">
      <c r="B3742" s="27">
        <v>43794.25</v>
      </c>
      <c r="C3742">
        <v>7.2503830000000002</v>
      </c>
      <c r="D3742">
        <f t="shared" si="59"/>
        <v>1.0196169999999993</v>
      </c>
    </row>
    <row r="3743" spans="2:4" x14ac:dyDescent="0.25">
      <c r="B3743" s="27">
        <v>43794.5</v>
      </c>
      <c r="C3743">
        <v>7.2344710000000001</v>
      </c>
      <c r="D3743">
        <f t="shared" si="59"/>
        <v>1.0355289999999995</v>
      </c>
    </row>
    <row r="3744" spans="2:4" x14ac:dyDescent="0.25">
      <c r="B3744" s="27">
        <v>43794.75</v>
      </c>
      <c r="C3744">
        <v>7.2468060000000012</v>
      </c>
      <c r="D3744">
        <f t="shared" si="59"/>
        <v>1.0231939999999984</v>
      </c>
    </row>
    <row r="3745" spans="2:4" x14ac:dyDescent="0.25">
      <c r="B3745" s="27">
        <v>43795</v>
      </c>
      <c r="C3745">
        <v>7.2539370000000005</v>
      </c>
      <c r="D3745">
        <f t="shared" si="59"/>
        <v>1.0160629999999991</v>
      </c>
    </row>
    <row r="3746" spans="2:4" x14ac:dyDescent="0.25">
      <c r="B3746" s="27">
        <v>43795.25</v>
      </c>
      <c r="C3746">
        <v>7.2293880000000001</v>
      </c>
      <c r="D3746">
        <f t="shared" si="59"/>
        <v>1.0406119999999994</v>
      </c>
    </row>
    <row r="3747" spans="2:4" x14ac:dyDescent="0.25">
      <c r="B3747" s="27">
        <v>43795.5</v>
      </c>
      <c r="C3747">
        <v>7.2166560000000004</v>
      </c>
      <c r="D3747">
        <f t="shared" si="59"/>
        <v>1.0533439999999992</v>
      </c>
    </row>
    <row r="3748" spans="2:4" x14ac:dyDescent="0.25">
      <c r="B3748" s="27">
        <v>43795.75</v>
      </c>
      <c r="C3748">
        <v>7.2435860000000005</v>
      </c>
      <c r="D3748">
        <f t="shared" si="59"/>
        <v>1.026413999999999</v>
      </c>
    </row>
    <row r="3749" spans="2:4" x14ac:dyDescent="0.25">
      <c r="B3749" s="27">
        <v>43796</v>
      </c>
      <c r="C3749">
        <v>7.2296200000000015</v>
      </c>
      <c r="D3749">
        <f t="shared" si="59"/>
        <v>1.0403799999999981</v>
      </c>
    </row>
    <row r="3750" spans="2:4" x14ac:dyDescent="0.25">
      <c r="B3750" s="27">
        <v>43796.25</v>
      </c>
      <c r="C3750">
        <v>7.2322990000000011</v>
      </c>
      <c r="D3750">
        <f t="shared" si="59"/>
        <v>1.0377009999999984</v>
      </c>
    </row>
    <row r="3751" spans="2:4" x14ac:dyDescent="0.25">
      <c r="B3751" s="27">
        <v>43796.5</v>
      </c>
      <c r="C3751">
        <v>7.2019570000000002</v>
      </c>
      <c r="D3751">
        <f t="shared" si="59"/>
        <v>1.0680429999999994</v>
      </c>
    </row>
    <row r="3752" spans="2:4" x14ac:dyDescent="0.25">
      <c r="B3752" s="27">
        <v>43796.75</v>
      </c>
      <c r="C3752">
        <v>7.221235000000001</v>
      </c>
      <c r="D3752">
        <f t="shared" si="59"/>
        <v>1.0487649999999986</v>
      </c>
    </row>
    <row r="3753" spans="2:4" x14ac:dyDescent="0.25">
      <c r="B3753" s="27">
        <v>43797</v>
      </c>
      <c r="C3753">
        <v>7.2183890000000011</v>
      </c>
      <c r="D3753">
        <f t="shared" si="59"/>
        <v>1.0516109999999985</v>
      </c>
    </row>
    <row r="3754" spans="2:4" x14ac:dyDescent="0.25">
      <c r="B3754" s="27">
        <v>43797.25</v>
      </c>
      <c r="C3754">
        <v>7.2077400000000011</v>
      </c>
      <c r="D3754">
        <f t="shared" si="59"/>
        <v>1.0622599999999984</v>
      </c>
    </row>
    <row r="3755" spans="2:4" x14ac:dyDescent="0.25">
      <c r="B3755" s="27">
        <v>43797.5</v>
      </c>
      <c r="C3755">
        <v>7.1990440000000007</v>
      </c>
      <c r="D3755">
        <f t="shared" si="59"/>
        <v>1.0709559999999989</v>
      </c>
    </row>
    <row r="3756" spans="2:4" x14ac:dyDescent="0.25">
      <c r="B3756" s="27">
        <v>43797.75</v>
      </c>
      <c r="C3756">
        <v>7.1914830000000007</v>
      </c>
      <c r="D3756">
        <f t="shared" si="59"/>
        <v>1.0785169999999988</v>
      </c>
    </row>
    <row r="3757" spans="2:4" x14ac:dyDescent="0.25">
      <c r="B3757" s="27">
        <v>43798</v>
      </c>
      <c r="C3757">
        <v>7.191179</v>
      </c>
      <c r="D3757">
        <f t="shared" si="59"/>
        <v>1.0788209999999996</v>
      </c>
    </row>
    <row r="3758" spans="2:4" x14ac:dyDescent="0.25">
      <c r="B3758" s="27">
        <v>43798.25</v>
      </c>
      <c r="C3758">
        <v>7.1805859999999999</v>
      </c>
      <c r="D3758">
        <f t="shared" si="59"/>
        <v>1.0894139999999997</v>
      </c>
    </row>
    <row r="3759" spans="2:4" x14ac:dyDescent="0.25">
      <c r="B3759" s="27">
        <v>43798.5</v>
      </c>
      <c r="C3759">
        <v>7.1604599999999996</v>
      </c>
      <c r="D3759">
        <f t="shared" si="59"/>
        <v>1.10954</v>
      </c>
    </row>
    <row r="3760" spans="2:4" x14ac:dyDescent="0.25">
      <c r="B3760" s="27">
        <v>43798.75</v>
      </c>
      <c r="C3760">
        <v>7.1793710000000006</v>
      </c>
      <c r="D3760">
        <f t="shared" si="59"/>
        <v>1.090628999999999</v>
      </c>
    </row>
    <row r="3761" spans="2:4" x14ac:dyDescent="0.25">
      <c r="B3761" s="27">
        <v>43799</v>
      </c>
      <c r="C3761">
        <v>7.1702530000000007</v>
      </c>
      <c r="D3761">
        <f t="shared" si="59"/>
        <v>1.0997469999999989</v>
      </c>
    </row>
    <row r="3762" spans="2:4" x14ac:dyDescent="0.25">
      <c r="B3762" s="27">
        <v>43799.25</v>
      </c>
      <c r="C3762">
        <v>7.1695650000000013</v>
      </c>
      <c r="D3762">
        <f t="shared" si="59"/>
        <v>1.1004349999999983</v>
      </c>
    </row>
    <row r="3763" spans="2:4" x14ac:dyDescent="0.25">
      <c r="B3763" s="27">
        <v>43799.5</v>
      </c>
      <c r="C3763">
        <v>7.1519520000000014</v>
      </c>
      <c r="D3763">
        <f t="shared" si="59"/>
        <v>1.1180479999999982</v>
      </c>
    </row>
    <row r="3764" spans="2:4" x14ac:dyDescent="0.25">
      <c r="B3764" s="27">
        <v>43799.75</v>
      </c>
      <c r="C3764">
        <v>7.174227000000001</v>
      </c>
      <c r="D3764">
        <f t="shared" si="59"/>
        <v>1.0957729999999986</v>
      </c>
    </row>
    <row r="3765" spans="2:4" x14ac:dyDescent="0.25">
      <c r="B3765" s="27">
        <v>43800</v>
      </c>
      <c r="C3765">
        <v>7.1508090000000015</v>
      </c>
      <c r="D3765">
        <f t="shared" si="59"/>
        <v>1.119190999999998</v>
      </c>
    </row>
    <row r="3766" spans="2:4" x14ac:dyDescent="0.25">
      <c r="B3766" s="27">
        <v>43800.25</v>
      </c>
      <c r="C3766">
        <v>7.1649400000000005</v>
      </c>
      <c r="D3766">
        <f t="shared" si="59"/>
        <v>1.105059999999999</v>
      </c>
    </row>
    <row r="3767" spans="2:4" x14ac:dyDescent="0.25">
      <c r="B3767" s="27">
        <v>43800.5</v>
      </c>
      <c r="C3767">
        <v>7.1508510000000003</v>
      </c>
      <c r="D3767">
        <f t="shared" si="59"/>
        <v>1.1191489999999993</v>
      </c>
    </row>
    <row r="3768" spans="2:4" x14ac:dyDescent="0.25">
      <c r="B3768" s="27">
        <v>43800.75</v>
      </c>
      <c r="C3768">
        <v>7.1588720000000023</v>
      </c>
      <c r="D3768">
        <f t="shared" si="59"/>
        <v>1.1111279999999972</v>
      </c>
    </row>
    <row r="3769" spans="2:4" x14ac:dyDescent="0.25">
      <c r="B3769" s="27">
        <v>43801</v>
      </c>
      <c r="C3769">
        <v>7.1407210000000001</v>
      </c>
      <c r="D3769">
        <f t="shared" si="59"/>
        <v>1.1292789999999995</v>
      </c>
    </row>
    <row r="3770" spans="2:4" x14ac:dyDescent="0.25">
      <c r="B3770" s="27">
        <v>43801.25</v>
      </c>
      <c r="C3770">
        <v>7.1604170000000007</v>
      </c>
      <c r="D3770">
        <f t="shared" si="59"/>
        <v>1.1095829999999989</v>
      </c>
    </row>
    <row r="3771" spans="2:4" x14ac:dyDescent="0.25">
      <c r="B3771" s="27">
        <v>43801.5</v>
      </c>
      <c r="C3771">
        <v>7.136266</v>
      </c>
      <c r="D3771">
        <f t="shared" si="59"/>
        <v>1.1337339999999996</v>
      </c>
    </row>
    <row r="3772" spans="2:4" x14ac:dyDescent="0.25">
      <c r="B3772" s="27">
        <v>43801.75</v>
      </c>
      <c r="C3772">
        <v>7.1529810000000014</v>
      </c>
      <c r="D3772">
        <f t="shared" si="59"/>
        <v>1.1170189999999982</v>
      </c>
    </row>
    <row r="3773" spans="2:4" x14ac:dyDescent="0.25">
      <c r="B3773" s="27">
        <v>43802</v>
      </c>
      <c r="C3773">
        <v>7.161296000000001</v>
      </c>
      <c r="D3773">
        <f t="shared" si="59"/>
        <v>1.1087039999999986</v>
      </c>
    </row>
    <row r="3774" spans="2:4" x14ac:dyDescent="0.25">
      <c r="B3774" s="27">
        <v>43802.25</v>
      </c>
      <c r="C3774">
        <v>7.1310650000000013</v>
      </c>
      <c r="D3774">
        <f t="shared" si="59"/>
        <v>1.1389349999999983</v>
      </c>
    </row>
    <row r="3775" spans="2:4" x14ac:dyDescent="0.25">
      <c r="B3775" s="27">
        <v>43802.5</v>
      </c>
      <c r="C3775">
        <v>7.1169000000000011</v>
      </c>
      <c r="D3775">
        <f t="shared" si="59"/>
        <v>1.1530999999999985</v>
      </c>
    </row>
    <row r="3776" spans="2:4" x14ac:dyDescent="0.25">
      <c r="B3776" s="27">
        <v>43802.75</v>
      </c>
      <c r="C3776">
        <v>7.134817</v>
      </c>
      <c r="D3776">
        <f t="shared" si="59"/>
        <v>1.1351829999999996</v>
      </c>
    </row>
    <row r="3777" spans="2:4" x14ac:dyDescent="0.25">
      <c r="B3777" s="27">
        <v>43803</v>
      </c>
      <c r="C3777">
        <v>7.1381140000000007</v>
      </c>
      <c r="D3777">
        <f t="shared" si="59"/>
        <v>1.1318859999999988</v>
      </c>
    </row>
    <row r="3778" spans="2:4" x14ac:dyDescent="0.25">
      <c r="B3778" s="27">
        <v>43803.25</v>
      </c>
      <c r="C3778">
        <v>7.1338360000000005</v>
      </c>
      <c r="D3778">
        <f t="shared" si="59"/>
        <v>1.1361639999999991</v>
      </c>
    </row>
    <row r="3779" spans="2:4" x14ac:dyDescent="0.25">
      <c r="B3779" s="27">
        <v>43803.5</v>
      </c>
      <c r="C3779">
        <v>7.1163300000000014</v>
      </c>
      <c r="D3779">
        <f t="shared" si="59"/>
        <v>1.1536699999999982</v>
      </c>
    </row>
    <row r="3780" spans="2:4" x14ac:dyDescent="0.25">
      <c r="B3780" s="27">
        <v>43803.75</v>
      </c>
      <c r="C3780">
        <v>7.107909000000002</v>
      </c>
      <c r="D3780">
        <f t="shared" si="59"/>
        <v>1.1620909999999975</v>
      </c>
    </row>
    <row r="3781" spans="2:4" x14ac:dyDescent="0.25">
      <c r="B3781" s="27">
        <v>43804</v>
      </c>
      <c r="C3781">
        <v>7.1162920000000014</v>
      </c>
      <c r="D3781">
        <f t="shared" si="59"/>
        <v>1.1537079999999982</v>
      </c>
    </row>
    <row r="3782" spans="2:4" x14ac:dyDescent="0.25">
      <c r="B3782" s="27">
        <v>43804.25</v>
      </c>
      <c r="C3782">
        <v>7.1079800000000013</v>
      </c>
      <c r="D3782">
        <f t="shared" si="59"/>
        <v>1.1620199999999983</v>
      </c>
    </row>
    <row r="3783" spans="2:4" x14ac:dyDescent="0.25">
      <c r="B3783" s="27">
        <v>43804.5</v>
      </c>
      <c r="C3783">
        <v>7.0796020000000013</v>
      </c>
      <c r="D3783">
        <f t="shared" si="59"/>
        <v>1.1903979999999983</v>
      </c>
    </row>
    <row r="3784" spans="2:4" x14ac:dyDescent="0.25">
      <c r="B3784" s="27">
        <v>43804.75</v>
      </c>
      <c r="C3784">
        <v>7.1056150000000011</v>
      </c>
      <c r="D3784">
        <f t="shared" si="59"/>
        <v>1.1643849999999984</v>
      </c>
    </row>
    <row r="3785" spans="2:4" x14ac:dyDescent="0.25">
      <c r="B3785" s="27">
        <v>43805</v>
      </c>
      <c r="C3785">
        <v>7.0844300000000011</v>
      </c>
      <c r="D3785">
        <f t="shared" si="59"/>
        <v>1.1855699999999985</v>
      </c>
    </row>
    <row r="3786" spans="2:4" x14ac:dyDescent="0.25">
      <c r="B3786" s="27">
        <v>43805.25</v>
      </c>
      <c r="C3786">
        <v>7.1094510000000009</v>
      </c>
      <c r="D3786">
        <f t="shared" si="59"/>
        <v>1.1605489999999987</v>
      </c>
    </row>
    <row r="3787" spans="2:4" x14ac:dyDescent="0.25">
      <c r="B3787" s="27">
        <v>43805.5</v>
      </c>
      <c r="C3787">
        <v>7.068563000000001</v>
      </c>
      <c r="D3787">
        <f t="shared" si="59"/>
        <v>1.2014369999999985</v>
      </c>
    </row>
    <row r="3788" spans="2:4" x14ac:dyDescent="0.25">
      <c r="B3788" s="27">
        <v>43805.75</v>
      </c>
      <c r="C3788">
        <v>7.0938920000000012</v>
      </c>
      <c r="D3788">
        <f t="shared" si="59"/>
        <v>1.1761079999999984</v>
      </c>
    </row>
    <row r="3789" spans="2:4" x14ac:dyDescent="0.25">
      <c r="B3789" s="27">
        <v>43806</v>
      </c>
      <c r="C3789">
        <v>7.0920740000000011</v>
      </c>
      <c r="D3789">
        <f t="shared" si="59"/>
        <v>1.1779259999999985</v>
      </c>
    </row>
    <row r="3790" spans="2:4" x14ac:dyDescent="0.25">
      <c r="B3790" s="27">
        <v>43806.25</v>
      </c>
      <c r="C3790">
        <v>7.0875360000000009</v>
      </c>
      <c r="D3790">
        <f t="shared" si="59"/>
        <v>1.1824639999999986</v>
      </c>
    </row>
    <row r="3791" spans="2:4" x14ac:dyDescent="0.25">
      <c r="B3791" s="27">
        <v>43806.5</v>
      </c>
      <c r="C3791">
        <v>7.0696810000000001</v>
      </c>
      <c r="D3791">
        <f t="shared" si="59"/>
        <v>1.2003189999999995</v>
      </c>
    </row>
    <row r="3792" spans="2:4" x14ac:dyDescent="0.25">
      <c r="B3792" s="27">
        <v>43806.75</v>
      </c>
      <c r="C3792">
        <v>7.0833900000000014</v>
      </c>
      <c r="D3792">
        <f t="shared" si="59"/>
        <v>1.1866099999999982</v>
      </c>
    </row>
    <row r="3793" spans="2:4" x14ac:dyDescent="0.25">
      <c r="B3793" s="27">
        <v>43807</v>
      </c>
      <c r="C3793">
        <v>7.0781970000000003</v>
      </c>
      <c r="D3793">
        <f t="shared" si="59"/>
        <v>1.1918029999999993</v>
      </c>
    </row>
    <row r="3794" spans="2:4" x14ac:dyDescent="0.25">
      <c r="B3794" s="27">
        <v>43807.25</v>
      </c>
      <c r="C3794">
        <v>7.0626060000000015</v>
      </c>
      <c r="D3794">
        <f t="shared" si="59"/>
        <v>1.2073939999999981</v>
      </c>
    </row>
    <row r="3795" spans="2:4" x14ac:dyDescent="0.25">
      <c r="B3795" s="27">
        <v>43807.5</v>
      </c>
      <c r="C3795">
        <v>7.0399589999999996</v>
      </c>
      <c r="D3795">
        <f t="shared" si="59"/>
        <v>1.2300409999999999</v>
      </c>
    </row>
    <row r="3796" spans="2:4" x14ac:dyDescent="0.25">
      <c r="B3796" s="27">
        <v>43807.75</v>
      </c>
      <c r="C3796">
        <v>7.0631340000000016</v>
      </c>
      <c r="D3796">
        <f t="shared" si="59"/>
        <v>1.206865999999998</v>
      </c>
    </row>
    <row r="3797" spans="2:4" x14ac:dyDescent="0.25">
      <c r="B3797" s="27">
        <v>43808</v>
      </c>
      <c r="C3797">
        <v>7.0624180000000019</v>
      </c>
      <c r="D3797">
        <f t="shared" si="59"/>
        <v>1.2075819999999977</v>
      </c>
    </row>
    <row r="3798" spans="2:4" x14ac:dyDescent="0.25">
      <c r="B3798" s="27">
        <v>43808.25</v>
      </c>
      <c r="C3798">
        <v>7.0378160000000003</v>
      </c>
      <c r="D3798">
        <f t="shared" si="59"/>
        <v>1.2321839999999993</v>
      </c>
    </row>
    <row r="3799" spans="2:4" x14ac:dyDescent="0.25">
      <c r="B3799" s="27">
        <v>43808.5</v>
      </c>
      <c r="C3799">
        <v>7.0308010000000003</v>
      </c>
      <c r="D3799">
        <f t="shared" si="59"/>
        <v>1.2391989999999993</v>
      </c>
    </row>
    <row r="3800" spans="2:4" x14ac:dyDescent="0.25">
      <c r="B3800" s="27">
        <v>43808.75</v>
      </c>
      <c r="C3800">
        <v>7.0503280000000004</v>
      </c>
      <c r="D3800">
        <f t="shared" si="59"/>
        <v>1.2196719999999992</v>
      </c>
    </row>
    <row r="3801" spans="2:4" x14ac:dyDescent="0.25">
      <c r="B3801" s="27">
        <v>43809</v>
      </c>
      <c r="C3801">
        <v>7.0570230000000009</v>
      </c>
      <c r="D3801">
        <f t="shared" si="59"/>
        <v>1.2129769999999986</v>
      </c>
    </row>
    <row r="3802" spans="2:4" x14ac:dyDescent="0.25">
      <c r="B3802" s="27">
        <v>43809.25</v>
      </c>
      <c r="C3802">
        <v>7.042479000000001</v>
      </c>
      <c r="D3802">
        <f t="shared" si="59"/>
        <v>1.2275209999999985</v>
      </c>
    </row>
    <row r="3803" spans="2:4" x14ac:dyDescent="0.25">
      <c r="B3803" s="27">
        <v>43809.5</v>
      </c>
      <c r="C3803">
        <v>7.0171340000000013</v>
      </c>
      <c r="D3803">
        <f t="shared" ref="D3803:D3866" si="60">8.27-C3803</f>
        <v>1.2528659999999983</v>
      </c>
    </row>
    <row r="3804" spans="2:4" x14ac:dyDescent="0.25">
      <c r="B3804" s="27">
        <v>43809.75</v>
      </c>
      <c r="C3804">
        <v>7.0370420000000005</v>
      </c>
      <c r="D3804">
        <f t="shared" si="60"/>
        <v>1.2329579999999991</v>
      </c>
    </row>
    <row r="3805" spans="2:4" x14ac:dyDescent="0.25">
      <c r="B3805" s="27">
        <v>43810</v>
      </c>
      <c r="C3805">
        <v>7.0288050000000011</v>
      </c>
      <c r="D3805">
        <f t="shared" si="60"/>
        <v>1.2411949999999985</v>
      </c>
    </row>
    <row r="3806" spans="2:4" x14ac:dyDescent="0.25">
      <c r="B3806" s="27">
        <v>43810.25</v>
      </c>
      <c r="C3806">
        <v>7.0384030000000006</v>
      </c>
      <c r="D3806">
        <f t="shared" si="60"/>
        <v>1.2315969999999989</v>
      </c>
    </row>
    <row r="3807" spans="2:4" x14ac:dyDescent="0.25">
      <c r="B3807" s="27">
        <v>43810.5</v>
      </c>
      <c r="C3807">
        <v>7.0045210000000013</v>
      </c>
      <c r="D3807">
        <f t="shared" si="60"/>
        <v>1.2654789999999982</v>
      </c>
    </row>
    <row r="3808" spans="2:4" x14ac:dyDescent="0.25">
      <c r="B3808" s="27">
        <v>43810.75</v>
      </c>
      <c r="C3808">
        <v>7.0234570000000014</v>
      </c>
      <c r="D3808">
        <f t="shared" si="60"/>
        <v>1.2465429999999982</v>
      </c>
    </row>
    <row r="3809" spans="2:4" x14ac:dyDescent="0.25">
      <c r="B3809" s="27">
        <v>43811</v>
      </c>
      <c r="C3809">
        <v>7.0237840000000009</v>
      </c>
      <c r="D3809">
        <f t="shared" si="60"/>
        <v>1.2462159999999987</v>
      </c>
    </row>
    <row r="3810" spans="2:4" x14ac:dyDescent="0.25">
      <c r="B3810" s="27">
        <v>43811.25</v>
      </c>
      <c r="C3810">
        <v>7.0157550000000013</v>
      </c>
      <c r="D3810">
        <f t="shared" si="60"/>
        <v>1.2542449999999983</v>
      </c>
    </row>
    <row r="3811" spans="2:4" x14ac:dyDescent="0.25">
      <c r="B3811" s="27">
        <v>43811.5</v>
      </c>
      <c r="C3811">
        <v>6.9837290000000003</v>
      </c>
      <c r="D3811">
        <f t="shared" si="60"/>
        <v>1.2862709999999993</v>
      </c>
    </row>
    <row r="3812" spans="2:4" x14ac:dyDescent="0.25">
      <c r="B3812" s="27">
        <v>43811.75</v>
      </c>
      <c r="C3812">
        <v>6.9922060000000013</v>
      </c>
      <c r="D3812">
        <f t="shared" si="60"/>
        <v>1.2777939999999983</v>
      </c>
    </row>
    <row r="3813" spans="2:4" x14ac:dyDescent="0.25">
      <c r="B3813" s="27">
        <v>43812</v>
      </c>
      <c r="C3813">
        <v>6.9865440000000012</v>
      </c>
      <c r="D3813">
        <f t="shared" si="60"/>
        <v>1.2834559999999984</v>
      </c>
    </row>
    <row r="3814" spans="2:4" x14ac:dyDescent="0.25">
      <c r="B3814" s="27">
        <v>43812.25</v>
      </c>
      <c r="C3814">
        <v>6.9953110000000001</v>
      </c>
      <c r="D3814">
        <f t="shared" si="60"/>
        <v>1.2746889999999995</v>
      </c>
    </row>
    <row r="3815" spans="2:4" x14ac:dyDescent="0.25">
      <c r="B3815" s="27">
        <v>43812.5</v>
      </c>
      <c r="C3815">
        <v>6.9669940000000006</v>
      </c>
      <c r="D3815">
        <f t="shared" si="60"/>
        <v>1.303005999999999</v>
      </c>
    </row>
    <row r="3816" spans="2:4" x14ac:dyDescent="0.25">
      <c r="B3816" s="27">
        <v>43812.75</v>
      </c>
      <c r="C3816">
        <v>6.979299000000001</v>
      </c>
      <c r="D3816">
        <f t="shared" si="60"/>
        <v>1.2907009999999985</v>
      </c>
    </row>
    <row r="3817" spans="2:4" x14ac:dyDescent="0.25">
      <c r="B3817" s="27">
        <v>43813</v>
      </c>
      <c r="C3817">
        <v>6.9705980000000016</v>
      </c>
      <c r="D3817">
        <f t="shared" si="60"/>
        <v>1.2994019999999979</v>
      </c>
    </row>
    <row r="3818" spans="2:4" x14ac:dyDescent="0.25">
      <c r="B3818" s="27">
        <v>43813.25</v>
      </c>
      <c r="C3818">
        <v>6.9933240000000012</v>
      </c>
      <c r="D3818">
        <f t="shared" si="60"/>
        <v>1.2766759999999984</v>
      </c>
    </row>
    <row r="3819" spans="2:4" x14ac:dyDescent="0.25">
      <c r="B3819" s="27">
        <v>43813.5</v>
      </c>
      <c r="C3819">
        <v>6.9520060000000017</v>
      </c>
      <c r="D3819">
        <f t="shared" si="60"/>
        <v>1.3179939999999979</v>
      </c>
    </row>
    <row r="3820" spans="2:4" x14ac:dyDescent="0.25">
      <c r="B3820" s="27">
        <v>43813.75</v>
      </c>
      <c r="C3820">
        <v>6.9727000000000015</v>
      </c>
      <c r="D3820">
        <f t="shared" si="60"/>
        <v>1.2972999999999981</v>
      </c>
    </row>
    <row r="3821" spans="2:4" x14ac:dyDescent="0.25">
      <c r="B3821" s="27">
        <v>43814</v>
      </c>
      <c r="C3821">
        <v>6.983416000000001</v>
      </c>
      <c r="D3821">
        <f t="shared" si="60"/>
        <v>1.2865839999999986</v>
      </c>
    </row>
    <row r="3822" spans="2:4" x14ac:dyDescent="0.25">
      <c r="B3822" s="27">
        <v>43814.25</v>
      </c>
      <c r="C3822">
        <v>6.9783350000000004</v>
      </c>
      <c r="D3822">
        <f t="shared" si="60"/>
        <v>1.2916649999999992</v>
      </c>
    </row>
    <row r="3823" spans="2:4" x14ac:dyDescent="0.25">
      <c r="B3823" s="27">
        <v>43814.5</v>
      </c>
      <c r="C3823">
        <v>6.9380420000000012</v>
      </c>
      <c r="D3823">
        <f t="shared" si="60"/>
        <v>1.3319579999999984</v>
      </c>
    </row>
    <row r="3824" spans="2:4" x14ac:dyDescent="0.25">
      <c r="B3824" s="27">
        <v>43814.75</v>
      </c>
      <c r="C3824">
        <v>6.9455410000000013</v>
      </c>
      <c r="D3824">
        <f t="shared" si="60"/>
        <v>1.3244589999999983</v>
      </c>
    </row>
    <row r="3825" spans="2:4" x14ac:dyDescent="0.25">
      <c r="B3825" s="27">
        <v>43815</v>
      </c>
      <c r="C3825">
        <v>6.9579020000000007</v>
      </c>
      <c r="D3825">
        <f t="shared" si="60"/>
        <v>1.3120979999999989</v>
      </c>
    </row>
    <row r="3826" spans="2:4" x14ac:dyDescent="0.25">
      <c r="B3826" s="27">
        <v>43815.25</v>
      </c>
      <c r="C3826">
        <v>6.964150000000001</v>
      </c>
      <c r="D3826">
        <f t="shared" si="60"/>
        <v>1.3058499999999986</v>
      </c>
    </row>
    <row r="3827" spans="2:4" x14ac:dyDescent="0.25">
      <c r="B3827" s="27">
        <v>43815.5</v>
      </c>
      <c r="C3827">
        <v>6.9256790000000015</v>
      </c>
      <c r="D3827">
        <f t="shared" si="60"/>
        <v>1.3443209999999981</v>
      </c>
    </row>
    <row r="3828" spans="2:4" x14ac:dyDescent="0.25">
      <c r="B3828" s="27">
        <v>43815.75</v>
      </c>
      <c r="C3828">
        <v>6.9369250000000013</v>
      </c>
      <c r="D3828">
        <f t="shared" si="60"/>
        <v>1.3330749999999982</v>
      </c>
    </row>
    <row r="3829" spans="2:4" x14ac:dyDescent="0.25">
      <c r="B3829" s="27">
        <v>43816</v>
      </c>
      <c r="C3829">
        <v>6.9421930000000014</v>
      </c>
      <c r="D3829">
        <f t="shared" si="60"/>
        <v>1.3278069999999982</v>
      </c>
    </row>
    <row r="3830" spans="2:4" x14ac:dyDescent="0.25">
      <c r="B3830" s="27">
        <v>43816.25</v>
      </c>
      <c r="C3830">
        <v>6.9331130000000014</v>
      </c>
      <c r="D3830">
        <f t="shared" si="60"/>
        <v>1.3368869999999982</v>
      </c>
    </row>
    <row r="3831" spans="2:4" x14ac:dyDescent="0.25">
      <c r="B3831" s="27">
        <v>43816.5</v>
      </c>
      <c r="C3831">
        <v>6.9166890000000016</v>
      </c>
      <c r="D3831">
        <f t="shared" si="60"/>
        <v>1.3533109999999979</v>
      </c>
    </row>
    <row r="3832" spans="2:4" x14ac:dyDescent="0.25">
      <c r="B3832" s="27">
        <v>43816.75</v>
      </c>
      <c r="C3832">
        <v>6.919912000000001</v>
      </c>
      <c r="D3832">
        <f t="shared" si="60"/>
        <v>1.3500879999999986</v>
      </c>
    </row>
    <row r="3833" spans="2:4" x14ac:dyDescent="0.25">
      <c r="B3833" s="27">
        <v>43817</v>
      </c>
      <c r="C3833">
        <v>6.9220490000000012</v>
      </c>
      <c r="D3833">
        <f t="shared" si="60"/>
        <v>1.3479509999999983</v>
      </c>
    </row>
    <row r="3834" spans="2:4" x14ac:dyDescent="0.25">
      <c r="B3834" s="27">
        <v>43817.25</v>
      </c>
      <c r="C3834">
        <v>6.9279690000000009</v>
      </c>
      <c r="D3834">
        <f t="shared" si="60"/>
        <v>1.3420309999999986</v>
      </c>
    </row>
    <row r="3835" spans="2:4" x14ac:dyDescent="0.25">
      <c r="B3835" s="27">
        <v>43817.5</v>
      </c>
      <c r="C3835">
        <v>6.8891790000000013</v>
      </c>
      <c r="D3835">
        <f t="shared" si="60"/>
        <v>1.3808209999999983</v>
      </c>
    </row>
    <row r="3836" spans="2:4" x14ac:dyDescent="0.25">
      <c r="B3836" s="27">
        <v>43817.75</v>
      </c>
      <c r="C3836">
        <v>6.8963040000000015</v>
      </c>
      <c r="D3836">
        <f t="shared" si="60"/>
        <v>1.373695999999998</v>
      </c>
    </row>
    <row r="3837" spans="2:4" x14ac:dyDescent="0.25">
      <c r="B3837" s="27">
        <v>43818</v>
      </c>
      <c r="C3837">
        <v>6.9160480000000017</v>
      </c>
      <c r="D3837">
        <f t="shared" si="60"/>
        <v>1.3539519999999978</v>
      </c>
    </row>
    <row r="3838" spans="2:4" x14ac:dyDescent="0.25">
      <c r="B3838" s="27">
        <v>43818.25</v>
      </c>
      <c r="C3838">
        <v>6.9131920000000004</v>
      </c>
      <c r="D3838">
        <f t="shared" si="60"/>
        <v>1.3568079999999991</v>
      </c>
    </row>
    <row r="3839" spans="2:4" x14ac:dyDescent="0.25">
      <c r="B3839" s="27">
        <v>43818.5</v>
      </c>
      <c r="C3839">
        <v>6.9028119999999999</v>
      </c>
      <c r="D3839">
        <f t="shared" si="60"/>
        <v>1.3671879999999996</v>
      </c>
    </row>
    <row r="3840" spans="2:4" x14ac:dyDescent="0.25">
      <c r="B3840" s="27">
        <v>43818.75</v>
      </c>
      <c r="C3840">
        <v>6.8987310000000015</v>
      </c>
      <c r="D3840">
        <f t="shared" si="60"/>
        <v>1.3712689999999981</v>
      </c>
    </row>
    <row r="3841" spans="2:4" x14ac:dyDescent="0.25">
      <c r="B3841" s="27">
        <v>43819</v>
      </c>
      <c r="C3841">
        <v>6.9035490000000008</v>
      </c>
      <c r="D3841">
        <f t="shared" si="60"/>
        <v>1.3664509999999987</v>
      </c>
    </row>
    <row r="3842" spans="2:4" x14ac:dyDescent="0.25">
      <c r="B3842" s="27">
        <v>43819.25</v>
      </c>
      <c r="C3842">
        <v>6.8903010000000018</v>
      </c>
      <c r="D3842">
        <f t="shared" si="60"/>
        <v>1.3796989999999978</v>
      </c>
    </row>
    <row r="3843" spans="2:4" x14ac:dyDescent="0.25">
      <c r="B3843" s="27">
        <v>43819.5</v>
      </c>
      <c r="C3843">
        <v>6.8756290000000009</v>
      </c>
      <c r="D3843">
        <f t="shared" si="60"/>
        <v>1.3943709999999987</v>
      </c>
    </row>
    <row r="3844" spans="2:4" x14ac:dyDescent="0.25">
      <c r="B3844" s="27">
        <v>43819.75</v>
      </c>
      <c r="C3844">
        <v>6.8817860000000008</v>
      </c>
      <c r="D3844">
        <f t="shared" si="60"/>
        <v>1.3882139999999987</v>
      </c>
    </row>
    <row r="3845" spans="2:4" x14ac:dyDescent="0.25">
      <c r="B3845" s="27">
        <v>43820</v>
      </c>
      <c r="C3845">
        <v>6.904668</v>
      </c>
      <c r="D3845">
        <f t="shared" si="60"/>
        <v>1.3653319999999995</v>
      </c>
    </row>
    <row r="3846" spans="2:4" x14ac:dyDescent="0.25">
      <c r="B3846" s="27">
        <v>43820.25</v>
      </c>
      <c r="C3846">
        <v>6.888923000000001</v>
      </c>
      <c r="D3846">
        <f t="shared" si="60"/>
        <v>1.3810769999999986</v>
      </c>
    </row>
    <row r="3847" spans="2:4" x14ac:dyDescent="0.25">
      <c r="B3847" s="27">
        <v>43820.5</v>
      </c>
      <c r="C3847">
        <v>6.8732060000000006</v>
      </c>
      <c r="D3847">
        <f t="shared" si="60"/>
        <v>1.396793999999999</v>
      </c>
    </row>
    <row r="3848" spans="2:4" x14ac:dyDescent="0.25">
      <c r="B3848" s="27">
        <v>43820.75</v>
      </c>
      <c r="C3848">
        <v>6.8823910000000019</v>
      </c>
      <c r="D3848">
        <f t="shared" si="60"/>
        <v>1.3876089999999976</v>
      </c>
    </row>
    <row r="3849" spans="2:4" x14ac:dyDescent="0.25">
      <c r="B3849" s="27">
        <v>43821</v>
      </c>
      <c r="C3849">
        <v>6.8847890000000014</v>
      </c>
      <c r="D3849">
        <f t="shared" si="60"/>
        <v>1.3852109999999982</v>
      </c>
    </row>
    <row r="3850" spans="2:4" x14ac:dyDescent="0.25">
      <c r="B3850" s="27">
        <v>43821.25</v>
      </c>
      <c r="C3850">
        <v>6.891363000000001</v>
      </c>
      <c r="D3850">
        <f t="shared" si="60"/>
        <v>1.3786369999999986</v>
      </c>
    </row>
    <row r="3851" spans="2:4" x14ac:dyDescent="0.25">
      <c r="B3851" s="27">
        <v>43821.5</v>
      </c>
      <c r="C3851">
        <v>6.8703280000000007</v>
      </c>
      <c r="D3851">
        <f t="shared" si="60"/>
        <v>1.3996719999999989</v>
      </c>
    </row>
    <row r="3852" spans="2:4" x14ac:dyDescent="0.25">
      <c r="B3852" s="27">
        <v>43821.75</v>
      </c>
      <c r="C3852">
        <v>6.8759590000000008</v>
      </c>
      <c r="D3852">
        <f t="shared" si="60"/>
        <v>1.3940409999999988</v>
      </c>
    </row>
    <row r="3853" spans="2:4" x14ac:dyDescent="0.25">
      <c r="B3853" s="27">
        <v>43822</v>
      </c>
      <c r="C3853">
        <v>6.8761560000000008</v>
      </c>
      <c r="D3853">
        <f t="shared" si="60"/>
        <v>1.3938439999999988</v>
      </c>
    </row>
    <row r="3854" spans="2:4" x14ac:dyDescent="0.25">
      <c r="B3854" s="27">
        <v>43822.25</v>
      </c>
      <c r="C3854">
        <v>6.8801230000000011</v>
      </c>
      <c r="D3854">
        <f t="shared" si="60"/>
        <v>1.3898769999999985</v>
      </c>
    </row>
    <row r="3855" spans="2:4" x14ac:dyDescent="0.25">
      <c r="B3855" s="27">
        <v>43822.5</v>
      </c>
      <c r="C3855">
        <v>6.8448520000000013</v>
      </c>
      <c r="D3855">
        <f t="shared" si="60"/>
        <v>1.4251479999999983</v>
      </c>
    </row>
    <row r="3856" spans="2:4" x14ac:dyDescent="0.25">
      <c r="B3856" s="27">
        <v>43822.75</v>
      </c>
      <c r="C3856">
        <v>6.8585370000000001</v>
      </c>
      <c r="D3856">
        <f t="shared" si="60"/>
        <v>1.4114629999999995</v>
      </c>
    </row>
    <row r="3857" spans="2:4" x14ac:dyDescent="0.25">
      <c r="B3857" s="27">
        <v>43823</v>
      </c>
      <c r="C3857">
        <v>6.8528280000000006</v>
      </c>
      <c r="D3857">
        <f t="shared" si="60"/>
        <v>1.417171999999999</v>
      </c>
    </row>
    <row r="3858" spans="2:4" x14ac:dyDescent="0.25">
      <c r="B3858" s="27">
        <v>43823.25</v>
      </c>
      <c r="C3858">
        <v>6.8464610000000006</v>
      </c>
      <c r="D3858">
        <f t="shared" si="60"/>
        <v>1.423538999999999</v>
      </c>
    </row>
    <row r="3859" spans="2:4" x14ac:dyDescent="0.25">
      <c r="B3859" s="27">
        <v>43823.5</v>
      </c>
      <c r="C3859">
        <v>6.8310250000000012</v>
      </c>
      <c r="D3859">
        <f t="shared" si="60"/>
        <v>1.4389749999999983</v>
      </c>
    </row>
    <row r="3860" spans="2:4" x14ac:dyDescent="0.25">
      <c r="B3860" s="27">
        <v>43823.75</v>
      </c>
      <c r="C3860">
        <v>6.8489810000000011</v>
      </c>
      <c r="D3860">
        <f t="shared" si="60"/>
        <v>1.4210189999999985</v>
      </c>
    </row>
    <row r="3861" spans="2:4" x14ac:dyDescent="0.25">
      <c r="B3861" s="27">
        <v>43824</v>
      </c>
      <c r="C3861">
        <v>6.8325500000000012</v>
      </c>
      <c r="D3861">
        <f t="shared" si="60"/>
        <v>1.4374499999999983</v>
      </c>
    </row>
    <row r="3862" spans="2:4" x14ac:dyDescent="0.25">
      <c r="B3862" s="27">
        <v>43824.25</v>
      </c>
      <c r="C3862">
        <v>6.8602760000000007</v>
      </c>
      <c r="D3862">
        <f t="shared" si="60"/>
        <v>1.4097239999999989</v>
      </c>
    </row>
    <row r="3863" spans="2:4" x14ac:dyDescent="0.25">
      <c r="B3863" s="27">
        <v>43824.5</v>
      </c>
      <c r="C3863">
        <v>6.8264350000000009</v>
      </c>
      <c r="D3863">
        <f t="shared" si="60"/>
        <v>1.4435649999999987</v>
      </c>
    </row>
    <row r="3864" spans="2:4" x14ac:dyDescent="0.25">
      <c r="B3864" s="27">
        <v>43824.75</v>
      </c>
      <c r="C3864">
        <v>6.8325070000000014</v>
      </c>
      <c r="D3864">
        <f t="shared" si="60"/>
        <v>1.4374929999999981</v>
      </c>
    </row>
    <row r="3865" spans="2:4" x14ac:dyDescent="0.25">
      <c r="B3865" s="27">
        <v>43825</v>
      </c>
      <c r="C3865">
        <v>6.8258220000000014</v>
      </c>
      <c r="D3865">
        <f t="shared" si="60"/>
        <v>1.4441779999999982</v>
      </c>
    </row>
    <row r="3866" spans="2:4" x14ac:dyDescent="0.25">
      <c r="B3866" s="27">
        <v>43825.25</v>
      </c>
      <c r="C3866">
        <v>6.8353730000000006</v>
      </c>
      <c r="D3866">
        <f t="shared" si="60"/>
        <v>1.434626999999999</v>
      </c>
    </row>
    <row r="3867" spans="2:4" x14ac:dyDescent="0.25">
      <c r="B3867" s="27">
        <v>43825.5</v>
      </c>
      <c r="C3867">
        <v>6.8036710000000014</v>
      </c>
      <c r="D3867">
        <f t="shared" ref="D3867:D3930" si="61">8.27-C3867</f>
        <v>1.4663289999999982</v>
      </c>
    </row>
    <row r="3868" spans="2:4" x14ac:dyDescent="0.25">
      <c r="B3868" s="27">
        <v>43825.75</v>
      </c>
      <c r="C3868">
        <v>6.8140480000000014</v>
      </c>
      <c r="D3868">
        <f t="shared" si="61"/>
        <v>1.4559519999999981</v>
      </c>
    </row>
    <row r="3869" spans="2:4" x14ac:dyDescent="0.25">
      <c r="B3869" s="27">
        <v>43826</v>
      </c>
      <c r="C3869">
        <v>6.8261600000000007</v>
      </c>
      <c r="D3869">
        <f t="shared" si="61"/>
        <v>1.4438399999999989</v>
      </c>
    </row>
    <row r="3870" spans="2:4" x14ac:dyDescent="0.25">
      <c r="B3870" s="27">
        <v>43826.25</v>
      </c>
      <c r="C3870">
        <v>6.8252540000000002</v>
      </c>
      <c r="D3870">
        <f t="shared" si="61"/>
        <v>1.4447459999999994</v>
      </c>
    </row>
    <row r="3871" spans="2:4" x14ac:dyDescent="0.25">
      <c r="B3871" s="27">
        <v>43826.5</v>
      </c>
      <c r="C3871">
        <v>6.7900380000000018</v>
      </c>
      <c r="D3871">
        <f t="shared" si="61"/>
        <v>1.4799619999999978</v>
      </c>
    </row>
    <row r="3872" spans="2:4" x14ac:dyDescent="0.25">
      <c r="B3872" s="27">
        <v>43826.75</v>
      </c>
      <c r="C3872">
        <v>6.8038000000000016</v>
      </c>
      <c r="D3872">
        <f t="shared" si="61"/>
        <v>1.4661999999999979</v>
      </c>
    </row>
    <row r="3873" spans="2:4" x14ac:dyDescent="0.25">
      <c r="B3873" s="27">
        <v>43827</v>
      </c>
      <c r="C3873">
        <v>6.8168610000000012</v>
      </c>
      <c r="D3873">
        <f t="shared" si="61"/>
        <v>1.4531389999999984</v>
      </c>
    </row>
    <row r="3874" spans="2:4" x14ac:dyDescent="0.25">
      <c r="B3874" s="27">
        <v>43827.25</v>
      </c>
      <c r="C3874">
        <v>6.8037930000000015</v>
      </c>
      <c r="D3874">
        <f t="shared" si="61"/>
        <v>1.466206999999998</v>
      </c>
    </row>
    <row r="3875" spans="2:4" x14ac:dyDescent="0.25">
      <c r="B3875" s="27">
        <v>43827.5</v>
      </c>
      <c r="C3875">
        <v>6.7899600000000007</v>
      </c>
      <c r="D3875">
        <f t="shared" si="61"/>
        <v>1.4800399999999989</v>
      </c>
    </row>
    <row r="3876" spans="2:4" x14ac:dyDescent="0.25">
      <c r="B3876" s="27">
        <v>43827.75</v>
      </c>
      <c r="C3876">
        <v>6.7883490000000002</v>
      </c>
      <c r="D3876">
        <f t="shared" si="61"/>
        <v>1.4816509999999994</v>
      </c>
    </row>
    <row r="3877" spans="2:4" x14ac:dyDescent="0.25">
      <c r="B3877" s="27">
        <v>43828</v>
      </c>
      <c r="C3877">
        <v>6.7940780000000016</v>
      </c>
      <c r="D3877">
        <f t="shared" si="61"/>
        <v>1.475921999999998</v>
      </c>
    </row>
    <row r="3878" spans="2:4" x14ac:dyDescent="0.25">
      <c r="B3878" s="27">
        <v>43828.25</v>
      </c>
      <c r="C3878">
        <v>6.7984990000000014</v>
      </c>
      <c r="D3878">
        <f t="shared" si="61"/>
        <v>1.4715009999999982</v>
      </c>
    </row>
    <row r="3879" spans="2:4" x14ac:dyDescent="0.25">
      <c r="B3879" s="27">
        <v>43828.5</v>
      </c>
      <c r="C3879">
        <v>6.771599000000001</v>
      </c>
      <c r="D3879">
        <f t="shared" si="61"/>
        <v>1.4984009999999985</v>
      </c>
    </row>
    <row r="3880" spans="2:4" x14ac:dyDescent="0.25">
      <c r="B3880" s="27">
        <v>43828.75</v>
      </c>
      <c r="C3880">
        <v>6.7921940000000003</v>
      </c>
      <c r="D3880">
        <f t="shared" si="61"/>
        <v>1.4778059999999993</v>
      </c>
    </row>
    <row r="3881" spans="2:4" x14ac:dyDescent="0.25">
      <c r="B3881" s="27">
        <v>43829</v>
      </c>
      <c r="C3881">
        <v>6.7824500000000008</v>
      </c>
      <c r="D3881">
        <f t="shared" si="61"/>
        <v>1.4875499999999988</v>
      </c>
    </row>
    <row r="3882" spans="2:4" x14ac:dyDescent="0.25">
      <c r="B3882" s="27">
        <v>43829.25</v>
      </c>
      <c r="C3882">
        <v>6.7827390000000003</v>
      </c>
      <c r="D3882">
        <f t="shared" si="61"/>
        <v>1.4872609999999993</v>
      </c>
    </row>
    <row r="3883" spans="2:4" x14ac:dyDescent="0.25">
      <c r="B3883" s="27">
        <v>43829.5</v>
      </c>
      <c r="C3883">
        <v>6.7472760000000012</v>
      </c>
      <c r="D3883">
        <f t="shared" si="61"/>
        <v>1.5227239999999984</v>
      </c>
    </row>
    <row r="3884" spans="2:4" x14ac:dyDescent="0.25">
      <c r="B3884" s="27">
        <v>43829.75</v>
      </c>
      <c r="C3884">
        <v>6.7680290000000012</v>
      </c>
      <c r="D3884">
        <f t="shared" si="61"/>
        <v>1.5019709999999984</v>
      </c>
    </row>
    <row r="3885" spans="2:4" x14ac:dyDescent="0.25">
      <c r="B3885" s="27">
        <v>43830</v>
      </c>
      <c r="C3885">
        <v>6.7721980000000013</v>
      </c>
      <c r="D3885">
        <f t="shared" si="61"/>
        <v>1.4978019999999983</v>
      </c>
    </row>
    <row r="3886" spans="2:4" x14ac:dyDescent="0.25">
      <c r="B3886" s="27">
        <v>43830.25</v>
      </c>
      <c r="C3886">
        <v>6.7678450000000003</v>
      </c>
      <c r="D3886">
        <f t="shared" si="61"/>
        <v>1.5021549999999992</v>
      </c>
    </row>
    <row r="3887" spans="2:4" x14ac:dyDescent="0.25">
      <c r="B3887" s="27">
        <v>43830.5</v>
      </c>
      <c r="C3887">
        <v>6.7486190000000006</v>
      </c>
      <c r="D3887">
        <f t="shared" si="61"/>
        <v>1.521380999999999</v>
      </c>
    </row>
    <row r="3888" spans="2:4" x14ac:dyDescent="0.25">
      <c r="B3888" s="27">
        <v>43830.75</v>
      </c>
      <c r="C3888">
        <v>6.7668260000000009</v>
      </c>
      <c r="D3888">
        <f t="shared" si="61"/>
        <v>1.5031739999999987</v>
      </c>
    </row>
    <row r="3889" spans="2:4" x14ac:dyDescent="0.25">
      <c r="B3889" s="27">
        <v>43831</v>
      </c>
      <c r="C3889">
        <v>6.7679990000000005</v>
      </c>
      <c r="D3889">
        <f t="shared" si="61"/>
        <v>1.502000999999999</v>
      </c>
    </row>
    <row r="3890" spans="2:4" x14ac:dyDescent="0.25">
      <c r="B3890" s="27">
        <v>43831.25</v>
      </c>
      <c r="C3890">
        <v>6.7594060000000011</v>
      </c>
      <c r="D3890">
        <f t="shared" si="61"/>
        <v>1.5105939999999984</v>
      </c>
    </row>
    <row r="3891" spans="2:4" x14ac:dyDescent="0.25">
      <c r="B3891" s="27">
        <v>43831.5</v>
      </c>
      <c r="C3891">
        <v>6.737172000000001</v>
      </c>
      <c r="D3891">
        <f t="shared" si="61"/>
        <v>1.5328279999999985</v>
      </c>
    </row>
    <row r="3892" spans="2:4" x14ac:dyDescent="0.25">
      <c r="B3892" s="27">
        <v>43831.75</v>
      </c>
      <c r="C3892">
        <v>6.7460540000000009</v>
      </c>
      <c r="D3892">
        <f t="shared" si="61"/>
        <v>1.5239459999999987</v>
      </c>
    </row>
    <row r="3893" spans="2:4" x14ac:dyDescent="0.25">
      <c r="B3893" s="27">
        <v>43832</v>
      </c>
      <c r="C3893">
        <v>6.7571930000000009</v>
      </c>
      <c r="D3893">
        <f t="shared" si="61"/>
        <v>1.5128069999999987</v>
      </c>
    </row>
    <row r="3894" spans="2:4" x14ac:dyDescent="0.25">
      <c r="B3894" s="27">
        <v>43832.25</v>
      </c>
      <c r="C3894">
        <v>6.7505720000000018</v>
      </c>
      <c r="D3894">
        <f t="shared" si="61"/>
        <v>1.5194279999999978</v>
      </c>
    </row>
    <row r="3895" spans="2:4" x14ac:dyDescent="0.25">
      <c r="B3895" s="27">
        <v>43832.5</v>
      </c>
      <c r="C3895">
        <v>6.7450350000000014</v>
      </c>
      <c r="D3895">
        <f t="shared" si="61"/>
        <v>1.5249649999999981</v>
      </c>
    </row>
    <row r="3896" spans="2:4" x14ac:dyDescent="0.25">
      <c r="B3896" s="27">
        <v>43832.75</v>
      </c>
      <c r="C3896">
        <v>6.7274130000000012</v>
      </c>
      <c r="D3896">
        <f t="shared" si="61"/>
        <v>1.5425869999999984</v>
      </c>
    </row>
    <row r="3897" spans="2:4" x14ac:dyDescent="0.25">
      <c r="B3897" s="27">
        <v>43833</v>
      </c>
      <c r="C3897">
        <v>6.7345790000000001</v>
      </c>
      <c r="D3897">
        <f t="shared" si="61"/>
        <v>1.5354209999999995</v>
      </c>
    </row>
    <row r="3898" spans="2:4" x14ac:dyDescent="0.25">
      <c r="B3898" s="27">
        <v>43833.25</v>
      </c>
      <c r="C3898">
        <v>6.7432000000000016</v>
      </c>
      <c r="D3898">
        <f t="shared" si="61"/>
        <v>1.5267999999999979</v>
      </c>
    </row>
    <row r="3899" spans="2:4" x14ac:dyDescent="0.25">
      <c r="B3899" s="27">
        <v>43833.5</v>
      </c>
      <c r="C3899">
        <v>6.7174070000000015</v>
      </c>
      <c r="D3899">
        <f t="shared" si="61"/>
        <v>1.5525929999999981</v>
      </c>
    </row>
    <row r="3900" spans="2:4" x14ac:dyDescent="0.25">
      <c r="B3900" s="27">
        <v>43833.75</v>
      </c>
      <c r="C3900">
        <v>6.7190500000000002</v>
      </c>
      <c r="D3900">
        <f t="shared" si="61"/>
        <v>1.5509499999999994</v>
      </c>
    </row>
    <row r="3901" spans="2:4" x14ac:dyDescent="0.25">
      <c r="B3901" s="27">
        <v>43834</v>
      </c>
      <c r="C3901">
        <v>6.7101100000000002</v>
      </c>
      <c r="D3901">
        <f t="shared" si="61"/>
        <v>1.5598899999999993</v>
      </c>
    </row>
    <row r="3902" spans="2:4" x14ac:dyDescent="0.25">
      <c r="B3902" s="27">
        <v>43834.25</v>
      </c>
      <c r="C3902">
        <v>6.7157850000000021</v>
      </c>
      <c r="D3902">
        <f t="shared" si="61"/>
        <v>1.5542149999999975</v>
      </c>
    </row>
    <row r="3903" spans="2:4" x14ac:dyDescent="0.25">
      <c r="B3903" s="27">
        <v>43834.5</v>
      </c>
      <c r="C3903">
        <v>6.7081100000000005</v>
      </c>
      <c r="D3903">
        <f t="shared" si="61"/>
        <v>1.5618899999999991</v>
      </c>
    </row>
    <row r="3904" spans="2:4" x14ac:dyDescent="0.25">
      <c r="B3904" s="27">
        <v>43834.75</v>
      </c>
      <c r="C3904">
        <v>6.7182080000000015</v>
      </c>
      <c r="D3904">
        <f t="shared" si="61"/>
        <v>1.5517919999999981</v>
      </c>
    </row>
    <row r="3905" spans="2:4" x14ac:dyDescent="0.25">
      <c r="B3905" s="27">
        <v>43835</v>
      </c>
      <c r="C3905">
        <v>6.7215890000000007</v>
      </c>
      <c r="D3905">
        <f t="shared" si="61"/>
        <v>1.5484109999999989</v>
      </c>
    </row>
    <row r="3906" spans="2:4" x14ac:dyDescent="0.25">
      <c r="B3906" s="27">
        <v>43835.25</v>
      </c>
      <c r="C3906">
        <v>6.719958000000001</v>
      </c>
      <c r="D3906">
        <f t="shared" si="61"/>
        <v>1.5500419999999986</v>
      </c>
    </row>
    <row r="3907" spans="2:4" x14ac:dyDescent="0.25">
      <c r="B3907" s="27">
        <v>43835.5</v>
      </c>
      <c r="C3907">
        <v>6.6933610000000012</v>
      </c>
      <c r="D3907">
        <f t="shared" si="61"/>
        <v>1.5766389999999983</v>
      </c>
    </row>
    <row r="3908" spans="2:4" x14ac:dyDescent="0.25">
      <c r="B3908" s="27">
        <v>43835.75</v>
      </c>
      <c r="C3908">
        <v>6.702408000000001</v>
      </c>
      <c r="D3908">
        <f t="shared" si="61"/>
        <v>1.5675919999999985</v>
      </c>
    </row>
    <row r="3909" spans="2:4" x14ac:dyDescent="0.25">
      <c r="B3909" s="27">
        <v>43836</v>
      </c>
      <c r="C3909">
        <v>6.69604</v>
      </c>
      <c r="D3909">
        <f t="shared" si="61"/>
        <v>1.5739599999999996</v>
      </c>
    </row>
    <row r="3910" spans="2:4" x14ac:dyDescent="0.25">
      <c r="B3910" s="27">
        <v>43836.25</v>
      </c>
      <c r="C3910">
        <v>6.7112670000000012</v>
      </c>
      <c r="D3910">
        <f t="shared" si="61"/>
        <v>1.5587329999999984</v>
      </c>
    </row>
    <row r="3911" spans="2:4" x14ac:dyDescent="0.25">
      <c r="B3911" s="27">
        <v>43836.5</v>
      </c>
      <c r="C3911">
        <v>6.6742210000000011</v>
      </c>
      <c r="D3911">
        <f t="shared" si="61"/>
        <v>1.5957789999999985</v>
      </c>
    </row>
    <row r="3912" spans="2:4" x14ac:dyDescent="0.25">
      <c r="B3912" s="27">
        <v>43836.75</v>
      </c>
      <c r="C3912">
        <v>6.6892000000000005</v>
      </c>
      <c r="D3912">
        <f t="shared" si="61"/>
        <v>1.5807999999999991</v>
      </c>
    </row>
    <row r="3913" spans="2:4" x14ac:dyDescent="0.25">
      <c r="B3913" s="27">
        <v>43837</v>
      </c>
      <c r="C3913">
        <v>6.6901660000000005</v>
      </c>
      <c r="D3913">
        <f t="shared" si="61"/>
        <v>1.5798339999999991</v>
      </c>
    </row>
    <row r="3914" spans="2:4" x14ac:dyDescent="0.25">
      <c r="B3914" s="27">
        <v>43837.25</v>
      </c>
      <c r="C3914">
        <v>6.6845020000000011</v>
      </c>
      <c r="D3914">
        <f t="shared" si="61"/>
        <v>1.5854979999999985</v>
      </c>
    </row>
    <row r="3915" spans="2:4" x14ac:dyDescent="0.25">
      <c r="B3915" s="27">
        <v>43837.5</v>
      </c>
      <c r="C3915">
        <v>6.6822360000000005</v>
      </c>
      <c r="D3915">
        <f t="shared" si="61"/>
        <v>1.5877639999999991</v>
      </c>
    </row>
    <row r="3916" spans="2:4" x14ac:dyDescent="0.25">
      <c r="B3916" s="27">
        <v>43837.75</v>
      </c>
      <c r="C3916">
        <v>6.679272000000001</v>
      </c>
      <c r="D3916">
        <f t="shared" si="61"/>
        <v>1.5907279999999986</v>
      </c>
    </row>
    <row r="3917" spans="2:4" x14ac:dyDescent="0.25">
      <c r="B3917" s="27">
        <v>43838</v>
      </c>
      <c r="C3917">
        <v>6.6916190000000002</v>
      </c>
      <c r="D3917">
        <f t="shared" si="61"/>
        <v>1.5783809999999994</v>
      </c>
    </row>
    <row r="3918" spans="2:4" x14ac:dyDescent="0.25">
      <c r="B3918" s="27">
        <v>43838.25</v>
      </c>
      <c r="C3918">
        <v>6.6851970000000014</v>
      </c>
      <c r="D3918">
        <f t="shared" si="61"/>
        <v>1.5848029999999982</v>
      </c>
    </row>
    <row r="3919" spans="2:4" x14ac:dyDescent="0.25">
      <c r="B3919" s="27">
        <v>43838.5</v>
      </c>
      <c r="C3919">
        <v>6.6503110000000012</v>
      </c>
      <c r="D3919">
        <f t="shared" si="61"/>
        <v>1.6196889999999984</v>
      </c>
    </row>
    <row r="3920" spans="2:4" x14ac:dyDescent="0.25">
      <c r="B3920" s="27">
        <v>43838.75</v>
      </c>
      <c r="C3920">
        <v>6.665941000000001</v>
      </c>
      <c r="D3920">
        <f t="shared" si="61"/>
        <v>1.6040589999999986</v>
      </c>
    </row>
    <row r="3921" spans="2:4" x14ac:dyDescent="0.25">
      <c r="B3921" s="27">
        <v>43839</v>
      </c>
      <c r="C3921">
        <v>6.6691490000000009</v>
      </c>
      <c r="D3921">
        <f t="shared" si="61"/>
        <v>1.6008509999999987</v>
      </c>
    </row>
    <row r="3922" spans="2:4" x14ac:dyDescent="0.25">
      <c r="B3922" s="27">
        <v>43839.25</v>
      </c>
      <c r="C3922">
        <v>6.6624050000000015</v>
      </c>
      <c r="D3922">
        <f t="shared" si="61"/>
        <v>1.6075949999999981</v>
      </c>
    </row>
    <row r="3923" spans="2:4" x14ac:dyDescent="0.25">
      <c r="B3923" s="27">
        <v>43839.5</v>
      </c>
      <c r="C3923">
        <v>6.6313600000000008</v>
      </c>
      <c r="D3923">
        <f t="shared" si="61"/>
        <v>1.6386399999999988</v>
      </c>
    </row>
    <row r="3924" spans="2:4" x14ac:dyDescent="0.25">
      <c r="B3924" s="27">
        <v>43839.75</v>
      </c>
      <c r="C3924">
        <v>6.6480440000000014</v>
      </c>
      <c r="D3924">
        <f t="shared" si="61"/>
        <v>1.6219559999999982</v>
      </c>
    </row>
    <row r="3925" spans="2:4" x14ac:dyDescent="0.25">
      <c r="B3925" s="27">
        <v>43840</v>
      </c>
      <c r="C3925">
        <v>6.6399490000000005</v>
      </c>
      <c r="D3925">
        <f t="shared" si="61"/>
        <v>1.630050999999999</v>
      </c>
    </row>
    <row r="3926" spans="2:4" x14ac:dyDescent="0.25">
      <c r="B3926" s="27">
        <v>43840.25</v>
      </c>
      <c r="C3926">
        <v>6.6444660000000013</v>
      </c>
      <c r="D3926">
        <f t="shared" si="61"/>
        <v>1.6255339999999983</v>
      </c>
    </row>
    <row r="3927" spans="2:4" x14ac:dyDescent="0.25">
      <c r="B3927" s="27">
        <v>43840.5</v>
      </c>
      <c r="C3927">
        <v>6.613519000000001</v>
      </c>
      <c r="D3927">
        <f t="shared" si="61"/>
        <v>1.6564809999999985</v>
      </c>
    </row>
    <row r="3928" spans="2:4" x14ac:dyDescent="0.25">
      <c r="B3928" s="27">
        <v>43840.75</v>
      </c>
      <c r="C3928">
        <v>6.6319990000000013</v>
      </c>
      <c r="D3928">
        <f t="shared" si="61"/>
        <v>1.6380009999999983</v>
      </c>
    </row>
    <row r="3929" spans="2:4" x14ac:dyDescent="0.25">
      <c r="B3929" s="27">
        <v>43841</v>
      </c>
      <c r="C3929">
        <v>6.635714000000001</v>
      </c>
      <c r="D3929">
        <f t="shared" si="61"/>
        <v>1.6342859999999986</v>
      </c>
    </row>
    <row r="3930" spans="2:4" x14ac:dyDescent="0.25">
      <c r="B3930" s="27">
        <v>43841.25</v>
      </c>
      <c r="C3930">
        <v>6.6368200000000011</v>
      </c>
      <c r="D3930">
        <f t="shared" si="61"/>
        <v>1.6331799999999985</v>
      </c>
    </row>
    <row r="3931" spans="2:4" x14ac:dyDescent="0.25">
      <c r="B3931" s="27">
        <v>43841.5</v>
      </c>
      <c r="C3931">
        <v>6.6177980000000005</v>
      </c>
      <c r="D3931">
        <f t="shared" ref="D3931:D3994" si="62">8.27-C3931</f>
        <v>1.6522019999999991</v>
      </c>
    </row>
    <row r="3932" spans="2:4" x14ac:dyDescent="0.25">
      <c r="B3932" s="27">
        <v>43841.75</v>
      </c>
      <c r="C3932">
        <v>6.6209040000000012</v>
      </c>
      <c r="D3932">
        <f t="shared" si="62"/>
        <v>1.6490959999999983</v>
      </c>
    </row>
    <row r="3933" spans="2:4" x14ac:dyDescent="0.25">
      <c r="B3933" s="27">
        <v>43842</v>
      </c>
      <c r="C3933">
        <v>6.6273260000000001</v>
      </c>
      <c r="D3933">
        <f t="shared" si="62"/>
        <v>1.6426739999999995</v>
      </c>
    </row>
    <row r="3934" spans="2:4" x14ac:dyDescent="0.25">
      <c r="B3934" s="27">
        <v>43842.25</v>
      </c>
      <c r="C3934">
        <v>6.6316320000000006</v>
      </c>
      <c r="D3934">
        <f t="shared" si="62"/>
        <v>1.6383679999999989</v>
      </c>
    </row>
    <row r="3935" spans="2:4" x14ac:dyDescent="0.25">
      <c r="B3935" s="27">
        <v>43842.5</v>
      </c>
      <c r="C3935">
        <v>6.6190850000000019</v>
      </c>
      <c r="D3935">
        <f t="shared" si="62"/>
        <v>1.6509149999999977</v>
      </c>
    </row>
    <row r="3936" spans="2:4" x14ac:dyDescent="0.25">
      <c r="B3936" s="27">
        <v>43842.75</v>
      </c>
      <c r="C3936">
        <v>6.5956590000000004</v>
      </c>
      <c r="D3936">
        <f t="shared" si="62"/>
        <v>1.6743409999999992</v>
      </c>
    </row>
    <row r="3937" spans="2:4" x14ac:dyDescent="0.25">
      <c r="B3937" s="27">
        <v>43843</v>
      </c>
      <c r="C3937">
        <v>6.6096440000000012</v>
      </c>
      <c r="D3937">
        <f t="shared" si="62"/>
        <v>1.6603559999999984</v>
      </c>
    </row>
    <row r="3938" spans="2:4" x14ac:dyDescent="0.25">
      <c r="B3938" s="27">
        <v>43843.25</v>
      </c>
      <c r="C3938">
        <v>6.6155140000000019</v>
      </c>
      <c r="D3938">
        <f t="shared" si="62"/>
        <v>1.6544859999999977</v>
      </c>
    </row>
    <row r="3939" spans="2:4" x14ac:dyDescent="0.25">
      <c r="B3939" s="27">
        <v>43843.5</v>
      </c>
      <c r="C3939">
        <v>6.5914120000000009</v>
      </c>
      <c r="D3939">
        <f t="shared" si="62"/>
        <v>1.6785879999999986</v>
      </c>
    </row>
    <row r="3940" spans="2:4" x14ac:dyDescent="0.25">
      <c r="B3940" s="27">
        <v>43843.75</v>
      </c>
      <c r="C3940">
        <v>6.6035730000000008</v>
      </c>
      <c r="D3940">
        <f t="shared" si="62"/>
        <v>1.6664269999999988</v>
      </c>
    </row>
    <row r="3941" spans="2:4" x14ac:dyDescent="0.25">
      <c r="B3941" s="27">
        <v>43844</v>
      </c>
      <c r="C3941">
        <v>6.6037630000000007</v>
      </c>
      <c r="D3941">
        <f t="shared" si="62"/>
        <v>1.6662369999999989</v>
      </c>
    </row>
    <row r="3942" spans="2:4" x14ac:dyDescent="0.25">
      <c r="B3942" s="27">
        <v>43844.25</v>
      </c>
      <c r="C3942">
        <v>6.6077060000000012</v>
      </c>
      <c r="D3942">
        <f t="shared" si="62"/>
        <v>1.6622939999999984</v>
      </c>
    </row>
    <row r="3943" spans="2:4" x14ac:dyDescent="0.25">
      <c r="B3943" s="27">
        <v>43844.5</v>
      </c>
      <c r="C3943">
        <v>6.5688820000000021</v>
      </c>
      <c r="D3943">
        <f t="shared" si="62"/>
        <v>1.7011179999999975</v>
      </c>
    </row>
    <row r="3944" spans="2:4" x14ac:dyDescent="0.25">
      <c r="B3944" s="27">
        <v>43844.75</v>
      </c>
      <c r="C3944">
        <v>6.575800000000001</v>
      </c>
      <c r="D3944">
        <f t="shared" si="62"/>
        <v>1.6941999999999986</v>
      </c>
    </row>
    <row r="3945" spans="2:4" x14ac:dyDescent="0.25">
      <c r="B3945" s="27">
        <v>43845</v>
      </c>
      <c r="C3945">
        <v>6.5836170000000003</v>
      </c>
      <c r="D3945">
        <f t="shared" si="62"/>
        <v>1.6863829999999993</v>
      </c>
    </row>
    <row r="3946" spans="2:4" x14ac:dyDescent="0.25">
      <c r="B3946" s="27">
        <v>43845.25</v>
      </c>
      <c r="C3946">
        <v>6.5816810000000006</v>
      </c>
      <c r="D3946">
        <f t="shared" si="62"/>
        <v>1.688318999999999</v>
      </c>
    </row>
    <row r="3947" spans="2:4" x14ac:dyDescent="0.25">
      <c r="B3947" s="27">
        <v>43845.5</v>
      </c>
      <c r="C3947">
        <v>6.5450530000000011</v>
      </c>
      <c r="D3947">
        <f t="shared" si="62"/>
        <v>1.7249469999999985</v>
      </c>
    </row>
    <row r="3948" spans="2:4" x14ac:dyDescent="0.25">
      <c r="B3948" s="27">
        <v>43845.75</v>
      </c>
      <c r="C3948">
        <v>6.560277000000001</v>
      </c>
      <c r="D3948">
        <f t="shared" si="62"/>
        <v>1.7097229999999985</v>
      </c>
    </row>
    <row r="3949" spans="2:4" x14ac:dyDescent="0.25">
      <c r="B3949" s="27">
        <v>43846</v>
      </c>
      <c r="C3949">
        <v>6.5768580000000014</v>
      </c>
      <c r="D3949">
        <f t="shared" si="62"/>
        <v>1.6931419999999981</v>
      </c>
    </row>
    <row r="3950" spans="2:4" x14ac:dyDescent="0.25">
      <c r="B3950" s="27">
        <v>43846.25</v>
      </c>
      <c r="C3950">
        <v>6.5771240000000004</v>
      </c>
      <c r="D3950">
        <f t="shared" si="62"/>
        <v>1.6928759999999992</v>
      </c>
    </row>
    <row r="3951" spans="2:4" x14ac:dyDescent="0.25">
      <c r="B3951" s="27">
        <v>43846.5</v>
      </c>
      <c r="C3951">
        <v>6.5489170000000012</v>
      </c>
      <c r="D3951">
        <f t="shared" si="62"/>
        <v>1.7210829999999984</v>
      </c>
    </row>
    <row r="3952" spans="2:4" x14ac:dyDescent="0.25">
      <c r="B3952" s="27">
        <v>43846.75</v>
      </c>
      <c r="C3952">
        <v>6.5543260000000014</v>
      </c>
      <c r="D3952">
        <f t="shared" si="62"/>
        <v>1.7156739999999981</v>
      </c>
    </row>
    <row r="3953" spans="2:4" x14ac:dyDescent="0.25">
      <c r="B3953" s="27">
        <v>43847</v>
      </c>
      <c r="C3953">
        <v>6.5684400000000016</v>
      </c>
      <c r="D3953">
        <f t="shared" si="62"/>
        <v>1.701559999999998</v>
      </c>
    </row>
    <row r="3954" spans="2:4" x14ac:dyDescent="0.25">
      <c r="B3954" s="27">
        <v>43847.25</v>
      </c>
      <c r="C3954">
        <v>6.5697440000000009</v>
      </c>
      <c r="D3954">
        <f t="shared" si="62"/>
        <v>1.7002559999999987</v>
      </c>
    </row>
    <row r="3955" spans="2:4" x14ac:dyDescent="0.25">
      <c r="B3955" s="27">
        <v>43847.5</v>
      </c>
      <c r="C3955">
        <v>6.5398600000000009</v>
      </c>
      <c r="D3955">
        <f t="shared" si="62"/>
        <v>1.7301399999999987</v>
      </c>
    </row>
    <row r="3956" spans="2:4" x14ac:dyDescent="0.25">
      <c r="B3956" s="27">
        <v>43847.75</v>
      </c>
      <c r="C3956">
        <v>6.5511440000000016</v>
      </c>
      <c r="D3956">
        <f t="shared" si="62"/>
        <v>1.7188559999999979</v>
      </c>
    </row>
    <row r="3957" spans="2:4" x14ac:dyDescent="0.25">
      <c r="B3957" s="27">
        <v>43848</v>
      </c>
      <c r="C3957">
        <v>6.546679000000001</v>
      </c>
      <c r="D3957">
        <f t="shared" si="62"/>
        <v>1.7233209999999985</v>
      </c>
    </row>
    <row r="3958" spans="2:4" x14ac:dyDescent="0.25">
      <c r="B3958" s="27">
        <v>43848.25</v>
      </c>
      <c r="C3958">
        <v>6.5652300000000015</v>
      </c>
      <c r="D3958">
        <f t="shared" si="62"/>
        <v>1.7047699999999981</v>
      </c>
    </row>
    <row r="3959" spans="2:4" x14ac:dyDescent="0.25">
      <c r="B3959" s="27">
        <v>43848.5</v>
      </c>
      <c r="C3959">
        <v>6.5125890000000011</v>
      </c>
      <c r="D3959">
        <f t="shared" si="62"/>
        <v>1.7574109999999985</v>
      </c>
    </row>
    <row r="3960" spans="2:4" x14ac:dyDescent="0.25">
      <c r="B3960" s="27">
        <v>43848.75</v>
      </c>
      <c r="C3960">
        <v>6.5297110000000016</v>
      </c>
      <c r="D3960">
        <f t="shared" si="62"/>
        <v>1.740288999999998</v>
      </c>
    </row>
    <row r="3961" spans="2:4" x14ac:dyDescent="0.25">
      <c r="B3961" s="27">
        <v>43849</v>
      </c>
      <c r="C3961">
        <v>6.5183470000000012</v>
      </c>
      <c r="D3961">
        <f t="shared" si="62"/>
        <v>1.7516529999999984</v>
      </c>
    </row>
    <row r="3962" spans="2:4" x14ac:dyDescent="0.25">
      <c r="B3962" s="27">
        <v>43849.25</v>
      </c>
      <c r="C3962">
        <v>6.5433250000000021</v>
      </c>
      <c r="D3962">
        <f t="shared" si="62"/>
        <v>1.7266749999999975</v>
      </c>
    </row>
    <row r="3963" spans="2:4" x14ac:dyDescent="0.25">
      <c r="B3963" s="27">
        <v>43849.5</v>
      </c>
      <c r="C3963">
        <v>6.5082220000000008</v>
      </c>
      <c r="D3963">
        <f t="shared" si="62"/>
        <v>1.7617779999999987</v>
      </c>
    </row>
    <row r="3964" spans="2:4" x14ac:dyDescent="0.25">
      <c r="B3964" s="27">
        <v>43849.75</v>
      </c>
      <c r="C3964">
        <v>6.5226880000000014</v>
      </c>
      <c r="D3964">
        <f t="shared" si="62"/>
        <v>1.7473119999999982</v>
      </c>
    </row>
    <row r="3965" spans="2:4" x14ac:dyDescent="0.25">
      <c r="B3965" s="27">
        <v>43850</v>
      </c>
      <c r="C3965">
        <v>6.5237260000000017</v>
      </c>
      <c r="D3965">
        <f t="shared" si="62"/>
        <v>1.7462739999999979</v>
      </c>
    </row>
    <row r="3966" spans="2:4" x14ac:dyDescent="0.25">
      <c r="B3966" s="27">
        <v>43850.25</v>
      </c>
      <c r="C3966">
        <v>6.5378390000000008</v>
      </c>
      <c r="D3966">
        <f t="shared" si="62"/>
        <v>1.7321609999999987</v>
      </c>
    </row>
    <row r="3967" spans="2:4" x14ac:dyDescent="0.25">
      <c r="B3967" s="27">
        <v>43850.5</v>
      </c>
      <c r="C3967">
        <v>6.5047480000000002</v>
      </c>
      <c r="D3967">
        <f t="shared" si="62"/>
        <v>1.7652519999999994</v>
      </c>
    </row>
    <row r="3968" spans="2:4" x14ac:dyDescent="0.25">
      <c r="B3968" s="27">
        <v>43850.75</v>
      </c>
      <c r="C3968">
        <v>6.5043160000000011</v>
      </c>
      <c r="D3968">
        <f t="shared" si="62"/>
        <v>1.7656839999999985</v>
      </c>
    </row>
    <row r="3969" spans="2:4" x14ac:dyDescent="0.25">
      <c r="B3969" s="27">
        <v>43851</v>
      </c>
      <c r="C3969">
        <v>6.4980040000000008</v>
      </c>
      <c r="D3969">
        <f t="shared" si="62"/>
        <v>1.7719959999999988</v>
      </c>
    </row>
    <row r="3970" spans="2:4" x14ac:dyDescent="0.25">
      <c r="B3970" s="27">
        <v>43851.25</v>
      </c>
      <c r="C3970">
        <v>6.4960130000000014</v>
      </c>
      <c r="D3970">
        <f t="shared" si="62"/>
        <v>1.7739869999999982</v>
      </c>
    </row>
    <row r="3971" spans="2:4" x14ac:dyDescent="0.25">
      <c r="B3971" s="27">
        <v>43851.5</v>
      </c>
      <c r="C3971">
        <v>6.5017530000000008</v>
      </c>
      <c r="D3971">
        <f t="shared" si="62"/>
        <v>1.7682469999999988</v>
      </c>
    </row>
    <row r="3972" spans="2:4" x14ac:dyDescent="0.25">
      <c r="B3972" s="27">
        <v>43851.75</v>
      </c>
      <c r="C3972">
        <v>6.5006930000000009</v>
      </c>
      <c r="D3972">
        <f t="shared" si="62"/>
        <v>1.7693069999999986</v>
      </c>
    </row>
    <row r="3973" spans="2:4" x14ac:dyDescent="0.25">
      <c r="B3973" s="27">
        <v>43852</v>
      </c>
      <c r="C3973">
        <v>6.4915390000000013</v>
      </c>
      <c r="D3973">
        <f t="shared" si="62"/>
        <v>1.7784609999999983</v>
      </c>
    </row>
    <row r="3974" spans="2:4" x14ac:dyDescent="0.25">
      <c r="B3974" s="27">
        <v>43852.25</v>
      </c>
      <c r="C3974">
        <v>6.4922830000000014</v>
      </c>
      <c r="D3974">
        <f t="shared" si="62"/>
        <v>1.7777169999999982</v>
      </c>
    </row>
    <row r="3975" spans="2:4" x14ac:dyDescent="0.25">
      <c r="B3975" s="27">
        <v>43852.5</v>
      </c>
      <c r="C3975">
        <v>6.4763090000000014</v>
      </c>
      <c r="D3975">
        <f t="shared" si="62"/>
        <v>1.7936909999999981</v>
      </c>
    </row>
    <row r="3976" spans="2:4" x14ac:dyDescent="0.25">
      <c r="B3976" s="27">
        <v>43852.75</v>
      </c>
      <c r="C3976">
        <v>6.4756030000000004</v>
      </c>
      <c r="D3976">
        <f t="shared" si="62"/>
        <v>1.7943969999999991</v>
      </c>
    </row>
    <row r="3977" spans="2:4" x14ac:dyDescent="0.25">
      <c r="B3977" s="27">
        <v>43853</v>
      </c>
      <c r="C3977">
        <v>6.4894810000000014</v>
      </c>
      <c r="D3977">
        <f t="shared" si="62"/>
        <v>1.7805189999999982</v>
      </c>
    </row>
    <row r="3978" spans="2:4" x14ac:dyDescent="0.25">
      <c r="B3978" s="27">
        <v>43853.25</v>
      </c>
      <c r="C3978">
        <v>6.489866000000001</v>
      </c>
      <c r="D3978">
        <f t="shared" si="62"/>
        <v>1.7801339999999986</v>
      </c>
    </row>
    <row r="3979" spans="2:4" x14ac:dyDescent="0.25">
      <c r="B3979" s="27">
        <v>43853.5</v>
      </c>
      <c r="C3979">
        <v>6.4631090000000002</v>
      </c>
      <c r="D3979">
        <f t="shared" si="62"/>
        <v>1.8068909999999994</v>
      </c>
    </row>
    <row r="3980" spans="2:4" x14ac:dyDescent="0.25">
      <c r="B3980" s="27">
        <v>43853.75</v>
      </c>
      <c r="C3980">
        <v>6.4684930000000005</v>
      </c>
      <c r="D3980">
        <f t="shared" si="62"/>
        <v>1.8015069999999991</v>
      </c>
    </row>
    <row r="3981" spans="2:4" x14ac:dyDescent="0.25">
      <c r="B3981" s="27">
        <v>43854</v>
      </c>
      <c r="C3981">
        <v>6.4740520000000013</v>
      </c>
      <c r="D3981">
        <f t="shared" si="62"/>
        <v>1.7959479999999983</v>
      </c>
    </row>
    <row r="3982" spans="2:4" x14ac:dyDescent="0.25">
      <c r="B3982" s="27">
        <v>43854.25</v>
      </c>
      <c r="C3982">
        <v>6.474927000000001</v>
      </c>
      <c r="D3982">
        <f t="shared" si="62"/>
        <v>1.7950729999999986</v>
      </c>
    </row>
    <row r="3983" spans="2:4" x14ac:dyDescent="0.25">
      <c r="B3983" s="27">
        <v>43854.5</v>
      </c>
      <c r="C3983">
        <v>6.4477739999999999</v>
      </c>
      <c r="D3983">
        <f t="shared" si="62"/>
        <v>1.8222259999999997</v>
      </c>
    </row>
    <row r="3984" spans="2:4" x14ac:dyDescent="0.25">
      <c r="B3984" s="27">
        <v>43854.75</v>
      </c>
      <c r="C3984">
        <v>6.452052000000001</v>
      </c>
      <c r="D3984">
        <f t="shared" si="62"/>
        <v>1.8179479999999986</v>
      </c>
    </row>
    <row r="3985" spans="2:4" x14ac:dyDescent="0.25">
      <c r="B3985" s="27">
        <v>43855</v>
      </c>
      <c r="C3985">
        <v>6.4538220000000006</v>
      </c>
      <c r="D3985">
        <f t="shared" si="62"/>
        <v>1.816177999999999</v>
      </c>
    </row>
    <row r="3986" spans="2:4" x14ac:dyDescent="0.25">
      <c r="B3986" s="27">
        <v>43855.25</v>
      </c>
      <c r="C3986">
        <v>6.4645490000000008</v>
      </c>
      <c r="D3986">
        <f t="shared" si="62"/>
        <v>1.8054509999999988</v>
      </c>
    </row>
    <row r="3987" spans="2:4" x14ac:dyDescent="0.25">
      <c r="B3987" s="27">
        <v>43855.5</v>
      </c>
      <c r="C3987">
        <v>6.4232840000000007</v>
      </c>
      <c r="D3987">
        <f t="shared" si="62"/>
        <v>1.8467159999999989</v>
      </c>
    </row>
    <row r="3988" spans="2:4" x14ac:dyDescent="0.25">
      <c r="B3988" s="27">
        <v>43855.75</v>
      </c>
      <c r="C3988">
        <v>6.4349220000000011</v>
      </c>
      <c r="D3988">
        <f t="shared" si="62"/>
        <v>1.8350779999999984</v>
      </c>
    </row>
    <row r="3989" spans="2:4" x14ac:dyDescent="0.25">
      <c r="B3989" s="27">
        <v>43856</v>
      </c>
      <c r="C3989">
        <v>6.4428610000000006</v>
      </c>
      <c r="D3989">
        <f t="shared" si="62"/>
        <v>1.827138999999999</v>
      </c>
    </row>
    <row r="3990" spans="2:4" x14ac:dyDescent="0.25">
      <c r="B3990" s="27">
        <v>43856.25</v>
      </c>
      <c r="C3990">
        <v>6.4432610000000015</v>
      </c>
      <c r="D3990">
        <f t="shared" si="62"/>
        <v>1.8267389999999981</v>
      </c>
    </row>
    <row r="3991" spans="2:4" x14ac:dyDescent="0.25">
      <c r="B3991" s="27">
        <v>43856.5</v>
      </c>
      <c r="C3991">
        <v>6.4121440000000014</v>
      </c>
      <c r="D3991">
        <f t="shared" si="62"/>
        <v>1.8578559999999982</v>
      </c>
    </row>
    <row r="3992" spans="2:4" x14ac:dyDescent="0.25">
      <c r="B3992" s="27">
        <v>43856.75</v>
      </c>
      <c r="C3992">
        <v>6.433397000000002</v>
      </c>
      <c r="D3992">
        <f t="shared" si="62"/>
        <v>1.8366029999999975</v>
      </c>
    </row>
    <row r="3993" spans="2:4" x14ac:dyDescent="0.25">
      <c r="B3993" s="27">
        <v>43857</v>
      </c>
      <c r="C3993">
        <v>6.4213050000000012</v>
      </c>
      <c r="D3993">
        <f t="shared" si="62"/>
        <v>1.8486949999999984</v>
      </c>
    </row>
    <row r="3994" spans="2:4" x14ac:dyDescent="0.25">
      <c r="B3994" s="27">
        <v>43857.25</v>
      </c>
      <c r="C3994">
        <v>6.4249390000000011</v>
      </c>
      <c r="D3994">
        <f t="shared" si="62"/>
        <v>1.8450609999999985</v>
      </c>
    </row>
    <row r="3995" spans="2:4" x14ac:dyDescent="0.25">
      <c r="B3995" s="27">
        <v>43857.5</v>
      </c>
      <c r="C3995">
        <v>6.3986400000000021</v>
      </c>
      <c r="D3995">
        <f t="shared" ref="D3995:D4058" si="63">8.27-C3995</f>
        <v>1.8713599999999975</v>
      </c>
    </row>
    <row r="3996" spans="2:4" x14ac:dyDescent="0.25">
      <c r="B3996" s="27">
        <v>43857.75</v>
      </c>
      <c r="C3996">
        <v>6.4106690000000013</v>
      </c>
      <c r="D3996">
        <f t="shared" si="63"/>
        <v>1.8593309999999983</v>
      </c>
    </row>
    <row r="3997" spans="2:4" x14ac:dyDescent="0.25">
      <c r="B3997" s="27">
        <v>43858</v>
      </c>
      <c r="C3997">
        <v>6.4164480000000008</v>
      </c>
      <c r="D3997">
        <f t="shared" si="63"/>
        <v>1.8535519999999988</v>
      </c>
    </row>
    <row r="3998" spans="2:4" x14ac:dyDescent="0.25">
      <c r="B3998" s="27">
        <v>43858.25</v>
      </c>
      <c r="C3998">
        <v>6.4196500000000016</v>
      </c>
      <c r="D3998">
        <f t="shared" si="63"/>
        <v>1.8503499999999979</v>
      </c>
    </row>
    <row r="3999" spans="2:4" x14ac:dyDescent="0.25">
      <c r="B3999" s="27">
        <v>43858.5</v>
      </c>
      <c r="C3999">
        <v>6.3779860000000008</v>
      </c>
      <c r="D3999">
        <f t="shared" si="63"/>
        <v>1.8920139999999988</v>
      </c>
    </row>
    <row r="4000" spans="2:4" x14ac:dyDescent="0.25">
      <c r="B4000" s="27">
        <v>43858.75</v>
      </c>
      <c r="C4000">
        <v>6.386324000000001</v>
      </c>
      <c r="D4000">
        <f t="shared" si="63"/>
        <v>1.8836759999999986</v>
      </c>
    </row>
    <row r="4001" spans="2:4" x14ac:dyDescent="0.25">
      <c r="B4001" s="27">
        <v>43859</v>
      </c>
      <c r="C4001">
        <v>6.4026050000000012</v>
      </c>
      <c r="D4001">
        <f t="shared" si="63"/>
        <v>1.8673949999999984</v>
      </c>
    </row>
    <row r="4002" spans="2:4" x14ac:dyDescent="0.25">
      <c r="B4002" s="27">
        <v>43859.25</v>
      </c>
      <c r="C4002">
        <v>6.4092900000000004</v>
      </c>
      <c r="D4002">
        <f t="shared" si="63"/>
        <v>1.8607099999999992</v>
      </c>
    </row>
    <row r="4003" spans="2:4" x14ac:dyDescent="0.25">
      <c r="B4003" s="27">
        <v>43859.5</v>
      </c>
      <c r="C4003">
        <v>6.3869410000000011</v>
      </c>
      <c r="D4003">
        <f t="shared" si="63"/>
        <v>1.8830589999999985</v>
      </c>
    </row>
    <row r="4004" spans="2:4" x14ac:dyDescent="0.25">
      <c r="B4004" s="27">
        <v>43859.75</v>
      </c>
      <c r="C4004">
        <v>6.3901370000000011</v>
      </c>
      <c r="D4004">
        <f t="shared" si="63"/>
        <v>1.8798629999999985</v>
      </c>
    </row>
    <row r="4005" spans="2:4" x14ac:dyDescent="0.25">
      <c r="B4005" s="27">
        <v>43860</v>
      </c>
      <c r="C4005">
        <v>6.3963780000000012</v>
      </c>
      <c r="D4005">
        <f t="shared" si="63"/>
        <v>1.8736219999999983</v>
      </c>
    </row>
    <row r="4006" spans="2:4" x14ac:dyDescent="0.25">
      <c r="B4006" s="27">
        <v>43860.25</v>
      </c>
      <c r="C4006">
        <v>6.4073220000000006</v>
      </c>
      <c r="D4006">
        <f t="shared" si="63"/>
        <v>1.8626779999999989</v>
      </c>
    </row>
    <row r="4007" spans="2:4" x14ac:dyDescent="0.25">
      <c r="B4007" s="27">
        <v>43860.5</v>
      </c>
      <c r="C4007">
        <v>6.3929820000000008</v>
      </c>
      <c r="D4007">
        <f t="shared" si="63"/>
        <v>1.8770179999999987</v>
      </c>
    </row>
    <row r="4008" spans="2:4" x14ac:dyDescent="0.25">
      <c r="B4008" s="27">
        <v>43860.75000064815</v>
      </c>
      <c r="C4008">
        <v>6.3760000000000003</v>
      </c>
      <c r="D4008">
        <f t="shared" si="63"/>
        <v>1.8939999999999992</v>
      </c>
    </row>
    <row r="4009" spans="2:4" x14ac:dyDescent="0.25">
      <c r="B4009" s="27">
        <v>43861.00000064815</v>
      </c>
      <c r="C4009">
        <v>6.3777080000000002</v>
      </c>
      <c r="D4009">
        <f t="shared" si="63"/>
        <v>1.8922919999999994</v>
      </c>
    </row>
    <row r="4010" spans="2:4" x14ac:dyDescent="0.25">
      <c r="B4010" s="27">
        <v>43861.25000064815</v>
      </c>
      <c r="C4010">
        <v>6.3914010000000001</v>
      </c>
      <c r="D4010">
        <f t="shared" si="63"/>
        <v>1.8785989999999995</v>
      </c>
    </row>
    <row r="4011" spans="2:4" x14ac:dyDescent="0.25">
      <c r="B4011" s="27">
        <v>43861.50000064815</v>
      </c>
      <c r="C4011">
        <v>6.3724860000000003</v>
      </c>
      <c r="D4011">
        <f t="shared" si="63"/>
        <v>1.8975139999999993</v>
      </c>
    </row>
    <row r="4012" spans="2:4" x14ac:dyDescent="0.25">
      <c r="B4012" s="27">
        <v>43861.75000064815</v>
      </c>
      <c r="C4012">
        <v>6.3612939999999991</v>
      </c>
      <c r="D4012">
        <f t="shared" si="63"/>
        <v>1.9087060000000005</v>
      </c>
    </row>
    <row r="4013" spans="2:4" x14ac:dyDescent="0.25">
      <c r="B4013" s="27">
        <v>43862.00000064815</v>
      </c>
      <c r="C4013">
        <v>6.3589760000000002</v>
      </c>
      <c r="D4013">
        <f t="shared" si="63"/>
        <v>1.9110239999999994</v>
      </c>
    </row>
    <row r="4014" spans="2:4" x14ac:dyDescent="0.25">
      <c r="B4014" s="27">
        <v>43862.25000064815</v>
      </c>
      <c r="C4014">
        <v>6.3561519999999998</v>
      </c>
      <c r="D4014">
        <f t="shared" si="63"/>
        <v>1.9138479999999998</v>
      </c>
    </row>
    <row r="4015" spans="2:4" x14ac:dyDescent="0.25">
      <c r="B4015" s="27">
        <v>43862.50000064815</v>
      </c>
      <c r="C4015">
        <v>6.3502569999999992</v>
      </c>
      <c r="D4015">
        <f t="shared" si="63"/>
        <v>1.9197430000000004</v>
      </c>
    </row>
    <row r="4016" spans="2:4" x14ac:dyDescent="0.25">
      <c r="B4016" s="27">
        <v>43862.75000064815</v>
      </c>
      <c r="C4016">
        <v>6.3608720000000005</v>
      </c>
      <c r="D4016">
        <f t="shared" si="63"/>
        <v>1.909127999999999</v>
      </c>
    </row>
    <row r="4017" spans="2:4" x14ac:dyDescent="0.25">
      <c r="B4017" s="27">
        <v>43863.00000064815</v>
      </c>
      <c r="C4017">
        <v>6.3661320000000003</v>
      </c>
      <c r="D4017">
        <f t="shared" si="63"/>
        <v>1.9038679999999992</v>
      </c>
    </row>
    <row r="4018" spans="2:4" x14ac:dyDescent="0.25">
      <c r="B4018" s="27">
        <v>43863.25000064815</v>
      </c>
      <c r="C4018">
        <v>6.3648620000000005</v>
      </c>
      <c r="D4018">
        <f t="shared" si="63"/>
        <v>1.9051379999999991</v>
      </c>
    </row>
    <row r="4019" spans="2:4" x14ac:dyDescent="0.25">
      <c r="B4019" s="27">
        <v>43863.50000064815</v>
      </c>
      <c r="C4019">
        <v>6.3441970000000003</v>
      </c>
      <c r="D4019">
        <f t="shared" si="63"/>
        <v>1.9258029999999993</v>
      </c>
    </row>
    <row r="4020" spans="2:4" x14ac:dyDescent="0.25">
      <c r="B4020" s="27">
        <v>43863.75000064815</v>
      </c>
      <c r="C4020">
        <v>6.3432719999999998</v>
      </c>
      <c r="D4020">
        <f t="shared" si="63"/>
        <v>1.9267279999999998</v>
      </c>
    </row>
    <row r="4021" spans="2:4" x14ac:dyDescent="0.25">
      <c r="B4021" s="27">
        <v>43864.00000064815</v>
      </c>
      <c r="C4021">
        <v>6.3522559999999997</v>
      </c>
      <c r="D4021">
        <f t="shared" si="63"/>
        <v>1.9177439999999999</v>
      </c>
    </row>
    <row r="4022" spans="2:4" x14ac:dyDescent="0.25">
      <c r="B4022" s="27">
        <v>43864.25000064815</v>
      </c>
      <c r="C4022">
        <v>6.3703970000000005</v>
      </c>
      <c r="D4022">
        <f t="shared" si="63"/>
        <v>1.899602999999999</v>
      </c>
    </row>
    <row r="4023" spans="2:4" x14ac:dyDescent="0.25">
      <c r="B4023" s="27">
        <v>43864.50000064815</v>
      </c>
      <c r="C4023">
        <v>6.3275679999999994</v>
      </c>
      <c r="D4023">
        <f t="shared" si="63"/>
        <v>1.9424320000000002</v>
      </c>
    </row>
    <row r="4024" spans="2:4" x14ac:dyDescent="0.25">
      <c r="B4024" s="27">
        <v>43864.75000064815</v>
      </c>
      <c r="C4024">
        <v>6.3373200000000001</v>
      </c>
      <c r="D4024">
        <f t="shared" si="63"/>
        <v>1.9326799999999995</v>
      </c>
    </row>
    <row r="4025" spans="2:4" x14ac:dyDescent="0.25">
      <c r="B4025" s="27">
        <v>43865.00000064815</v>
      </c>
      <c r="C4025">
        <v>6.3513469999999996</v>
      </c>
      <c r="D4025">
        <f t="shared" si="63"/>
        <v>1.9186529999999999</v>
      </c>
    </row>
    <row r="4026" spans="2:4" x14ac:dyDescent="0.25">
      <c r="B4026" s="27">
        <v>43865.25000064815</v>
      </c>
      <c r="C4026">
        <v>6.3654640000000002</v>
      </c>
      <c r="D4026">
        <f t="shared" si="63"/>
        <v>1.9045359999999993</v>
      </c>
    </row>
    <row r="4027" spans="2:4" x14ac:dyDescent="0.25">
      <c r="B4027" s="27">
        <v>43865.50000064815</v>
      </c>
      <c r="C4027">
        <v>6.3085889999999996</v>
      </c>
      <c r="D4027">
        <f t="shared" si="63"/>
        <v>1.961411</v>
      </c>
    </row>
    <row r="4028" spans="2:4" x14ac:dyDescent="0.25">
      <c r="B4028" s="27">
        <v>43865.75000064815</v>
      </c>
      <c r="C4028">
        <v>6.3343350000000003</v>
      </c>
      <c r="D4028">
        <f t="shared" si="63"/>
        <v>1.9356649999999993</v>
      </c>
    </row>
    <row r="4029" spans="2:4" x14ac:dyDescent="0.25">
      <c r="B4029" s="27">
        <v>43866.00000064815</v>
      </c>
      <c r="C4029">
        <v>6.3290099999999994</v>
      </c>
      <c r="D4029">
        <f t="shared" si="63"/>
        <v>1.9409900000000002</v>
      </c>
    </row>
    <row r="4030" spans="2:4" x14ac:dyDescent="0.25">
      <c r="B4030" s="27">
        <v>43866.25000064815</v>
      </c>
      <c r="C4030">
        <v>6.3453390000000001</v>
      </c>
      <c r="D4030">
        <f t="shared" si="63"/>
        <v>1.9246609999999995</v>
      </c>
    </row>
    <row r="4031" spans="2:4" x14ac:dyDescent="0.25">
      <c r="B4031" s="27">
        <v>43866.50000064815</v>
      </c>
      <c r="C4031">
        <v>6.2934669999999997</v>
      </c>
      <c r="D4031">
        <f t="shared" si="63"/>
        <v>1.9765329999999999</v>
      </c>
    </row>
    <row r="4032" spans="2:4" x14ac:dyDescent="0.25">
      <c r="B4032" s="27">
        <v>43866.75000064815</v>
      </c>
      <c r="C4032">
        <v>6.299849</v>
      </c>
      <c r="D4032">
        <f t="shared" si="63"/>
        <v>1.9701509999999995</v>
      </c>
    </row>
    <row r="4033" spans="2:4" x14ac:dyDescent="0.25">
      <c r="B4033" s="27">
        <v>43867.00000064815</v>
      </c>
      <c r="C4033">
        <v>6.3055820000000002</v>
      </c>
      <c r="D4033">
        <f t="shared" si="63"/>
        <v>1.9644179999999993</v>
      </c>
    </row>
    <row r="4034" spans="2:4" x14ac:dyDescent="0.25">
      <c r="B4034" s="27">
        <v>43867.25000064815</v>
      </c>
      <c r="C4034">
        <v>6.3184250000000004</v>
      </c>
      <c r="D4034">
        <f t="shared" si="63"/>
        <v>1.9515749999999992</v>
      </c>
    </row>
    <row r="4035" spans="2:4" x14ac:dyDescent="0.25">
      <c r="B4035" s="27">
        <v>43867.50000064815</v>
      </c>
      <c r="C4035">
        <v>6.2905349999999993</v>
      </c>
      <c r="D4035">
        <f t="shared" si="63"/>
        <v>1.9794650000000003</v>
      </c>
    </row>
    <row r="4036" spans="2:4" x14ac:dyDescent="0.25">
      <c r="B4036" s="27">
        <v>43867.75000064815</v>
      </c>
      <c r="C4036">
        <v>6.2954809999999988</v>
      </c>
      <c r="D4036">
        <f t="shared" si="63"/>
        <v>1.9745190000000008</v>
      </c>
    </row>
    <row r="4037" spans="2:4" x14ac:dyDescent="0.25">
      <c r="B4037" s="27">
        <v>43868.00000064815</v>
      </c>
      <c r="C4037">
        <v>6.3139670000000008</v>
      </c>
      <c r="D4037">
        <f t="shared" si="63"/>
        <v>1.9560329999999988</v>
      </c>
    </row>
    <row r="4038" spans="2:4" x14ac:dyDescent="0.25">
      <c r="B4038" s="27">
        <v>43868.25000064815</v>
      </c>
      <c r="C4038">
        <v>6.3062450000000005</v>
      </c>
      <c r="D4038">
        <f t="shared" si="63"/>
        <v>1.963754999999999</v>
      </c>
    </row>
    <row r="4039" spans="2:4" x14ac:dyDescent="0.25">
      <c r="B4039" s="27">
        <v>43868.50000064815</v>
      </c>
      <c r="C4039">
        <v>6.2847550000000005</v>
      </c>
      <c r="D4039">
        <f t="shared" si="63"/>
        <v>1.985244999999999</v>
      </c>
    </row>
    <row r="4040" spans="2:4" x14ac:dyDescent="0.25">
      <c r="B4040" s="27">
        <v>43868.75000064815</v>
      </c>
      <c r="C4040">
        <v>6.2864319999999996</v>
      </c>
      <c r="D4040">
        <f t="shared" si="63"/>
        <v>1.983568</v>
      </c>
    </row>
    <row r="4041" spans="2:4" x14ac:dyDescent="0.25">
      <c r="B4041" s="27">
        <v>43869.00000064815</v>
      </c>
      <c r="C4041">
        <v>6.2937309999999993</v>
      </c>
      <c r="D4041">
        <f t="shared" si="63"/>
        <v>1.9762690000000003</v>
      </c>
    </row>
    <row r="4042" spans="2:4" x14ac:dyDescent="0.25">
      <c r="B4042" s="27">
        <v>43869.25000064815</v>
      </c>
      <c r="C4042">
        <v>6.3055500000000002</v>
      </c>
      <c r="D4042">
        <f t="shared" si="63"/>
        <v>1.9644499999999994</v>
      </c>
    </row>
    <row r="4043" spans="2:4" x14ac:dyDescent="0.25">
      <c r="B4043" s="27">
        <v>43869.50000064815</v>
      </c>
      <c r="C4043">
        <v>6.2657089999999993</v>
      </c>
      <c r="D4043">
        <f t="shared" si="63"/>
        <v>2.0042910000000003</v>
      </c>
    </row>
    <row r="4044" spans="2:4" x14ac:dyDescent="0.25">
      <c r="B4044" s="27">
        <v>43869.75000064815</v>
      </c>
      <c r="C4044">
        <v>6.275709</v>
      </c>
      <c r="D4044">
        <f t="shared" si="63"/>
        <v>1.9942909999999996</v>
      </c>
    </row>
    <row r="4045" spans="2:4" x14ac:dyDescent="0.25">
      <c r="B4045" s="27">
        <v>43870.00000064815</v>
      </c>
      <c r="C4045">
        <v>6.2814150000000009</v>
      </c>
      <c r="D4045">
        <f t="shared" si="63"/>
        <v>1.9885849999999987</v>
      </c>
    </row>
    <row r="4046" spans="2:4" x14ac:dyDescent="0.25">
      <c r="B4046" s="27">
        <v>43870.25000064815</v>
      </c>
      <c r="C4046">
        <v>6.2753189999999996</v>
      </c>
      <c r="D4046">
        <f t="shared" si="63"/>
        <v>1.9946809999999999</v>
      </c>
    </row>
    <row r="4047" spans="2:4" x14ac:dyDescent="0.25">
      <c r="B4047" s="27">
        <v>43870.50000064815</v>
      </c>
      <c r="C4047">
        <v>6.250489</v>
      </c>
      <c r="D4047">
        <f t="shared" si="63"/>
        <v>2.0195109999999996</v>
      </c>
    </row>
    <row r="4048" spans="2:4" x14ac:dyDescent="0.25">
      <c r="B4048" s="27">
        <v>43870.75000064815</v>
      </c>
      <c r="C4048">
        <v>6.2546519999999992</v>
      </c>
      <c r="D4048">
        <f t="shared" si="63"/>
        <v>2.0153480000000004</v>
      </c>
    </row>
    <row r="4049" spans="2:4" x14ac:dyDescent="0.25">
      <c r="B4049" s="27">
        <v>43871.00000064815</v>
      </c>
      <c r="C4049">
        <v>6.258972</v>
      </c>
      <c r="D4049">
        <f t="shared" si="63"/>
        <v>2.0110279999999996</v>
      </c>
    </row>
    <row r="4050" spans="2:4" x14ac:dyDescent="0.25">
      <c r="B4050" s="27">
        <v>43871.25000064815</v>
      </c>
      <c r="C4050">
        <v>6.2804510000000002</v>
      </c>
      <c r="D4050">
        <f t="shared" si="63"/>
        <v>1.9895489999999993</v>
      </c>
    </row>
    <row r="4051" spans="2:4" x14ac:dyDescent="0.25">
      <c r="B4051" s="27">
        <v>43871.50000064815</v>
      </c>
      <c r="C4051">
        <v>6.2519099999999996</v>
      </c>
      <c r="D4051">
        <f t="shared" si="63"/>
        <v>2.0180899999999999</v>
      </c>
    </row>
    <row r="4052" spans="2:4" x14ac:dyDescent="0.25">
      <c r="B4052" s="27">
        <v>43871.75000064815</v>
      </c>
      <c r="C4052">
        <v>6.2545469999999987</v>
      </c>
      <c r="D4052">
        <f t="shared" si="63"/>
        <v>2.0154530000000008</v>
      </c>
    </row>
    <row r="4053" spans="2:4" x14ac:dyDescent="0.25">
      <c r="B4053" s="27">
        <v>43872.00000064815</v>
      </c>
      <c r="C4053">
        <v>6.250394</v>
      </c>
      <c r="D4053">
        <f t="shared" si="63"/>
        <v>2.0196059999999996</v>
      </c>
    </row>
    <row r="4054" spans="2:4" x14ac:dyDescent="0.25">
      <c r="B4054" s="27">
        <v>43872.25000064815</v>
      </c>
      <c r="C4054">
        <v>6.2566559999999996</v>
      </c>
      <c r="D4054">
        <f t="shared" si="63"/>
        <v>2.013344</v>
      </c>
    </row>
    <row r="4055" spans="2:4" x14ac:dyDescent="0.25">
      <c r="B4055" s="27">
        <v>43872.50000064815</v>
      </c>
      <c r="C4055">
        <v>6.2331559999999993</v>
      </c>
      <c r="D4055">
        <f t="shared" si="63"/>
        <v>2.0368440000000003</v>
      </c>
    </row>
    <row r="4056" spans="2:4" x14ac:dyDescent="0.25">
      <c r="B4056" s="27">
        <v>43872.75000064815</v>
      </c>
      <c r="C4056">
        <v>6.2379119999999997</v>
      </c>
      <c r="D4056">
        <f t="shared" si="63"/>
        <v>2.0320879999999999</v>
      </c>
    </row>
    <row r="4057" spans="2:4" x14ac:dyDescent="0.25">
      <c r="B4057" s="27">
        <v>43873.00000064815</v>
      </c>
      <c r="C4057">
        <v>6.2285750000000002</v>
      </c>
      <c r="D4057">
        <f t="shared" si="63"/>
        <v>2.0414249999999994</v>
      </c>
    </row>
    <row r="4058" spans="2:4" x14ac:dyDescent="0.25">
      <c r="B4058" s="27">
        <v>43873.25000064815</v>
      </c>
      <c r="C4058">
        <v>6.2553790000000005</v>
      </c>
      <c r="D4058">
        <f t="shared" si="63"/>
        <v>2.0146209999999991</v>
      </c>
    </row>
    <row r="4059" spans="2:4" x14ac:dyDescent="0.25">
      <c r="B4059" s="27">
        <v>43873.50000064815</v>
      </c>
      <c r="C4059">
        <v>6.2763929999999997</v>
      </c>
      <c r="D4059">
        <f t="shared" ref="D4059:D4122" si="64">8.27-C4059</f>
        <v>1.9936069999999999</v>
      </c>
    </row>
    <row r="4060" spans="2:4" x14ac:dyDescent="0.25">
      <c r="B4060" s="27">
        <v>43873.791666666664</v>
      </c>
      <c r="C4060">
        <v>6.143250000000001</v>
      </c>
      <c r="D4060">
        <f t="shared" si="64"/>
        <v>2.1267499999999986</v>
      </c>
    </row>
    <row r="4061" spans="2:4" x14ac:dyDescent="0.25">
      <c r="B4061" s="27">
        <v>43874.041666666664</v>
      </c>
      <c r="C4061">
        <v>6.153009</v>
      </c>
      <c r="D4061">
        <f t="shared" si="64"/>
        <v>2.1169909999999996</v>
      </c>
    </row>
    <row r="4062" spans="2:4" x14ac:dyDescent="0.25">
      <c r="B4062" s="27">
        <v>43874.291666666664</v>
      </c>
      <c r="C4062">
        <v>6.1559569999999999</v>
      </c>
      <c r="D4062">
        <f t="shared" si="64"/>
        <v>2.1140429999999997</v>
      </c>
    </row>
    <row r="4063" spans="2:4" x14ac:dyDescent="0.25">
      <c r="B4063" s="27">
        <v>43874.541666666664</v>
      </c>
      <c r="C4063">
        <v>6.1273769999999992</v>
      </c>
      <c r="D4063">
        <f t="shared" si="64"/>
        <v>2.1426230000000004</v>
      </c>
    </row>
    <row r="4064" spans="2:4" x14ac:dyDescent="0.25">
      <c r="B4064" s="27">
        <v>43874.791666666664</v>
      </c>
      <c r="C4064">
        <v>6.1406990000000006</v>
      </c>
      <c r="D4064">
        <f t="shared" si="64"/>
        <v>2.129300999999999</v>
      </c>
    </row>
    <row r="4065" spans="2:4" x14ac:dyDescent="0.25">
      <c r="B4065" s="27">
        <v>43875.041666666664</v>
      </c>
      <c r="C4065">
        <v>6.1483140000000001</v>
      </c>
      <c r="D4065">
        <f t="shared" si="64"/>
        <v>2.1216859999999995</v>
      </c>
    </row>
    <row r="4066" spans="2:4" x14ac:dyDescent="0.25">
      <c r="B4066" s="27">
        <v>43875.291666666664</v>
      </c>
      <c r="C4066">
        <v>6.153314</v>
      </c>
      <c r="D4066">
        <f t="shared" si="64"/>
        <v>2.1166859999999996</v>
      </c>
    </row>
    <row r="4067" spans="2:4" x14ac:dyDescent="0.25">
      <c r="B4067" s="27">
        <v>43875.541666666664</v>
      </c>
      <c r="C4067">
        <v>6.1201530000000002</v>
      </c>
      <c r="D4067">
        <f t="shared" si="64"/>
        <v>2.1498469999999994</v>
      </c>
    </row>
    <row r="4068" spans="2:4" x14ac:dyDescent="0.25">
      <c r="B4068" s="27">
        <v>43875.791666666664</v>
      </c>
      <c r="C4068">
        <v>6.1282390000000007</v>
      </c>
      <c r="D4068">
        <f t="shared" si="64"/>
        <v>2.1417609999999989</v>
      </c>
    </row>
    <row r="4069" spans="2:4" x14ac:dyDescent="0.25">
      <c r="B4069" s="27">
        <v>43876.041666666664</v>
      </c>
      <c r="C4069">
        <v>6.1370639999999996</v>
      </c>
      <c r="D4069">
        <f t="shared" si="64"/>
        <v>2.1329359999999999</v>
      </c>
    </row>
    <row r="4070" spans="2:4" x14ac:dyDescent="0.25">
      <c r="B4070" s="27">
        <v>43876.291666666664</v>
      </c>
      <c r="C4070">
        <v>6.1342970000000001</v>
      </c>
      <c r="D4070">
        <f t="shared" si="64"/>
        <v>2.1357029999999995</v>
      </c>
    </row>
    <row r="4071" spans="2:4" x14ac:dyDescent="0.25">
      <c r="B4071" s="27">
        <v>43876.541666666664</v>
      </c>
      <c r="C4071">
        <v>6.11503</v>
      </c>
      <c r="D4071">
        <f t="shared" si="64"/>
        <v>2.1549699999999996</v>
      </c>
    </row>
    <row r="4072" spans="2:4" x14ac:dyDescent="0.25">
      <c r="B4072" s="27">
        <v>43876.791666666664</v>
      </c>
      <c r="C4072">
        <v>6.1315980000000012</v>
      </c>
      <c r="D4072">
        <f t="shared" si="64"/>
        <v>2.1384019999999984</v>
      </c>
    </row>
    <row r="4073" spans="2:4" x14ac:dyDescent="0.25">
      <c r="B4073" s="27">
        <v>43877.041666666664</v>
      </c>
      <c r="C4073">
        <v>6.1429280000000004</v>
      </c>
      <c r="D4073">
        <f t="shared" si="64"/>
        <v>2.1270719999999992</v>
      </c>
    </row>
    <row r="4074" spans="2:4" x14ac:dyDescent="0.25">
      <c r="B4074" s="27">
        <v>43877.291666666664</v>
      </c>
      <c r="C4074">
        <v>6.1332680000000002</v>
      </c>
      <c r="D4074">
        <f t="shared" si="64"/>
        <v>2.1367319999999994</v>
      </c>
    </row>
    <row r="4075" spans="2:4" x14ac:dyDescent="0.25">
      <c r="B4075" s="27">
        <v>43877.541666666664</v>
      </c>
      <c r="C4075">
        <v>6.1082000000000001</v>
      </c>
      <c r="D4075">
        <f t="shared" si="64"/>
        <v>2.1617999999999995</v>
      </c>
    </row>
    <row r="4076" spans="2:4" x14ac:dyDescent="0.25">
      <c r="B4076" s="27">
        <v>43877.791666666664</v>
      </c>
      <c r="C4076">
        <v>6.1166119999999999</v>
      </c>
      <c r="D4076">
        <f t="shared" si="64"/>
        <v>2.1533879999999996</v>
      </c>
    </row>
    <row r="4077" spans="2:4" x14ac:dyDescent="0.25">
      <c r="B4077" s="27">
        <v>43878.041666666664</v>
      </c>
      <c r="C4077">
        <v>6.1131770000000003</v>
      </c>
      <c r="D4077">
        <f t="shared" si="64"/>
        <v>2.1568229999999993</v>
      </c>
    </row>
    <row r="4078" spans="2:4" x14ac:dyDescent="0.25">
      <c r="B4078" s="27">
        <v>43878.291666666664</v>
      </c>
      <c r="C4078">
        <v>6.1223160000000005</v>
      </c>
      <c r="D4078">
        <f t="shared" si="64"/>
        <v>2.147683999999999</v>
      </c>
    </row>
    <row r="4079" spans="2:4" x14ac:dyDescent="0.25">
      <c r="B4079" s="27">
        <v>43878.541666666664</v>
      </c>
      <c r="C4079">
        <v>6.090357</v>
      </c>
      <c r="D4079">
        <f t="shared" si="64"/>
        <v>2.1796429999999996</v>
      </c>
    </row>
    <row r="4080" spans="2:4" x14ac:dyDescent="0.25">
      <c r="B4080" s="27">
        <v>43878.791666666664</v>
      </c>
      <c r="C4080">
        <v>6.0991350000000004</v>
      </c>
      <c r="D4080">
        <f t="shared" si="64"/>
        <v>2.1708649999999992</v>
      </c>
    </row>
    <row r="4081" spans="2:4" x14ac:dyDescent="0.25">
      <c r="B4081" s="27">
        <v>43879.041666666664</v>
      </c>
      <c r="C4081">
        <v>6.0921160000000008</v>
      </c>
      <c r="D4081">
        <f t="shared" si="64"/>
        <v>2.1778839999999988</v>
      </c>
    </row>
    <row r="4082" spans="2:4" x14ac:dyDescent="0.25">
      <c r="B4082" s="27">
        <v>43879.291666666664</v>
      </c>
      <c r="C4082">
        <v>6.10161</v>
      </c>
      <c r="D4082">
        <f t="shared" si="64"/>
        <v>2.1683899999999996</v>
      </c>
    </row>
    <row r="4083" spans="2:4" x14ac:dyDescent="0.25">
      <c r="B4083" s="27">
        <v>43879.541666666664</v>
      </c>
      <c r="C4083">
        <v>6.0829139999999997</v>
      </c>
      <c r="D4083">
        <f t="shared" si="64"/>
        <v>2.1870859999999999</v>
      </c>
    </row>
    <row r="4084" spans="2:4" x14ac:dyDescent="0.25">
      <c r="B4084" s="27">
        <v>43879.791666666664</v>
      </c>
      <c r="C4084">
        <v>6.0800179999999999</v>
      </c>
      <c r="D4084">
        <f t="shared" si="64"/>
        <v>2.1899819999999997</v>
      </c>
    </row>
    <row r="4085" spans="2:4" x14ac:dyDescent="0.25">
      <c r="B4085" s="27">
        <v>43880.041666666664</v>
      </c>
      <c r="C4085">
        <v>6.0819749999999999</v>
      </c>
      <c r="D4085">
        <f t="shared" si="64"/>
        <v>2.1880249999999997</v>
      </c>
    </row>
    <row r="4086" spans="2:4" x14ac:dyDescent="0.25">
      <c r="B4086" s="27">
        <v>43880.291666666664</v>
      </c>
      <c r="C4086">
        <v>6.1005629999999993</v>
      </c>
      <c r="D4086">
        <f t="shared" si="64"/>
        <v>2.1694370000000003</v>
      </c>
    </row>
    <row r="4087" spans="2:4" x14ac:dyDescent="0.25">
      <c r="B4087" s="27">
        <v>43880.541666666664</v>
      </c>
      <c r="C4087">
        <v>6.0573460000000008</v>
      </c>
      <c r="D4087">
        <f t="shared" si="64"/>
        <v>2.2126539999999988</v>
      </c>
    </row>
    <row r="4088" spans="2:4" x14ac:dyDescent="0.25">
      <c r="B4088" s="27">
        <v>43880.791666666664</v>
      </c>
      <c r="C4088">
        <v>6.0627259999999996</v>
      </c>
      <c r="D4088">
        <f t="shared" si="64"/>
        <v>2.207274</v>
      </c>
    </row>
    <row r="4089" spans="2:4" x14ac:dyDescent="0.25">
      <c r="B4089" s="27">
        <v>43881.041666666664</v>
      </c>
      <c r="C4089">
        <v>6.0643230000000008</v>
      </c>
      <c r="D4089">
        <f t="shared" si="64"/>
        <v>2.2056769999999988</v>
      </c>
    </row>
    <row r="4090" spans="2:4" x14ac:dyDescent="0.25">
      <c r="B4090" s="27">
        <v>43881.291666666664</v>
      </c>
      <c r="C4090">
        <v>6.0742979999999998</v>
      </c>
      <c r="D4090">
        <f t="shared" si="64"/>
        <v>2.1957019999999998</v>
      </c>
    </row>
    <row r="4091" spans="2:4" x14ac:dyDescent="0.25">
      <c r="B4091" s="27">
        <v>43881.541666666664</v>
      </c>
      <c r="C4091">
        <v>6.0408299999999997</v>
      </c>
      <c r="D4091">
        <f t="shared" si="64"/>
        <v>2.2291699999999999</v>
      </c>
    </row>
    <row r="4092" spans="2:4" x14ac:dyDescent="0.25">
      <c r="B4092" s="27">
        <v>43881.791666666664</v>
      </c>
      <c r="C4092">
        <v>6.0429759999999995</v>
      </c>
      <c r="D4092">
        <f t="shared" si="64"/>
        <v>2.2270240000000001</v>
      </c>
    </row>
    <row r="4093" spans="2:4" x14ac:dyDescent="0.25">
      <c r="B4093" s="27">
        <v>43882.041666666664</v>
      </c>
      <c r="C4093">
        <v>6.0481949999999998</v>
      </c>
      <c r="D4093">
        <f t="shared" si="64"/>
        <v>2.2218049999999998</v>
      </c>
    </row>
    <row r="4094" spans="2:4" x14ac:dyDescent="0.25">
      <c r="B4094" s="27">
        <v>43882.291666666664</v>
      </c>
      <c r="C4094">
        <v>6.0610249999999999</v>
      </c>
      <c r="D4094">
        <f t="shared" si="64"/>
        <v>2.2089749999999997</v>
      </c>
    </row>
    <row r="4095" spans="2:4" x14ac:dyDescent="0.25">
      <c r="B4095" s="27">
        <v>43882.541666666664</v>
      </c>
      <c r="C4095">
        <v>6.0374569999999999</v>
      </c>
      <c r="D4095">
        <f t="shared" si="64"/>
        <v>2.2325429999999997</v>
      </c>
    </row>
    <row r="4096" spans="2:4" x14ac:dyDescent="0.25">
      <c r="B4096" s="27">
        <v>43882.791666666664</v>
      </c>
      <c r="C4096">
        <v>6.0544219999999997</v>
      </c>
      <c r="D4096">
        <f t="shared" si="64"/>
        <v>2.2155779999999998</v>
      </c>
    </row>
    <row r="4097" spans="2:4" x14ac:dyDescent="0.25">
      <c r="B4097" s="27">
        <v>43883.041666666664</v>
      </c>
      <c r="C4097">
        <v>6.0500060000000007</v>
      </c>
      <c r="D4097">
        <f t="shared" si="64"/>
        <v>2.2199939999999989</v>
      </c>
    </row>
    <row r="4098" spans="2:4" x14ac:dyDescent="0.25">
      <c r="B4098" s="27">
        <v>43883.291666666664</v>
      </c>
      <c r="C4098">
        <v>6.0721440000000007</v>
      </c>
      <c r="D4098">
        <f t="shared" si="64"/>
        <v>2.1978559999999989</v>
      </c>
    </row>
    <row r="4099" spans="2:4" x14ac:dyDescent="0.25">
      <c r="B4099" s="27">
        <v>43883.541666666664</v>
      </c>
      <c r="C4099">
        <v>6.0456630000000002</v>
      </c>
      <c r="D4099">
        <f t="shared" si="64"/>
        <v>2.2243369999999993</v>
      </c>
    </row>
    <row r="4100" spans="2:4" x14ac:dyDescent="0.25">
      <c r="B4100" s="27">
        <v>43883.791666666664</v>
      </c>
      <c r="C4100">
        <v>6.0530920000000004</v>
      </c>
      <c r="D4100">
        <f t="shared" si="64"/>
        <v>2.2169079999999992</v>
      </c>
    </row>
    <row r="4101" spans="2:4" x14ac:dyDescent="0.25">
      <c r="B4101" s="27">
        <v>43884.041666666664</v>
      </c>
      <c r="C4101">
        <v>6.0422560000000001</v>
      </c>
      <c r="D4101">
        <f t="shared" si="64"/>
        <v>2.2277439999999995</v>
      </c>
    </row>
    <row r="4102" spans="2:4" x14ac:dyDescent="0.25">
      <c r="B4102" s="27">
        <v>43884.291666666664</v>
      </c>
      <c r="C4102">
        <v>6.070282999999999</v>
      </c>
      <c r="D4102">
        <f t="shared" si="64"/>
        <v>2.1997170000000006</v>
      </c>
    </row>
    <row r="4103" spans="2:4" x14ac:dyDescent="0.25">
      <c r="B4103" s="27">
        <v>43884.541666666664</v>
      </c>
      <c r="C4103">
        <v>6.0242490000000002</v>
      </c>
      <c r="D4103">
        <f t="shared" si="64"/>
        <v>2.2457509999999994</v>
      </c>
    </row>
    <row r="4104" spans="2:4" x14ac:dyDescent="0.25">
      <c r="B4104" s="27">
        <v>43884.791666666664</v>
      </c>
      <c r="C4104">
        <v>6.0388850000000005</v>
      </c>
      <c r="D4104">
        <f t="shared" si="64"/>
        <v>2.2311149999999991</v>
      </c>
    </row>
    <row r="4105" spans="2:4" x14ac:dyDescent="0.25">
      <c r="B4105" s="27">
        <v>43885.041666666664</v>
      </c>
      <c r="C4105">
        <v>6.0331910000000004</v>
      </c>
      <c r="D4105">
        <f t="shared" si="64"/>
        <v>2.2368089999999992</v>
      </c>
    </row>
    <row r="4106" spans="2:4" x14ac:dyDescent="0.25">
      <c r="B4106" s="27">
        <v>43885.291666666664</v>
      </c>
      <c r="C4106">
        <v>6.0500520000000009</v>
      </c>
      <c r="D4106">
        <f t="shared" si="64"/>
        <v>2.2199479999999987</v>
      </c>
    </row>
    <row r="4107" spans="2:4" x14ac:dyDescent="0.25">
      <c r="B4107" s="27">
        <v>43885.541666666664</v>
      </c>
      <c r="C4107">
        <v>6.0446660000000003</v>
      </c>
      <c r="D4107">
        <f t="shared" si="64"/>
        <v>2.2253339999999993</v>
      </c>
    </row>
    <row r="4108" spans="2:4" x14ac:dyDescent="0.25">
      <c r="B4108" s="27">
        <v>43885.791666666664</v>
      </c>
      <c r="C4108">
        <v>6.030702999999999</v>
      </c>
      <c r="D4108">
        <f t="shared" si="64"/>
        <v>2.2392970000000005</v>
      </c>
    </row>
    <row r="4109" spans="2:4" x14ac:dyDescent="0.25">
      <c r="B4109" s="27">
        <v>43886.041666666664</v>
      </c>
      <c r="C4109">
        <v>6.0374090000000002</v>
      </c>
      <c r="D4109">
        <f t="shared" si="64"/>
        <v>2.2325909999999993</v>
      </c>
    </row>
    <row r="4110" spans="2:4" x14ac:dyDescent="0.25">
      <c r="B4110" s="27">
        <v>43886.291666666664</v>
      </c>
      <c r="C4110">
        <v>6.0517350000000008</v>
      </c>
      <c r="D4110">
        <f t="shared" si="64"/>
        <v>2.2182649999999988</v>
      </c>
    </row>
    <row r="4111" spans="2:4" x14ac:dyDescent="0.25">
      <c r="B4111" s="27">
        <v>43886.541666666664</v>
      </c>
      <c r="C4111">
        <v>6.0108470000000009</v>
      </c>
      <c r="D4111">
        <f t="shared" si="64"/>
        <v>2.2591529999999986</v>
      </c>
    </row>
    <row r="4112" spans="2:4" x14ac:dyDescent="0.25">
      <c r="B4112" s="27">
        <v>43886.791666666664</v>
      </c>
      <c r="C4112">
        <v>6.0205609999999998</v>
      </c>
      <c r="D4112">
        <f t="shared" si="64"/>
        <v>2.2494389999999997</v>
      </c>
    </row>
    <row r="4113" spans="2:4" x14ac:dyDescent="0.25">
      <c r="B4113" s="27">
        <v>43887.041666666664</v>
      </c>
      <c r="C4113">
        <v>6.0301280000000004</v>
      </c>
      <c r="D4113">
        <f t="shared" si="64"/>
        <v>2.2398719999999992</v>
      </c>
    </row>
    <row r="4114" spans="2:4" x14ac:dyDescent="0.25">
      <c r="B4114" s="27">
        <v>43887.291666666664</v>
      </c>
      <c r="C4114">
        <v>6.0447120000000005</v>
      </c>
      <c r="D4114">
        <f t="shared" si="64"/>
        <v>2.225287999999999</v>
      </c>
    </row>
    <row r="4115" spans="2:4" x14ac:dyDescent="0.25">
      <c r="B4115" s="27">
        <v>43887.541666666664</v>
      </c>
      <c r="C4115">
        <v>6.0178929999999999</v>
      </c>
      <c r="D4115">
        <f t="shared" si="64"/>
        <v>2.2521069999999996</v>
      </c>
    </row>
    <row r="4116" spans="2:4" x14ac:dyDescent="0.25">
      <c r="B4116" s="27">
        <v>43887.791666666664</v>
      </c>
      <c r="C4116">
        <v>6.0396580000000002</v>
      </c>
      <c r="D4116">
        <f t="shared" si="64"/>
        <v>2.2303419999999994</v>
      </c>
    </row>
    <row r="4117" spans="2:4" x14ac:dyDescent="0.25">
      <c r="B4117" s="27">
        <v>43888.041666666664</v>
      </c>
      <c r="C4117">
        <v>6.0671560000000007</v>
      </c>
      <c r="D4117">
        <f t="shared" si="64"/>
        <v>2.2028439999999989</v>
      </c>
    </row>
    <row r="4118" spans="2:4" x14ac:dyDescent="0.25">
      <c r="B4118" s="27">
        <v>43888.291666666664</v>
      </c>
      <c r="C4118">
        <v>6.0906650000000004</v>
      </c>
      <c r="D4118">
        <f t="shared" si="64"/>
        <v>2.1793349999999991</v>
      </c>
    </row>
    <row r="4119" spans="2:4" x14ac:dyDescent="0.25">
      <c r="B4119" s="27">
        <v>43888.541666666664</v>
      </c>
      <c r="C4119">
        <v>6.089899</v>
      </c>
      <c r="D4119">
        <f t="shared" si="64"/>
        <v>2.1801009999999996</v>
      </c>
    </row>
    <row r="4120" spans="2:4" x14ac:dyDescent="0.25">
      <c r="B4120" s="27">
        <v>43888.791666666664</v>
      </c>
      <c r="C4120">
        <v>6.1138000000000003</v>
      </c>
      <c r="D4120">
        <f t="shared" si="64"/>
        <v>2.1561999999999992</v>
      </c>
    </row>
    <row r="4121" spans="2:4" x14ac:dyDescent="0.25">
      <c r="B4121" s="27">
        <v>43889.041666666664</v>
      </c>
      <c r="C4121">
        <v>6.1154230000000007</v>
      </c>
      <c r="D4121">
        <f t="shared" si="64"/>
        <v>2.1545769999999989</v>
      </c>
    </row>
    <row r="4122" spans="2:4" x14ac:dyDescent="0.25">
      <c r="B4122" s="27">
        <v>43889.291666666664</v>
      </c>
      <c r="C4122">
        <v>6.1253000000000002</v>
      </c>
      <c r="D4122">
        <f t="shared" si="64"/>
        <v>2.1446999999999994</v>
      </c>
    </row>
    <row r="4123" spans="2:4" x14ac:dyDescent="0.25">
      <c r="B4123" s="27">
        <v>43889.541666666664</v>
      </c>
      <c r="C4123">
        <v>6.110437000000001</v>
      </c>
      <c r="D4123">
        <f t="shared" ref="D4123:D4186" si="65">8.27-C4123</f>
        <v>2.1595629999999986</v>
      </c>
    </row>
    <row r="4124" spans="2:4" x14ac:dyDescent="0.25">
      <c r="B4124" s="27">
        <v>43889.791666666664</v>
      </c>
      <c r="C4124">
        <v>6.1213690000000005</v>
      </c>
      <c r="D4124">
        <f t="shared" si="65"/>
        <v>2.1486309999999991</v>
      </c>
    </row>
    <row r="4125" spans="2:4" x14ac:dyDescent="0.25">
      <c r="B4125" s="27">
        <v>43890.041666666664</v>
      </c>
      <c r="C4125">
        <v>6.1372090000000004</v>
      </c>
      <c r="D4125">
        <f t="shared" si="65"/>
        <v>2.1327909999999992</v>
      </c>
    </row>
    <row r="4126" spans="2:4" x14ac:dyDescent="0.25">
      <c r="B4126" s="27">
        <v>43890.291666666664</v>
      </c>
      <c r="C4126">
        <v>6.1601040000000005</v>
      </c>
      <c r="D4126">
        <f t="shared" si="65"/>
        <v>2.1098959999999991</v>
      </c>
    </row>
    <row r="4127" spans="2:4" x14ac:dyDescent="0.25">
      <c r="B4127" s="27">
        <v>43890.541666666664</v>
      </c>
      <c r="C4127">
        <v>6.1367849999999997</v>
      </c>
      <c r="D4127">
        <f t="shared" si="65"/>
        <v>2.1332149999999999</v>
      </c>
    </row>
    <row r="4128" spans="2:4" x14ac:dyDescent="0.25">
      <c r="B4128" s="27">
        <v>43890.791666666664</v>
      </c>
      <c r="C4128">
        <v>6.1418320000000008</v>
      </c>
      <c r="D4128">
        <f t="shared" si="65"/>
        <v>2.1281679999999987</v>
      </c>
    </row>
    <row r="4129" spans="2:4" x14ac:dyDescent="0.25">
      <c r="B4129" s="27">
        <v>43891.041666666664</v>
      </c>
      <c r="C4129">
        <v>6.151154</v>
      </c>
      <c r="D4129">
        <f t="shared" si="65"/>
        <v>2.1188459999999996</v>
      </c>
    </row>
    <row r="4130" spans="2:4" x14ac:dyDescent="0.25">
      <c r="B4130" s="27">
        <v>43891.291666666664</v>
      </c>
      <c r="C4130">
        <v>6.1510520000000009</v>
      </c>
      <c r="D4130">
        <f t="shared" si="65"/>
        <v>2.1189479999999987</v>
      </c>
    </row>
    <row r="4131" spans="2:4" x14ac:dyDescent="0.25">
      <c r="B4131" s="27">
        <v>43891.541666666664</v>
      </c>
      <c r="C4131">
        <v>6.1335680000000004</v>
      </c>
      <c r="D4131">
        <f t="shared" si="65"/>
        <v>2.1364319999999992</v>
      </c>
    </row>
    <row r="4132" spans="2:4" x14ac:dyDescent="0.25">
      <c r="B4132" s="27">
        <v>43891.791666666664</v>
      </c>
      <c r="C4132">
        <v>6.1372580000000001</v>
      </c>
      <c r="D4132">
        <f t="shared" si="65"/>
        <v>2.1327419999999995</v>
      </c>
    </row>
    <row r="4133" spans="2:4" x14ac:dyDescent="0.25">
      <c r="B4133" s="27">
        <v>43892.041666666664</v>
      </c>
      <c r="C4133">
        <v>6.1455300000000008</v>
      </c>
      <c r="D4133">
        <f t="shared" si="65"/>
        <v>2.1244699999999987</v>
      </c>
    </row>
    <row r="4134" spans="2:4" x14ac:dyDescent="0.25">
      <c r="B4134" s="27">
        <v>43892.291666666664</v>
      </c>
      <c r="C4134">
        <v>6.1521249999999998</v>
      </c>
      <c r="D4134">
        <f t="shared" si="65"/>
        <v>2.1178749999999997</v>
      </c>
    </row>
    <row r="4135" spans="2:4" x14ac:dyDescent="0.25">
      <c r="B4135" s="27">
        <v>43892.541666666664</v>
      </c>
      <c r="C4135">
        <v>6.1099789999999992</v>
      </c>
      <c r="D4135">
        <f t="shared" si="65"/>
        <v>2.1600210000000004</v>
      </c>
    </row>
    <row r="4136" spans="2:4" x14ac:dyDescent="0.25">
      <c r="B4136" s="27">
        <v>43892.791666666664</v>
      </c>
      <c r="C4136">
        <v>6.1313909999999998</v>
      </c>
      <c r="D4136">
        <f t="shared" si="65"/>
        <v>2.1386089999999998</v>
      </c>
    </row>
    <row r="4137" spans="2:4" x14ac:dyDescent="0.25">
      <c r="B4137" s="27">
        <v>43893.041666666664</v>
      </c>
      <c r="C4137">
        <v>6.1250020000000003</v>
      </c>
      <c r="D4137">
        <f t="shared" si="65"/>
        <v>2.1449979999999993</v>
      </c>
    </row>
    <row r="4138" spans="2:4" x14ac:dyDescent="0.25">
      <c r="B4138" s="27">
        <v>43893.291666666664</v>
      </c>
      <c r="C4138">
        <v>6.138941</v>
      </c>
      <c r="D4138">
        <f t="shared" si="65"/>
        <v>2.1310589999999996</v>
      </c>
    </row>
    <row r="4139" spans="2:4" x14ac:dyDescent="0.25">
      <c r="B4139" s="27">
        <v>43893.541666666664</v>
      </c>
      <c r="C4139">
        <v>6.1115680000000001</v>
      </c>
      <c r="D4139">
        <f t="shared" si="65"/>
        <v>2.1584319999999995</v>
      </c>
    </row>
    <row r="4140" spans="2:4" x14ac:dyDescent="0.25">
      <c r="B4140" s="27">
        <v>43893.791666666664</v>
      </c>
      <c r="C4140">
        <v>6.1261390000000002</v>
      </c>
      <c r="D4140">
        <f t="shared" si="65"/>
        <v>2.1438609999999994</v>
      </c>
    </row>
    <row r="4141" spans="2:4" x14ac:dyDescent="0.25">
      <c r="B4141" s="27">
        <v>43894.041666666664</v>
      </c>
      <c r="C4141">
        <v>6.1286719999999999</v>
      </c>
      <c r="D4141">
        <f t="shared" si="65"/>
        <v>2.1413279999999997</v>
      </c>
    </row>
    <row r="4142" spans="2:4" x14ac:dyDescent="0.25">
      <c r="B4142" s="27">
        <v>43894.291666666664</v>
      </c>
      <c r="C4142">
        <v>6.1362620000000003</v>
      </c>
      <c r="D4142">
        <f t="shared" si="65"/>
        <v>2.1337379999999992</v>
      </c>
    </row>
    <row r="4143" spans="2:4" x14ac:dyDescent="0.25">
      <c r="B4143" s="27">
        <v>43894.541666666664</v>
      </c>
      <c r="C4143">
        <v>6.0990959999999994</v>
      </c>
      <c r="D4143">
        <f t="shared" si="65"/>
        <v>2.1709040000000002</v>
      </c>
    </row>
    <row r="4144" spans="2:4" x14ac:dyDescent="0.25">
      <c r="B4144" s="27">
        <v>43894.791666666664</v>
      </c>
      <c r="C4144">
        <v>6.102976</v>
      </c>
      <c r="D4144">
        <f t="shared" si="65"/>
        <v>2.1670239999999996</v>
      </c>
    </row>
    <row r="4145" spans="2:4" x14ac:dyDescent="0.25">
      <c r="B4145" s="27">
        <v>43895.041666666664</v>
      </c>
      <c r="C4145">
        <v>6.1044720000000003</v>
      </c>
      <c r="D4145">
        <f t="shared" si="65"/>
        <v>2.1655279999999992</v>
      </c>
    </row>
    <row r="4146" spans="2:4" x14ac:dyDescent="0.25">
      <c r="B4146" s="27">
        <v>43895.291666666664</v>
      </c>
      <c r="C4146">
        <v>6.1211070000000003</v>
      </c>
      <c r="D4146">
        <f t="shared" si="65"/>
        <v>2.1488929999999993</v>
      </c>
    </row>
    <row r="4147" spans="2:4" x14ac:dyDescent="0.25">
      <c r="B4147" s="27">
        <v>43895.541666666664</v>
      </c>
      <c r="C4147">
        <v>6.0934840000000001</v>
      </c>
      <c r="D4147">
        <f t="shared" si="65"/>
        <v>2.1765159999999995</v>
      </c>
    </row>
    <row r="4148" spans="2:4" x14ac:dyDescent="0.25">
      <c r="B4148" s="27">
        <v>43895.791666666664</v>
      </c>
      <c r="C4148">
        <v>6.098554</v>
      </c>
      <c r="D4148">
        <f t="shared" si="65"/>
        <v>2.1714459999999995</v>
      </c>
    </row>
    <row r="4149" spans="2:4" x14ac:dyDescent="0.25">
      <c r="B4149" s="27">
        <v>43896.041666666664</v>
      </c>
      <c r="C4149">
        <v>6.1009700000000002</v>
      </c>
      <c r="D4149">
        <f t="shared" si="65"/>
        <v>2.1690299999999993</v>
      </c>
    </row>
    <row r="4150" spans="2:4" x14ac:dyDescent="0.25">
      <c r="B4150" s="27">
        <v>43896.291666666664</v>
      </c>
      <c r="C4150">
        <v>6.1086660000000004</v>
      </c>
      <c r="D4150">
        <f t="shared" si="65"/>
        <v>2.1613339999999992</v>
      </c>
    </row>
    <row r="4151" spans="2:4" x14ac:dyDescent="0.25">
      <c r="B4151" s="27">
        <v>43896.541666666664</v>
      </c>
      <c r="C4151">
        <v>6.0690390000000001</v>
      </c>
      <c r="D4151">
        <f t="shared" si="65"/>
        <v>2.2009609999999995</v>
      </c>
    </row>
    <row r="4152" spans="2:4" x14ac:dyDescent="0.25">
      <c r="B4152" s="27">
        <v>43896.791666666664</v>
      </c>
      <c r="C4152">
        <v>6.0817830000000006</v>
      </c>
      <c r="D4152">
        <f t="shared" si="65"/>
        <v>2.188216999999999</v>
      </c>
    </row>
    <row r="4153" spans="2:4" x14ac:dyDescent="0.25">
      <c r="B4153" s="27">
        <v>43897.041666666664</v>
      </c>
      <c r="C4153">
        <v>6.0645160000000002</v>
      </c>
      <c r="D4153">
        <f t="shared" si="65"/>
        <v>2.2054839999999993</v>
      </c>
    </row>
    <row r="4154" spans="2:4" x14ac:dyDescent="0.25">
      <c r="B4154" s="27">
        <v>43897.291666666664</v>
      </c>
      <c r="C4154">
        <v>6.0740990000000004</v>
      </c>
      <c r="D4154">
        <f t="shared" si="65"/>
        <v>2.1959009999999992</v>
      </c>
    </row>
    <row r="4155" spans="2:4" x14ac:dyDescent="0.25">
      <c r="B4155" s="27">
        <v>43897.541666666664</v>
      </c>
      <c r="C4155">
        <v>6.0606360000000006</v>
      </c>
      <c r="D4155">
        <f t="shared" si="65"/>
        <v>2.209363999999999</v>
      </c>
    </row>
    <row r="4156" spans="2:4" x14ac:dyDescent="0.25">
      <c r="B4156" s="27">
        <v>43897.791666666664</v>
      </c>
      <c r="C4156">
        <v>6.0648859999999996</v>
      </c>
      <c r="D4156">
        <f t="shared" si="65"/>
        <v>2.205114</v>
      </c>
    </row>
    <row r="4157" spans="2:4" x14ac:dyDescent="0.25">
      <c r="B4157" s="27">
        <v>43898.041666666664</v>
      </c>
      <c r="C4157">
        <v>6.0690469999999994</v>
      </c>
      <c r="D4157">
        <f t="shared" si="65"/>
        <v>2.2009530000000002</v>
      </c>
    </row>
    <row r="4158" spans="2:4" x14ac:dyDescent="0.25">
      <c r="B4158" s="27">
        <v>43898.291666666664</v>
      </c>
      <c r="C4158">
        <v>6.0822590000000005</v>
      </c>
      <c r="D4158">
        <f t="shared" si="65"/>
        <v>2.187740999999999</v>
      </c>
    </row>
    <row r="4159" spans="2:4" x14ac:dyDescent="0.25">
      <c r="B4159" s="27">
        <v>43898.541666666664</v>
      </c>
      <c r="C4159">
        <v>6.0559260000000004</v>
      </c>
      <c r="D4159">
        <f t="shared" si="65"/>
        <v>2.2140739999999992</v>
      </c>
    </row>
    <row r="4160" spans="2:4" x14ac:dyDescent="0.25">
      <c r="B4160" s="27">
        <v>43898.791666666664</v>
      </c>
      <c r="C4160">
        <v>6.0620329999999996</v>
      </c>
      <c r="D4160">
        <f t="shared" si="65"/>
        <v>2.207967</v>
      </c>
    </row>
    <row r="4161" spans="2:4" x14ac:dyDescent="0.25">
      <c r="B4161" s="27">
        <v>43899.041666666664</v>
      </c>
      <c r="C4161">
        <v>6.0485910000000009</v>
      </c>
      <c r="D4161">
        <f t="shared" si="65"/>
        <v>2.2214089999999986</v>
      </c>
    </row>
    <row r="4162" spans="2:4" x14ac:dyDescent="0.25">
      <c r="B4162" s="27">
        <v>43899.291666666664</v>
      </c>
      <c r="C4162">
        <v>6.056311</v>
      </c>
      <c r="D4162">
        <f t="shared" si="65"/>
        <v>2.2136889999999996</v>
      </c>
    </row>
    <row r="4163" spans="2:4" x14ac:dyDescent="0.25">
      <c r="B4163" s="27">
        <v>43899.541666666664</v>
      </c>
      <c r="C4163">
        <v>6.0328559999999998</v>
      </c>
      <c r="D4163">
        <f t="shared" si="65"/>
        <v>2.2371439999999998</v>
      </c>
    </row>
    <row r="4164" spans="2:4" x14ac:dyDescent="0.25">
      <c r="B4164" s="27">
        <v>43899.791666666664</v>
      </c>
      <c r="C4164">
        <v>6.0422890000000002</v>
      </c>
      <c r="D4164">
        <f t="shared" si="65"/>
        <v>2.2277109999999993</v>
      </c>
    </row>
    <row r="4165" spans="2:4" x14ac:dyDescent="0.25">
      <c r="B4165" s="27">
        <v>43900.041666666664</v>
      </c>
      <c r="C4165">
        <v>6.0381900000000002</v>
      </c>
      <c r="D4165">
        <f t="shared" si="65"/>
        <v>2.2318099999999994</v>
      </c>
    </row>
    <row r="4166" spans="2:4" x14ac:dyDescent="0.25">
      <c r="B4166" s="27">
        <v>43900.291666666664</v>
      </c>
      <c r="C4166">
        <v>6.0539939999999994</v>
      </c>
      <c r="D4166">
        <f t="shared" si="65"/>
        <v>2.2160060000000001</v>
      </c>
    </row>
    <row r="4167" spans="2:4" x14ac:dyDescent="0.25">
      <c r="B4167" s="27">
        <v>43900.541666666664</v>
      </c>
      <c r="C4167">
        <v>6.0145559999999989</v>
      </c>
      <c r="D4167">
        <f t="shared" si="65"/>
        <v>2.2554440000000007</v>
      </c>
    </row>
    <row r="4168" spans="2:4" x14ac:dyDescent="0.25">
      <c r="B4168" s="27">
        <v>43900.791666666664</v>
      </c>
      <c r="C4168">
        <v>6.0103109999999997</v>
      </c>
      <c r="D4168">
        <f t="shared" si="65"/>
        <v>2.2596889999999998</v>
      </c>
    </row>
    <row r="4169" spans="2:4" x14ac:dyDescent="0.25">
      <c r="B4169" s="27">
        <v>43901.041666666664</v>
      </c>
      <c r="C4169">
        <v>6.0122660000000003</v>
      </c>
      <c r="D4169">
        <f t="shared" si="65"/>
        <v>2.2577339999999992</v>
      </c>
    </row>
    <row r="4170" spans="2:4" x14ac:dyDescent="0.25">
      <c r="B4170" s="27">
        <v>43901.291666666664</v>
      </c>
      <c r="C4170">
        <v>6.0355619999999996</v>
      </c>
      <c r="D4170">
        <f t="shared" si="65"/>
        <v>2.2344379999999999</v>
      </c>
    </row>
    <row r="4171" spans="2:4" x14ac:dyDescent="0.25">
      <c r="B4171" s="27">
        <v>43901.541666666664</v>
      </c>
      <c r="C4171">
        <v>5.9883560000000005</v>
      </c>
      <c r="D4171">
        <f t="shared" si="65"/>
        <v>2.2816439999999991</v>
      </c>
    </row>
    <row r="4172" spans="2:4" x14ac:dyDescent="0.25">
      <c r="B4172" s="27">
        <v>43901.791666666664</v>
      </c>
      <c r="C4172">
        <v>6.0047169999999994</v>
      </c>
      <c r="D4172">
        <f t="shared" si="65"/>
        <v>2.2652830000000002</v>
      </c>
    </row>
    <row r="4173" spans="2:4" x14ac:dyDescent="0.25">
      <c r="B4173" s="27">
        <v>43902.041666666664</v>
      </c>
      <c r="C4173">
        <v>6.0043880000000005</v>
      </c>
      <c r="D4173">
        <f t="shared" si="65"/>
        <v>2.2656119999999991</v>
      </c>
    </row>
    <row r="4174" spans="2:4" x14ac:dyDescent="0.25">
      <c r="B4174" s="27">
        <v>43902.291666666664</v>
      </c>
      <c r="C4174">
        <v>6.0159099999999999</v>
      </c>
      <c r="D4174">
        <f t="shared" si="65"/>
        <v>2.2540899999999997</v>
      </c>
    </row>
    <row r="4175" spans="2:4" x14ac:dyDescent="0.25">
      <c r="B4175" s="27">
        <v>43902.541666666664</v>
      </c>
      <c r="C4175">
        <v>5.9848790000000003</v>
      </c>
      <c r="D4175">
        <f t="shared" si="65"/>
        <v>2.2851209999999993</v>
      </c>
    </row>
    <row r="4176" spans="2:4" x14ac:dyDescent="0.25">
      <c r="B4176" s="27">
        <v>43902.791666666664</v>
      </c>
      <c r="C4176">
        <v>5.9824340000000005</v>
      </c>
      <c r="D4176">
        <f t="shared" si="65"/>
        <v>2.2875659999999991</v>
      </c>
    </row>
    <row r="4177" spans="2:4" x14ac:dyDescent="0.25">
      <c r="B4177" s="27">
        <v>43903.041666666664</v>
      </c>
      <c r="C4177">
        <v>5.9791689999999997</v>
      </c>
      <c r="D4177">
        <f t="shared" si="65"/>
        <v>2.2908309999999998</v>
      </c>
    </row>
    <row r="4178" spans="2:4" x14ac:dyDescent="0.25">
      <c r="B4178" s="27">
        <v>43903.291666666664</v>
      </c>
      <c r="C4178">
        <v>5.9856700000000007</v>
      </c>
      <c r="D4178">
        <f t="shared" si="65"/>
        <v>2.2843299999999989</v>
      </c>
    </row>
    <row r="4179" spans="2:4" x14ac:dyDescent="0.25">
      <c r="B4179" s="27">
        <v>43903.541666666664</v>
      </c>
      <c r="C4179">
        <v>5.9586390000000007</v>
      </c>
      <c r="D4179">
        <f t="shared" si="65"/>
        <v>2.3113609999999989</v>
      </c>
    </row>
    <row r="4180" spans="2:4" x14ac:dyDescent="0.25">
      <c r="B4180" s="27">
        <v>43903.791666666664</v>
      </c>
      <c r="C4180">
        <v>5.9684049999999997</v>
      </c>
      <c r="D4180">
        <f t="shared" si="65"/>
        <v>2.3015949999999998</v>
      </c>
    </row>
    <row r="4181" spans="2:4" x14ac:dyDescent="0.25">
      <c r="B4181" s="27">
        <v>43904.041666666664</v>
      </c>
      <c r="C4181">
        <v>5.981326000000001</v>
      </c>
      <c r="D4181">
        <f t="shared" si="65"/>
        <v>2.2886739999999985</v>
      </c>
    </row>
    <row r="4182" spans="2:4" x14ac:dyDescent="0.25">
      <c r="B4182" s="27">
        <v>43904.291666666664</v>
      </c>
      <c r="C4182">
        <v>5.9943210000000002</v>
      </c>
      <c r="D4182">
        <f t="shared" si="65"/>
        <v>2.2756789999999993</v>
      </c>
    </row>
    <row r="4183" spans="2:4" x14ac:dyDescent="0.25">
      <c r="B4183" s="27">
        <v>43904.541666666664</v>
      </c>
      <c r="C4183">
        <v>5.9743719999999998</v>
      </c>
      <c r="D4183">
        <f t="shared" si="65"/>
        <v>2.2956279999999998</v>
      </c>
    </row>
    <row r="4184" spans="2:4" x14ac:dyDescent="0.25">
      <c r="B4184" s="27">
        <v>43904.791666666664</v>
      </c>
      <c r="C4184">
        <v>5.9921100000000003</v>
      </c>
      <c r="D4184">
        <f t="shared" si="65"/>
        <v>2.2778899999999993</v>
      </c>
    </row>
    <row r="4185" spans="2:4" x14ac:dyDescent="0.25">
      <c r="B4185" s="27">
        <v>43905.041666666664</v>
      </c>
      <c r="C4185">
        <v>6.0010300000000001</v>
      </c>
      <c r="D4185">
        <f t="shared" si="65"/>
        <v>2.2689699999999995</v>
      </c>
    </row>
    <row r="4186" spans="2:4" x14ac:dyDescent="0.25">
      <c r="B4186" s="27">
        <v>43905.291666666664</v>
      </c>
      <c r="C4186">
        <v>6.0241889999999998</v>
      </c>
      <c r="D4186">
        <f t="shared" si="65"/>
        <v>2.2458109999999998</v>
      </c>
    </row>
    <row r="4187" spans="2:4" x14ac:dyDescent="0.25">
      <c r="B4187" s="27">
        <v>43905.541666666664</v>
      </c>
      <c r="C4187">
        <v>6.0165899999999999</v>
      </c>
      <c r="D4187">
        <f t="shared" ref="D4187:D4250" si="66">8.27-C4187</f>
        <v>2.2534099999999997</v>
      </c>
    </row>
    <row r="4188" spans="2:4" x14ac:dyDescent="0.25">
      <c r="B4188" s="27">
        <v>43905.791666666664</v>
      </c>
      <c r="C4188">
        <v>5.9954360000000007</v>
      </c>
      <c r="D4188">
        <f t="shared" si="66"/>
        <v>2.2745639999999989</v>
      </c>
    </row>
    <row r="4189" spans="2:4" x14ac:dyDescent="0.25">
      <c r="B4189" s="27">
        <v>43906.041666666664</v>
      </c>
      <c r="C4189">
        <v>6.014583</v>
      </c>
      <c r="D4189">
        <f t="shared" si="66"/>
        <v>2.2554169999999996</v>
      </c>
    </row>
    <row r="4190" spans="2:4" x14ac:dyDescent="0.25">
      <c r="B4190" s="27">
        <v>43906.291666666664</v>
      </c>
      <c r="C4190">
        <v>6.0196990000000001</v>
      </c>
      <c r="D4190">
        <f t="shared" si="66"/>
        <v>2.2503009999999994</v>
      </c>
    </row>
    <row r="4191" spans="2:4" x14ac:dyDescent="0.25">
      <c r="B4191" s="27">
        <v>43906.541666666664</v>
      </c>
      <c r="C4191">
        <v>6.0050919999999994</v>
      </c>
      <c r="D4191">
        <f t="shared" si="66"/>
        <v>2.2649080000000001</v>
      </c>
    </row>
    <row r="4192" spans="2:4" x14ac:dyDescent="0.25">
      <c r="B4192" s="27">
        <v>43906.791666666664</v>
      </c>
      <c r="C4192">
        <v>5.9990540000000001</v>
      </c>
      <c r="D4192">
        <f t="shared" si="66"/>
        <v>2.2709459999999995</v>
      </c>
    </row>
    <row r="4193" spans="2:4" x14ac:dyDescent="0.25">
      <c r="B4193" s="27">
        <v>43907.041666666664</v>
      </c>
      <c r="C4193">
        <v>6.0053489999999998</v>
      </c>
      <c r="D4193">
        <f t="shared" si="66"/>
        <v>2.2646509999999997</v>
      </c>
    </row>
    <row r="4194" spans="2:4" x14ac:dyDescent="0.25">
      <c r="B4194" s="27">
        <v>43907.291666666664</v>
      </c>
      <c r="C4194">
        <v>6.0288730000000008</v>
      </c>
      <c r="D4194">
        <f t="shared" si="66"/>
        <v>2.2411269999999988</v>
      </c>
    </row>
    <row r="4195" spans="2:4" x14ac:dyDescent="0.25">
      <c r="B4195" s="27">
        <v>43907.541666666664</v>
      </c>
      <c r="C4195">
        <v>5.9858820000000001</v>
      </c>
      <c r="D4195">
        <f t="shared" si="66"/>
        <v>2.2841179999999994</v>
      </c>
    </row>
    <row r="4196" spans="2:4" x14ac:dyDescent="0.25">
      <c r="B4196" s="27">
        <v>43907.791666666664</v>
      </c>
      <c r="C4196">
        <v>6.0029799999999991</v>
      </c>
      <c r="D4196">
        <f t="shared" si="66"/>
        <v>2.2670200000000005</v>
      </c>
    </row>
    <row r="4197" spans="2:4" x14ac:dyDescent="0.25">
      <c r="B4197" s="27">
        <v>43908.041666666664</v>
      </c>
      <c r="C4197">
        <v>6.0292260000000004</v>
      </c>
      <c r="D4197">
        <f t="shared" si="66"/>
        <v>2.2407739999999992</v>
      </c>
    </row>
    <row r="4198" spans="2:4" x14ac:dyDescent="0.25">
      <c r="B4198" s="27">
        <v>43908.291666666664</v>
      </c>
      <c r="C4198">
        <v>6.0595119999999998</v>
      </c>
      <c r="D4198">
        <f t="shared" si="66"/>
        <v>2.2104879999999998</v>
      </c>
    </row>
    <row r="4199" spans="2:4" x14ac:dyDescent="0.25">
      <c r="B4199" s="27">
        <v>43908.541666666664</v>
      </c>
      <c r="C4199">
        <v>6.0402330000000006</v>
      </c>
      <c r="D4199">
        <f t="shared" si="66"/>
        <v>2.2297669999999989</v>
      </c>
    </row>
    <row r="4200" spans="2:4" x14ac:dyDescent="0.25">
      <c r="B4200" s="27">
        <v>43908.791666666664</v>
      </c>
      <c r="C4200">
        <v>6.0483149999999997</v>
      </c>
      <c r="D4200">
        <f t="shared" si="66"/>
        <v>2.2216849999999999</v>
      </c>
    </row>
    <row r="4201" spans="2:4" x14ac:dyDescent="0.25">
      <c r="B4201" s="27">
        <v>43909.041666666664</v>
      </c>
      <c r="C4201">
        <v>6.0729720000000009</v>
      </c>
      <c r="D4201">
        <f t="shared" si="66"/>
        <v>2.1970279999999986</v>
      </c>
    </row>
    <row r="4202" spans="2:4" x14ac:dyDescent="0.25">
      <c r="B4202" s="27">
        <v>43909.291666666664</v>
      </c>
      <c r="C4202">
        <v>6.0604979999999991</v>
      </c>
      <c r="D4202">
        <f t="shared" si="66"/>
        <v>2.2095020000000005</v>
      </c>
    </row>
    <row r="4203" spans="2:4" x14ac:dyDescent="0.25">
      <c r="B4203" s="27">
        <v>43909.541666666664</v>
      </c>
      <c r="C4203">
        <v>6.0677030000000007</v>
      </c>
      <c r="D4203">
        <f t="shared" si="66"/>
        <v>2.2022969999999988</v>
      </c>
    </row>
    <row r="4204" spans="2:4" x14ac:dyDescent="0.25">
      <c r="B4204" s="27">
        <v>43909.791666666664</v>
      </c>
      <c r="C4204">
        <v>6.0789720000000003</v>
      </c>
      <c r="D4204">
        <f t="shared" si="66"/>
        <v>2.1910279999999993</v>
      </c>
    </row>
    <row r="4205" spans="2:4" x14ac:dyDescent="0.25">
      <c r="B4205" s="27">
        <v>43910.041666666664</v>
      </c>
      <c r="C4205">
        <v>6.0902569999999994</v>
      </c>
      <c r="D4205">
        <f t="shared" si="66"/>
        <v>2.1797430000000002</v>
      </c>
    </row>
    <row r="4206" spans="2:4" x14ac:dyDescent="0.25">
      <c r="B4206" s="27">
        <v>43910.291666666664</v>
      </c>
      <c r="C4206">
        <v>6.1049630000000006</v>
      </c>
      <c r="D4206">
        <f t="shared" si="66"/>
        <v>2.165036999999999</v>
      </c>
    </row>
    <row r="4207" spans="2:4" x14ac:dyDescent="0.25">
      <c r="B4207" s="27">
        <v>43910.541666666664</v>
      </c>
      <c r="C4207">
        <v>6.0870319999999998</v>
      </c>
      <c r="D4207">
        <f t="shared" si="66"/>
        <v>2.1829679999999998</v>
      </c>
    </row>
    <row r="4208" spans="2:4" x14ac:dyDescent="0.25">
      <c r="B4208" s="27">
        <v>43910.75</v>
      </c>
      <c r="C4208" s="28">
        <v>6.0870319999999998</v>
      </c>
      <c r="D4208">
        <f t="shared" si="66"/>
        <v>2.1829679999999998</v>
      </c>
    </row>
    <row r="4209" spans="2:4" x14ac:dyDescent="0.25">
      <c r="B4209" s="27">
        <v>43911</v>
      </c>
      <c r="C4209" s="28">
        <v>6.0917299999999992</v>
      </c>
      <c r="D4209">
        <f t="shared" si="66"/>
        <v>2.1782700000000004</v>
      </c>
    </row>
    <row r="4210" spans="2:4" x14ac:dyDescent="0.25">
      <c r="B4210" s="27">
        <v>43911.25</v>
      </c>
      <c r="C4210" s="28">
        <v>6.0882590000000008</v>
      </c>
      <c r="D4210">
        <f t="shared" si="66"/>
        <v>2.1817409999999988</v>
      </c>
    </row>
    <row r="4211" spans="2:4" x14ac:dyDescent="0.25">
      <c r="B4211" s="27">
        <v>43911.5</v>
      </c>
      <c r="C4211" s="28">
        <v>6.0749009999999988</v>
      </c>
      <c r="D4211">
        <f t="shared" si="66"/>
        <v>2.1950990000000008</v>
      </c>
    </row>
    <row r="4212" spans="2:4" x14ac:dyDescent="0.25">
      <c r="B4212" s="27">
        <v>43911.75</v>
      </c>
      <c r="C4212" s="28">
        <v>6.0814589999999997</v>
      </c>
      <c r="D4212">
        <f t="shared" si="66"/>
        <v>2.1885409999999998</v>
      </c>
    </row>
    <row r="4213" spans="2:4" x14ac:dyDescent="0.25">
      <c r="B4213" s="27">
        <v>43912</v>
      </c>
      <c r="C4213" s="28">
        <v>6.0766680000000006</v>
      </c>
      <c r="D4213">
        <f t="shared" si="66"/>
        <v>2.1933319999999989</v>
      </c>
    </row>
    <row r="4214" spans="2:4" x14ac:dyDescent="0.25">
      <c r="B4214" s="27">
        <v>43912.25</v>
      </c>
      <c r="C4214" s="28">
        <v>6.0828529999999992</v>
      </c>
      <c r="D4214">
        <f t="shared" si="66"/>
        <v>2.1871470000000004</v>
      </c>
    </row>
    <row r="4215" spans="2:4" x14ac:dyDescent="0.25">
      <c r="B4215" s="27">
        <v>43912.5</v>
      </c>
      <c r="C4215" s="28">
        <v>6.0471979999999999</v>
      </c>
      <c r="D4215">
        <f t="shared" si="66"/>
        <v>2.2228019999999997</v>
      </c>
    </row>
    <row r="4216" spans="2:4" x14ac:dyDescent="0.25">
      <c r="B4216" s="27">
        <v>43912.75</v>
      </c>
      <c r="C4216" s="28">
        <v>6.0574719999999997</v>
      </c>
      <c r="D4216">
        <f t="shared" si="66"/>
        <v>2.2125279999999998</v>
      </c>
    </row>
    <row r="4217" spans="2:4" x14ac:dyDescent="0.25">
      <c r="B4217" s="27">
        <v>43913</v>
      </c>
      <c r="C4217" s="28">
        <v>6.0719589999999988</v>
      </c>
      <c r="D4217">
        <f t="shared" si="66"/>
        <v>2.1980410000000008</v>
      </c>
    </row>
    <row r="4218" spans="2:4" x14ac:dyDescent="0.25">
      <c r="B4218" s="27">
        <v>43913.25</v>
      </c>
      <c r="C4218" s="28">
        <v>6.067670999999998</v>
      </c>
      <c r="D4218">
        <f t="shared" si="66"/>
        <v>2.2023290000000015</v>
      </c>
    </row>
    <row r="4219" spans="2:4" x14ac:dyDescent="0.25">
      <c r="B4219" s="27">
        <v>43913.5</v>
      </c>
      <c r="C4219" s="28">
        <v>6.0302290000000003</v>
      </c>
      <c r="D4219">
        <f t="shared" si="66"/>
        <v>2.2397709999999993</v>
      </c>
    </row>
    <row r="4220" spans="2:4" x14ac:dyDescent="0.25">
      <c r="B4220" s="27">
        <v>43913.75</v>
      </c>
      <c r="C4220" s="28">
        <v>6.0366219999999995</v>
      </c>
      <c r="D4220">
        <f t="shared" si="66"/>
        <v>2.2333780000000001</v>
      </c>
    </row>
    <row r="4221" spans="2:4" x14ac:dyDescent="0.25">
      <c r="B4221" s="27">
        <v>43914</v>
      </c>
      <c r="C4221" s="28">
        <v>6.0240469999999995</v>
      </c>
      <c r="D4221">
        <f t="shared" si="66"/>
        <v>2.2459530000000001</v>
      </c>
    </row>
    <row r="4222" spans="2:4" x14ac:dyDescent="0.25">
      <c r="B4222" s="27">
        <v>43914.25</v>
      </c>
      <c r="C4222" s="28">
        <v>6.0553209999999993</v>
      </c>
      <c r="D4222">
        <f t="shared" si="66"/>
        <v>2.2146790000000003</v>
      </c>
    </row>
    <row r="4223" spans="2:4" x14ac:dyDescent="0.25">
      <c r="B4223" s="27">
        <v>43914.5</v>
      </c>
      <c r="C4223" s="28">
        <v>6.0124719999999989</v>
      </c>
      <c r="D4223">
        <f t="shared" si="66"/>
        <v>2.2575280000000006</v>
      </c>
    </row>
    <row r="4224" spans="2:4" x14ac:dyDescent="0.25">
      <c r="B4224" s="27">
        <v>43914.75</v>
      </c>
      <c r="C4224" s="28">
        <v>6.0055899999999998</v>
      </c>
      <c r="D4224">
        <f t="shared" si="66"/>
        <v>2.2644099999999998</v>
      </c>
    </row>
    <row r="4225" spans="2:4" x14ac:dyDescent="0.25">
      <c r="B4225" s="27">
        <v>43915</v>
      </c>
      <c r="C4225" s="28">
        <v>6.0249089999999992</v>
      </c>
      <c r="D4225">
        <f t="shared" si="66"/>
        <v>2.2450910000000004</v>
      </c>
    </row>
    <row r="4226" spans="2:4" x14ac:dyDescent="0.25">
      <c r="B4226" s="27">
        <v>43915.25</v>
      </c>
      <c r="C4226" s="28">
        <v>6.0327049999999991</v>
      </c>
      <c r="D4226">
        <f t="shared" si="66"/>
        <v>2.2372950000000005</v>
      </c>
    </row>
    <row r="4227" spans="2:4" x14ac:dyDescent="0.25">
      <c r="B4227" s="27">
        <v>43915.5</v>
      </c>
      <c r="C4227" s="28">
        <v>5.9855989999999988</v>
      </c>
      <c r="D4227">
        <f t="shared" si="66"/>
        <v>2.2844010000000008</v>
      </c>
    </row>
    <row r="4228" spans="2:4" x14ac:dyDescent="0.25">
      <c r="B4228" s="27">
        <v>43915.75</v>
      </c>
      <c r="C4228" s="28">
        <v>5.9783230000000005</v>
      </c>
      <c r="D4228">
        <f t="shared" si="66"/>
        <v>2.2916769999999991</v>
      </c>
    </row>
    <row r="4229" spans="2:4" x14ac:dyDescent="0.25">
      <c r="B4229" s="27">
        <v>43916</v>
      </c>
      <c r="C4229" s="28">
        <v>5.9976310000000002</v>
      </c>
      <c r="D4229">
        <f t="shared" si="66"/>
        <v>2.2723689999999994</v>
      </c>
    </row>
    <row r="4230" spans="2:4" x14ac:dyDescent="0.25">
      <c r="B4230" s="27">
        <v>43916.25</v>
      </c>
      <c r="C4230" s="28">
        <v>6.0025839999999997</v>
      </c>
      <c r="D4230">
        <f t="shared" si="66"/>
        <v>2.2674159999999999</v>
      </c>
    </row>
    <row r="4231" spans="2:4" x14ac:dyDescent="0.25">
      <c r="B4231" s="27">
        <v>43916.5</v>
      </c>
      <c r="C4231" s="28">
        <v>5.978631</v>
      </c>
      <c r="D4231">
        <f t="shared" si="66"/>
        <v>2.2913689999999995</v>
      </c>
    </row>
    <row r="4232" spans="2:4" x14ac:dyDescent="0.25">
      <c r="B4232" s="27">
        <v>43916.75</v>
      </c>
      <c r="C4232" s="28">
        <v>5.9809269999999994</v>
      </c>
      <c r="D4232">
        <f t="shared" si="66"/>
        <v>2.2890730000000001</v>
      </c>
    </row>
    <row r="4233" spans="2:4" x14ac:dyDescent="0.25">
      <c r="B4233" s="27">
        <v>43917</v>
      </c>
      <c r="C4233" s="28">
        <v>5.9943670000000004</v>
      </c>
      <c r="D4233">
        <f t="shared" si="66"/>
        <v>2.2756329999999991</v>
      </c>
    </row>
    <row r="4234" spans="2:4" x14ac:dyDescent="0.25">
      <c r="B4234" s="27">
        <v>43917.25</v>
      </c>
      <c r="C4234" s="28">
        <v>5.9862690000000001</v>
      </c>
      <c r="D4234">
        <f t="shared" si="66"/>
        <v>2.2837309999999995</v>
      </c>
    </row>
    <row r="4235" spans="2:4" x14ac:dyDescent="0.25">
      <c r="B4235" s="27">
        <v>43917.5</v>
      </c>
      <c r="C4235" s="28">
        <v>5.9674189999999996</v>
      </c>
      <c r="D4235">
        <f t="shared" si="66"/>
        <v>2.302581</v>
      </c>
    </row>
    <row r="4236" spans="2:4" x14ac:dyDescent="0.25">
      <c r="B4236" s="27">
        <v>43917.75</v>
      </c>
      <c r="C4236" s="28">
        <v>5.9731709999999998</v>
      </c>
      <c r="D4236">
        <f t="shared" si="66"/>
        <v>2.2968289999999998</v>
      </c>
    </row>
    <row r="4237" spans="2:4" x14ac:dyDescent="0.25">
      <c r="B4237" s="27">
        <v>43918</v>
      </c>
      <c r="C4237" s="28">
        <v>5.9763000000000002</v>
      </c>
      <c r="D4237">
        <f t="shared" si="66"/>
        <v>2.2936999999999994</v>
      </c>
    </row>
    <row r="4238" spans="2:4" x14ac:dyDescent="0.25">
      <c r="B4238" s="27">
        <v>43918.25</v>
      </c>
      <c r="C4238" s="28">
        <v>5.9942270000000004</v>
      </c>
      <c r="D4238">
        <f t="shared" si="66"/>
        <v>2.2757729999999992</v>
      </c>
    </row>
    <row r="4239" spans="2:4" x14ac:dyDescent="0.25">
      <c r="B4239" s="27">
        <v>43918.5</v>
      </c>
      <c r="C4239" s="28">
        <v>5.9467329999999992</v>
      </c>
      <c r="D4239">
        <f t="shared" si="66"/>
        <v>2.3232670000000004</v>
      </c>
    </row>
    <row r="4240" spans="2:4" x14ac:dyDescent="0.25">
      <c r="B4240" s="27">
        <v>43918.75</v>
      </c>
      <c r="C4240" s="28">
        <v>5.9717329999999995</v>
      </c>
      <c r="D4240">
        <f t="shared" si="66"/>
        <v>2.2982670000000001</v>
      </c>
    </row>
    <row r="4241" spans="2:4" x14ac:dyDescent="0.25">
      <c r="B4241" s="27">
        <v>43919</v>
      </c>
      <c r="C4241" s="28">
        <v>5.9792909999999999</v>
      </c>
      <c r="D4241">
        <f t="shared" si="66"/>
        <v>2.2907089999999997</v>
      </c>
    </row>
    <row r="4242" spans="2:4" x14ac:dyDescent="0.25">
      <c r="B4242" s="27">
        <v>43919.25</v>
      </c>
      <c r="C4242" s="28">
        <v>5.9977960000000001</v>
      </c>
      <c r="D4242">
        <f t="shared" si="66"/>
        <v>2.2722039999999994</v>
      </c>
    </row>
    <row r="4243" spans="2:4" x14ac:dyDescent="0.25">
      <c r="B4243" s="27">
        <v>43919.5</v>
      </c>
      <c r="C4243" s="28">
        <v>5.9771780000000003</v>
      </c>
      <c r="D4243">
        <f t="shared" si="66"/>
        <v>2.2928219999999992</v>
      </c>
    </row>
    <row r="4244" spans="2:4" x14ac:dyDescent="0.25">
      <c r="B4244" s="27">
        <v>43919.75</v>
      </c>
      <c r="C4244" s="28">
        <v>5.9763209999999996</v>
      </c>
      <c r="D4244">
        <f t="shared" si="66"/>
        <v>2.293679</v>
      </c>
    </row>
    <row r="4245" spans="2:4" x14ac:dyDescent="0.25">
      <c r="B4245" s="27">
        <v>43920</v>
      </c>
      <c r="C4245" s="28">
        <v>5.9790189999999992</v>
      </c>
      <c r="D4245">
        <f t="shared" si="66"/>
        <v>2.2909810000000004</v>
      </c>
    </row>
    <row r="4246" spans="2:4" x14ac:dyDescent="0.25">
      <c r="B4246" s="27">
        <v>43920.25</v>
      </c>
      <c r="C4246" s="28">
        <v>5.9979619999999985</v>
      </c>
      <c r="D4246">
        <f t="shared" si="66"/>
        <v>2.2720380000000011</v>
      </c>
    </row>
    <row r="4247" spans="2:4" x14ac:dyDescent="0.25">
      <c r="B4247" s="27">
        <v>43920.5</v>
      </c>
      <c r="C4247" s="28">
        <v>5.9768800000000004</v>
      </c>
      <c r="D4247">
        <f t="shared" si="66"/>
        <v>2.2931199999999992</v>
      </c>
    </row>
    <row r="4248" spans="2:4" x14ac:dyDescent="0.25">
      <c r="B4248" s="27">
        <v>43920.75</v>
      </c>
      <c r="C4248" s="28">
        <v>5.9708939999999995</v>
      </c>
      <c r="D4248">
        <f t="shared" si="66"/>
        <v>2.2991060000000001</v>
      </c>
    </row>
    <row r="4249" spans="2:4" x14ac:dyDescent="0.25">
      <c r="B4249" s="27">
        <v>43921</v>
      </c>
      <c r="C4249" s="28">
        <v>5.9778209999999987</v>
      </c>
      <c r="D4249">
        <f t="shared" si="66"/>
        <v>2.2921790000000009</v>
      </c>
    </row>
    <row r="4250" spans="2:4" x14ac:dyDescent="0.25">
      <c r="B4250" s="27">
        <v>43921.25</v>
      </c>
      <c r="C4250" s="28">
        <v>5.9917599999999993</v>
      </c>
      <c r="D4250">
        <f t="shared" si="66"/>
        <v>2.2782400000000003</v>
      </c>
    </row>
    <row r="4251" spans="2:4" x14ac:dyDescent="0.25">
      <c r="B4251" s="27">
        <v>43921.5</v>
      </c>
      <c r="C4251" s="28">
        <v>5.9665319999999991</v>
      </c>
      <c r="D4251">
        <f t="shared" ref="D4251:D4314" si="67">8.27-C4251</f>
        <v>2.3034680000000005</v>
      </c>
    </row>
    <row r="4252" spans="2:4" x14ac:dyDescent="0.25">
      <c r="B4252" s="27">
        <v>43921.75</v>
      </c>
      <c r="C4252" s="28">
        <v>5.9510439999999996</v>
      </c>
      <c r="D4252">
        <f t="shared" si="67"/>
        <v>2.318956</v>
      </c>
    </row>
    <row r="4253" spans="2:4" x14ac:dyDescent="0.25">
      <c r="B4253" s="27">
        <v>43922</v>
      </c>
      <c r="C4253" s="28">
        <v>5.9721819999999983</v>
      </c>
      <c r="D4253">
        <f t="shared" si="67"/>
        <v>2.2978180000000012</v>
      </c>
    </row>
    <row r="4254" spans="2:4" x14ac:dyDescent="0.25">
      <c r="B4254" s="27">
        <v>43922.25</v>
      </c>
      <c r="C4254" s="28">
        <v>5.9859199999999992</v>
      </c>
      <c r="D4254">
        <f t="shared" si="67"/>
        <v>2.2840800000000003</v>
      </c>
    </row>
    <row r="4255" spans="2:4" x14ac:dyDescent="0.25">
      <c r="B4255" s="27">
        <v>43922.5</v>
      </c>
      <c r="C4255" s="28">
        <v>5.9499959999999996</v>
      </c>
      <c r="D4255">
        <f t="shared" si="67"/>
        <v>2.320004</v>
      </c>
    </row>
    <row r="4256" spans="2:4" x14ac:dyDescent="0.25">
      <c r="B4256" s="27">
        <v>43922.75</v>
      </c>
      <c r="C4256" s="28">
        <v>5.948099</v>
      </c>
      <c r="D4256">
        <f t="shared" si="67"/>
        <v>2.3219009999999995</v>
      </c>
    </row>
    <row r="4257" spans="2:4" x14ac:dyDescent="0.25">
      <c r="B4257" s="27">
        <v>43923</v>
      </c>
      <c r="C4257" s="28">
        <v>5.9790030000000005</v>
      </c>
      <c r="D4257">
        <f t="shared" si="67"/>
        <v>2.2909969999999991</v>
      </c>
    </row>
    <row r="4258" spans="2:4" x14ac:dyDescent="0.25">
      <c r="B4258" s="27">
        <v>43923.25</v>
      </c>
      <c r="C4258" s="28">
        <v>5.9949549999999991</v>
      </c>
      <c r="D4258">
        <f t="shared" si="67"/>
        <v>2.2750450000000004</v>
      </c>
    </row>
    <row r="4259" spans="2:4" x14ac:dyDescent="0.25">
      <c r="B4259" s="27">
        <v>43923.5</v>
      </c>
      <c r="C4259" s="28">
        <v>5.9431459999999996</v>
      </c>
      <c r="D4259">
        <f t="shared" si="67"/>
        <v>2.326854</v>
      </c>
    </row>
    <row r="4260" spans="2:4" x14ac:dyDescent="0.25">
      <c r="B4260" s="27">
        <v>43923.75</v>
      </c>
      <c r="C4260" s="28">
        <v>5.9492299999999991</v>
      </c>
      <c r="D4260">
        <f t="shared" si="67"/>
        <v>2.3207700000000004</v>
      </c>
    </row>
    <row r="4261" spans="2:4" x14ac:dyDescent="0.25">
      <c r="B4261" s="27">
        <v>43924</v>
      </c>
      <c r="C4261" s="28">
        <v>5.9347079999999997</v>
      </c>
      <c r="D4261">
        <f t="shared" si="67"/>
        <v>2.3352919999999999</v>
      </c>
    </row>
    <row r="4262" spans="2:4" x14ac:dyDescent="0.25">
      <c r="B4262" s="27">
        <v>43924.25</v>
      </c>
      <c r="C4262" s="28">
        <v>5.957732</v>
      </c>
      <c r="D4262">
        <f t="shared" si="67"/>
        <v>2.3122679999999995</v>
      </c>
    </row>
    <row r="4263" spans="2:4" x14ac:dyDescent="0.25">
      <c r="B4263" s="27">
        <v>43924.5</v>
      </c>
      <c r="C4263" s="28">
        <v>5.9157520000000003</v>
      </c>
      <c r="D4263">
        <f t="shared" si="67"/>
        <v>2.3542479999999992</v>
      </c>
    </row>
    <row r="4264" spans="2:4" x14ac:dyDescent="0.25">
      <c r="B4264" s="27">
        <v>43924.75</v>
      </c>
      <c r="C4264" s="28">
        <v>5.9284899999999991</v>
      </c>
      <c r="D4264">
        <f t="shared" si="67"/>
        <v>2.3415100000000004</v>
      </c>
    </row>
    <row r="4265" spans="2:4" x14ac:dyDescent="0.25">
      <c r="B4265" s="27">
        <v>43925</v>
      </c>
      <c r="C4265" s="28">
        <v>5.9164609999999991</v>
      </c>
      <c r="D4265">
        <f t="shared" si="67"/>
        <v>2.3535390000000005</v>
      </c>
    </row>
    <row r="4266" spans="2:4" x14ac:dyDescent="0.25">
      <c r="B4266" s="27">
        <v>43925.25</v>
      </c>
      <c r="C4266" s="28">
        <v>5.9397630000000001</v>
      </c>
      <c r="D4266">
        <f t="shared" si="67"/>
        <v>2.3302369999999994</v>
      </c>
    </row>
    <row r="4267" spans="2:4" x14ac:dyDescent="0.25">
      <c r="B4267" s="27">
        <v>43925.5</v>
      </c>
      <c r="C4267" s="28">
        <v>5.9146679999999998</v>
      </c>
      <c r="D4267">
        <f t="shared" si="67"/>
        <v>2.3553319999999998</v>
      </c>
    </row>
    <row r="4268" spans="2:4" x14ac:dyDescent="0.25">
      <c r="B4268" s="27">
        <v>43925.75</v>
      </c>
      <c r="C4268" s="28">
        <v>5.9293750000000003</v>
      </c>
      <c r="D4268">
        <f t="shared" si="67"/>
        <v>2.3406249999999993</v>
      </c>
    </row>
    <row r="4269" spans="2:4" x14ac:dyDescent="0.25">
      <c r="B4269" s="27">
        <v>43926</v>
      </c>
      <c r="C4269" s="28">
        <v>5.9335429999999993</v>
      </c>
      <c r="D4269">
        <f t="shared" si="67"/>
        <v>2.3364570000000002</v>
      </c>
    </row>
    <row r="4270" spans="2:4" x14ac:dyDescent="0.25">
      <c r="B4270" s="27">
        <v>43926.25</v>
      </c>
      <c r="C4270" s="28">
        <v>5.9574180000000005</v>
      </c>
      <c r="D4270">
        <f t="shared" si="67"/>
        <v>2.312581999999999</v>
      </c>
    </row>
    <row r="4271" spans="2:4" x14ac:dyDescent="0.25">
      <c r="B4271" s="27">
        <v>43926.5</v>
      </c>
      <c r="C4271" s="28">
        <v>5.9322309999999989</v>
      </c>
      <c r="D4271">
        <f t="shared" si="67"/>
        <v>2.3377690000000007</v>
      </c>
    </row>
    <row r="4272" spans="2:4" x14ac:dyDescent="0.25">
      <c r="B4272" s="27">
        <v>43926.75</v>
      </c>
      <c r="C4272" s="28">
        <v>5.9276219999999986</v>
      </c>
      <c r="D4272">
        <f t="shared" si="67"/>
        <v>2.342378000000001</v>
      </c>
    </row>
    <row r="4273" spans="2:4" x14ac:dyDescent="0.25">
      <c r="B4273" s="27">
        <v>43927</v>
      </c>
      <c r="C4273" s="28">
        <v>5.9402509999999991</v>
      </c>
      <c r="D4273">
        <f t="shared" si="67"/>
        <v>2.3297490000000005</v>
      </c>
    </row>
    <row r="4274" spans="2:4" x14ac:dyDescent="0.25">
      <c r="B4274" s="27">
        <v>43927.25</v>
      </c>
      <c r="C4274" s="28">
        <v>5.9438199999999997</v>
      </c>
      <c r="D4274">
        <f t="shared" si="67"/>
        <v>2.3261799999999999</v>
      </c>
    </row>
    <row r="4275" spans="2:4" x14ac:dyDescent="0.25">
      <c r="B4275" s="27">
        <v>43927.5</v>
      </c>
      <c r="C4275" s="28">
        <v>5.9009819999999991</v>
      </c>
      <c r="D4275">
        <f t="shared" si="67"/>
        <v>2.3690180000000005</v>
      </c>
    </row>
    <row r="4276" spans="2:4" x14ac:dyDescent="0.25">
      <c r="B4276" s="27">
        <v>43927.75</v>
      </c>
      <c r="C4276" s="28">
        <v>5.9139109999999997</v>
      </c>
      <c r="D4276">
        <f t="shared" si="67"/>
        <v>2.3560889999999999</v>
      </c>
    </row>
    <row r="4277" spans="2:4" x14ac:dyDescent="0.25">
      <c r="B4277" s="27">
        <v>43928</v>
      </c>
      <c r="C4277" s="28">
        <v>5.9107999999999992</v>
      </c>
      <c r="D4277">
        <f t="shared" si="67"/>
        <v>2.3592000000000004</v>
      </c>
    </row>
    <row r="4278" spans="2:4" x14ac:dyDescent="0.25">
      <c r="B4278" s="27">
        <v>43928.25</v>
      </c>
      <c r="C4278" s="28">
        <v>5.9195979999999997</v>
      </c>
      <c r="D4278">
        <f t="shared" si="67"/>
        <v>2.3504019999999999</v>
      </c>
    </row>
    <row r="4279" spans="2:4" x14ac:dyDescent="0.25">
      <c r="B4279" s="27">
        <v>43928.5</v>
      </c>
      <c r="C4279" s="28">
        <v>5.8842819999999998</v>
      </c>
      <c r="D4279">
        <f t="shared" si="67"/>
        <v>2.3857179999999998</v>
      </c>
    </row>
    <row r="4280" spans="2:4" x14ac:dyDescent="0.25">
      <c r="B4280" s="27">
        <v>43928.75</v>
      </c>
      <c r="C4280" s="28">
        <v>5.8945729999999994</v>
      </c>
      <c r="D4280">
        <f t="shared" si="67"/>
        <v>2.3754270000000002</v>
      </c>
    </row>
    <row r="4281" spans="2:4" x14ac:dyDescent="0.25">
      <c r="B4281" s="27">
        <v>43929</v>
      </c>
      <c r="C4281" s="28">
        <v>5.9013999999999998</v>
      </c>
      <c r="D4281">
        <f t="shared" si="67"/>
        <v>2.3685999999999998</v>
      </c>
    </row>
    <row r="4282" spans="2:4" x14ac:dyDescent="0.25">
      <c r="B4282" s="27">
        <v>43929.25</v>
      </c>
      <c r="C4282" s="28">
        <v>5.9038459999999988</v>
      </c>
      <c r="D4282">
        <f t="shared" si="67"/>
        <v>2.3661540000000008</v>
      </c>
    </row>
    <row r="4283" spans="2:4" x14ac:dyDescent="0.25">
      <c r="B4283" s="27">
        <v>43929.5</v>
      </c>
      <c r="C4283" s="28">
        <v>5.8716149999999994</v>
      </c>
      <c r="D4283">
        <f t="shared" si="67"/>
        <v>2.3983850000000002</v>
      </c>
    </row>
    <row r="4284" spans="2:4" x14ac:dyDescent="0.25">
      <c r="B4284" s="27">
        <v>43929.75</v>
      </c>
      <c r="C4284" s="28">
        <v>5.8683229999999993</v>
      </c>
      <c r="D4284">
        <f t="shared" si="67"/>
        <v>2.4016770000000003</v>
      </c>
    </row>
    <row r="4285" spans="2:4" x14ac:dyDescent="0.25">
      <c r="B4285" s="27">
        <v>43930</v>
      </c>
      <c r="C4285" s="28">
        <v>5.8868129999999992</v>
      </c>
      <c r="D4285">
        <f t="shared" si="67"/>
        <v>2.3831870000000004</v>
      </c>
    </row>
    <row r="4286" spans="2:4" x14ac:dyDescent="0.25">
      <c r="B4286" s="27">
        <v>43930.25</v>
      </c>
      <c r="C4286" s="28">
        <v>5.9010759999999998</v>
      </c>
      <c r="D4286">
        <f t="shared" si="67"/>
        <v>2.3689239999999998</v>
      </c>
    </row>
    <row r="4287" spans="2:4" x14ac:dyDescent="0.25">
      <c r="B4287" s="27">
        <v>43930.5</v>
      </c>
      <c r="C4287" s="28">
        <v>5.8647019999999994</v>
      </c>
      <c r="D4287">
        <f t="shared" si="67"/>
        <v>2.4052980000000002</v>
      </c>
    </row>
    <row r="4288" spans="2:4" x14ac:dyDescent="0.25">
      <c r="B4288" s="27">
        <v>43930.75</v>
      </c>
      <c r="C4288" s="28">
        <v>5.866649999999999</v>
      </c>
      <c r="D4288">
        <f t="shared" si="67"/>
        <v>2.4033500000000005</v>
      </c>
    </row>
    <row r="4289" spans="2:4" x14ac:dyDescent="0.25">
      <c r="B4289" s="27">
        <v>43931</v>
      </c>
      <c r="C4289" s="28">
        <v>5.8656319999999997</v>
      </c>
      <c r="D4289">
        <f t="shared" si="67"/>
        <v>2.4043679999999998</v>
      </c>
    </row>
    <row r="4290" spans="2:4" x14ac:dyDescent="0.25">
      <c r="B4290" s="27">
        <v>43931.25</v>
      </c>
      <c r="C4290" s="28">
        <v>5.8854769999999998</v>
      </c>
      <c r="D4290">
        <f t="shared" si="67"/>
        <v>2.3845229999999997</v>
      </c>
    </row>
    <row r="4291" spans="2:4" x14ac:dyDescent="0.25">
      <c r="B4291" s="27">
        <v>43931.5</v>
      </c>
      <c r="C4291" s="28">
        <v>5.8394639999999987</v>
      </c>
      <c r="D4291">
        <f t="shared" si="67"/>
        <v>2.4305360000000009</v>
      </c>
    </row>
    <row r="4292" spans="2:4" x14ac:dyDescent="0.25">
      <c r="B4292" s="27">
        <v>43931.75</v>
      </c>
      <c r="C4292" s="28">
        <v>5.8571569999999999</v>
      </c>
      <c r="D4292">
        <f t="shared" si="67"/>
        <v>2.4128429999999996</v>
      </c>
    </row>
    <row r="4293" spans="2:4" x14ac:dyDescent="0.25">
      <c r="B4293" s="27">
        <v>43932</v>
      </c>
      <c r="C4293" s="28">
        <v>5.8473560000000004</v>
      </c>
      <c r="D4293">
        <f t="shared" si="67"/>
        <v>2.4226439999999991</v>
      </c>
    </row>
    <row r="4294" spans="2:4" x14ac:dyDescent="0.25">
      <c r="B4294" s="27">
        <v>43932.25</v>
      </c>
      <c r="C4294" s="28">
        <v>5.8795849999999987</v>
      </c>
      <c r="D4294">
        <f t="shared" si="67"/>
        <v>2.3904150000000008</v>
      </c>
    </row>
    <row r="4295" spans="2:4" x14ac:dyDescent="0.25">
      <c r="B4295" s="27">
        <v>43932.5</v>
      </c>
      <c r="C4295" s="28">
        <v>5.8274140000000001</v>
      </c>
      <c r="D4295">
        <f t="shared" si="67"/>
        <v>2.4425859999999995</v>
      </c>
    </row>
    <row r="4296" spans="2:4" x14ac:dyDescent="0.25">
      <c r="B4296" s="27">
        <v>43932.75</v>
      </c>
      <c r="C4296" s="28">
        <v>5.8465759999999998</v>
      </c>
      <c r="D4296">
        <f t="shared" si="67"/>
        <v>2.4234239999999998</v>
      </c>
    </row>
    <row r="4297" spans="2:4" x14ac:dyDescent="0.25">
      <c r="B4297" s="27">
        <v>43933</v>
      </c>
      <c r="C4297" s="28">
        <v>5.8630519999999997</v>
      </c>
      <c r="D4297">
        <f t="shared" si="67"/>
        <v>2.4069479999999999</v>
      </c>
    </row>
    <row r="4298" spans="2:4" x14ac:dyDescent="0.25">
      <c r="B4298" s="27">
        <v>43933.25</v>
      </c>
      <c r="C4298" s="28">
        <v>5.8704129999999992</v>
      </c>
      <c r="D4298">
        <f t="shared" si="67"/>
        <v>2.3995870000000004</v>
      </c>
    </row>
    <row r="4299" spans="2:4" x14ac:dyDescent="0.25">
      <c r="B4299" s="27">
        <v>43933.5</v>
      </c>
      <c r="C4299" s="28">
        <v>5.8510019999999985</v>
      </c>
      <c r="D4299">
        <f t="shared" si="67"/>
        <v>2.4189980000000011</v>
      </c>
    </row>
    <row r="4300" spans="2:4" x14ac:dyDescent="0.25">
      <c r="B4300" s="27">
        <v>43933.75</v>
      </c>
      <c r="C4300" s="28">
        <v>5.862811999999999</v>
      </c>
      <c r="D4300">
        <f t="shared" si="67"/>
        <v>2.4071880000000005</v>
      </c>
    </row>
    <row r="4301" spans="2:4" x14ac:dyDescent="0.25">
      <c r="B4301" s="27">
        <v>43934</v>
      </c>
      <c r="C4301" s="28">
        <v>5.8789009999999999</v>
      </c>
      <c r="D4301">
        <f t="shared" si="67"/>
        <v>2.3910989999999996</v>
      </c>
    </row>
    <row r="4302" spans="2:4" x14ac:dyDescent="0.25">
      <c r="B4302" s="27">
        <v>43934.25</v>
      </c>
      <c r="C4302" s="28">
        <v>5.8863169999999991</v>
      </c>
      <c r="D4302">
        <f t="shared" si="67"/>
        <v>2.3836830000000004</v>
      </c>
    </row>
    <row r="4303" spans="2:4" x14ac:dyDescent="0.25">
      <c r="B4303" s="27">
        <v>43934.5</v>
      </c>
      <c r="C4303" s="28">
        <v>5.85684</v>
      </c>
      <c r="D4303">
        <f t="shared" si="67"/>
        <v>2.4131599999999995</v>
      </c>
    </row>
    <row r="4304" spans="2:4" x14ac:dyDescent="0.25">
      <c r="B4304" s="27">
        <v>43934.75</v>
      </c>
      <c r="C4304" s="28">
        <v>5.8530619999999995</v>
      </c>
      <c r="D4304">
        <f t="shared" si="67"/>
        <v>2.416938</v>
      </c>
    </row>
    <row r="4305" spans="2:4" x14ac:dyDescent="0.25">
      <c r="B4305" s="27">
        <v>43935</v>
      </c>
      <c r="C4305" s="28">
        <v>5.8585500000000001</v>
      </c>
      <c r="D4305">
        <f t="shared" si="67"/>
        <v>2.4114499999999994</v>
      </c>
    </row>
    <row r="4306" spans="2:4" x14ac:dyDescent="0.25">
      <c r="B4306" s="27">
        <v>43935.25</v>
      </c>
      <c r="C4306" s="28">
        <v>5.8715669999999989</v>
      </c>
      <c r="D4306">
        <f t="shared" si="67"/>
        <v>2.3984330000000007</v>
      </c>
    </row>
    <row r="4307" spans="2:4" x14ac:dyDescent="0.25">
      <c r="B4307" s="27">
        <v>43935.5</v>
      </c>
      <c r="C4307" s="28">
        <v>5.8377939999999997</v>
      </c>
      <c r="D4307">
        <f t="shared" si="67"/>
        <v>2.4322059999999999</v>
      </c>
    </row>
    <row r="4308" spans="2:4" x14ac:dyDescent="0.25">
      <c r="B4308" s="27">
        <v>43935.75</v>
      </c>
      <c r="C4308" s="28">
        <v>5.8379849999999998</v>
      </c>
      <c r="D4308">
        <f t="shared" si="67"/>
        <v>2.4320149999999998</v>
      </c>
    </row>
    <row r="4309" spans="2:4" x14ac:dyDescent="0.25">
      <c r="B4309" s="27">
        <v>43936</v>
      </c>
      <c r="C4309" s="28">
        <v>5.8395589999999986</v>
      </c>
      <c r="D4309">
        <f t="shared" si="67"/>
        <v>2.430441000000001</v>
      </c>
    </row>
    <row r="4310" spans="2:4" x14ac:dyDescent="0.25">
      <c r="B4310" s="27">
        <v>43936.25</v>
      </c>
      <c r="C4310" s="28">
        <v>5.8565839999999998</v>
      </c>
      <c r="D4310">
        <f t="shared" si="67"/>
        <v>2.4134159999999998</v>
      </c>
    </row>
    <row r="4311" spans="2:4" x14ac:dyDescent="0.25">
      <c r="B4311" s="27">
        <v>43936.5</v>
      </c>
      <c r="C4311" s="28">
        <v>5.8292380000000001</v>
      </c>
      <c r="D4311">
        <f t="shared" si="67"/>
        <v>2.4407619999999994</v>
      </c>
    </row>
    <row r="4312" spans="2:4" x14ac:dyDescent="0.25">
      <c r="B4312" s="27">
        <v>43936.75</v>
      </c>
      <c r="C4312" s="28">
        <v>5.8254730000000006</v>
      </c>
      <c r="D4312">
        <f t="shared" si="67"/>
        <v>2.444526999999999</v>
      </c>
    </row>
    <row r="4313" spans="2:4" x14ac:dyDescent="0.25">
      <c r="B4313" s="27">
        <v>43937</v>
      </c>
      <c r="C4313" s="28">
        <v>5.8312790000000003</v>
      </c>
      <c r="D4313">
        <f t="shared" si="67"/>
        <v>2.4387209999999993</v>
      </c>
    </row>
    <row r="4314" spans="2:4" x14ac:dyDescent="0.25">
      <c r="B4314" s="27">
        <v>43937.25</v>
      </c>
      <c r="C4314" s="28">
        <v>5.8275469999999991</v>
      </c>
      <c r="D4314">
        <f t="shared" si="67"/>
        <v>2.4424530000000004</v>
      </c>
    </row>
    <row r="4315" spans="2:4" x14ac:dyDescent="0.25">
      <c r="B4315" s="27">
        <v>43937.5</v>
      </c>
      <c r="C4315" s="28">
        <v>5.8312669999999986</v>
      </c>
      <c r="D4315">
        <f t="shared" ref="D4315:D4378" si="68">8.27-C4315</f>
        <v>2.4387330000000009</v>
      </c>
    </row>
    <row r="4316" spans="2:4" x14ac:dyDescent="0.25">
      <c r="B4316" s="27">
        <v>43937.75</v>
      </c>
      <c r="C4316" s="28">
        <v>5.8298759999999996</v>
      </c>
      <c r="D4316">
        <f t="shared" si="68"/>
        <v>2.440124</v>
      </c>
    </row>
    <row r="4317" spans="2:4" x14ac:dyDescent="0.25">
      <c r="B4317" s="27">
        <v>43938</v>
      </c>
      <c r="C4317" s="28">
        <v>5.8391859999999998</v>
      </c>
      <c r="D4317">
        <f t="shared" si="68"/>
        <v>2.4308139999999998</v>
      </c>
    </row>
    <row r="4318" spans="2:4" x14ac:dyDescent="0.25">
      <c r="B4318" s="27">
        <v>43938.25</v>
      </c>
      <c r="C4318" s="28">
        <v>5.8398830000000004</v>
      </c>
      <c r="D4318">
        <f t="shared" si="68"/>
        <v>2.4301169999999992</v>
      </c>
    </row>
    <row r="4319" spans="2:4" x14ac:dyDescent="0.25">
      <c r="B4319" s="27">
        <v>43938.5</v>
      </c>
      <c r="C4319" s="28">
        <v>5.8161739999999993</v>
      </c>
      <c r="D4319">
        <f t="shared" si="68"/>
        <v>2.4538260000000003</v>
      </c>
    </row>
    <row r="4320" spans="2:4" x14ac:dyDescent="0.25">
      <c r="B4320" s="27">
        <v>43938.75</v>
      </c>
      <c r="C4320" s="28">
        <v>5.8270709999999992</v>
      </c>
      <c r="D4320">
        <f t="shared" si="68"/>
        <v>2.4429290000000004</v>
      </c>
    </row>
    <row r="4321" spans="2:4" x14ac:dyDescent="0.25">
      <c r="B4321" s="27">
        <v>43939</v>
      </c>
      <c r="C4321" s="28">
        <v>5.8347469999999992</v>
      </c>
      <c r="D4321">
        <f t="shared" si="68"/>
        <v>2.4352530000000003</v>
      </c>
    </row>
    <row r="4322" spans="2:4" x14ac:dyDescent="0.25">
      <c r="B4322" s="27">
        <v>43939.25</v>
      </c>
      <c r="C4322" s="28">
        <v>5.8576689999999996</v>
      </c>
      <c r="D4322">
        <f t="shared" si="68"/>
        <v>2.412331</v>
      </c>
    </row>
    <row r="4323" spans="2:4" x14ac:dyDescent="0.25">
      <c r="B4323" s="27">
        <v>43939.5</v>
      </c>
      <c r="C4323" s="28">
        <v>5.8463589999999996</v>
      </c>
      <c r="D4323">
        <f t="shared" si="68"/>
        <v>2.4236409999999999</v>
      </c>
    </row>
    <row r="4324" spans="2:4" x14ac:dyDescent="0.25">
      <c r="B4324" s="27">
        <v>43939.75</v>
      </c>
      <c r="C4324" s="28">
        <v>5.8637039999999985</v>
      </c>
      <c r="D4324">
        <f t="shared" si="68"/>
        <v>2.4062960000000011</v>
      </c>
    </row>
    <row r="4325" spans="2:4" x14ac:dyDescent="0.25">
      <c r="B4325" s="27">
        <v>43940</v>
      </c>
      <c r="C4325" s="28">
        <v>5.8703960000000004</v>
      </c>
      <c r="D4325">
        <f t="shared" si="68"/>
        <v>2.3996039999999992</v>
      </c>
    </row>
    <row r="4326" spans="2:4" x14ac:dyDescent="0.25">
      <c r="B4326" s="27">
        <v>43940.25</v>
      </c>
      <c r="C4326" s="28">
        <v>5.8776219999999997</v>
      </c>
      <c r="D4326">
        <f t="shared" si="68"/>
        <v>2.3923779999999999</v>
      </c>
    </row>
    <row r="4327" spans="2:4" x14ac:dyDescent="0.25">
      <c r="B4327" s="27">
        <v>43940.5</v>
      </c>
      <c r="C4327" s="28">
        <v>5.8541419999999986</v>
      </c>
      <c r="D4327">
        <f t="shared" si="68"/>
        <v>2.4158580000000009</v>
      </c>
    </row>
    <row r="4328" spans="2:4" x14ac:dyDescent="0.25">
      <c r="B4328" s="27">
        <v>43940.75</v>
      </c>
      <c r="C4328" s="28">
        <v>5.8563839999999994</v>
      </c>
      <c r="D4328">
        <f t="shared" si="68"/>
        <v>2.4136160000000002</v>
      </c>
    </row>
    <row r="4329" spans="2:4" x14ac:dyDescent="0.25">
      <c r="B4329" s="27">
        <v>43941</v>
      </c>
      <c r="C4329" s="28">
        <v>5.8475149999999996</v>
      </c>
      <c r="D4329">
        <f t="shared" si="68"/>
        <v>2.422485</v>
      </c>
    </row>
    <row r="4330" spans="2:4" x14ac:dyDescent="0.25">
      <c r="B4330" s="27">
        <v>43941.25</v>
      </c>
      <c r="C4330" s="28">
        <v>5.8865270000000001</v>
      </c>
      <c r="D4330">
        <f t="shared" si="68"/>
        <v>2.3834729999999995</v>
      </c>
    </row>
    <row r="4331" spans="2:4" x14ac:dyDescent="0.25">
      <c r="B4331" s="27">
        <v>43941.5</v>
      </c>
      <c r="C4331" s="28">
        <v>5.8587149999999992</v>
      </c>
      <c r="D4331">
        <f t="shared" si="68"/>
        <v>2.4112850000000003</v>
      </c>
    </row>
    <row r="4332" spans="2:4" x14ac:dyDescent="0.25">
      <c r="B4332" s="27">
        <v>43941.75</v>
      </c>
      <c r="C4332" s="28">
        <v>5.8640149999999993</v>
      </c>
      <c r="D4332">
        <f t="shared" si="68"/>
        <v>2.4059850000000003</v>
      </c>
    </row>
    <row r="4333" spans="2:4" x14ac:dyDescent="0.25">
      <c r="B4333" s="27">
        <v>43942</v>
      </c>
      <c r="C4333" s="28">
        <v>5.8658599999999987</v>
      </c>
      <c r="D4333">
        <f t="shared" si="68"/>
        <v>2.4041400000000008</v>
      </c>
    </row>
    <row r="4334" spans="2:4" x14ac:dyDescent="0.25">
      <c r="B4334" s="27">
        <v>43942.25</v>
      </c>
      <c r="C4334" s="28">
        <v>5.8868769999999992</v>
      </c>
      <c r="D4334">
        <f t="shared" si="68"/>
        <v>2.3831230000000003</v>
      </c>
    </row>
    <row r="4335" spans="2:4" x14ac:dyDescent="0.25">
      <c r="B4335" s="27">
        <v>43942.5</v>
      </c>
      <c r="C4335" s="28">
        <v>5.8747889999999989</v>
      </c>
      <c r="D4335">
        <f t="shared" si="68"/>
        <v>2.3952110000000006</v>
      </c>
    </row>
    <row r="4336" spans="2:4" x14ac:dyDescent="0.25">
      <c r="B4336" s="27">
        <v>43942.75</v>
      </c>
      <c r="C4336" s="28">
        <v>5.868258</v>
      </c>
      <c r="D4336">
        <f t="shared" si="68"/>
        <v>2.4017419999999996</v>
      </c>
    </row>
    <row r="4337" spans="2:4" x14ac:dyDescent="0.25">
      <c r="B4337" s="27">
        <v>43943</v>
      </c>
      <c r="C4337" s="28">
        <v>5.8613649999999993</v>
      </c>
      <c r="D4337">
        <f t="shared" si="68"/>
        <v>2.4086350000000003</v>
      </c>
    </row>
    <row r="4338" spans="2:4" x14ac:dyDescent="0.25">
      <c r="B4338" s="27">
        <v>43943.25</v>
      </c>
      <c r="C4338" s="28">
        <v>5.8767419999999992</v>
      </c>
      <c r="D4338">
        <f t="shared" si="68"/>
        <v>2.3932580000000003</v>
      </c>
    </row>
    <row r="4339" spans="2:4" x14ac:dyDescent="0.25">
      <c r="B4339" s="27">
        <v>43943.458333993054</v>
      </c>
      <c r="C4339" s="28">
        <v>6.0049999999999999</v>
      </c>
      <c r="D4339">
        <f t="shared" si="68"/>
        <v>2.2649999999999997</v>
      </c>
    </row>
    <row r="4340" spans="2:4" x14ac:dyDescent="0.25">
      <c r="B4340" s="27">
        <v>43943.708333993054</v>
      </c>
      <c r="C4340" s="28">
        <v>6.0073520000000009</v>
      </c>
      <c r="D4340">
        <f t="shared" si="68"/>
        <v>2.2626479999999987</v>
      </c>
    </row>
    <row r="4341" spans="2:4" x14ac:dyDescent="0.25">
      <c r="B4341" s="27">
        <v>43943.958333993054</v>
      </c>
      <c r="C4341" s="28">
        <v>6.0072740000000007</v>
      </c>
      <c r="D4341">
        <f t="shared" si="68"/>
        <v>2.2627259999999989</v>
      </c>
    </row>
    <row r="4342" spans="2:4" x14ac:dyDescent="0.25">
      <c r="B4342" s="27">
        <v>43944.208333993054</v>
      </c>
      <c r="C4342" s="28">
        <v>6.0019200000000001</v>
      </c>
      <c r="D4342">
        <f t="shared" si="68"/>
        <v>2.2680799999999994</v>
      </c>
    </row>
    <row r="4343" spans="2:4" x14ac:dyDescent="0.25">
      <c r="B4343" s="27">
        <v>43944.458333993054</v>
      </c>
      <c r="C4343" s="28">
        <v>5.9897799999999997</v>
      </c>
      <c r="D4343">
        <f t="shared" si="68"/>
        <v>2.2802199999999999</v>
      </c>
    </row>
    <row r="4344" spans="2:4" x14ac:dyDescent="0.25">
      <c r="B4344" s="27">
        <v>43944.708333993054</v>
      </c>
      <c r="C4344" s="28">
        <v>5.9968599999999999</v>
      </c>
      <c r="D4344">
        <f t="shared" si="68"/>
        <v>2.2731399999999997</v>
      </c>
    </row>
    <row r="4345" spans="2:4" x14ac:dyDescent="0.25">
      <c r="B4345" s="27">
        <v>43944.958333993054</v>
      </c>
      <c r="C4345" s="28">
        <v>6.0011720000000004</v>
      </c>
      <c r="D4345">
        <f t="shared" si="68"/>
        <v>2.2688279999999992</v>
      </c>
    </row>
    <row r="4346" spans="2:4" x14ac:dyDescent="0.25">
      <c r="B4346" s="27">
        <v>43945.208333993054</v>
      </c>
      <c r="C4346" s="28">
        <v>6.0079419999999999</v>
      </c>
      <c r="D4346">
        <f t="shared" si="68"/>
        <v>2.2620579999999997</v>
      </c>
    </row>
    <row r="4347" spans="2:4" x14ac:dyDescent="0.25">
      <c r="B4347" s="27">
        <v>43945.458333993054</v>
      </c>
      <c r="C4347" s="28">
        <v>6.0166910000000007</v>
      </c>
      <c r="D4347">
        <f t="shared" si="68"/>
        <v>2.2533089999999989</v>
      </c>
    </row>
    <row r="4348" spans="2:4" x14ac:dyDescent="0.25">
      <c r="B4348" s="27">
        <v>43945.708333993054</v>
      </c>
      <c r="C4348" s="28">
        <v>5.9946930000000007</v>
      </c>
      <c r="D4348">
        <f t="shared" si="68"/>
        <v>2.2753069999999989</v>
      </c>
    </row>
    <row r="4349" spans="2:4" x14ac:dyDescent="0.25">
      <c r="B4349" s="27">
        <v>43945.958333993054</v>
      </c>
      <c r="C4349" s="28">
        <v>6.0029770000000005</v>
      </c>
      <c r="D4349">
        <f t="shared" si="68"/>
        <v>2.2670229999999991</v>
      </c>
    </row>
    <row r="4350" spans="2:4" x14ac:dyDescent="0.25">
      <c r="B4350" s="27">
        <v>43946.208333993054</v>
      </c>
      <c r="C4350" s="28">
        <v>6.0043740000000003</v>
      </c>
      <c r="D4350">
        <f t="shared" si="68"/>
        <v>2.2656259999999993</v>
      </c>
    </row>
    <row r="4351" spans="2:4" x14ac:dyDescent="0.25">
      <c r="B4351" s="27">
        <v>43946.458333993054</v>
      </c>
      <c r="C4351" s="28">
        <v>5.996875000000002</v>
      </c>
      <c r="D4351">
        <f t="shared" si="68"/>
        <v>2.2731249999999976</v>
      </c>
    </row>
    <row r="4352" spans="2:4" x14ac:dyDescent="0.25">
      <c r="B4352" s="27">
        <v>43946.708333993054</v>
      </c>
      <c r="C4352" s="28">
        <v>5.985252</v>
      </c>
      <c r="D4352">
        <f t="shared" si="68"/>
        <v>2.2847479999999996</v>
      </c>
    </row>
    <row r="4353" spans="2:4" x14ac:dyDescent="0.25">
      <c r="B4353" s="27">
        <v>43946.958333993054</v>
      </c>
      <c r="C4353" s="28">
        <v>5.9981610000000005</v>
      </c>
      <c r="D4353">
        <f t="shared" si="68"/>
        <v>2.2718389999999991</v>
      </c>
    </row>
    <row r="4354" spans="2:4" x14ac:dyDescent="0.25">
      <c r="B4354" s="27">
        <v>43947.208333993054</v>
      </c>
      <c r="C4354" s="28">
        <v>6.0109270000000006</v>
      </c>
      <c r="D4354">
        <f t="shared" si="68"/>
        <v>2.259072999999999</v>
      </c>
    </row>
    <row r="4355" spans="2:4" x14ac:dyDescent="0.25">
      <c r="B4355" s="27">
        <v>43947.458333993054</v>
      </c>
      <c r="C4355" s="28">
        <v>5.995470000000001</v>
      </c>
      <c r="D4355">
        <f t="shared" si="68"/>
        <v>2.2745299999999986</v>
      </c>
    </row>
    <row r="4356" spans="2:4" x14ac:dyDescent="0.25">
      <c r="B4356" s="27">
        <v>43947.708333993054</v>
      </c>
      <c r="C4356" s="28">
        <v>5.9804839999999997</v>
      </c>
      <c r="D4356">
        <f t="shared" si="68"/>
        <v>2.2895159999999999</v>
      </c>
    </row>
    <row r="4357" spans="2:4" x14ac:dyDescent="0.25">
      <c r="B4357" s="27">
        <v>43947.958333993054</v>
      </c>
      <c r="C4357" s="28">
        <v>5.9915019999999997</v>
      </c>
      <c r="D4357">
        <f t="shared" si="68"/>
        <v>2.2784979999999999</v>
      </c>
    </row>
    <row r="4358" spans="2:4" x14ac:dyDescent="0.25">
      <c r="B4358" s="27">
        <v>43948.208333993054</v>
      </c>
      <c r="C4358" s="28">
        <v>5.9893339999999995</v>
      </c>
      <c r="D4358">
        <f t="shared" si="68"/>
        <v>2.2806660000000001</v>
      </c>
    </row>
    <row r="4359" spans="2:4" x14ac:dyDescent="0.25">
      <c r="B4359" s="27">
        <v>43948.458333993054</v>
      </c>
      <c r="C4359" s="28">
        <v>6.0049639999999993</v>
      </c>
      <c r="D4359">
        <f t="shared" si="68"/>
        <v>2.2650360000000003</v>
      </c>
    </row>
    <row r="4360" spans="2:4" x14ac:dyDescent="0.25">
      <c r="B4360" s="27">
        <v>43948.708333993054</v>
      </c>
      <c r="C4360" s="28">
        <v>5.9907390000000005</v>
      </c>
      <c r="D4360">
        <f t="shared" si="68"/>
        <v>2.2792609999999991</v>
      </c>
    </row>
    <row r="4361" spans="2:4" x14ac:dyDescent="0.25">
      <c r="B4361" s="27">
        <v>43948.958333993054</v>
      </c>
      <c r="C4361" s="28">
        <v>5.9873030000000007</v>
      </c>
      <c r="D4361">
        <f t="shared" si="68"/>
        <v>2.2826969999999989</v>
      </c>
    </row>
    <row r="4362" spans="2:4" x14ac:dyDescent="0.25">
      <c r="B4362" s="27">
        <v>43949.208333993054</v>
      </c>
      <c r="C4362" s="28">
        <v>5.9830420000000002</v>
      </c>
      <c r="D4362">
        <f t="shared" si="68"/>
        <v>2.2869579999999994</v>
      </c>
    </row>
    <row r="4363" spans="2:4" x14ac:dyDescent="0.25">
      <c r="B4363" s="27">
        <v>43949.458333993054</v>
      </c>
      <c r="C4363" s="28">
        <v>5.9575360000000011</v>
      </c>
      <c r="D4363">
        <f t="shared" si="68"/>
        <v>2.3124639999999985</v>
      </c>
    </row>
    <row r="4364" spans="2:4" x14ac:dyDescent="0.25">
      <c r="B4364" s="27">
        <v>43949.708333993054</v>
      </c>
      <c r="C4364" s="28">
        <v>5.9581950000000017</v>
      </c>
      <c r="D4364">
        <f t="shared" si="68"/>
        <v>2.3118049999999979</v>
      </c>
    </row>
    <row r="4365" spans="2:4" x14ac:dyDescent="0.25">
      <c r="B4365" s="27">
        <v>43949.958333993054</v>
      </c>
      <c r="C4365" s="28">
        <v>5.9569770000000002</v>
      </c>
      <c r="D4365">
        <f t="shared" si="68"/>
        <v>2.3130229999999994</v>
      </c>
    </row>
    <row r="4366" spans="2:4" x14ac:dyDescent="0.25">
      <c r="B4366" s="27">
        <v>43950.208333993054</v>
      </c>
      <c r="C4366" s="28">
        <v>5.9770160000000017</v>
      </c>
      <c r="D4366">
        <f t="shared" si="68"/>
        <v>2.2929839999999979</v>
      </c>
    </row>
    <row r="4367" spans="2:4" x14ac:dyDescent="0.25">
      <c r="B4367" s="27">
        <v>43950.458333993054</v>
      </c>
      <c r="C4367" s="28">
        <v>5.934177</v>
      </c>
      <c r="D4367">
        <f t="shared" si="68"/>
        <v>2.3358229999999995</v>
      </c>
    </row>
    <row r="4368" spans="2:4" x14ac:dyDescent="0.25">
      <c r="B4368" s="27">
        <v>43950.708333993054</v>
      </c>
      <c r="C4368" s="28">
        <v>5.9360190000000008</v>
      </c>
      <c r="D4368">
        <f t="shared" si="68"/>
        <v>2.3339809999999988</v>
      </c>
    </row>
    <row r="4369" spans="2:4" x14ac:dyDescent="0.25">
      <c r="B4369" s="27">
        <v>43950.958333993054</v>
      </c>
      <c r="C4369" s="28">
        <v>5.9266080000000008</v>
      </c>
      <c r="D4369">
        <f t="shared" si="68"/>
        <v>2.3433919999999988</v>
      </c>
    </row>
    <row r="4370" spans="2:4" x14ac:dyDescent="0.25">
      <c r="B4370" s="27">
        <v>43951.208333993054</v>
      </c>
      <c r="C4370" s="28">
        <v>5.9593319999999999</v>
      </c>
      <c r="D4370">
        <f t="shared" si="68"/>
        <v>2.3106679999999997</v>
      </c>
    </row>
    <row r="4371" spans="2:4" x14ac:dyDescent="0.25">
      <c r="B4371" s="27">
        <v>43951.458333993054</v>
      </c>
      <c r="C4371" s="28">
        <v>5.9305030000000007</v>
      </c>
      <c r="D4371">
        <f t="shared" si="68"/>
        <v>2.3394969999999988</v>
      </c>
    </row>
    <row r="4372" spans="2:4" x14ac:dyDescent="0.25">
      <c r="B4372" s="27">
        <v>43951.708333993054</v>
      </c>
      <c r="C4372" s="28">
        <v>5.9458910000000005</v>
      </c>
      <c r="D4372">
        <f t="shared" si="68"/>
        <v>2.3241089999999991</v>
      </c>
    </row>
    <row r="4373" spans="2:4" x14ac:dyDescent="0.25">
      <c r="B4373" s="27">
        <v>43951.958333993054</v>
      </c>
      <c r="C4373" s="28">
        <v>5.9382399999999995</v>
      </c>
      <c r="D4373">
        <f t="shared" si="68"/>
        <v>2.3317600000000001</v>
      </c>
    </row>
    <row r="4374" spans="2:4" x14ac:dyDescent="0.25">
      <c r="B4374" s="27">
        <v>43952.208333993054</v>
      </c>
      <c r="C4374" s="28">
        <v>5.9334400000000009</v>
      </c>
      <c r="D4374">
        <f t="shared" si="68"/>
        <v>2.3365599999999986</v>
      </c>
    </row>
    <row r="4375" spans="2:4" x14ac:dyDescent="0.25">
      <c r="B4375" s="27">
        <v>43952.458333993054</v>
      </c>
      <c r="C4375" s="28">
        <v>5.9393280000000006</v>
      </c>
      <c r="D4375">
        <f t="shared" si="68"/>
        <v>2.330671999999999</v>
      </c>
    </row>
    <row r="4376" spans="2:4" x14ac:dyDescent="0.25">
      <c r="B4376" s="27">
        <v>43952.708333993054</v>
      </c>
      <c r="C4376" s="28">
        <v>5.9443110000000008</v>
      </c>
      <c r="D4376">
        <f t="shared" si="68"/>
        <v>2.3256889999999988</v>
      </c>
    </row>
    <row r="4377" spans="2:4" x14ac:dyDescent="0.25">
      <c r="B4377" s="27">
        <v>43952.958333993054</v>
      </c>
      <c r="C4377" s="28">
        <v>5.9497140000000011</v>
      </c>
      <c r="D4377">
        <f t="shared" si="68"/>
        <v>2.3202859999999985</v>
      </c>
    </row>
    <row r="4378" spans="2:4" x14ac:dyDescent="0.25">
      <c r="B4378" s="27">
        <v>43953.208333993054</v>
      </c>
      <c r="C4378" s="28">
        <v>5.9440440000000017</v>
      </c>
      <c r="D4378">
        <f t="shared" si="68"/>
        <v>2.3259559999999979</v>
      </c>
    </row>
    <row r="4379" spans="2:4" x14ac:dyDescent="0.25">
      <c r="B4379" s="27">
        <v>43953.458333993054</v>
      </c>
      <c r="C4379" s="28">
        <v>5.920869999999999</v>
      </c>
      <c r="D4379">
        <f t="shared" ref="D4379:D4430" si="69">8.27-C4379</f>
        <v>2.3491300000000006</v>
      </c>
    </row>
    <row r="4380" spans="2:4" x14ac:dyDescent="0.25">
      <c r="B4380" s="27">
        <v>43953.708333993054</v>
      </c>
      <c r="C4380" s="28">
        <v>5.9329630000000009</v>
      </c>
      <c r="D4380">
        <f t="shared" si="69"/>
        <v>2.3370369999999987</v>
      </c>
    </row>
    <row r="4381" spans="2:4" x14ac:dyDescent="0.25">
      <c r="B4381" s="27">
        <v>43953.958333993054</v>
      </c>
      <c r="C4381" s="28">
        <v>5.9138589999999995</v>
      </c>
      <c r="D4381">
        <f t="shared" si="69"/>
        <v>2.356141</v>
      </c>
    </row>
    <row r="4382" spans="2:4" x14ac:dyDescent="0.25">
      <c r="B4382" s="27">
        <v>43954.208333993054</v>
      </c>
      <c r="C4382" s="28">
        <v>5.9476800000000001</v>
      </c>
      <c r="D4382">
        <f t="shared" si="69"/>
        <v>2.3223199999999995</v>
      </c>
    </row>
    <row r="4383" spans="2:4" x14ac:dyDescent="0.25">
      <c r="B4383" s="27">
        <v>43954.458333993054</v>
      </c>
      <c r="C4383" s="28">
        <v>5.9126799999999999</v>
      </c>
      <c r="D4383">
        <f t="shared" si="69"/>
        <v>2.3573199999999996</v>
      </c>
    </row>
    <row r="4384" spans="2:4" x14ac:dyDescent="0.25">
      <c r="B4384" s="27">
        <v>43954.708333993054</v>
      </c>
      <c r="C4384" s="28">
        <v>5.9129690000000004</v>
      </c>
      <c r="D4384">
        <f t="shared" si="69"/>
        <v>2.3570309999999992</v>
      </c>
    </row>
    <row r="4385" spans="2:4" x14ac:dyDescent="0.25">
      <c r="B4385" s="27">
        <v>43954.958333993054</v>
      </c>
      <c r="C4385" s="28">
        <v>5.9412539999999998</v>
      </c>
      <c r="D4385">
        <f t="shared" si="69"/>
        <v>2.3287459999999998</v>
      </c>
    </row>
    <row r="4386" spans="2:4" x14ac:dyDescent="0.25">
      <c r="B4386" s="27">
        <v>43955.208333993054</v>
      </c>
      <c r="C4386" s="28">
        <v>5.9287179999999999</v>
      </c>
      <c r="D4386">
        <f t="shared" si="69"/>
        <v>2.3412819999999996</v>
      </c>
    </row>
    <row r="4387" spans="2:4" x14ac:dyDescent="0.25">
      <c r="B4387" s="27">
        <v>43955.458333993054</v>
      </c>
      <c r="C4387" s="28">
        <v>5.9467460000000001</v>
      </c>
      <c r="D4387">
        <f t="shared" si="69"/>
        <v>2.3232539999999995</v>
      </c>
    </row>
    <row r="4388" spans="2:4" x14ac:dyDescent="0.25">
      <c r="B4388" s="27">
        <v>43955.708333993054</v>
      </c>
      <c r="C4388" s="28">
        <v>5.9609180000000004</v>
      </c>
      <c r="D4388">
        <f t="shared" si="69"/>
        <v>2.3090819999999992</v>
      </c>
    </row>
    <row r="4389" spans="2:4" x14ac:dyDescent="0.25">
      <c r="B4389" s="27">
        <v>43955.958333993054</v>
      </c>
      <c r="C4389" s="28">
        <v>5.978116</v>
      </c>
      <c r="D4389">
        <f t="shared" si="69"/>
        <v>2.2918839999999996</v>
      </c>
    </row>
    <row r="4390" spans="2:4" x14ac:dyDescent="0.25">
      <c r="B4390" s="27">
        <v>43956.208333993054</v>
      </c>
      <c r="C4390" s="28">
        <v>6.0135329999999998</v>
      </c>
      <c r="D4390">
        <f t="shared" si="69"/>
        <v>2.2564669999999998</v>
      </c>
    </row>
    <row r="4391" spans="2:4" x14ac:dyDescent="0.25">
      <c r="B4391" s="27">
        <v>43956.458333993054</v>
      </c>
      <c r="C4391" s="28">
        <v>6.0235490000000009</v>
      </c>
      <c r="D4391">
        <f t="shared" si="69"/>
        <v>2.2464509999999986</v>
      </c>
    </row>
    <row r="4392" spans="2:4" x14ac:dyDescent="0.25">
      <c r="B4392" s="27">
        <v>43956.708333993054</v>
      </c>
      <c r="C4392" s="28">
        <v>6.0575260000000002</v>
      </c>
      <c r="D4392">
        <f t="shared" si="69"/>
        <v>2.2124739999999994</v>
      </c>
    </row>
    <row r="4393" spans="2:4" x14ac:dyDescent="0.25">
      <c r="B4393" s="27">
        <v>43956.958333993054</v>
      </c>
      <c r="C4393" s="28">
        <v>6.0668880000000014</v>
      </c>
      <c r="D4393">
        <f t="shared" si="69"/>
        <v>2.2031119999999982</v>
      </c>
    </row>
    <row r="4394" spans="2:4" x14ac:dyDescent="0.25">
      <c r="B4394" s="27">
        <v>43957.208333993054</v>
      </c>
      <c r="C4394" s="28">
        <v>6.0749710000000006</v>
      </c>
      <c r="D4394">
        <f t="shared" si="69"/>
        <v>2.195028999999999</v>
      </c>
    </row>
    <row r="4395" spans="2:4" x14ac:dyDescent="0.25">
      <c r="B4395" s="27">
        <v>43957.458333993054</v>
      </c>
      <c r="C4395" s="28">
        <v>6.1031470000000008</v>
      </c>
      <c r="D4395">
        <f t="shared" si="69"/>
        <v>2.1668529999999988</v>
      </c>
    </row>
    <row r="4396" spans="2:4" x14ac:dyDescent="0.25">
      <c r="B4396" s="27">
        <v>43957.708333993054</v>
      </c>
      <c r="C4396" s="28">
        <v>6.289689000000001</v>
      </c>
      <c r="D4396">
        <f t="shared" si="69"/>
        <v>1.9803109999999986</v>
      </c>
    </row>
    <row r="4397" spans="2:4" x14ac:dyDescent="0.25">
      <c r="B4397" s="27">
        <v>43957.958333993054</v>
      </c>
      <c r="C4397" s="28">
        <v>6.4635560000000005</v>
      </c>
      <c r="D4397">
        <f t="shared" si="69"/>
        <v>1.8064439999999991</v>
      </c>
    </row>
    <row r="4398" spans="2:4" x14ac:dyDescent="0.25">
      <c r="B4398" s="27">
        <v>43958.208333993054</v>
      </c>
      <c r="C4398" s="28">
        <v>6.5290040000000005</v>
      </c>
      <c r="D4398">
        <f t="shared" si="69"/>
        <v>1.7409959999999991</v>
      </c>
    </row>
    <row r="4399" spans="2:4" x14ac:dyDescent="0.25">
      <c r="B4399" s="27">
        <v>43958.458333993054</v>
      </c>
      <c r="C4399" s="28">
        <v>6.5569409999999992</v>
      </c>
      <c r="D4399">
        <f t="shared" si="69"/>
        <v>1.7130590000000003</v>
      </c>
    </row>
    <row r="4400" spans="2:4" x14ac:dyDescent="0.25">
      <c r="B4400" s="27">
        <v>43958.708333993054</v>
      </c>
      <c r="C4400" s="28">
        <v>6.580121000000001</v>
      </c>
      <c r="D4400">
        <f t="shared" si="69"/>
        <v>1.6898789999999986</v>
      </c>
    </row>
    <row r="4401" spans="2:4" x14ac:dyDescent="0.25">
      <c r="B4401" s="27">
        <v>43958.958333993054</v>
      </c>
      <c r="C4401" s="28">
        <v>6.5845430000000009</v>
      </c>
      <c r="D4401">
        <f t="shared" si="69"/>
        <v>1.6854569999999987</v>
      </c>
    </row>
    <row r="4402" spans="2:4" x14ac:dyDescent="0.25">
      <c r="B4402" s="27">
        <v>43959.208333993054</v>
      </c>
      <c r="C4402" s="28">
        <v>6.616327000000001</v>
      </c>
      <c r="D4402">
        <f t="shared" si="69"/>
        <v>1.6536729999999986</v>
      </c>
    </row>
    <row r="4403" spans="2:4" x14ac:dyDescent="0.25">
      <c r="B4403" s="27">
        <v>43959.458333993054</v>
      </c>
      <c r="C4403" s="28">
        <v>6.610691000000001</v>
      </c>
      <c r="D4403">
        <f t="shared" si="69"/>
        <v>1.6593089999999986</v>
      </c>
    </row>
    <row r="4404" spans="2:4" x14ac:dyDescent="0.25">
      <c r="B4404" s="27">
        <v>43959.708333993054</v>
      </c>
      <c r="C4404" s="28">
        <v>6.657299000000001</v>
      </c>
      <c r="D4404">
        <f t="shared" si="69"/>
        <v>1.6127009999999986</v>
      </c>
    </row>
    <row r="4405" spans="2:4" x14ac:dyDescent="0.25">
      <c r="B4405" s="27">
        <v>43959.958333993054</v>
      </c>
      <c r="C4405" s="28">
        <v>6.6402710000000011</v>
      </c>
      <c r="D4405">
        <f t="shared" si="69"/>
        <v>1.6297289999999984</v>
      </c>
    </row>
    <row r="4406" spans="2:4" x14ac:dyDescent="0.25">
      <c r="B4406" s="27">
        <v>43960.208333993054</v>
      </c>
      <c r="C4406" s="28">
        <v>6.6166279999999995</v>
      </c>
      <c r="D4406">
        <f t="shared" si="69"/>
        <v>1.6533720000000001</v>
      </c>
    </row>
    <row r="4407" spans="2:4" x14ac:dyDescent="0.25">
      <c r="B4407" s="27">
        <v>43960.458333993054</v>
      </c>
      <c r="C4407" s="28">
        <v>6.6109890000000009</v>
      </c>
      <c r="D4407">
        <f t="shared" si="69"/>
        <v>1.6590109999999987</v>
      </c>
    </row>
    <row r="4408" spans="2:4" x14ac:dyDescent="0.25">
      <c r="B4408" s="27">
        <v>43960.708333993054</v>
      </c>
      <c r="C4408" s="28">
        <v>6.6197690000000007</v>
      </c>
      <c r="D4408">
        <f t="shared" si="69"/>
        <v>1.6502309999999989</v>
      </c>
    </row>
    <row r="4409" spans="2:4" x14ac:dyDescent="0.25">
      <c r="B4409" s="27">
        <v>43960.958333993054</v>
      </c>
      <c r="C4409" s="28">
        <v>6.5964319999999992</v>
      </c>
      <c r="D4409">
        <f t="shared" si="69"/>
        <v>1.6735680000000004</v>
      </c>
    </row>
    <row r="4410" spans="2:4" x14ac:dyDescent="0.25">
      <c r="B4410" s="27">
        <v>43961.208333993054</v>
      </c>
      <c r="C4410" s="28">
        <v>6.590668</v>
      </c>
      <c r="D4410">
        <f t="shared" si="69"/>
        <v>1.6793319999999996</v>
      </c>
    </row>
    <row r="4411" spans="2:4" x14ac:dyDescent="0.25">
      <c r="B4411" s="27">
        <v>43961.458333993054</v>
      </c>
      <c r="C4411" s="28">
        <v>6.5595910000000002</v>
      </c>
      <c r="D4411">
        <f t="shared" si="69"/>
        <v>1.7104089999999994</v>
      </c>
    </row>
    <row r="4412" spans="2:4" x14ac:dyDescent="0.25">
      <c r="B4412" s="27">
        <v>43961.708333993054</v>
      </c>
      <c r="C4412" s="28">
        <v>6.5770390000000001</v>
      </c>
      <c r="D4412">
        <f t="shared" si="69"/>
        <v>1.6929609999999995</v>
      </c>
    </row>
    <row r="4413" spans="2:4" x14ac:dyDescent="0.25">
      <c r="B4413" s="27">
        <v>43961.958333993054</v>
      </c>
      <c r="C4413" s="28">
        <v>6.5445480000000007</v>
      </c>
      <c r="D4413">
        <f t="shared" si="69"/>
        <v>1.7254519999999989</v>
      </c>
    </row>
    <row r="4414" spans="2:4" x14ac:dyDescent="0.25">
      <c r="B4414" s="27">
        <v>43962.208333993054</v>
      </c>
      <c r="C4414" s="28">
        <v>6.5338710000000004</v>
      </c>
      <c r="D4414">
        <f t="shared" si="69"/>
        <v>1.7361289999999991</v>
      </c>
    </row>
    <row r="4415" spans="2:4" x14ac:dyDescent="0.25">
      <c r="B4415" s="27">
        <v>43962.458333993054</v>
      </c>
      <c r="C4415" s="28">
        <v>6.5419700000000001</v>
      </c>
      <c r="D4415">
        <f t="shared" si="69"/>
        <v>1.7280299999999995</v>
      </c>
    </row>
    <row r="4416" spans="2:4" x14ac:dyDescent="0.25">
      <c r="B4416" s="27">
        <v>43962.708333993054</v>
      </c>
      <c r="C4416" s="28">
        <v>6.5349850000000016</v>
      </c>
      <c r="D4416">
        <f t="shared" si="69"/>
        <v>1.735014999999998</v>
      </c>
    </row>
    <row r="4417" spans="2:4" x14ac:dyDescent="0.25">
      <c r="B4417" s="27">
        <v>43962.958333993054</v>
      </c>
      <c r="C4417" s="28">
        <v>6.5287199999999999</v>
      </c>
      <c r="D4417">
        <f t="shared" si="69"/>
        <v>1.7412799999999997</v>
      </c>
    </row>
    <row r="4418" spans="2:4" x14ac:dyDescent="0.25">
      <c r="B4418" s="27">
        <v>43963.208333993054</v>
      </c>
      <c r="C4418" s="28">
        <v>6.5171420000000007</v>
      </c>
      <c r="D4418">
        <f t="shared" si="69"/>
        <v>1.7528579999999989</v>
      </c>
    </row>
    <row r="4419" spans="2:4" x14ac:dyDescent="0.25">
      <c r="B4419" s="27">
        <v>43963.458333993054</v>
      </c>
      <c r="C4419" s="28">
        <v>6.5086420000000009</v>
      </c>
      <c r="D4419">
        <f t="shared" si="69"/>
        <v>1.7613579999999986</v>
      </c>
    </row>
    <row r="4420" spans="2:4" x14ac:dyDescent="0.25">
      <c r="B4420" s="27">
        <v>43963.708333993054</v>
      </c>
      <c r="C4420" s="28">
        <v>6.5147030000000008</v>
      </c>
      <c r="D4420">
        <f t="shared" si="69"/>
        <v>1.7552969999999988</v>
      </c>
    </row>
    <row r="4421" spans="2:4" x14ac:dyDescent="0.25">
      <c r="B4421" s="27">
        <v>43963.958333993054</v>
      </c>
      <c r="C4421" s="28">
        <v>6.5153479999999995</v>
      </c>
      <c r="D4421">
        <f t="shared" si="69"/>
        <v>1.7546520000000001</v>
      </c>
    </row>
    <row r="4422" spans="2:4" x14ac:dyDescent="0.25">
      <c r="B4422" s="27">
        <v>43964.208333993054</v>
      </c>
      <c r="C4422" s="28">
        <v>6.5229530000000011</v>
      </c>
      <c r="D4422">
        <f t="shared" si="69"/>
        <v>1.7470469999999985</v>
      </c>
    </row>
    <row r="4423" spans="2:4" x14ac:dyDescent="0.25">
      <c r="B4423" s="27">
        <v>43964.458333993054</v>
      </c>
      <c r="C4423" s="28">
        <v>6.4960230000000001</v>
      </c>
      <c r="D4423">
        <f t="shared" si="69"/>
        <v>1.7739769999999995</v>
      </c>
    </row>
    <row r="4424" spans="2:4" x14ac:dyDescent="0.25">
      <c r="B4424" s="27">
        <v>43964.708333993054</v>
      </c>
      <c r="C4424" s="28">
        <v>6.4970370000000006</v>
      </c>
      <c r="D4424">
        <f t="shared" si="69"/>
        <v>1.772962999999999</v>
      </c>
    </row>
    <row r="4425" spans="2:4" x14ac:dyDescent="0.25">
      <c r="B4425" s="27">
        <v>43964.958333993054</v>
      </c>
      <c r="C4425" s="28">
        <v>6.5032820000000005</v>
      </c>
      <c r="D4425">
        <f t="shared" si="69"/>
        <v>1.7667179999999991</v>
      </c>
    </row>
    <row r="4426" spans="2:4" x14ac:dyDescent="0.25">
      <c r="B4426" s="27">
        <v>43965.208333993054</v>
      </c>
      <c r="C4426" s="28">
        <v>6.4966359999999996</v>
      </c>
      <c r="D4426">
        <f t="shared" si="69"/>
        <v>1.7733639999999999</v>
      </c>
    </row>
    <row r="4427" spans="2:4" x14ac:dyDescent="0.25">
      <c r="B4427" s="27">
        <v>43965.458333993054</v>
      </c>
      <c r="C4427" s="28">
        <v>6.4753540000000012</v>
      </c>
      <c r="D4427">
        <f t="shared" si="69"/>
        <v>1.7946459999999984</v>
      </c>
    </row>
    <row r="4428" spans="2:4" x14ac:dyDescent="0.25">
      <c r="B4428" s="27">
        <v>43965.708333993054</v>
      </c>
      <c r="C4428" s="28">
        <v>6.4944100000000011</v>
      </c>
      <c r="D4428">
        <f t="shared" si="69"/>
        <v>1.7755899999999984</v>
      </c>
    </row>
    <row r="4429" spans="2:4" x14ac:dyDescent="0.25">
      <c r="B4429" s="27">
        <v>43965.958333993054</v>
      </c>
      <c r="C4429" s="28">
        <v>6.4724170000000019</v>
      </c>
      <c r="D4429">
        <f t="shared" si="69"/>
        <v>1.7975829999999977</v>
      </c>
    </row>
    <row r="4430" spans="2:4" x14ac:dyDescent="0.25">
      <c r="B4430" s="27">
        <v>43966.208333993054</v>
      </c>
      <c r="C4430" s="28">
        <v>6.4767049999999999</v>
      </c>
      <c r="D4430">
        <f t="shared" si="69"/>
        <v>1.7932949999999996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7BD9-4791-43F7-9C25-80216C0089BF}">
  <dimension ref="B1:P398"/>
  <sheetViews>
    <sheetView workbookViewId="0">
      <selection activeCell="N10" sqref="N10"/>
    </sheetView>
  </sheetViews>
  <sheetFormatPr defaultRowHeight="15" x14ac:dyDescent="0.25"/>
  <cols>
    <col min="1" max="1" width="2.7109375" customWidth="1"/>
    <col min="2" max="2" width="11.7109375" customWidth="1"/>
    <col min="4" max="4" width="9.140625" style="30"/>
    <col min="6" max="6" width="9.140625" style="30"/>
  </cols>
  <sheetData>
    <row r="1" spans="2:13" x14ac:dyDescent="0.25">
      <c r="H1" s="60" t="s">
        <v>111</v>
      </c>
      <c r="I1" s="60"/>
      <c r="J1" s="61" t="s">
        <v>112</v>
      </c>
      <c r="K1" s="61"/>
      <c r="L1" s="62" t="s">
        <v>113</v>
      </c>
      <c r="M1" s="62"/>
    </row>
    <row r="2" spans="2:13" x14ac:dyDescent="0.25">
      <c r="B2" t="s">
        <v>83</v>
      </c>
      <c r="C2" t="s">
        <v>78</v>
      </c>
      <c r="D2" s="30" t="s">
        <v>79</v>
      </c>
      <c r="E2" t="s">
        <v>80</v>
      </c>
      <c r="F2" s="30" t="s">
        <v>81</v>
      </c>
      <c r="H2" t="s">
        <v>82</v>
      </c>
      <c r="I2" t="s">
        <v>88</v>
      </c>
      <c r="J2" t="s">
        <v>82</v>
      </c>
      <c r="K2" t="s">
        <v>88</v>
      </c>
      <c r="L2" t="s">
        <v>82</v>
      </c>
      <c r="M2" t="s">
        <v>88</v>
      </c>
    </row>
    <row r="3" spans="2:13" x14ac:dyDescent="0.25">
      <c r="B3" s="5">
        <f>'Raw climate data 2017-now'!B732</f>
        <v>43466</v>
      </c>
      <c r="C3">
        <f>'Raw climate data 2017-now'!C732</f>
        <v>0</v>
      </c>
      <c r="D3" s="30">
        <f>'Pan evaporation data'!C3289</f>
        <v>10</v>
      </c>
      <c r="E3">
        <v>0.54</v>
      </c>
      <c r="F3" s="30">
        <v>0</v>
      </c>
      <c r="H3">
        <f>E3*C3-F3*D3</f>
        <v>0</v>
      </c>
      <c r="I3">
        <f>SUM(H3:H367)</f>
        <v>262.9260000000001</v>
      </c>
      <c r="J3">
        <f>C3*0.6</f>
        <v>0</v>
      </c>
      <c r="K3">
        <f>SUM(J3:J367)</f>
        <v>292.1400000000001</v>
      </c>
      <c r="L3">
        <f>C3*0.48</f>
        <v>0</v>
      </c>
      <c r="M3">
        <f>SUM(L3:L367)</f>
        <v>233.71199999999996</v>
      </c>
    </row>
    <row r="4" spans="2:13" x14ac:dyDescent="0.25">
      <c r="B4" s="5">
        <f>'Raw climate data 2017-now'!B733</f>
        <v>43467</v>
      </c>
      <c r="C4">
        <f>'Raw climate data 2017-now'!C733</f>
        <v>0</v>
      </c>
      <c r="D4" s="30">
        <f>'Pan evaporation data'!C3290</f>
        <v>6.4</v>
      </c>
      <c r="E4">
        <v>0.54</v>
      </c>
      <c r="F4" s="30">
        <v>0</v>
      </c>
      <c r="H4">
        <f t="shared" ref="H4:H67" si="0">E4*C4-F4*D4</f>
        <v>0</v>
      </c>
      <c r="J4">
        <f t="shared" ref="J4:J67" si="1">C4*0.6</f>
        <v>0</v>
      </c>
      <c r="L4">
        <f t="shared" ref="L4:L67" si="2">C4*0.48</f>
        <v>0</v>
      </c>
    </row>
    <row r="5" spans="2:13" x14ac:dyDescent="0.25">
      <c r="B5" s="5">
        <f>'Raw climate data 2017-now'!B734</f>
        <v>43468</v>
      </c>
      <c r="C5">
        <f>'Raw climate data 2017-now'!C734</f>
        <v>0</v>
      </c>
      <c r="D5" s="30">
        <f>'Pan evaporation data'!C3291</f>
        <v>7.6</v>
      </c>
      <c r="E5">
        <v>0.54</v>
      </c>
      <c r="F5" s="30">
        <v>0</v>
      </c>
      <c r="H5">
        <f t="shared" si="0"/>
        <v>0</v>
      </c>
      <c r="J5">
        <f t="shared" si="1"/>
        <v>0</v>
      </c>
      <c r="L5">
        <f t="shared" si="2"/>
        <v>0</v>
      </c>
    </row>
    <row r="6" spans="2:13" x14ac:dyDescent="0.25">
      <c r="B6" s="5">
        <f>'Raw climate data 2017-now'!B735</f>
        <v>43469</v>
      </c>
      <c r="C6">
        <f>'Raw climate data 2017-now'!C735</f>
        <v>0</v>
      </c>
      <c r="D6" s="30">
        <f>'Pan evaporation data'!C3292</f>
        <v>9.4</v>
      </c>
      <c r="E6">
        <v>0.54</v>
      </c>
      <c r="F6" s="30">
        <v>0</v>
      </c>
      <c r="H6">
        <f t="shared" si="0"/>
        <v>0</v>
      </c>
      <c r="J6">
        <f t="shared" si="1"/>
        <v>0</v>
      </c>
      <c r="L6">
        <f t="shared" si="2"/>
        <v>0</v>
      </c>
    </row>
    <row r="7" spans="2:13" x14ac:dyDescent="0.25">
      <c r="B7" s="5">
        <f>'Raw climate data 2017-now'!B736</f>
        <v>43470</v>
      </c>
      <c r="C7">
        <f>'Raw climate data 2017-now'!C736</f>
        <v>0</v>
      </c>
      <c r="D7" s="30">
        <f>'Pan evaporation data'!C3293</f>
        <v>11.2</v>
      </c>
      <c r="E7">
        <v>0.54</v>
      </c>
      <c r="F7" s="30">
        <v>0</v>
      </c>
      <c r="H7">
        <f t="shared" si="0"/>
        <v>0</v>
      </c>
      <c r="J7">
        <f t="shared" si="1"/>
        <v>0</v>
      </c>
      <c r="L7">
        <f t="shared" si="2"/>
        <v>0</v>
      </c>
    </row>
    <row r="8" spans="2:13" x14ac:dyDescent="0.25">
      <c r="B8" s="5">
        <f>'Raw climate data 2017-now'!B737</f>
        <v>43471</v>
      </c>
      <c r="C8">
        <f>'Raw climate data 2017-now'!C737</f>
        <v>0</v>
      </c>
      <c r="D8" s="30">
        <f>'Pan evaporation data'!C3294</f>
        <v>10.6</v>
      </c>
      <c r="E8">
        <v>0.54</v>
      </c>
      <c r="F8" s="30">
        <v>0</v>
      </c>
      <c r="H8">
        <f t="shared" si="0"/>
        <v>0</v>
      </c>
      <c r="J8">
        <f t="shared" si="1"/>
        <v>0</v>
      </c>
      <c r="L8">
        <f t="shared" si="2"/>
        <v>0</v>
      </c>
    </row>
    <row r="9" spans="2:13" x14ac:dyDescent="0.25">
      <c r="B9" s="5">
        <f>'Raw climate data 2017-now'!B738</f>
        <v>43472</v>
      </c>
      <c r="C9">
        <f>'Raw climate data 2017-now'!C738</f>
        <v>0</v>
      </c>
      <c r="D9" s="30">
        <f>'Pan evaporation data'!C3295</f>
        <v>10</v>
      </c>
      <c r="E9">
        <v>0.54</v>
      </c>
      <c r="F9" s="30">
        <v>0</v>
      </c>
      <c r="H9">
        <f t="shared" si="0"/>
        <v>0</v>
      </c>
      <c r="J9">
        <f t="shared" si="1"/>
        <v>0</v>
      </c>
      <c r="L9">
        <f t="shared" si="2"/>
        <v>0</v>
      </c>
    </row>
    <row r="10" spans="2:13" x14ac:dyDescent="0.25">
      <c r="B10" s="5">
        <f>'Raw climate data 2017-now'!B739</f>
        <v>43473</v>
      </c>
      <c r="C10">
        <f>'Raw climate data 2017-now'!C739</f>
        <v>0</v>
      </c>
      <c r="D10" s="30">
        <f>'Pan evaporation data'!C3296</f>
        <v>9</v>
      </c>
      <c r="E10">
        <v>0.54</v>
      </c>
      <c r="F10" s="30">
        <v>0</v>
      </c>
      <c r="H10">
        <f t="shared" si="0"/>
        <v>0</v>
      </c>
      <c r="J10">
        <f t="shared" si="1"/>
        <v>0</v>
      </c>
      <c r="L10">
        <f t="shared" si="2"/>
        <v>0</v>
      </c>
    </row>
    <row r="11" spans="2:13" x14ac:dyDescent="0.25">
      <c r="B11" s="5">
        <f>'Raw climate data 2017-now'!B740</f>
        <v>43474</v>
      </c>
      <c r="C11">
        <f>'Raw climate data 2017-now'!C740</f>
        <v>0</v>
      </c>
      <c r="D11" s="30">
        <f>'Pan evaporation data'!C3297</f>
        <v>9.6</v>
      </c>
      <c r="E11">
        <v>0.54</v>
      </c>
      <c r="F11" s="30">
        <v>0</v>
      </c>
      <c r="H11">
        <f t="shared" si="0"/>
        <v>0</v>
      </c>
      <c r="J11">
        <f t="shared" si="1"/>
        <v>0</v>
      </c>
      <c r="L11">
        <f t="shared" si="2"/>
        <v>0</v>
      </c>
    </row>
    <row r="12" spans="2:13" x14ac:dyDescent="0.25">
      <c r="B12" s="5">
        <f>'Raw climate data 2017-now'!B741</f>
        <v>43475</v>
      </c>
      <c r="C12">
        <f>'Raw climate data 2017-now'!C741</f>
        <v>0</v>
      </c>
      <c r="D12" s="30">
        <f>'Pan evaporation data'!C3298</f>
        <v>9.6</v>
      </c>
      <c r="E12">
        <v>0.54</v>
      </c>
      <c r="F12" s="30">
        <v>0</v>
      </c>
      <c r="H12">
        <f t="shared" si="0"/>
        <v>0</v>
      </c>
      <c r="J12">
        <f t="shared" si="1"/>
        <v>0</v>
      </c>
      <c r="L12">
        <f t="shared" si="2"/>
        <v>0</v>
      </c>
    </row>
    <row r="13" spans="2:13" x14ac:dyDescent="0.25">
      <c r="B13" s="5">
        <f>'Raw climate data 2017-now'!B742</f>
        <v>43476</v>
      </c>
      <c r="C13">
        <f>'Raw climate data 2017-now'!C742</f>
        <v>0</v>
      </c>
      <c r="D13" s="30">
        <f>'Pan evaporation data'!C3299</f>
        <v>9.1999999999999993</v>
      </c>
      <c r="E13">
        <v>0.54</v>
      </c>
      <c r="F13" s="30">
        <v>0</v>
      </c>
      <c r="H13">
        <f t="shared" si="0"/>
        <v>0</v>
      </c>
      <c r="J13">
        <f t="shared" si="1"/>
        <v>0</v>
      </c>
      <c r="L13">
        <f t="shared" si="2"/>
        <v>0</v>
      </c>
    </row>
    <row r="14" spans="2:13" x14ac:dyDescent="0.25">
      <c r="B14" s="5">
        <f>'Raw climate data 2017-now'!B743</f>
        <v>43477</v>
      </c>
      <c r="C14">
        <f>'Raw climate data 2017-now'!C743</f>
        <v>0</v>
      </c>
      <c r="D14" s="30">
        <f>'Pan evaporation data'!C3300</f>
        <v>11</v>
      </c>
      <c r="E14">
        <v>0.54</v>
      </c>
      <c r="F14" s="30">
        <v>0</v>
      </c>
      <c r="H14">
        <f t="shared" si="0"/>
        <v>0</v>
      </c>
      <c r="J14">
        <f t="shared" si="1"/>
        <v>0</v>
      </c>
      <c r="L14">
        <f t="shared" si="2"/>
        <v>0</v>
      </c>
    </row>
    <row r="15" spans="2:13" x14ac:dyDescent="0.25">
      <c r="B15" s="5">
        <f>'Raw climate data 2017-now'!B744</f>
        <v>43478</v>
      </c>
      <c r="C15">
        <f>'Raw climate data 2017-now'!C744</f>
        <v>0</v>
      </c>
      <c r="D15" s="30">
        <f>'Pan evaporation data'!C3301</f>
        <v>10.6</v>
      </c>
      <c r="E15">
        <v>0.54</v>
      </c>
      <c r="F15" s="30">
        <v>0</v>
      </c>
      <c r="H15">
        <f t="shared" si="0"/>
        <v>0</v>
      </c>
      <c r="J15">
        <f t="shared" si="1"/>
        <v>0</v>
      </c>
      <c r="L15">
        <f t="shared" si="2"/>
        <v>0</v>
      </c>
    </row>
    <row r="16" spans="2:13" x14ac:dyDescent="0.25">
      <c r="B16" s="5">
        <f>'Raw climate data 2017-now'!B745</f>
        <v>43479</v>
      </c>
      <c r="C16">
        <f>'Raw climate data 2017-now'!C745</f>
        <v>0</v>
      </c>
      <c r="D16" s="30">
        <f>'Pan evaporation data'!C3302</f>
        <v>9.6</v>
      </c>
      <c r="E16">
        <v>0.54</v>
      </c>
      <c r="F16" s="30">
        <v>0</v>
      </c>
      <c r="H16">
        <f t="shared" si="0"/>
        <v>0</v>
      </c>
      <c r="J16">
        <f t="shared" si="1"/>
        <v>0</v>
      </c>
      <c r="L16">
        <f t="shared" si="2"/>
        <v>0</v>
      </c>
    </row>
    <row r="17" spans="2:16" x14ac:dyDescent="0.25">
      <c r="B17" s="5">
        <f>'Raw climate data 2017-now'!B746</f>
        <v>43480</v>
      </c>
      <c r="C17">
        <f>'Raw climate data 2017-now'!C746</f>
        <v>0</v>
      </c>
      <c r="D17" s="30">
        <f>'Pan evaporation data'!C3303</f>
        <v>9</v>
      </c>
      <c r="E17">
        <v>0.54</v>
      </c>
      <c r="F17" s="30">
        <v>0</v>
      </c>
      <c r="H17">
        <f t="shared" si="0"/>
        <v>0</v>
      </c>
      <c r="J17">
        <f t="shared" si="1"/>
        <v>0</v>
      </c>
      <c r="L17">
        <f t="shared" si="2"/>
        <v>0</v>
      </c>
    </row>
    <row r="18" spans="2:16" x14ac:dyDescent="0.25">
      <c r="B18" s="5">
        <f>'Raw climate data 2017-now'!B747</f>
        <v>43481</v>
      </c>
      <c r="C18">
        <f>'Raw climate data 2017-now'!C747</f>
        <v>0</v>
      </c>
      <c r="D18" s="30">
        <f>'Pan evaporation data'!C3304</f>
        <v>10.199999999999999</v>
      </c>
      <c r="E18">
        <v>0.54</v>
      </c>
      <c r="F18" s="30">
        <v>0</v>
      </c>
      <c r="H18">
        <f t="shared" si="0"/>
        <v>0</v>
      </c>
      <c r="J18">
        <f t="shared" si="1"/>
        <v>0</v>
      </c>
      <c r="L18">
        <f t="shared" si="2"/>
        <v>0</v>
      </c>
    </row>
    <row r="19" spans="2:16" x14ac:dyDescent="0.25">
      <c r="B19" s="5">
        <f>'Raw climate data 2017-now'!B748</f>
        <v>43482</v>
      </c>
      <c r="C19">
        <f>'Raw climate data 2017-now'!C748</f>
        <v>0</v>
      </c>
      <c r="D19" s="30">
        <f>'Pan evaporation data'!C3305</f>
        <v>8</v>
      </c>
      <c r="E19">
        <v>0.54</v>
      </c>
      <c r="F19" s="30">
        <v>0</v>
      </c>
      <c r="H19">
        <f t="shared" si="0"/>
        <v>0</v>
      </c>
      <c r="J19">
        <f t="shared" si="1"/>
        <v>0</v>
      </c>
      <c r="L19">
        <f t="shared" si="2"/>
        <v>0</v>
      </c>
    </row>
    <row r="20" spans="2:16" x14ac:dyDescent="0.25">
      <c r="B20" s="5">
        <f>'Raw climate data 2017-now'!B749</f>
        <v>43483</v>
      </c>
      <c r="C20">
        <f>'Raw climate data 2017-now'!C749</f>
        <v>0</v>
      </c>
      <c r="D20" s="30">
        <f>'Pan evaporation data'!C3306</f>
        <v>10.4</v>
      </c>
      <c r="E20">
        <v>0.54</v>
      </c>
      <c r="F20" s="30">
        <v>0</v>
      </c>
      <c r="H20">
        <f t="shared" si="0"/>
        <v>0</v>
      </c>
      <c r="J20">
        <f t="shared" si="1"/>
        <v>0</v>
      </c>
      <c r="L20">
        <f t="shared" si="2"/>
        <v>0</v>
      </c>
    </row>
    <row r="21" spans="2:16" x14ac:dyDescent="0.25">
      <c r="B21" s="5">
        <f>'Raw climate data 2017-now'!B750</f>
        <v>43484</v>
      </c>
      <c r="C21">
        <f>'Raw climate data 2017-now'!C750</f>
        <v>0</v>
      </c>
      <c r="D21" s="30">
        <f>'Pan evaporation data'!C3307</f>
        <v>12.6</v>
      </c>
      <c r="E21">
        <v>0.54</v>
      </c>
      <c r="F21" s="30">
        <v>0</v>
      </c>
      <c r="H21">
        <f t="shared" si="0"/>
        <v>0</v>
      </c>
      <c r="J21">
        <f t="shared" si="1"/>
        <v>0</v>
      </c>
      <c r="L21">
        <f t="shared" si="2"/>
        <v>0</v>
      </c>
    </row>
    <row r="22" spans="2:16" x14ac:dyDescent="0.25">
      <c r="B22" s="5">
        <f>'Raw climate data 2017-now'!B751</f>
        <v>43485</v>
      </c>
      <c r="C22">
        <f>'Raw climate data 2017-now'!C751</f>
        <v>0</v>
      </c>
      <c r="D22" s="30">
        <f>'Pan evaporation data'!C3308</f>
        <v>12</v>
      </c>
      <c r="E22">
        <v>0.54</v>
      </c>
      <c r="F22" s="30">
        <v>0</v>
      </c>
      <c r="H22">
        <f t="shared" si="0"/>
        <v>0</v>
      </c>
      <c r="J22">
        <f t="shared" si="1"/>
        <v>0</v>
      </c>
      <c r="L22">
        <f t="shared" si="2"/>
        <v>0</v>
      </c>
      <c r="P22" s="3" t="s">
        <v>77</v>
      </c>
    </row>
    <row r="23" spans="2:16" x14ac:dyDescent="0.25">
      <c r="B23" s="5">
        <f>'Raw climate data 2017-now'!B752</f>
        <v>43486</v>
      </c>
      <c r="C23">
        <f>'Raw climate data 2017-now'!C752</f>
        <v>0</v>
      </c>
      <c r="D23" s="30">
        <f>'Pan evaporation data'!C3309</f>
        <v>10</v>
      </c>
      <c r="E23">
        <v>0.54</v>
      </c>
      <c r="F23" s="30">
        <v>0</v>
      </c>
      <c r="H23">
        <f t="shared" si="0"/>
        <v>0</v>
      </c>
      <c r="J23">
        <f t="shared" si="1"/>
        <v>0</v>
      </c>
      <c r="L23">
        <f t="shared" si="2"/>
        <v>0</v>
      </c>
    </row>
    <row r="24" spans="2:16" x14ac:dyDescent="0.25">
      <c r="B24" s="5">
        <f>'Raw climate data 2017-now'!B753</f>
        <v>43487</v>
      </c>
      <c r="C24">
        <f>'Raw climate data 2017-now'!C753</f>
        <v>0</v>
      </c>
      <c r="D24" s="30">
        <f>'Pan evaporation data'!C3310</f>
        <v>7.6</v>
      </c>
      <c r="E24">
        <v>0.54</v>
      </c>
      <c r="F24" s="30">
        <v>0</v>
      </c>
      <c r="H24">
        <f t="shared" si="0"/>
        <v>0</v>
      </c>
      <c r="J24">
        <f t="shared" si="1"/>
        <v>0</v>
      </c>
      <c r="L24">
        <f t="shared" si="2"/>
        <v>0</v>
      </c>
    </row>
    <row r="25" spans="2:16" x14ac:dyDescent="0.25">
      <c r="B25" s="5">
        <f>'Raw climate data 2017-now'!B754</f>
        <v>43488</v>
      </c>
      <c r="C25">
        <f>'Raw climate data 2017-now'!C754</f>
        <v>0.3</v>
      </c>
      <c r="D25" s="30">
        <f>'Pan evaporation data'!C3311</f>
        <v>5</v>
      </c>
      <c r="E25">
        <v>0.54</v>
      </c>
      <c r="F25" s="30">
        <v>0</v>
      </c>
      <c r="H25">
        <f t="shared" si="0"/>
        <v>0.16200000000000001</v>
      </c>
      <c r="J25">
        <f t="shared" si="1"/>
        <v>0.18</v>
      </c>
      <c r="L25">
        <f t="shared" si="2"/>
        <v>0.14399999999999999</v>
      </c>
    </row>
    <row r="26" spans="2:16" x14ac:dyDescent="0.25">
      <c r="B26" s="5">
        <f>'Raw climate data 2017-now'!B755</f>
        <v>43489</v>
      </c>
      <c r="C26">
        <f>'Raw climate data 2017-now'!C755</f>
        <v>4.3</v>
      </c>
      <c r="D26" s="30">
        <f>'Pan evaporation data'!C3312</f>
        <v>4.8</v>
      </c>
      <c r="E26">
        <v>0.54</v>
      </c>
      <c r="F26" s="30">
        <v>0</v>
      </c>
      <c r="H26">
        <f t="shared" si="0"/>
        <v>2.3220000000000001</v>
      </c>
      <c r="J26">
        <f t="shared" si="1"/>
        <v>2.5799999999999996</v>
      </c>
      <c r="L26">
        <f t="shared" si="2"/>
        <v>2.0640000000000001</v>
      </c>
    </row>
    <row r="27" spans="2:16" x14ac:dyDescent="0.25">
      <c r="B27" s="5">
        <f>'Raw climate data 2017-now'!B756</f>
        <v>43490</v>
      </c>
      <c r="C27">
        <f>'Raw climate data 2017-now'!C756</f>
        <v>0</v>
      </c>
      <c r="D27" s="30">
        <f>'Pan evaporation data'!C3313</f>
        <v>8.1999999999999993</v>
      </c>
      <c r="E27">
        <v>0.54</v>
      </c>
      <c r="F27" s="30">
        <v>0</v>
      </c>
      <c r="H27">
        <f t="shared" si="0"/>
        <v>0</v>
      </c>
      <c r="J27">
        <f t="shared" si="1"/>
        <v>0</v>
      </c>
      <c r="L27">
        <f t="shared" si="2"/>
        <v>0</v>
      </c>
    </row>
    <row r="28" spans="2:16" x14ac:dyDescent="0.25">
      <c r="B28" s="5">
        <f>'Raw climate data 2017-now'!B757</f>
        <v>43491</v>
      </c>
      <c r="C28">
        <f>'Raw climate data 2017-now'!C757</f>
        <v>0</v>
      </c>
      <c r="D28" s="30">
        <f>'Pan evaporation data'!C3314</f>
        <v>8.6</v>
      </c>
      <c r="E28">
        <v>0.54</v>
      </c>
      <c r="F28" s="30">
        <v>0</v>
      </c>
      <c r="H28">
        <f t="shared" si="0"/>
        <v>0</v>
      </c>
      <c r="J28">
        <f t="shared" si="1"/>
        <v>0</v>
      </c>
      <c r="L28">
        <f t="shared" si="2"/>
        <v>0</v>
      </c>
    </row>
    <row r="29" spans="2:16" x14ac:dyDescent="0.25">
      <c r="B29" s="5">
        <f>'Raw climate data 2017-now'!B758</f>
        <v>43492</v>
      </c>
      <c r="C29">
        <f>'Raw climate data 2017-now'!C758</f>
        <v>0</v>
      </c>
      <c r="D29" s="30">
        <f>'Pan evaporation data'!C3315</f>
        <v>13.2</v>
      </c>
      <c r="E29">
        <v>0.54</v>
      </c>
      <c r="F29" s="30">
        <v>0</v>
      </c>
      <c r="H29">
        <f t="shared" si="0"/>
        <v>0</v>
      </c>
      <c r="J29">
        <f t="shared" si="1"/>
        <v>0</v>
      </c>
      <c r="L29">
        <f t="shared" si="2"/>
        <v>0</v>
      </c>
    </row>
    <row r="30" spans="2:16" x14ac:dyDescent="0.25">
      <c r="B30" s="5">
        <f>'Raw climate data 2017-now'!B759</f>
        <v>43493</v>
      </c>
      <c r="C30">
        <f>'Raw climate data 2017-now'!C759</f>
        <v>0</v>
      </c>
      <c r="D30" s="30">
        <f>'Pan evaporation data'!C3316</f>
        <v>11</v>
      </c>
      <c r="E30">
        <v>0.54</v>
      </c>
      <c r="F30" s="30">
        <v>0</v>
      </c>
      <c r="H30">
        <f t="shared" si="0"/>
        <v>0</v>
      </c>
      <c r="J30">
        <f t="shared" si="1"/>
        <v>0</v>
      </c>
      <c r="L30">
        <f t="shared" si="2"/>
        <v>0</v>
      </c>
    </row>
    <row r="31" spans="2:16" x14ac:dyDescent="0.25">
      <c r="B31" s="5">
        <f>'Raw climate data 2017-now'!B760</f>
        <v>43494</v>
      </c>
      <c r="C31">
        <f>'Raw climate data 2017-now'!C760</f>
        <v>0</v>
      </c>
      <c r="D31" s="30">
        <f>'Pan evaporation data'!C3317</f>
        <v>10</v>
      </c>
      <c r="E31">
        <v>0.54</v>
      </c>
      <c r="F31" s="30">
        <v>0</v>
      </c>
      <c r="H31">
        <f t="shared" si="0"/>
        <v>0</v>
      </c>
      <c r="J31">
        <f t="shared" si="1"/>
        <v>0</v>
      </c>
      <c r="L31">
        <f t="shared" si="2"/>
        <v>0</v>
      </c>
    </row>
    <row r="32" spans="2:16" x14ac:dyDescent="0.25">
      <c r="B32" s="5">
        <f>'Raw climate data 2017-now'!B761</f>
        <v>43495</v>
      </c>
      <c r="C32">
        <f>'Raw climate data 2017-now'!C761</f>
        <v>0</v>
      </c>
      <c r="D32" s="30">
        <f>'Pan evaporation data'!C3318</f>
        <v>9.6</v>
      </c>
      <c r="E32">
        <v>0.54</v>
      </c>
      <c r="F32" s="30">
        <v>0</v>
      </c>
      <c r="H32">
        <f t="shared" si="0"/>
        <v>0</v>
      </c>
      <c r="J32">
        <f t="shared" si="1"/>
        <v>0</v>
      </c>
      <c r="L32">
        <f t="shared" si="2"/>
        <v>0</v>
      </c>
    </row>
    <row r="33" spans="2:12" x14ac:dyDescent="0.25">
      <c r="B33" s="5">
        <f>'Raw climate data 2017-now'!B762</f>
        <v>43496</v>
      </c>
      <c r="C33">
        <f>'Raw climate data 2017-now'!C762</f>
        <v>0</v>
      </c>
      <c r="D33" s="30">
        <f>'Pan evaporation data'!C3319</f>
        <v>12.6</v>
      </c>
      <c r="E33">
        <v>0.54</v>
      </c>
      <c r="F33" s="30">
        <v>0</v>
      </c>
      <c r="H33">
        <f t="shared" si="0"/>
        <v>0</v>
      </c>
      <c r="J33">
        <f t="shared" si="1"/>
        <v>0</v>
      </c>
      <c r="L33">
        <f t="shared" si="2"/>
        <v>0</v>
      </c>
    </row>
    <row r="34" spans="2:12" x14ac:dyDescent="0.25">
      <c r="B34" s="5">
        <f>'Raw climate data 2017-now'!B763</f>
        <v>43497</v>
      </c>
      <c r="C34">
        <f>'Raw climate data 2017-now'!C763</f>
        <v>0</v>
      </c>
      <c r="D34" s="30">
        <f>'Pan evaporation data'!C3320</f>
        <v>11.2</v>
      </c>
      <c r="E34">
        <v>0.54</v>
      </c>
      <c r="F34" s="30">
        <v>0</v>
      </c>
      <c r="H34">
        <f t="shared" si="0"/>
        <v>0</v>
      </c>
      <c r="J34">
        <f t="shared" si="1"/>
        <v>0</v>
      </c>
      <c r="L34">
        <f t="shared" si="2"/>
        <v>0</v>
      </c>
    </row>
    <row r="35" spans="2:12" x14ac:dyDescent="0.25">
      <c r="B35" s="5">
        <f>'Raw climate data 2017-now'!B764</f>
        <v>43498</v>
      </c>
      <c r="C35">
        <f>'Raw climate data 2017-now'!C764</f>
        <v>0</v>
      </c>
      <c r="D35" s="30">
        <f>'Pan evaporation data'!C3321</f>
        <v>8.8000000000000007</v>
      </c>
      <c r="E35">
        <v>0.54</v>
      </c>
      <c r="F35" s="30">
        <v>0</v>
      </c>
      <c r="H35">
        <f t="shared" si="0"/>
        <v>0</v>
      </c>
      <c r="J35">
        <f t="shared" si="1"/>
        <v>0</v>
      </c>
      <c r="L35">
        <f t="shared" si="2"/>
        <v>0</v>
      </c>
    </row>
    <row r="36" spans="2:12" x14ac:dyDescent="0.25">
      <c r="B36" s="5">
        <f>'Raw climate data 2017-now'!B765</f>
        <v>43499</v>
      </c>
      <c r="C36">
        <f>'Raw climate data 2017-now'!C765</f>
        <v>0</v>
      </c>
      <c r="D36" s="30">
        <f>'Pan evaporation data'!C3322</f>
        <v>9</v>
      </c>
      <c r="E36">
        <v>0.54</v>
      </c>
      <c r="F36" s="30">
        <v>0</v>
      </c>
      <c r="H36">
        <f t="shared" si="0"/>
        <v>0</v>
      </c>
      <c r="J36">
        <f t="shared" si="1"/>
        <v>0</v>
      </c>
      <c r="L36">
        <f t="shared" si="2"/>
        <v>0</v>
      </c>
    </row>
    <row r="37" spans="2:12" x14ac:dyDescent="0.25">
      <c r="B37" s="5">
        <f>'Raw climate data 2017-now'!B766</f>
        <v>43500</v>
      </c>
      <c r="C37">
        <f>'Raw climate data 2017-now'!C766</f>
        <v>0</v>
      </c>
      <c r="D37" s="30">
        <f>'Pan evaporation data'!C3323</f>
        <v>9.1999999999999993</v>
      </c>
      <c r="E37">
        <v>0.54</v>
      </c>
      <c r="F37" s="30">
        <v>0</v>
      </c>
      <c r="H37">
        <f t="shared" si="0"/>
        <v>0</v>
      </c>
      <c r="J37">
        <f t="shared" si="1"/>
        <v>0</v>
      </c>
      <c r="L37">
        <f t="shared" si="2"/>
        <v>0</v>
      </c>
    </row>
    <row r="38" spans="2:12" x14ac:dyDescent="0.25">
      <c r="B38" s="5">
        <f>'Raw climate data 2017-now'!B767</f>
        <v>43501</v>
      </c>
      <c r="C38">
        <f>'Raw climate data 2017-now'!C767</f>
        <v>0</v>
      </c>
      <c r="D38" s="30">
        <f>'Pan evaporation data'!C3324</f>
        <v>10.6</v>
      </c>
      <c r="E38">
        <v>0.54</v>
      </c>
      <c r="F38" s="30">
        <v>0</v>
      </c>
      <c r="H38">
        <f t="shared" si="0"/>
        <v>0</v>
      </c>
      <c r="J38">
        <f t="shared" si="1"/>
        <v>0</v>
      </c>
      <c r="L38">
        <f t="shared" si="2"/>
        <v>0</v>
      </c>
    </row>
    <row r="39" spans="2:12" x14ac:dyDescent="0.25">
      <c r="B39" s="5">
        <f>'Raw climate data 2017-now'!B768</f>
        <v>43502</v>
      </c>
      <c r="C39">
        <f>'Raw climate data 2017-now'!C768</f>
        <v>0</v>
      </c>
      <c r="D39" s="30">
        <f>'Pan evaporation data'!C3325</f>
        <v>11.8</v>
      </c>
      <c r="E39">
        <v>0.54</v>
      </c>
      <c r="F39" s="30">
        <v>0</v>
      </c>
      <c r="H39">
        <f t="shared" si="0"/>
        <v>0</v>
      </c>
      <c r="J39">
        <f t="shared" si="1"/>
        <v>0</v>
      </c>
      <c r="L39">
        <f t="shared" si="2"/>
        <v>0</v>
      </c>
    </row>
    <row r="40" spans="2:12" x14ac:dyDescent="0.25">
      <c r="B40" s="5">
        <f>'Raw climate data 2017-now'!B769</f>
        <v>43503</v>
      </c>
      <c r="C40">
        <f>'Raw climate data 2017-now'!C769</f>
        <v>0</v>
      </c>
      <c r="D40" s="30">
        <f>'Pan evaporation data'!C3326</f>
        <v>11.8</v>
      </c>
      <c r="E40">
        <v>0.54</v>
      </c>
      <c r="F40" s="30">
        <v>0</v>
      </c>
      <c r="H40">
        <f t="shared" si="0"/>
        <v>0</v>
      </c>
      <c r="J40">
        <f t="shared" si="1"/>
        <v>0</v>
      </c>
      <c r="L40">
        <f t="shared" si="2"/>
        <v>0</v>
      </c>
    </row>
    <row r="41" spans="2:12" x14ac:dyDescent="0.25">
      <c r="B41" s="5">
        <f>'Raw climate data 2017-now'!B770</f>
        <v>43504</v>
      </c>
      <c r="C41">
        <f>'Raw climate data 2017-now'!C770</f>
        <v>0</v>
      </c>
      <c r="D41" s="30">
        <f>'Pan evaporation data'!C3327</f>
        <v>13.4</v>
      </c>
      <c r="E41">
        <v>0.54</v>
      </c>
      <c r="F41" s="30">
        <v>0</v>
      </c>
      <c r="H41">
        <f t="shared" si="0"/>
        <v>0</v>
      </c>
      <c r="J41">
        <f t="shared" si="1"/>
        <v>0</v>
      </c>
      <c r="L41">
        <f t="shared" si="2"/>
        <v>0</v>
      </c>
    </row>
    <row r="42" spans="2:12" x14ac:dyDescent="0.25">
      <c r="B42" s="5">
        <f>'Raw climate data 2017-now'!B771</f>
        <v>43505</v>
      </c>
      <c r="C42">
        <f>'Raw climate data 2017-now'!C771</f>
        <v>0</v>
      </c>
      <c r="D42" s="30">
        <f>'Pan evaporation data'!C3328</f>
        <v>12</v>
      </c>
      <c r="E42">
        <v>0.54</v>
      </c>
      <c r="F42" s="30">
        <v>0</v>
      </c>
      <c r="H42">
        <f t="shared" si="0"/>
        <v>0</v>
      </c>
      <c r="J42">
        <f t="shared" si="1"/>
        <v>0</v>
      </c>
      <c r="L42">
        <f t="shared" si="2"/>
        <v>0</v>
      </c>
    </row>
    <row r="43" spans="2:12" x14ac:dyDescent="0.25">
      <c r="B43" s="5">
        <f>'Raw climate data 2017-now'!B772</f>
        <v>43506</v>
      </c>
      <c r="C43">
        <f>'Raw climate data 2017-now'!C772</f>
        <v>0</v>
      </c>
      <c r="D43" s="30">
        <f>'Pan evaporation data'!C3329</f>
        <v>10.6</v>
      </c>
      <c r="E43">
        <v>0.54</v>
      </c>
      <c r="F43" s="30">
        <v>0</v>
      </c>
      <c r="H43">
        <f t="shared" si="0"/>
        <v>0</v>
      </c>
      <c r="J43">
        <f t="shared" si="1"/>
        <v>0</v>
      </c>
      <c r="L43">
        <f t="shared" si="2"/>
        <v>0</v>
      </c>
    </row>
    <row r="44" spans="2:12" x14ac:dyDescent="0.25">
      <c r="B44" s="5">
        <f>'Raw climate data 2017-now'!B773</f>
        <v>43507</v>
      </c>
      <c r="C44">
        <f>'Raw climate data 2017-now'!C773</f>
        <v>0</v>
      </c>
      <c r="D44" s="30">
        <f>'Pan evaporation data'!C3330</f>
        <v>9.1999999999999993</v>
      </c>
      <c r="E44">
        <v>0.54</v>
      </c>
      <c r="F44" s="30">
        <v>0</v>
      </c>
      <c r="H44">
        <f t="shared" si="0"/>
        <v>0</v>
      </c>
      <c r="J44">
        <f t="shared" si="1"/>
        <v>0</v>
      </c>
      <c r="L44">
        <f t="shared" si="2"/>
        <v>0</v>
      </c>
    </row>
    <row r="45" spans="2:12" x14ac:dyDescent="0.25">
      <c r="B45" s="5">
        <f>'Raw climate data 2017-now'!B774</f>
        <v>43508</v>
      </c>
      <c r="C45">
        <f>'Raw climate data 2017-now'!C774</f>
        <v>0</v>
      </c>
      <c r="D45" s="30">
        <f>'Pan evaporation data'!C3331</f>
        <v>8</v>
      </c>
      <c r="E45">
        <v>0.54</v>
      </c>
      <c r="F45" s="30">
        <v>0</v>
      </c>
      <c r="H45">
        <f t="shared" si="0"/>
        <v>0</v>
      </c>
      <c r="J45">
        <f t="shared" si="1"/>
        <v>0</v>
      </c>
      <c r="L45">
        <f t="shared" si="2"/>
        <v>0</v>
      </c>
    </row>
    <row r="46" spans="2:12" x14ac:dyDescent="0.25">
      <c r="B46" s="5">
        <f>'Raw climate data 2017-now'!B775</f>
        <v>43509</v>
      </c>
      <c r="C46">
        <f>'Raw climate data 2017-now'!C775</f>
        <v>0</v>
      </c>
      <c r="D46" s="30">
        <f>'Pan evaporation data'!C3332</f>
        <v>6</v>
      </c>
      <c r="E46">
        <v>0.54</v>
      </c>
      <c r="F46" s="30">
        <v>0</v>
      </c>
      <c r="H46">
        <f t="shared" si="0"/>
        <v>0</v>
      </c>
      <c r="J46">
        <f t="shared" si="1"/>
        <v>0</v>
      </c>
      <c r="L46">
        <f t="shared" si="2"/>
        <v>0</v>
      </c>
    </row>
    <row r="47" spans="2:12" x14ac:dyDescent="0.25">
      <c r="B47" s="5">
        <f>'Raw climate data 2017-now'!B776</f>
        <v>43510</v>
      </c>
      <c r="C47">
        <f>'Raw climate data 2017-now'!C776</f>
        <v>0</v>
      </c>
      <c r="D47" s="30">
        <f>'Pan evaporation data'!C3333</f>
        <v>8.6</v>
      </c>
      <c r="E47">
        <v>0.54</v>
      </c>
      <c r="F47" s="30">
        <v>0</v>
      </c>
      <c r="H47">
        <f t="shared" si="0"/>
        <v>0</v>
      </c>
      <c r="J47">
        <f t="shared" si="1"/>
        <v>0</v>
      </c>
      <c r="L47">
        <f t="shared" si="2"/>
        <v>0</v>
      </c>
    </row>
    <row r="48" spans="2:12" x14ac:dyDescent="0.25">
      <c r="B48" s="5">
        <f>'Raw climate data 2017-now'!B777</f>
        <v>43511</v>
      </c>
      <c r="C48">
        <f>'Raw climate data 2017-now'!C777</f>
        <v>0</v>
      </c>
      <c r="D48" s="30">
        <f>'Pan evaporation data'!C3334</f>
        <v>8</v>
      </c>
      <c r="E48">
        <v>0.54</v>
      </c>
      <c r="F48" s="30">
        <v>0</v>
      </c>
      <c r="H48">
        <f t="shared" si="0"/>
        <v>0</v>
      </c>
      <c r="J48">
        <f t="shared" si="1"/>
        <v>0</v>
      </c>
      <c r="L48">
        <f t="shared" si="2"/>
        <v>0</v>
      </c>
    </row>
    <row r="49" spans="2:12" x14ac:dyDescent="0.25">
      <c r="B49" s="5">
        <f>'Raw climate data 2017-now'!B778</f>
        <v>43512</v>
      </c>
      <c r="C49">
        <f>'Raw climate data 2017-now'!C778</f>
        <v>0</v>
      </c>
      <c r="D49" s="30">
        <f>'Pan evaporation data'!C3335</f>
        <v>10</v>
      </c>
      <c r="E49">
        <v>0.54</v>
      </c>
      <c r="F49" s="30">
        <v>0</v>
      </c>
      <c r="H49">
        <f t="shared" si="0"/>
        <v>0</v>
      </c>
      <c r="J49">
        <f t="shared" si="1"/>
        <v>0</v>
      </c>
      <c r="L49">
        <f t="shared" si="2"/>
        <v>0</v>
      </c>
    </row>
    <row r="50" spans="2:12" x14ac:dyDescent="0.25">
      <c r="B50" s="5">
        <f>'Raw climate data 2017-now'!B779</f>
        <v>43513</v>
      </c>
      <c r="C50">
        <f>'Raw climate data 2017-now'!C779</f>
        <v>0</v>
      </c>
      <c r="D50" s="30">
        <f>'Pan evaporation data'!C3336</f>
        <v>9.1999999999999993</v>
      </c>
      <c r="E50">
        <v>0.54</v>
      </c>
      <c r="F50" s="30">
        <v>0</v>
      </c>
      <c r="H50">
        <f t="shared" si="0"/>
        <v>0</v>
      </c>
      <c r="J50">
        <f t="shared" si="1"/>
        <v>0</v>
      </c>
      <c r="L50">
        <f t="shared" si="2"/>
        <v>0</v>
      </c>
    </row>
    <row r="51" spans="2:12" x14ac:dyDescent="0.25">
      <c r="B51" s="5">
        <f>'Raw climate data 2017-now'!B780</f>
        <v>43514</v>
      </c>
      <c r="C51">
        <f>'Raw climate data 2017-now'!C780</f>
        <v>0</v>
      </c>
      <c r="D51" s="30">
        <f>'Pan evaporation data'!C3337</f>
        <v>8.4</v>
      </c>
      <c r="E51">
        <v>0.54</v>
      </c>
      <c r="F51" s="30">
        <v>0</v>
      </c>
      <c r="H51">
        <f t="shared" si="0"/>
        <v>0</v>
      </c>
      <c r="J51">
        <f t="shared" si="1"/>
        <v>0</v>
      </c>
      <c r="L51">
        <f t="shared" si="2"/>
        <v>0</v>
      </c>
    </row>
    <row r="52" spans="2:12" x14ac:dyDescent="0.25">
      <c r="B52" s="5">
        <f>'Raw climate data 2017-now'!B781</f>
        <v>43515</v>
      </c>
      <c r="C52">
        <f>'Raw climate data 2017-now'!C781</f>
        <v>0</v>
      </c>
      <c r="D52" s="30">
        <f>'Pan evaporation data'!C3338</f>
        <v>9.1999999999999993</v>
      </c>
      <c r="E52">
        <v>0.54</v>
      </c>
      <c r="F52" s="30">
        <v>0</v>
      </c>
      <c r="H52">
        <f t="shared" si="0"/>
        <v>0</v>
      </c>
      <c r="J52">
        <f t="shared" si="1"/>
        <v>0</v>
      </c>
      <c r="L52">
        <f t="shared" si="2"/>
        <v>0</v>
      </c>
    </row>
    <row r="53" spans="2:12" x14ac:dyDescent="0.25">
      <c r="B53" s="5">
        <f>'Raw climate data 2017-now'!B782</f>
        <v>43516</v>
      </c>
      <c r="C53">
        <f>'Raw climate data 2017-now'!C782</f>
        <v>0</v>
      </c>
      <c r="D53" s="30">
        <f>'Pan evaporation data'!C3339</f>
        <v>9.6</v>
      </c>
      <c r="E53">
        <v>0.54</v>
      </c>
      <c r="F53" s="30">
        <v>0</v>
      </c>
      <c r="H53">
        <f t="shared" si="0"/>
        <v>0</v>
      </c>
      <c r="J53">
        <f t="shared" si="1"/>
        <v>0</v>
      </c>
      <c r="L53">
        <f t="shared" si="2"/>
        <v>0</v>
      </c>
    </row>
    <row r="54" spans="2:12" x14ac:dyDescent="0.25">
      <c r="B54" s="5">
        <f>'Raw climate data 2017-now'!B783</f>
        <v>43517</v>
      </c>
      <c r="C54">
        <f>'Raw climate data 2017-now'!C783</f>
        <v>0</v>
      </c>
      <c r="D54" s="30">
        <f>'Pan evaporation data'!C3340</f>
        <v>3.8</v>
      </c>
      <c r="E54">
        <v>0.54</v>
      </c>
      <c r="F54" s="30">
        <v>0</v>
      </c>
      <c r="H54">
        <f t="shared" si="0"/>
        <v>0</v>
      </c>
      <c r="J54">
        <f t="shared" si="1"/>
        <v>0</v>
      </c>
      <c r="L54">
        <f t="shared" si="2"/>
        <v>0</v>
      </c>
    </row>
    <row r="55" spans="2:12" x14ac:dyDescent="0.25">
      <c r="B55" s="5">
        <f>'Raw climate data 2017-now'!B784</f>
        <v>43518</v>
      </c>
      <c r="C55">
        <f>'Raw climate data 2017-now'!C784</f>
        <v>0</v>
      </c>
      <c r="D55" s="30">
        <f>'Pan evaporation data'!C3341</f>
        <v>6.6</v>
      </c>
      <c r="E55">
        <v>0.54</v>
      </c>
      <c r="F55" s="30">
        <v>0</v>
      </c>
      <c r="H55">
        <f t="shared" si="0"/>
        <v>0</v>
      </c>
      <c r="J55">
        <f t="shared" si="1"/>
        <v>0</v>
      </c>
      <c r="L55">
        <f t="shared" si="2"/>
        <v>0</v>
      </c>
    </row>
    <row r="56" spans="2:12" x14ac:dyDescent="0.25">
      <c r="B56" s="5">
        <f>'Raw climate data 2017-now'!B785</f>
        <v>43519</v>
      </c>
      <c r="C56">
        <f>'Raw climate data 2017-now'!C785</f>
        <v>0</v>
      </c>
      <c r="D56" s="30">
        <f>'Pan evaporation data'!C3342</f>
        <v>7.8</v>
      </c>
      <c r="E56">
        <v>0.54</v>
      </c>
      <c r="F56" s="30">
        <v>0</v>
      </c>
      <c r="H56">
        <f t="shared" si="0"/>
        <v>0</v>
      </c>
      <c r="J56">
        <f t="shared" si="1"/>
        <v>0</v>
      </c>
      <c r="L56">
        <f t="shared" si="2"/>
        <v>0</v>
      </c>
    </row>
    <row r="57" spans="2:12" x14ac:dyDescent="0.25">
      <c r="B57" s="5">
        <f>'Raw climate data 2017-now'!B786</f>
        <v>43520</v>
      </c>
      <c r="C57">
        <f>'Raw climate data 2017-now'!C786</f>
        <v>0</v>
      </c>
      <c r="D57" s="30">
        <f>'Pan evaporation data'!C3343</f>
        <v>8.4</v>
      </c>
      <c r="E57">
        <v>0.54</v>
      </c>
      <c r="F57" s="30">
        <v>0</v>
      </c>
      <c r="H57">
        <f t="shared" si="0"/>
        <v>0</v>
      </c>
      <c r="J57">
        <f t="shared" si="1"/>
        <v>0</v>
      </c>
      <c r="L57">
        <f t="shared" si="2"/>
        <v>0</v>
      </c>
    </row>
    <row r="58" spans="2:12" x14ac:dyDescent="0.25">
      <c r="B58" s="5">
        <f>'Raw climate data 2017-now'!B787</f>
        <v>43521</v>
      </c>
      <c r="C58">
        <f>'Raw climate data 2017-now'!C787</f>
        <v>0</v>
      </c>
      <c r="D58" s="30">
        <f>'Pan evaporation data'!C3344</f>
        <v>10.6</v>
      </c>
      <c r="E58">
        <v>0.54</v>
      </c>
      <c r="F58" s="30">
        <v>0</v>
      </c>
      <c r="H58">
        <f t="shared" si="0"/>
        <v>0</v>
      </c>
      <c r="J58">
        <f t="shared" si="1"/>
        <v>0</v>
      </c>
      <c r="L58">
        <f t="shared" si="2"/>
        <v>0</v>
      </c>
    </row>
    <row r="59" spans="2:12" x14ac:dyDescent="0.25">
      <c r="B59" s="5">
        <f>'Raw climate data 2017-now'!B788</f>
        <v>43522</v>
      </c>
      <c r="C59">
        <f>'Raw climate data 2017-now'!C788</f>
        <v>0</v>
      </c>
      <c r="D59" s="30">
        <f>'Pan evaporation data'!C3345</f>
        <v>7.6</v>
      </c>
      <c r="E59">
        <v>0.54</v>
      </c>
      <c r="F59" s="30">
        <v>0</v>
      </c>
      <c r="H59">
        <f t="shared" si="0"/>
        <v>0</v>
      </c>
      <c r="J59">
        <f t="shared" si="1"/>
        <v>0</v>
      </c>
      <c r="L59">
        <f t="shared" si="2"/>
        <v>0</v>
      </c>
    </row>
    <row r="60" spans="2:12" x14ac:dyDescent="0.25">
      <c r="B60" s="5">
        <f>'Raw climate data 2017-now'!B789</f>
        <v>43523</v>
      </c>
      <c r="C60">
        <f>'Raw climate data 2017-now'!C789</f>
        <v>0</v>
      </c>
      <c r="D60" s="30">
        <f>'Pan evaporation data'!C3346</f>
        <v>7.8</v>
      </c>
      <c r="E60">
        <v>0.54</v>
      </c>
      <c r="F60" s="30">
        <v>0</v>
      </c>
      <c r="H60">
        <f t="shared" si="0"/>
        <v>0</v>
      </c>
      <c r="J60">
        <f t="shared" si="1"/>
        <v>0</v>
      </c>
      <c r="L60">
        <f t="shared" si="2"/>
        <v>0</v>
      </c>
    </row>
    <row r="61" spans="2:12" x14ac:dyDescent="0.25">
      <c r="B61" s="5">
        <f>'Raw climate data 2017-now'!B790</f>
        <v>43524</v>
      </c>
      <c r="C61">
        <f>'Raw climate data 2017-now'!C790</f>
        <v>0</v>
      </c>
      <c r="D61" s="30">
        <f>'Pan evaporation data'!C3347</f>
        <v>9.4</v>
      </c>
      <c r="E61">
        <v>0.54</v>
      </c>
      <c r="F61" s="30">
        <v>0</v>
      </c>
      <c r="H61">
        <f t="shared" si="0"/>
        <v>0</v>
      </c>
      <c r="J61">
        <f t="shared" si="1"/>
        <v>0</v>
      </c>
      <c r="L61">
        <f t="shared" si="2"/>
        <v>0</v>
      </c>
    </row>
    <row r="62" spans="2:12" x14ac:dyDescent="0.25">
      <c r="B62" s="5">
        <f>'Raw climate data 2017-now'!B791</f>
        <v>43525</v>
      </c>
      <c r="C62">
        <f>'Raw climate data 2017-now'!C791</f>
        <v>0</v>
      </c>
      <c r="D62" s="30">
        <f>'Pan evaporation data'!C3348</f>
        <v>8.1999999999999993</v>
      </c>
      <c r="E62">
        <v>0.54</v>
      </c>
      <c r="F62" s="30">
        <v>0</v>
      </c>
      <c r="H62">
        <f t="shared" si="0"/>
        <v>0</v>
      </c>
      <c r="J62">
        <f t="shared" si="1"/>
        <v>0</v>
      </c>
      <c r="L62">
        <f t="shared" si="2"/>
        <v>0</v>
      </c>
    </row>
    <row r="63" spans="2:12" x14ac:dyDescent="0.25">
      <c r="B63" s="5">
        <f>'Raw climate data 2017-now'!B792</f>
        <v>43526</v>
      </c>
      <c r="C63">
        <f>'Raw climate data 2017-now'!C792</f>
        <v>0</v>
      </c>
      <c r="D63" s="30">
        <f>'Pan evaporation data'!C3349</f>
        <v>6.6</v>
      </c>
      <c r="E63">
        <v>0.54</v>
      </c>
      <c r="F63" s="30">
        <v>0</v>
      </c>
      <c r="H63">
        <f t="shared" si="0"/>
        <v>0</v>
      </c>
      <c r="J63">
        <f t="shared" si="1"/>
        <v>0</v>
      </c>
      <c r="L63">
        <f t="shared" si="2"/>
        <v>0</v>
      </c>
    </row>
    <row r="64" spans="2:12" x14ac:dyDescent="0.25">
      <c r="B64" s="5">
        <f>'Raw climate data 2017-now'!B793</f>
        <v>43527</v>
      </c>
      <c r="C64">
        <f>'Raw climate data 2017-now'!C793</f>
        <v>0</v>
      </c>
      <c r="D64" s="30">
        <f>'Pan evaporation data'!C3350</f>
        <v>12</v>
      </c>
      <c r="E64">
        <v>0.54</v>
      </c>
      <c r="F64" s="30">
        <v>0</v>
      </c>
      <c r="H64">
        <f t="shared" si="0"/>
        <v>0</v>
      </c>
      <c r="J64">
        <f t="shared" si="1"/>
        <v>0</v>
      </c>
      <c r="L64">
        <f t="shared" si="2"/>
        <v>0</v>
      </c>
    </row>
    <row r="65" spans="2:12" x14ac:dyDescent="0.25">
      <c r="B65" s="5">
        <f>'Raw climate data 2017-now'!B794</f>
        <v>43528</v>
      </c>
      <c r="C65">
        <f>'Raw climate data 2017-now'!C794</f>
        <v>0</v>
      </c>
      <c r="D65" s="30">
        <f>'Pan evaporation data'!C3351</f>
        <v>10.199999999999999</v>
      </c>
      <c r="E65">
        <v>0.54</v>
      </c>
      <c r="F65" s="30">
        <v>0</v>
      </c>
      <c r="H65">
        <f t="shared" si="0"/>
        <v>0</v>
      </c>
      <c r="J65">
        <f t="shared" si="1"/>
        <v>0</v>
      </c>
      <c r="L65">
        <f t="shared" si="2"/>
        <v>0</v>
      </c>
    </row>
    <row r="66" spans="2:12" x14ac:dyDescent="0.25">
      <c r="B66" s="5">
        <f>'Raw climate data 2017-now'!B795</f>
        <v>43529</v>
      </c>
      <c r="C66">
        <f>'Raw climate data 2017-now'!C795</f>
        <v>0</v>
      </c>
      <c r="D66" s="30">
        <f>'Pan evaporation data'!C3352</f>
        <v>8.1999999999999993</v>
      </c>
      <c r="E66">
        <v>0.54</v>
      </c>
      <c r="F66" s="30">
        <v>0</v>
      </c>
      <c r="H66">
        <f t="shared" si="0"/>
        <v>0</v>
      </c>
      <c r="J66">
        <f t="shared" si="1"/>
        <v>0</v>
      </c>
      <c r="L66">
        <f t="shared" si="2"/>
        <v>0</v>
      </c>
    </row>
    <row r="67" spans="2:12" x14ac:dyDescent="0.25">
      <c r="B67" s="5">
        <f>'Raw climate data 2017-now'!B796</f>
        <v>43530</v>
      </c>
      <c r="C67">
        <f>'Raw climate data 2017-now'!C796</f>
        <v>0</v>
      </c>
      <c r="D67" s="30">
        <f>'Pan evaporation data'!C3353</f>
        <v>6</v>
      </c>
      <c r="E67">
        <v>0.54</v>
      </c>
      <c r="F67" s="30">
        <v>0</v>
      </c>
      <c r="H67">
        <f t="shared" si="0"/>
        <v>0</v>
      </c>
      <c r="J67">
        <f t="shared" si="1"/>
        <v>0</v>
      </c>
      <c r="L67">
        <f t="shared" si="2"/>
        <v>0</v>
      </c>
    </row>
    <row r="68" spans="2:12" x14ac:dyDescent="0.25">
      <c r="B68" s="5">
        <f>'Raw climate data 2017-now'!B797</f>
        <v>43531</v>
      </c>
      <c r="C68">
        <f>'Raw climate data 2017-now'!C797</f>
        <v>1.4</v>
      </c>
      <c r="D68" s="30">
        <f>'Pan evaporation data'!C3354</f>
        <v>3.2</v>
      </c>
      <c r="E68">
        <v>0.54</v>
      </c>
      <c r="F68" s="30">
        <v>0</v>
      </c>
      <c r="H68">
        <f t="shared" ref="H68:H131" si="3">E68*C68-F68*D68</f>
        <v>0.75600000000000001</v>
      </c>
      <c r="J68">
        <f t="shared" ref="J68:J131" si="4">C68*0.6</f>
        <v>0.84</v>
      </c>
      <c r="L68">
        <f t="shared" ref="L68:L131" si="5">C68*0.48</f>
        <v>0.67199999999999993</v>
      </c>
    </row>
    <row r="69" spans="2:12" x14ac:dyDescent="0.25">
      <c r="B69" s="5">
        <f>'Raw climate data 2017-now'!B798</f>
        <v>43532</v>
      </c>
      <c r="C69">
        <f>'Raw climate data 2017-now'!C798</f>
        <v>0</v>
      </c>
      <c r="D69" s="30">
        <f>'Pan evaporation data'!C3355</f>
        <v>2.6</v>
      </c>
      <c r="E69">
        <v>0.54</v>
      </c>
      <c r="F69" s="30">
        <v>0</v>
      </c>
      <c r="H69">
        <f t="shared" si="3"/>
        <v>0</v>
      </c>
      <c r="J69">
        <f t="shared" si="4"/>
        <v>0</v>
      </c>
      <c r="L69">
        <f t="shared" si="5"/>
        <v>0</v>
      </c>
    </row>
    <row r="70" spans="2:12" x14ac:dyDescent="0.25">
      <c r="B70" s="5">
        <f>'Raw climate data 2017-now'!B799</f>
        <v>43533</v>
      </c>
      <c r="C70">
        <f>'Raw climate data 2017-now'!C799</f>
        <v>0</v>
      </c>
      <c r="D70" s="30">
        <f>'Pan evaporation data'!C3356</f>
        <v>2.4</v>
      </c>
      <c r="E70">
        <v>0.54</v>
      </c>
      <c r="F70" s="30">
        <v>0</v>
      </c>
      <c r="H70">
        <f t="shared" si="3"/>
        <v>0</v>
      </c>
      <c r="J70">
        <f t="shared" si="4"/>
        <v>0</v>
      </c>
      <c r="L70">
        <f t="shared" si="5"/>
        <v>0</v>
      </c>
    </row>
    <row r="71" spans="2:12" x14ac:dyDescent="0.25">
      <c r="B71" s="5">
        <f>'Raw climate data 2017-now'!B800</f>
        <v>43534</v>
      </c>
      <c r="C71">
        <f>'Raw climate data 2017-now'!C800</f>
        <v>0</v>
      </c>
      <c r="D71" s="30">
        <f>'Pan evaporation data'!C3357</f>
        <v>6</v>
      </c>
      <c r="E71">
        <v>0.54</v>
      </c>
      <c r="F71" s="30">
        <v>0</v>
      </c>
      <c r="H71">
        <f t="shared" si="3"/>
        <v>0</v>
      </c>
      <c r="J71">
        <f t="shared" si="4"/>
        <v>0</v>
      </c>
      <c r="L71">
        <f t="shared" si="5"/>
        <v>0</v>
      </c>
    </row>
    <row r="72" spans="2:12" x14ac:dyDescent="0.25">
      <c r="B72" s="5">
        <f>'Raw climate data 2017-now'!B801</f>
        <v>43535</v>
      </c>
      <c r="C72">
        <f>'Raw climate data 2017-now'!C801</f>
        <v>0</v>
      </c>
      <c r="D72" s="30">
        <f>'Pan evaporation data'!C3358</f>
        <v>8</v>
      </c>
      <c r="E72">
        <v>0.54</v>
      </c>
      <c r="F72" s="30">
        <v>0</v>
      </c>
      <c r="H72">
        <f t="shared" si="3"/>
        <v>0</v>
      </c>
      <c r="J72">
        <f t="shared" si="4"/>
        <v>0</v>
      </c>
      <c r="L72">
        <f t="shared" si="5"/>
        <v>0</v>
      </c>
    </row>
    <row r="73" spans="2:12" x14ac:dyDescent="0.25">
      <c r="B73" s="5">
        <f>'Raw climate data 2017-now'!B802</f>
        <v>43536</v>
      </c>
      <c r="C73">
        <f>'Raw climate data 2017-now'!C802</f>
        <v>0</v>
      </c>
      <c r="D73" s="30">
        <f>'Pan evaporation data'!C3359</f>
        <v>8.6</v>
      </c>
      <c r="E73">
        <v>0.54</v>
      </c>
      <c r="F73" s="30">
        <v>0</v>
      </c>
      <c r="H73">
        <f t="shared" si="3"/>
        <v>0</v>
      </c>
      <c r="J73">
        <f t="shared" si="4"/>
        <v>0</v>
      </c>
      <c r="L73">
        <f t="shared" si="5"/>
        <v>0</v>
      </c>
    </row>
    <row r="74" spans="2:12" x14ac:dyDescent="0.25">
      <c r="B74" s="5">
        <f>'Raw climate data 2017-now'!B803</f>
        <v>43537</v>
      </c>
      <c r="C74">
        <f>'Raw climate data 2017-now'!C803</f>
        <v>0</v>
      </c>
      <c r="D74" s="30">
        <f>'Pan evaporation data'!C3360</f>
        <v>11</v>
      </c>
      <c r="E74">
        <v>0.54</v>
      </c>
      <c r="F74" s="30">
        <v>0</v>
      </c>
      <c r="H74">
        <f t="shared" si="3"/>
        <v>0</v>
      </c>
      <c r="J74">
        <f t="shared" si="4"/>
        <v>0</v>
      </c>
      <c r="L74">
        <f t="shared" si="5"/>
        <v>0</v>
      </c>
    </row>
    <row r="75" spans="2:12" x14ac:dyDescent="0.25">
      <c r="B75" s="5">
        <f>'Raw climate data 2017-now'!B804</f>
        <v>43538</v>
      </c>
      <c r="C75">
        <f>'Raw climate data 2017-now'!C804</f>
        <v>0</v>
      </c>
      <c r="D75" s="30">
        <f>'Pan evaporation data'!C3361</f>
        <v>7</v>
      </c>
      <c r="E75">
        <v>0.54</v>
      </c>
      <c r="F75" s="30">
        <v>0</v>
      </c>
      <c r="H75">
        <f t="shared" si="3"/>
        <v>0</v>
      </c>
      <c r="J75">
        <f t="shared" si="4"/>
        <v>0</v>
      </c>
      <c r="L75">
        <f t="shared" si="5"/>
        <v>0</v>
      </c>
    </row>
    <row r="76" spans="2:12" x14ac:dyDescent="0.25">
      <c r="B76" s="5">
        <f>'Raw climate data 2017-now'!B805</f>
        <v>43539</v>
      </c>
      <c r="C76">
        <f>'Raw climate data 2017-now'!C805</f>
        <v>0</v>
      </c>
      <c r="D76" s="30">
        <f>'Pan evaporation data'!C3362</f>
        <v>7.4</v>
      </c>
      <c r="E76">
        <v>0.54</v>
      </c>
      <c r="F76" s="30">
        <v>0</v>
      </c>
      <c r="H76">
        <f t="shared" si="3"/>
        <v>0</v>
      </c>
      <c r="J76">
        <f t="shared" si="4"/>
        <v>0</v>
      </c>
      <c r="L76">
        <f t="shared" si="5"/>
        <v>0</v>
      </c>
    </row>
    <row r="77" spans="2:12" x14ac:dyDescent="0.25">
      <c r="B77" s="5">
        <f>'Raw climate data 2017-now'!B806</f>
        <v>43540</v>
      </c>
      <c r="C77">
        <f>'Raw climate data 2017-now'!C806</f>
        <v>0</v>
      </c>
      <c r="D77" s="30">
        <f>'Pan evaporation data'!C3363</f>
        <v>7.8</v>
      </c>
      <c r="E77">
        <v>0.54</v>
      </c>
      <c r="F77" s="30">
        <v>0</v>
      </c>
      <c r="H77">
        <f t="shared" si="3"/>
        <v>0</v>
      </c>
      <c r="J77">
        <f t="shared" si="4"/>
        <v>0</v>
      </c>
      <c r="L77">
        <f t="shared" si="5"/>
        <v>0</v>
      </c>
    </row>
    <row r="78" spans="2:12" x14ac:dyDescent="0.25">
      <c r="B78" s="5">
        <f>'Raw climate data 2017-now'!B807</f>
        <v>43541</v>
      </c>
      <c r="C78">
        <f>'Raw climate data 2017-now'!C807</f>
        <v>0</v>
      </c>
      <c r="D78" s="30">
        <f>'Pan evaporation data'!C3364</f>
        <v>7.2</v>
      </c>
      <c r="E78">
        <v>0.54</v>
      </c>
      <c r="F78" s="30">
        <v>0</v>
      </c>
      <c r="H78">
        <f t="shared" si="3"/>
        <v>0</v>
      </c>
      <c r="J78">
        <f t="shared" si="4"/>
        <v>0</v>
      </c>
      <c r="L78">
        <f t="shared" si="5"/>
        <v>0</v>
      </c>
    </row>
    <row r="79" spans="2:12" x14ac:dyDescent="0.25">
      <c r="B79" s="5">
        <f>'Raw climate data 2017-now'!B808</f>
        <v>43542</v>
      </c>
      <c r="C79">
        <f>'Raw climate data 2017-now'!C808</f>
        <v>0</v>
      </c>
      <c r="D79" s="30">
        <f>'Pan evaporation data'!C3365</f>
        <v>9.1999999999999993</v>
      </c>
      <c r="E79">
        <v>0.54</v>
      </c>
      <c r="F79" s="30">
        <v>0</v>
      </c>
      <c r="H79">
        <f t="shared" si="3"/>
        <v>0</v>
      </c>
      <c r="J79">
        <f t="shared" si="4"/>
        <v>0</v>
      </c>
      <c r="L79">
        <f t="shared" si="5"/>
        <v>0</v>
      </c>
    </row>
    <row r="80" spans="2:12" x14ac:dyDescent="0.25">
      <c r="B80" s="5">
        <f>'Raw climate data 2017-now'!B809</f>
        <v>43543</v>
      </c>
      <c r="C80">
        <f>'Raw climate data 2017-now'!C809</f>
        <v>0</v>
      </c>
      <c r="D80" s="30">
        <f>'Pan evaporation data'!C3366</f>
        <v>5.8</v>
      </c>
      <c r="E80">
        <v>0.54</v>
      </c>
      <c r="F80" s="30">
        <v>0</v>
      </c>
      <c r="H80">
        <f t="shared" si="3"/>
        <v>0</v>
      </c>
      <c r="J80">
        <f t="shared" si="4"/>
        <v>0</v>
      </c>
      <c r="L80">
        <f t="shared" si="5"/>
        <v>0</v>
      </c>
    </row>
    <row r="81" spans="2:12" x14ac:dyDescent="0.25">
      <c r="B81" s="5">
        <f>'Raw climate data 2017-now'!B810</f>
        <v>43544</v>
      </c>
      <c r="C81">
        <f>'Raw climate data 2017-now'!C810</f>
        <v>0</v>
      </c>
      <c r="D81" s="30">
        <f>'Pan evaporation data'!C3367</f>
        <v>7</v>
      </c>
      <c r="E81">
        <v>0.54</v>
      </c>
      <c r="F81" s="30">
        <v>0</v>
      </c>
      <c r="H81">
        <f t="shared" si="3"/>
        <v>0</v>
      </c>
      <c r="J81">
        <f t="shared" si="4"/>
        <v>0</v>
      </c>
      <c r="L81">
        <f t="shared" si="5"/>
        <v>0</v>
      </c>
    </row>
    <row r="82" spans="2:12" x14ac:dyDescent="0.25">
      <c r="B82" s="5">
        <f>'Raw climate data 2017-now'!B811</f>
        <v>43545</v>
      </c>
      <c r="C82">
        <f>'Raw climate data 2017-now'!C811</f>
        <v>0</v>
      </c>
      <c r="D82" s="30">
        <f>'Pan evaporation data'!C3368</f>
        <v>5.6</v>
      </c>
      <c r="E82">
        <v>0.54</v>
      </c>
      <c r="F82" s="30">
        <v>0</v>
      </c>
      <c r="H82">
        <f t="shared" si="3"/>
        <v>0</v>
      </c>
      <c r="J82">
        <f t="shared" si="4"/>
        <v>0</v>
      </c>
      <c r="L82">
        <f t="shared" si="5"/>
        <v>0</v>
      </c>
    </row>
    <row r="83" spans="2:12" x14ac:dyDescent="0.25">
      <c r="B83" s="5">
        <f>'Raw climate data 2017-now'!B812</f>
        <v>43546</v>
      </c>
      <c r="C83">
        <f>'Raw climate data 2017-now'!C812</f>
        <v>0</v>
      </c>
      <c r="D83" s="30">
        <f>'Pan evaporation data'!C3369</f>
        <v>7.8</v>
      </c>
      <c r="E83">
        <v>0.54</v>
      </c>
      <c r="F83" s="30">
        <v>0</v>
      </c>
      <c r="H83">
        <f t="shared" si="3"/>
        <v>0</v>
      </c>
      <c r="J83">
        <f t="shared" si="4"/>
        <v>0</v>
      </c>
      <c r="L83">
        <f t="shared" si="5"/>
        <v>0</v>
      </c>
    </row>
    <row r="84" spans="2:12" x14ac:dyDescent="0.25">
      <c r="B84" s="5">
        <f>'Raw climate data 2017-now'!B813</f>
        <v>43547</v>
      </c>
      <c r="C84">
        <f>'Raw climate data 2017-now'!C813</f>
        <v>0</v>
      </c>
      <c r="D84" s="30">
        <f>'Pan evaporation data'!C3370</f>
        <v>5.8</v>
      </c>
      <c r="E84">
        <v>0.54</v>
      </c>
      <c r="F84" s="30">
        <v>0</v>
      </c>
      <c r="H84">
        <f t="shared" si="3"/>
        <v>0</v>
      </c>
      <c r="J84">
        <f t="shared" si="4"/>
        <v>0</v>
      </c>
      <c r="L84">
        <f t="shared" si="5"/>
        <v>0</v>
      </c>
    </row>
    <row r="85" spans="2:12" x14ac:dyDescent="0.25">
      <c r="B85" s="5">
        <f>'Raw climate data 2017-now'!B814</f>
        <v>43548</v>
      </c>
      <c r="C85">
        <f>'Raw climate data 2017-now'!C814</f>
        <v>0</v>
      </c>
      <c r="D85" s="30">
        <f>'Pan evaporation data'!C3371</f>
        <v>8.6</v>
      </c>
      <c r="E85">
        <v>0.54</v>
      </c>
      <c r="F85" s="30">
        <v>0</v>
      </c>
      <c r="H85">
        <f t="shared" si="3"/>
        <v>0</v>
      </c>
      <c r="J85">
        <f t="shared" si="4"/>
        <v>0</v>
      </c>
      <c r="L85">
        <f t="shared" si="5"/>
        <v>0</v>
      </c>
    </row>
    <row r="86" spans="2:12" x14ac:dyDescent="0.25">
      <c r="B86" s="5">
        <f>'Raw climate data 2017-now'!B815</f>
        <v>43549</v>
      </c>
      <c r="C86">
        <f>'Raw climate data 2017-now'!C815</f>
        <v>0</v>
      </c>
      <c r="D86" s="30">
        <f>'Pan evaporation data'!C3372</f>
        <v>8.1999999999999993</v>
      </c>
      <c r="E86">
        <v>0.54</v>
      </c>
      <c r="F86" s="30">
        <v>0</v>
      </c>
      <c r="H86">
        <f t="shared" si="3"/>
        <v>0</v>
      </c>
      <c r="J86">
        <f t="shared" si="4"/>
        <v>0</v>
      </c>
      <c r="L86">
        <f t="shared" si="5"/>
        <v>0</v>
      </c>
    </row>
    <row r="87" spans="2:12" x14ac:dyDescent="0.25">
      <c r="B87" s="5">
        <f>'Raw climate data 2017-now'!B816</f>
        <v>43550</v>
      </c>
      <c r="C87">
        <f>'Raw climate data 2017-now'!C816</f>
        <v>0</v>
      </c>
      <c r="D87" s="30">
        <f>'Pan evaporation data'!C3373</f>
        <v>7.4</v>
      </c>
      <c r="E87">
        <v>0.54</v>
      </c>
      <c r="F87" s="30">
        <v>0</v>
      </c>
      <c r="H87">
        <f t="shared" si="3"/>
        <v>0</v>
      </c>
      <c r="J87">
        <f t="shared" si="4"/>
        <v>0</v>
      </c>
      <c r="L87">
        <f t="shared" si="5"/>
        <v>0</v>
      </c>
    </row>
    <row r="88" spans="2:12" x14ac:dyDescent="0.25">
      <c r="B88" s="5">
        <f>'Raw climate data 2017-now'!B817</f>
        <v>43551</v>
      </c>
      <c r="C88">
        <f>'Raw climate data 2017-now'!C817</f>
        <v>0</v>
      </c>
      <c r="D88" s="30">
        <f>'Pan evaporation data'!C3374</f>
        <v>7</v>
      </c>
      <c r="E88">
        <v>0.54</v>
      </c>
      <c r="F88" s="30">
        <v>0</v>
      </c>
      <c r="H88">
        <f t="shared" si="3"/>
        <v>0</v>
      </c>
      <c r="J88">
        <f t="shared" si="4"/>
        <v>0</v>
      </c>
      <c r="L88">
        <f t="shared" si="5"/>
        <v>0</v>
      </c>
    </row>
    <row r="89" spans="2:12" x14ac:dyDescent="0.25">
      <c r="B89" s="5">
        <f>'Raw climate data 2017-now'!B818</f>
        <v>43552</v>
      </c>
      <c r="C89">
        <f>'Raw climate data 2017-now'!C818</f>
        <v>0</v>
      </c>
      <c r="D89" s="30">
        <f>'Pan evaporation data'!C3375</f>
        <v>6.4</v>
      </c>
      <c r="E89">
        <v>0.54</v>
      </c>
      <c r="F89" s="30">
        <v>0</v>
      </c>
      <c r="H89">
        <f t="shared" si="3"/>
        <v>0</v>
      </c>
      <c r="J89">
        <f t="shared" si="4"/>
        <v>0</v>
      </c>
      <c r="L89">
        <f t="shared" si="5"/>
        <v>0</v>
      </c>
    </row>
    <row r="90" spans="2:12" x14ac:dyDescent="0.25">
      <c r="B90" s="5">
        <f>'Raw climate data 2017-now'!B819</f>
        <v>43553</v>
      </c>
      <c r="C90">
        <f>'Raw climate data 2017-now'!C819</f>
        <v>0</v>
      </c>
      <c r="D90" s="30">
        <f>'Pan evaporation data'!C3376</f>
        <v>8.1999999999999993</v>
      </c>
      <c r="E90">
        <v>0.54</v>
      </c>
      <c r="F90" s="30">
        <v>0</v>
      </c>
      <c r="H90">
        <f t="shared" si="3"/>
        <v>0</v>
      </c>
      <c r="J90">
        <f t="shared" si="4"/>
        <v>0</v>
      </c>
      <c r="L90">
        <f t="shared" si="5"/>
        <v>0</v>
      </c>
    </row>
    <row r="91" spans="2:12" x14ac:dyDescent="0.25">
      <c r="B91" s="5">
        <f>'Raw climate data 2017-now'!B820</f>
        <v>43554</v>
      </c>
      <c r="C91">
        <f>'Raw climate data 2017-now'!C820</f>
        <v>0</v>
      </c>
      <c r="D91" s="30">
        <f>'Pan evaporation data'!C3377</f>
        <v>8.6</v>
      </c>
      <c r="E91">
        <v>0.54</v>
      </c>
      <c r="F91" s="30">
        <v>0</v>
      </c>
      <c r="H91">
        <f t="shared" si="3"/>
        <v>0</v>
      </c>
      <c r="J91">
        <f t="shared" si="4"/>
        <v>0</v>
      </c>
      <c r="L91">
        <f t="shared" si="5"/>
        <v>0</v>
      </c>
    </row>
    <row r="92" spans="2:12" x14ac:dyDescent="0.25">
      <c r="B92" s="5">
        <f>'Raw climate data 2017-now'!B821</f>
        <v>43555</v>
      </c>
      <c r="C92">
        <f>'Raw climate data 2017-now'!C821</f>
        <v>0</v>
      </c>
      <c r="D92" s="30">
        <f>'Pan evaporation data'!C3378</f>
        <v>7.6</v>
      </c>
      <c r="E92">
        <v>0.54</v>
      </c>
      <c r="F92" s="30">
        <v>0</v>
      </c>
      <c r="H92">
        <f t="shared" si="3"/>
        <v>0</v>
      </c>
      <c r="J92">
        <f t="shared" si="4"/>
        <v>0</v>
      </c>
      <c r="L92">
        <f t="shared" si="5"/>
        <v>0</v>
      </c>
    </row>
    <row r="93" spans="2:12" x14ac:dyDescent="0.25">
      <c r="B93" s="5">
        <f>'Raw climate data 2017-now'!B822</f>
        <v>43556</v>
      </c>
      <c r="C93">
        <f>'Raw climate data 2017-now'!C822</f>
        <v>0</v>
      </c>
      <c r="D93" s="30">
        <f>'Pan evaporation data'!C3379</f>
        <v>4.2</v>
      </c>
      <c r="E93">
        <v>0.54</v>
      </c>
      <c r="F93" s="30">
        <v>0</v>
      </c>
      <c r="H93">
        <f t="shared" si="3"/>
        <v>0</v>
      </c>
      <c r="J93">
        <f t="shared" si="4"/>
        <v>0</v>
      </c>
      <c r="L93">
        <f t="shared" si="5"/>
        <v>0</v>
      </c>
    </row>
    <row r="94" spans="2:12" x14ac:dyDescent="0.25">
      <c r="B94" s="5">
        <f>'Raw climate data 2017-now'!B823</f>
        <v>43557</v>
      </c>
      <c r="C94">
        <f>'Raw climate data 2017-now'!C823</f>
        <v>4</v>
      </c>
      <c r="D94" s="30">
        <f>'Pan evaporation data'!C3380</f>
        <v>6</v>
      </c>
      <c r="E94">
        <v>0.54</v>
      </c>
      <c r="F94" s="30">
        <v>0</v>
      </c>
      <c r="H94">
        <f t="shared" si="3"/>
        <v>2.16</v>
      </c>
      <c r="J94">
        <f t="shared" si="4"/>
        <v>2.4</v>
      </c>
      <c r="L94">
        <f t="shared" si="5"/>
        <v>1.92</v>
      </c>
    </row>
    <row r="95" spans="2:12" x14ac:dyDescent="0.25">
      <c r="B95" s="5">
        <f>'Raw climate data 2017-now'!B824</f>
        <v>43558</v>
      </c>
      <c r="C95">
        <f>'Raw climate data 2017-now'!C824</f>
        <v>0</v>
      </c>
      <c r="D95" s="30">
        <f>'Pan evaporation data'!C3381</f>
        <v>4.4000000000000004</v>
      </c>
      <c r="E95">
        <v>0.54</v>
      </c>
      <c r="F95" s="30">
        <v>0</v>
      </c>
      <c r="H95">
        <f t="shared" si="3"/>
        <v>0</v>
      </c>
      <c r="J95">
        <f t="shared" si="4"/>
        <v>0</v>
      </c>
      <c r="L95">
        <f t="shared" si="5"/>
        <v>0</v>
      </c>
    </row>
    <row r="96" spans="2:12" x14ac:dyDescent="0.25">
      <c r="B96" s="5">
        <f>'Raw climate data 2017-now'!B825</f>
        <v>43559</v>
      </c>
      <c r="C96">
        <f>'Raw climate data 2017-now'!C825</f>
        <v>0.6</v>
      </c>
      <c r="D96" s="30">
        <f>'Pan evaporation data'!C3382</f>
        <v>5.6</v>
      </c>
      <c r="E96">
        <v>0.54</v>
      </c>
      <c r="F96" s="30">
        <v>0</v>
      </c>
      <c r="H96">
        <f t="shared" si="3"/>
        <v>0.32400000000000001</v>
      </c>
      <c r="J96">
        <f t="shared" si="4"/>
        <v>0.36</v>
      </c>
      <c r="L96">
        <f t="shared" si="5"/>
        <v>0.28799999999999998</v>
      </c>
    </row>
    <row r="97" spans="2:12" x14ac:dyDescent="0.25">
      <c r="B97" s="5">
        <f>'Raw climate data 2017-now'!B826</f>
        <v>43560</v>
      </c>
      <c r="C97">
        <f>'Raw climate data 2017-now'!C826</f>
        <v>0</v>
      </c>
      <c r="D97" s="30">
        <f>'Pan evaporation data'!C3383</f>
        <v>5</v>
      </c>
      <c r="E97">
        <v>0.54</v>
      </c>
      <c r="F97" s="30">
        <v>0</v>
      </c>
      <c r="H97">
        <f t="shared" si="3"/>
        <v>0</v>
      </c>
      <c r="J97">
        <f t="shared" si="4"/>
        <v>0</v>
      </c>
      <c r="L97">
        <f t="shared" si="5"/>
        <v>0</v>
      </c>
    </row>
    <row r="98" spans="2:12" x14ac:dyDescent="0.25">
      <c r="B98" s="5">
        <f>'Raw climate data 2017-now'!B827</f>
        <v>43561</v>
      </c>
      <c r="C98">
        <f>'Raw climate data 2017-now'!C827</f>
        <v>0</v>
      </c>
      <c r="D98" s="30">
        <f>'Pan evaporation data'!C3384</f>
        <v>5.2</v>
      </c>
      <c r="E98">
        <v>0.54</v>
      </c>
      <c r="F98" s="30">
        <v>0</v>
      </c>
      <c r="H98">
        <f t="shared" si="3"/>
        <v>0</v>
      </c>
      <c r="J98">
        <f t="shared" si="4"/>
        <v>0</v>
      </c>
      <c r="L98">
        <f t="shared" si="5"/>
        <v>0</v>
      </c>
    </row>
    <row r="99" spans="2:12" x14ac:dyDescent="0.25">
      <c r="B99" s="5">
        <f>'Raw climate data 2017-now'!B828</f>
        <v>43562</v>
      </c>
      <c r="C99">
        <f>'Raw climate data 2017-now'!C828</f>
        <v>0</v>
      </c>
      <c r="D99" s="30">
        <f>'Pan evaporation data'!C3385</f>
        <v>5</v>
      </c>
      <c r="E99">
        <v>0.54</v>
      </c>
      <c r="F99" s="30">
        <v>0</v>
      </c>
      <c r="H99">
        <f t="shared" si="3"/>
        <v>0</v>
      </c>
      <c r="J99">
        <f t="shared" si="4"/>
        <v>0</v>
      </c>
      <c r="L99">
        <f t="shared" si="5"/>
        <v>0</v>
      </c>
    </row>
    <row r="100" spans="2:12" x14ac:dyDescent="0.25">
      <c r="B100" s="5">
        <f>'Raw climate data 2017-now'!B829</f>
        <v>43563</v>
      </c>
      <c r="C100">
        <f>'Raw climate data 2017-now'!C829</f>
        <v>0</v>
      </c>
      <c r="D100" s="30">
        <f>'Pan evaporation data'!C3386</f>
        <v>7</v>
      </c>
      <c r="E100">
        <v>0.54</v>
      </c>
      <c r="F100" s="30">
        <v>0</v>
      </c>
      <c r="H100">
        <f t="shared" si="3"/>
        <v>0</v>
      </c>
      <c r="J100">
        <f t="shared" si="4"/>
        <v>0</v>
      </c>
      <c r="L100">
        <f t="shared" si="5"/>
        <v>0</v>
      </c>
    </row>
    <row r="101" spans="2:12" x14ac:dyDescent="0.25">
      <c r="B101" s="5">
        <f>'Raw climate data 2017-now'!B830</f>
        <v>43564</v>
      </c>
      <c r="C101">
        <f>'Raw climate data 2017-now'!C830</f>
        <v>0</v>
      </c>
      <c r="D101" s="30">
        <f>'Pan evaporation data'!C3387</f>
        <v>6.2</v>
      </c>
      <c r="E101">
        <v>0.54</v>
      </c>
      <c r="F101" s="30">
        <v>0</v>
      </c>
      <c r="H101">
        <f t="shared" si="3"/>
        <v>0</v>
      </c>
      <c r="J101">
        <f t="shared" si="4"/>
        <v>0</v>
      </c>
      <c r="L101">
        <f t="shared" si="5"/>
        <v>0</v>
      </c>
    </row>
    <row r="102" spans="2:12" x14ac:dyDescent="0.25">
      <c r="B102" s="5">
        <f>'Raw climate data 2017-now'!B831</f>
        <v>43565</v>
      </c>
      <c r="C102">
        <f>'Raw climate data 2017-now'!C831</f>
        <v>0</v>
      </c>
      <c r="D102" s="30">
        <f>'Pan evaporation data'!C3388</f>
        <v>5.8</v>
      </c>
      <c r="E102">
        <v>0.54</v>
      </c>
      <c r="F102" s="30">
        <v>0</v>
      </c>
      <c r="H102">
        <f t="shared" si="3"/>
        <v>0</v>
      </c>
      <c r="J102">
        <f t="shared" si="4"/>
        <v>0</v>
      </c>
      <c r="L102">
        <f t="shared" si="5"/>
        <v>0</v>
      </c>
    </row>
    <row r="103" spans="2:12" x14ac:dyDescent="0.25">
      <c r="B103" s="5">
        <f>'Raw climate data 2017-now'!B832</f>
        <v>43566</v>
      </c>
      <c r="C103">
        <f>'Raw climate data 2017-now'!C832</f>
        <v>0</v>
      </c>
      <c r="D103" s="30">
        <f>'Pan evaporation data'!C3389</f>
        <v>5.4</v>
      </c>
      <c r="E103">
        <v>0.54</v>
      </c>
      <c r="F103" s="30">
        <v>0</v>
      </c>
      <c r="H103">
        <f t="shared" si="3"/>
        <v>0</v>
      </c>
      <c r="J103">
        <f t="shared" si="4"/>
        <v>0</v>
      </c>
      <c r="L103">
        <f t="shared" si="5"/>
        <v>0</v>
      </c>
    </row>
    <row r="104" spans="2:12" x14ac:dyDescent="0.25">
      <c r="B104" s="5">
        <f>'Raw climate data 2017-now'!B833</f>
        <v>43567</v>
      </c>
      <c r="C104">
        <f>'Raw climate data 2017-now'!C833</f>
        <v>0</v>
      </c>
      <c r="D104" s="30">
        <f>'Pan evaporation data'!C3390</f>
        <v>5.2</v>
      </c>
      <c r="E104">
        <v>0.54</v>
      </c>
      <c r="F104" s="30">
        <v>0</v>
      </c>
      <c r="H104">
        <f t="shared" si="3"/>
        <v>0</v>
      </c>
      <c r="J104">
        <f t="shared" si="4"/>
        <v>0</v>
      </c>
      <c r="L104">
        <f t="shared" si="5"/>
        <v>0</v>
      </c>
    </row>
    <row r="105" spans="2:12" x14ac:dyDescent="0.25">
      <c r="B105" s="5">
        <f>'Raw climate data 2017-now'!B834</f>
        <v>43568</v>
      </c>
      <c r="C105">
        <f>'Raw climate data 2017-now'!C834</f>
        <v>0</v>
      </c>
      <c r="D105" s="30">
        <f>'Pan evaporation data'!C3391</f>
        <v>4</v>
      </c>
      <c r="E105">
        <v>0.54</v>
      </c>
      <c r="F105" s="30">
        <v>0</v>
      </c>
      <c r="H105">
        <f t="shared" si="3"/>
        <v>0</v>
      </c>
      <c r="J105">
        <f t="shared" si="4"/>
        <v>0</v>
      </c>
      <c r="L105">
        <f t="shared" si="5"/>
        <v>0</v>
      </c>
    </row>
    <row r="106" spans="2:12" x14ac:dyDescent="0.25">
      <c r="B106" s="5">
        <f>'Raw climate data 2017-now'!B835</f>
        <v>43569</v>
      </c>
      <c r="C106">
        <f>'Raw climate data 2017-now'!C835</f>
        <v>0.2</v>
      </c>
      <c r="D106" s="30">
        <f>'Pan evaporation data'!C3392</f>
        <v>1.8</v>
      </c>
      <c r="E106">
        <v>0.54</v>
      </c>
      <c r="F106" s="30">
        <v>0</v>
      </c>
      <c r="H106">
        <f t="shared" si="3"/>
        <v>0.10800000000000001</v>
      </c>
      <c r="J106">
        <f t="shared" si="4"/>
        <v>0.12</v>
      </c>
      <c r="L106">
        <f t="shared" si="5"/>
        <v>9.6000000000000002E-2</v>
      </c>
    </row>
    <row r="107" spans="2:12" x14ac:dyDescent="0.25">
      <c r="B107" s="5">
        <f>'Raw climate data 2017-now'!B836</f>
        <v>43570</v>
      </c>
      <c r="C107">
        <f>'Raw climate data 2017-now'!C836</f>
        <v>0</v>
      </c>
      <c r="D107" s="30">
        <f>'Pan evaporation data'!C3393</f>
        <v>3.2</v>
      </c>
      <c r="E107">
        <v>0.54</v>
      </c>
      <c r="F107" s="30">
        <v>0</v>
      </c>
      <c r="H107">
        <f t="shared" si="3"/>
        <v>0</v>
      </c>
      <c r="J107">
        <f t="shared" si="4"/>
        <v>0</v>
      </c>
      <c r="L107">
        <f t="shared" si="5"/>
        <v>0</v>
      </c>
    </row>
    <row r="108" spans="2:12" x14ac:dyDescent="0.25">
      <c r="B108" s="5">
        <f>'Raw climate data 2017-now'!B837</f>
        <v>43571</v>
      </c>
      <c r="C108">
        <f>'Raw climate data 2017-now'!C837</f>
        <v>0</v>
      </c>
      <c r="D108" s="30">
        <f>'Pan evaporation data'!C3394</f>
        <v>3.8</v>
      </c>
      <c r="E108">
        <v>0.54</v>
      </c>
      <c r="F108" s="30">
        <v>0</v>
      </c>
      <c r="H108">
        <f t="shared" si="3"/>
        <v>0</v>
      </c>
      <c r="J108">
        <f t="shared" si="4"/>
        <v>0</v>
      </c>
      <c r="L108">
        <f t="shared" si="5"/>
        <v>0</v>
      </c>
    </row>
    <row r="109" spans="2:12" x14ac:dyDescent="0.25">
      <c r="B109" s="5">
        <f>'Raw climate data 2017-now'!B838</f>
        <v>43572</v>
      </c>
      <c r="C109">
        <f>'Raw climate data 2017-now'!C838</f>
        <v>0</v>
      </c>
      <c r="D109" s="30">
        <f>'Pan evaporation data'!C3395</f>
        <v>4.4000000000000004</v>
      </c>
      <c r="E109">
        <v>0.54</v>
      </c>
      <c r="F109" s="30">
        <v>0</v>
      </c>
      <c r="H109">
        <f t="shared" si="3"/>
        <v>0</v>
      </c>
      <c r="J109">
        <f t="shared" si="4"/>
        <v>0</v>
      </c>
      <c r="L109">
        <f t="shared" si="5"/>
        <v>0</v>
      </c>
    </row>
    <row r="110" spans="2:12" x14ac:dyDescent="0.25">
      <c r="B110" s="5">
        <f>'Raw climate data 2017-now'!B839</f>
        <v>43573</v>
      </c>
      <c r="C110">
        <f>'Raw climate data 2017-now'!C839</f>
        <v>0</v>
      </c>
      <c r="D110" s="30">
        <f>'Pan evaporation data'!C3396</f>
        <v>5.2</v>
      </c>
      <c r="E110">
        <v>0.54</v>
      </c>
      <c r="F110" s="30">
        <v>0</v>
      </c>
      <c r="H110">
        <f t="shared" si="3"/>
        <v>0</v>
      </c>
      <c r="J110">
        <f t="shared" si="4"/>
        <v>0</v>
      </c>
      <c r="L110">
        <f t="shared" si="5"/>
        <v>0</v>
      </c>
    </row>
    <row r="111" spans="2:12" x14ac:dyDescent="0.25">
      <c r="B111" s="5">
        <f>'Raw climate data 2017-now'!B840</f>
        <v>43574</v>
      </c>
      <c r="C111">
        <f>'Raw climate data 2017-now'!C840</f>
        <v>5</v>
      </c>
      <c r="D111" s="30">
        <f>'Pan evaporation data'!C3397</f>
        <v>3.4</v>
      </c>
      <c r="E111">
        <v>0.54</v>
      </c>
      <c r="F111" s="30">
        <v>0</v>
      </c>
      <c r="H111">
        <f t="shared" si="3"/>
        <v>2.7</v>
      </c>
      <c r="J111">
        <f t="shared" si="4"/>
        <v>3</v>
      </c>
      <c r="L111">
        <f t="shared" si="5"/>
        <v>2.4</v>
      </c>
    </row>
    <row r="112" spans="2:12" x14ac:dyDescent="0.25">
      <c r="B112" s="5">
        <f>'Raw climate data 2017-now'!B841</f>
        <v>43575</v>
      </c>
      <c r="C112">
        <f>'Raw climate data 2017-now'!C841</f>
        <v>7</v>
      </c>
      <c r="D112" s="30">
        <f>'Pan evaporation data'!C3398</f>
        <v>3</v>
      </c>
      <c r="E112">
        <v>0.54</v>
      </c>
      <c r="F112" s="30">
        <v>0</v>
      </c>
      <c r="H112">
        <f t="shared" si="3"/>
        <v>3.7800000000000002</v>
      </c>
      <c r="J112">
        <f t="shared" si="4"/>
        <v>4.2</v>
      </c>
      <c r="L112">
        <f t="shared" si="5"/>
        <v>3.36</v>
      </c>
    </row>
    <row r="113" spans="2:12" x14ac:dyDescent="0.25">
      <c r="B113" s="5">
        <f>'Raw climate data 2017-now'!B842</f>
        <v>43576</v>
      </c>
      <c r="C113">
        <f>'Raw climate data 2017-now'!C842</f>
        <v>0</v>
      </c>
      <c r="D113" s="30">
        <f>'Pan evaporation data'!C3399</f>
        <v>4</v>
      </c>
      <c r="E113">
        <v>0.54</v>
      </c>
      <c r="F113" s="30">
        <v>0</v>
      </c>
      <c r="H113">
        <f t="shared" si="3"/>
        <v>0</v>
      </c>
      <c r="J113">
        <f t="shared" si="4"/>
        <v>0</v>
      </c>
      <c r="L113">
        <f t="shared" si="5"/>
        <v>0</v>
      </c>
    </row>
    <row r="114" spans="2:12" x14ac:dyDescent="0.25">
      <c r="B114" s="5">
        <f>'Raw climate data 2017-now'!B843</f>
        <v>43577</v>
      </c>
      <c r="C114">
        <f>'Raw climate data 2017-now'!C843</f>
        <v>0</v>
      </c>
      <c r="D114" s="30">
        <f>'Pan evaporation data'!C3400</f>
        <v>4</v>
      </c>
      <c r="E114">
        <v>0.54</v>
      </c>
      <c r="F114" s="30">
        <v>0</v>
      </c>
      <c r="H114">
        <f t="shared" si="3"/>
        <v>0</v>
      </c>
      <c r="J114">
        <f t="shared" si="4"/>
        <v>0</v>
      </c>
      <c r="L114">
        <f t="shared" si="5"/>
        <v>0</v>
      </c>
    </row>
    <row r="115" spans="2:12" x14ac:dyDescent="0.25">
      <c r="B115" s="5">
        <f>'Raw climate data 2017-now'!B844</f>
        <v>43578</v>
      </c>
      <c r="C115">
        <f>'Raw climate data 2017-now'!C844</f>
        <v>0</v>
      </c>
      <c r="D115" s="30">
        <f>'Pan evaporation data'!C3401</f>
        <v>4.4000000000000004</v>
      </c>
      <c r="E115">
        <v>0.54</v>
      </c>
      <c r="F115" s="30">
        <v>0</v>
      </c>
      <c r="H115">
        <f t="shared" si="3"/>
        <v>0</v>
      </c>
      <c r="J115">
        <f t="shared" si="4"/>
        <v>0</v>
      </c>
      <c r="L115">
        <f t="shared" si="5"/>
        <v>0</v>
      </c>
    </row>
    <row r="116" spans="2:12" x14ac:dyDescent="0.25">
      <c r="B116" s="5">
        <f>'Raw climate data 2017-now'!B845</f>
        <v>43579</v>
      </c>
      <c r="C116">
        <f>'Raw climate data 2017-now'!C845</f>
        <v>0</v>
      </c>
      <c r="D116" s="30">
        <f>'Pan evaporation data'!C3402</f>
        <v>5</v>
      </c>
      <c r="E116">
        <v>0.54</v>
      </c>
      <c r="F116" s="30">
        <v>0</v>
      </c>
      <c r="H116">
        <f t="shared" si="3"/>
        <v>0</v>
      </c>
      <c r="J116">
        <f t="shared" si="4"/>
        <v>0</v>
      </c>
      <c r="L116">
        <f t="shared" si="5"/>
        <v>0</v>
      </c>
    </row>
    <row r="117" spans="2:12" x14ac:dyDescent="0.25">
      <c r="B117" s="5">
        <f>'Raw climate data 2017-now'!B846</f>
        <v>43580</v>
      </c>
      <c r="C117">
        <f>'Raw climate data 2017-now'!C846</f>
        <v>0</v>
      </c>
      <c r="D117" s="30">
        <f>'Pan evaporation data'!C3403</f>
        <v>5</v>
      </c>
      <c r="E117">
        <v>0.54</v>
      </c>
      <c r="F117" s="30">
        <v>0</v>
      </c>
      <c r="H117">
        <f t="shared" si="3"/>
        <v>0</v>
      </c>
      <c r="J117">
        <f t="shared" si="4"/>
        <v>0</v>
      </c>
      <c r="L117">
        <f t="shared" si="5"/>
        <v>0</v>
      </c>
    </row>
    <row r="118" spans="2:12" x14ac:dyDescent="0.25">
      <c r="B118" s="5">
        <f>'Raw climate data 2017-now'!B847</f>
        <v>43581</v>
      </c>
      <c r="C118">
        <f>'Raw climate data 2017-now'!C847</f>
        <v>0</v>
      </c>
      <c r="D118" s="30">
        <f>'Pan evaporation data'!C3404</f>
        <v>5.4</v>
      </c>
      <c r="E118">
        <v>0.54</v>
      </c>
      <c r="F118" s="30">
        <v>0</v>
      </c>
      <c r="H118">
        <f t="shared" si="3"/>
        <v>0</v>
      </c>
      <c r="J118">
        <f t="shared" si="4"/>
        <v>0</v>
      </c>
      <c r="L118">
        <f t="shared" si="5"/>
        <v>0</v>
      </c>
    </row>
    <row r="119" spans="2:12" x14ac:dyDescent="0.25">
      <c r="B119" s="5">
        <f>'Raw climate data 2017-now'!B848</f>
        <v>43582</v>
      </c>
      <c r="C119">
        <f>'Raw climate data 2017-now'!C848</f>
        <v>0</v>
      </c>
      <c r="D119" s="30">
        <f>'Pan evaporation data'!C3405</f>
        <v>5</v>
      </c>
      <c r="E119">
        <v>0.54</v>
      </c>
      <c r="F119" s="30">
        <v>0</v>
      </c>
      <c r="H119">
        <f t="shared" si="3"/>
        <v>0</v>
      </c>
      <c r="J119">
        <f t="shared" si="4"/>
        <v>0</v>
      </c>
      <c r="L119">
        <f t="shared" si="5"/>
        <v>0</v>
      </c>
    </row>
    <row r="120" spans="2:12" x14ac:dyDescent="0.25">
      <c r="B120" s="5">
        <f>'Raw climate data 2017-now'!B849</f>
        <v>43583</v>
      </c>
      <c r="C120">
        <f>'Raw climate data 2017-now'!C849</f>
        <v>0</v>
      </c>
      <c r="D120" s="30">
        <f>'Pan evaporation data'!C3406</f>
        <v>5.6</v>
      </c>
      <c r="E120">
        <v>0.54</v>
      </c>
      <c r="F120" s="30">
        <v>0</v>
      </c>
      <c r="H120">
        <f t="shared" si="3"/>
        <v>0</v>
      </c>
      <c r="J120">
        <f t="shared" si="4"/>
        <v>0</v>
      </c>
      <c r="L120">
        <f t="shared" si="5"/>
        <v>0</v>
      </c>
    </row>
    <row r="121" spans="2:12" x14ac:dyDescent="0.25">
      <c r="B121" s="5">
        <f>'Raw climate data 2017-now'!B850</f>
        <v>43584</v>
      </c>
      <c r="C121">
        <f>'Raw climate data 2017-now'!C850</f>
        <v>0</v>
      </c>
      <c r="D121" s="30">
        <f>'Pan evaporation data'!C3407</f>
        <v>6</v>
      </c>
      <c r="E121">
        <v>0.54</v>
      </c>
      <c r="F121" s="30">
        <v>0</v>
      </c>
      <c r="H121">
        <f t="shared" si="3"/>
        <v>0</v>
      </c>
      <c r="J121">
        <f t="shared" si="4"/>
        <v>0</v>
      </c>
      <c r="L121">
        <f t="shared" si="5"/>
        <v>0</v>
      </c>
    </row>
    <row r="122" spans="2:12" x14ac:dyDescent="0.25">
      <c r="B122" s="5">
        <f>'Raw climate data 2017-now'!B851</f>
        <v>43585</v>
      </c>
      <c r="C122">
        <f>'Raw climate data 2017-now'!C851</f>
        <v>0</v>
      </c>
      <c r="D122" s="30">
        <f>'Pan evaporation data'!C3408</f>
        <v>2.6</v>
      </c>
      <c r="E122">
        <v>0.54</v>
      </c>
      <c r="F122" s="30">
        <v>0</v>
      </c>
      <c r="H122">
        <f t="shared" si="3"/>
        <v>0</v>
      </c>
      <c r="J122">
        <f t="shared" si="4"/>
        <v>0</v>
      </c>
      <c r="L122">
        <f t="shared" si="5"/>
        <v>0</v>
      </c>
    </row>
    <row r="123" spans="2:12" x14ac:dyDescent="0.25">
      <c r="B123" s="5">
        <f>'Raw climate data 2017-now'!B852</f>
        <v>43586</v>
      </c>
      <c r="C123">
        <f>'Raw climate data 2017-now'!C852</f>
        <v>0</v>
      </c>
      <c r="D123" s="30">
        <f>'Pan evaporation data'!C3409</f>
        <v>3.2</v>
      </c>
      <c r="E123">
        <v>0.54</v>
      </c>
      <c r="F123" s="30">
        <v>0</v>
      </c>
      <c r="H123">
        <f t="shared" si="3"/>
        <v>0</v>
      </c>
      <c r="J123">
        <f t="shared" si="4"/>
        <v>0</v>
      </c>
      <c r="L123">
        <f t="shared" si="5"/>
        <v>0</v>
      </c>
    </row>
    <row r="124" spans="2:12" x14ac:dyDescent="0.25">
      <c r="B124" s="5">
        <f>'Raw climate data 2017-now'!B853</f>
        <v>43587</v>
      </c>
      <c r="C124">
        <f>'Raw climate data 2017-now'!C853</f>
        <v>0</v>
      </c>
      <c r="D124" s="30">
        <f>'Pan evaporation data'!C3410</f>
        <v>4</v>
      </c>
      <c r="E124">
        <v>0.54</v>
      </c>
      <c r="F124" s="30">
        <v>0</v>
      </c>
      <c r="H124">
        <f t="shared" si="3"/>
        <v>0</v>
      </c>
      <c r="J124">
        <f t="shared" si="4"/>
        <v>0</v>
      </c>
      <c r="L124">
        <f t="shared" si="5"/>
        <v>0</v>
      </c>
    </row>
    <row r="125" spans="2:12" x14ac:dyDescent="0.25">
      <c r="B125" s="5">
        <f>'Raw climate data 2017-now'!B854</f>
        <v>43588</v>
      </c>
      <c r="C125">
        <f>'Raw climate data 2017-now'!C854</f>
        <v>0</v>
      </c>
      <c r="D125" s="30">
        <f>'Pan evaporation data'!C3411</f>
        <v>4.4000000000000004</v>
      </c>
      <c r="E125">
        <v>0.54</v>
      </c>
      <c r="F125" s="30">
        <v>0</v>
      </c>
      <c r="H125">
        <f t="shared" si="3"/>
        <v>0</v>
      </c>
      <c r="J125">
        <f t="shared" si="4"/>
        <v>0</v>
      </c>
      <c r="L125">
        <f t="shared" si="5"/>
        <v>0</v>
      </c>
    </row>
    <row r="126" spans="2:12" x14ac:dyDescent="0.25">
      <c r="B126" s="5">
        <f>'Raw climate data 2017-now'!B855</f>
        <v>43589</v>
      </c>
      <c r="C126">
        <f>'Raw climate data 2017-now'!C855</f>
        <v>3.2</v>
      </c>
      <c r="D126" s="30">
        <f>'Pan evaporation data'!C3412</f>
        <v>3.2</v>
      </c>
      <c r="E126">
        <v>0.54</v>
      </c>
      <c r="F126" s="30">
        <v>0</v>
      </c>
      <c r="H126">
        <f t="shared" si="3"/>
        <v>1.7280000000000002</v>
      </c>
      <c r="J126">
        <f t="shared" si="4"/>
        <v>1.92</v>
      </c>
      <c r="L126">
        <f t="shared" si="5"/>
        <v>1.536</v>
      </c>
    </row>
    <row r="127" spans="2:12" x14ac:dyDescent="0.25">
      <c r="B127" s="5">
        <f>'Raw climate data 2017-now'!B856</f>
        <v>43590</v>
      </c>
      <c r="C127">
        <f>'Raw climate data 2017-now'!C856</f>
        <v>0.2</v>
      </c>
      <c r="D127" s="30">
        <f>'Pan evaporation data'!C3413</f>
        <v>3</v>
      </c>
      <c r="E127">
        <v>0.54</v>
      </c>
      <c r="F127" s="30">
        <v>0</v>
      </c>
      <c r="H127">
        <f t="shared" si="3"/>
        <v>0.10800000000000001</v>
      </c>
      <c r="J127">
        <f t="shared" si="4"/>
        <v>0.12</v>
      </c>
      <c r="L127">
        <f t="shared" si="5"/>
        <v>9.6000000000000002E-2</v>
      </c>
    </row>
    <row r="128" spans="2:12" x14ac:dyDescent="0.25">
      <c r="B128" s="5">
        <f>'Raw climate data 2017-now'!B857</f>
        <v>43591</v>
      </c>
      <c r="C128">
        <f>'Raw climate data 2017-now'!C857</f>
        <v>0</v>
      </c>
      <c r="D128" s="30">
        <f>'Pan evaporation data'!C3414</f>
        <v>3.6</v>
      </c>
      <c r="E128">
        <v>0.54</v>
      </c>
      <c r="F128" s="30">
        <v>0</v>
      </c>
      <c r="H128">
        <f t="shared" si="3"/>
        <v>0</v>
      </c>
      <c r="J128">
        <f t="shared" si="4"/>
        <v>0</v>
      </c>
      <c r="L128">
        <f t="shared" si="5"/>
        <v>0</v>
      </c>
    </row>
    <row r="129" spans="2:12" x14ac:dyDescent="0.25">
      <c r="B129" s="5">
        <f>'Raw climate data 2017-now'!B858</f>
        <v>43592</v>
      </c>
      <c r="C129">
        <f>'Raw climate data 2017-now'!C858</f>
        <v>0.1</v>
      </c>
      <c r="D129" s="30">
        <f>'Pan evaporation data'!C3415</f>
        <v>2.2000000000000002</v>
      </c>
      <c r="E129">
        <v>0.54</v>
      </c>
      <c r="F129" s="30">
        <v>0</v>
      </c>
      <c r="H129">
        <f t="shared" si="3"/>
        <v>5.4000000000000006E-2</v>
      </c>
      <c r="J129">
        <f t="shared" si="4"/>
        <v>0.06</v>
      </c>
      <c r="L129">
        <f t="shared" si="5"/>
        <v>4.8000000000000001E-2</v>
      </c>
    </row>
    <row r="130" spans="2:12" x14ac:dyDescent="0.25">
      <c r="B130" s="5">
        <f>'Raw climate data 2017-now'!B859</f>
        <v>43593</v>
      </c>
      <c r="C130">
        <f>'Raw climate data 2017-now'!C859</f>
        <v>0</v>
      </c>
      <c r="D130" s="30">
        <f>'Pan evaporation data'!C3416</f>
        <v>7.4</v>
      </c>
      <c r="E130">
        <v>0.54</v>
      </c>
      <c r="F130" s="30">
        <v>0</v>
      </c>
      <c r="H130">
        <f t="shared" si="3"/>
        <v>0</v>
      </c>
      <c r="J130">
        <f t="shared" si="4"/>
        <v>0</v>
      </c>
      <c r="L130">
        <f t="shared" si="5"/>
        <v>0</v>
      </c>
    </row>
    <row r="131" spans="2:12" x14ac:dyDescent="0.25">
      <c r="B131" s="5">
        <f>'Raw climate data 2017-now'!B860</f>
        <v>43594</v>
      </c>
      <c r="C131">
        <f>'Raw climate data 2017-now'!C860</f>
        <v>0</v>
      </c>
      <c r="D131" s="30">
        <f>'Pan evaporation data'!C3417</f>
        <v>2.8</v>
      </c>
      <c r="E131">
        <v>0.54</v>
      </c>
      <c r="F131" s="30">
        <v>0</v>
      </c>
      <c r="H131">
        <f t="shared" si="3"/>
        <v>0</v>
      </c>
      <c r="J131">
        <f t="shared" si="4"/>
        <v>0</v>
      </c>
      <c r="L131">
        <f t="shared" si="5"/>
        <v>0</v>
      </c>
    </row>
    <row r="132" spans="2:12" x14ac:dyDescent="0.25">
      <c r="B132" s="5">
        <f>'Raw climate data 2017-now'!B861</f>
        <v>43595</v>
      </c>
      <c r="C132">
        <f>'Raw climate data 2017-now'!C861</f>
        <v>0</v>
      </c>
      <c r="D132" s="30">
        <f>'Pan evaporation data'!C3418</f>
        <v>4</v>
      </c>
      <c r="E132">
        <v>0.54</v>
      </c>
      <c r="F132" s="30">
        <v>0</v>
      </c>
      <c r="H132">
        <f t="shared" ref="H132:H195" si="6">E132*C132-F132*D132</f>
        <v>0</v>
      </c>
      <c r="J132">
        <f t="shared" ref="J132:J195" si="7">C132*0.6</f>
        <v>0</v>
      </c>
      <c r="L132">
        <f t="shared" ref="L132:L195" si="8">C132*0.48</f>
        <v>0</v>
      </c>
    </row>
    <row r="133" spans="2:12" x14ac:dyDescent="0.25">
      <c r="B133" s="5">
        <f>'Raw climate data 2017-now'!B862</f>
        <v>43596</v>
      </c>
      <c r="C133">
        <f>'Raw climate data 2017-now'!C862</f>
        <v>0</v>
      </c>
      <c r="D133" s="30">
        <f>'Pan evaporation data'!C3419</f>
        <v>4</v>
      </c>
      <c r="E133">
        <v>0.54</v>
      </c>
      <c r="F133" s="30">
        <v>0</v>
      </c>
      <c r="H133">
        <f t="shared" si="6"/>
        <v>0</v>
      </c>
      <c r="J133">
        <f t="shared" si="7"/>
        <v>0</v>
      </c>
      <c r="L133">
        <f t="shared" si="8"/>
        <v>0</v>
      </c>
    </row>
    <row r="134" spans="2:12" x14ac:dyDescent="0.25">
      <c r="B134" s="5">
        <f>'Raw climate data 2017-now'!B863</f>
        <v>43597</v>
      </c>
      <c r="C134">
        <f>'Raw climate data 2017-now'!C863</f>
        <v>0</v>
      </c>
      <c r="D134" s="30">
        <f>'Pan evaporation data'!C3420</f>
        <v>3.4</v>
      </c>
      <c r="E134">
        <v>0.54</v>
      </c>
      <c r="F134" s="30">
        <v>0</v>
      </c>
      <c r="H134">
        <f t="shared" si="6"/>
        <v>0</v>
      </c>
      <c r="J134">
        <f t="shared" si="7"/>
        <v>0</v>
      </c>
      <c r="L134">
        <f t="shared" si="8"/>
        <v>0</v>
      </c>
    </row>
    <row r="135" spans="2:12" x14ac:dyDescent="0.25">
      <c r="B135" s="5">
        <f>'Raw climate data 2017-now'!B864</f>
        <v>43598</v>
      </c>
      <c r="C135">
        <f>'Raw climate data 2017-now'!C864</f>
        <v>0</v>
      </c>
      <c r="D135" s="30">
        <f>'Pan evaporation data'!C3421</f>
        <v>3</v>
      </c>
      <c r="E135">
        <v>0.54</v>
      </c>
      <c r="F135" s="30">
        <v>0</v>
      </c>
      <c r="H135">
        <f t="shared" si="6"/>
        <v>0</v>
      </c>
      <c r="J135">
        <f t="shared" si="7"/>
        <v>0</v>
      </c>
      <c r="L135">
        <f t="shared" si="8"/>
        <v>0</v>
      </c>
    </row>
    <row r="136" spans="2:12" x14ac:dyDescent="0.25">
      <c r="B136" s="5">
        <f>'Raw climate data 2017-now'!B865</f>
        <v>43599</v>
      </c>
      <c r="C136">
        <f>'Raw climate data 2017-now'!C865</f>
        <v>0</v>
      </c>
      <c r="D136" s="30">
        <f>'Pan evaporation data'!C3422</f>
        <v>4.4000000000000004</v>
      </c>
      <c r="E136">
        <v>0.54</v>
      </c>
      <c r="F136" s="30">
        <v>0</v>
      </c>
      <c r="H136">
        <f t="shared" si="6"/>
        <v>0</v>
      </c>
      <c r="J136">
        <f t="shared" si="7"/>
        <v>0</v>
      </c>
      <c r="L136">
        <f t="shared" si="8"/>
        <v>0</v>
      </c>
    </row>
    <row r="137" spans="2:12" x14ac:dyDescent="0.25">
      <c r="B137" s="5">
        <f>'Raw climate data 2017-now'!B866</f>
        <v>43600</v>
      </c>
      <c r="C137">
        <f>'Raw climate data 2017-now'!C866</f>
        <v>0</v>
      </c>
      <c r="D137" s="30">
        <f>'Pan evaporation data'!C3423</f>
        <v>3.2</v>
      </c>
      <c r="E137">
        <v>0.54</v>
      </c>
      <c r="F137" s="30">
        <v>0</v>
      </c>
      <c r="H137">
        <f t="shared" si="6"/>
        <v>0</v>
      </c>
      <c r="J137">
        <f t="shared" si="7"/>
        <v>0</v>
      </c>
      <c r="L137">
        <f t="shared" si="8"/>
        <v>0</v>
      </c>
    </row>
    <row r="138" spans="2:12" x14ac:dyDescent="0.25">
      <c r="B138" s="5">
        <f>'Raw climate data 2017-now'!B867</f>
        <v>43601</v>
      </c>
      <c r="C138">
        <f>'Raw climate data 2017-now'!C867</f>
        <v>0</v>
      </c>
      <c r="D138" s="30">
        <f>'Pan evaporation data'!C3424</f>
        <v>2.8</v>
      </c>
      <c r="E138">
        <v>0.54</v>
      </c>
      <c r="F138" s="30">
        <v>0</v>
      </c>
      <c r="H138">
        <f t="shared" si="6"/>
        <v>0</v>
      </c>
      <c r="J138">
        <f t="shared" si="7"/>
        <v>0</v>
      </c>
      <c r="L138">
        <f t="shared" si="8"/>
        <v>0</v>
      </c>
    </row>
    <row r="139" spans="2:12" x14ac:dyDescent="0.25">
      <c r="B139" s="5">
        <f>'Raw climate data 2017-now'!B868</f>
        <v>43602</v>
      </c>
      <c r="C139">
        <f>'Raw climate data 2017-now'!C868</f>
        <v>0</v>
      </c>
      <c r="D139" s="30">
        <f>'Pan evaporation data'!C3425</f>
        <v>2.2000000000000002</v>
      </c>
      <c r="E139">
        <v>0.54</v>
      </c>
      <c r="F139" s="30">
        <v>0</v>
      </c>
      <c r="H139">
        <f t="shared" si="6"/>
        <v>0</v>
      </c>
      <c r="J139">
        <f t="shared" si="7"/>
        <v>0</v>
      </c>
      <c r="L139">
        <f t="shared" si="8"/>
        <v>0</v>
      </c>
    </row>
    <row r="140" spans="2:12" x14ac:dyDescent="0.25">
      <c r="B140" s="5">
        <f>'Raw climate data 2017-now'!B869</f>
        <v>43603</v>
      </c>
      <c r="C140">
        <f>'Raw climate data 2017-now'!C869</f>
        <v>0</v>
      </c>
      <c r="D140" s="30">
        <f>'Pan evaporation data'!C3426</f>
        <v>2.2000000000000002</v>
      </c>
      <c r="E140">
        <v>0.54</v>
      </c>
      <c r="F140" s="30">
        <v>0</v>
      </c>
      <c r="H140">
        <f t="shared" si="6"/>
        <v>0</v>
      </c>
      <c r="J140">
        <f t="shared" si="7"/>
        <v>0</v>
      </c>
      <c r="L140">
        <f t="shared" si="8"/>
        <v>0</v>
      </c>
    </row>
    <row r="141" spans="2:12" x14ac:dyDescent="0.25">
      <c r="B141" s="5">
        <f>'Raw climate data 2017-now'!B870</f>
        <v>43604</v>
      </c>
      <c r="C141">
        <f>'Raw climate data 2017-now'!C870</f>
        <v>0</v>
      </c>
      <c r="D141" s="30">
        <f>'Pan evaporation data'!C3427</f>
        <v>2</v>
      </c>
      <c r="E141">
        <v>0.54</v>
      </c>
      <c r="F141" s="30">
        <v>0</v>
      </c>
      <c r="H141">
        <f t="shared" si="6"/>
        <v>0</v>
      </c>
      <c r="J141">
        <f t="shared" si="7"/>
        <v>0</v>
      </c>
      <c r="L141">
        <f t="shared" si="8"/>
        <v>0</v>
      </c>
    </row>
    <row r="142" spans="2:12" x14ac:dyDescent="0.25">
      <c r="B142" s="5">
        <f>'Raw climate data 2017-now'!B871</f>
        <v>43605</v>
      </c>
      <c r="C142">
        <f>'Raw climate data 2017-now'!C871</f>
        <v>6.2</v>
      </c>
      <c r="D142" s="30">
        <f>'Pan evaporation data'!C3428</f>
        <v>2.4</v>
      </c>
      <c r="E142">
        <v>0.54</v>
      </c>
      <c r="F142" s="30">
        <v>0</v>
      </c>
      <c r="H142">
        <f t="shared" si="6"/>
        <v>3.3480000000000003</v>
      </c>
      <c r="J142">
        <f t="shared" si="7"/>
        <v>3.7199999999999998</v>
      </c>
      <c r="L142">
        <f t="shared" si="8"/>
        <v>2.976</v>
      </c>
    </row>
    <row r="143" spans="2:12" x14ac:dyDescent="0.25">
      <c r="B143" s="5">
        <f>'Raw climate data 2017-now'!B872</f>
        <v>43606</v>
      </c>
      <c r="C143">
        <f>'Raw climate data 2017-now'!C872</f>
        <v>0</v>
      </c>
      <c r="D143" s="30">
        <f>'Pan evaporation data'!C3429</f>
        <v>1.8</v>
      </c>
      <c r="E143">
        <v>0.54</v>
      </c>
      <c r="F143" s="30">
        <v>0</v>
      </c>
      <c r="H143">
        <f t="shared" si="6"/>
        <v>0</v>
      </c>
      <c r="J143">
        <f t="shared" si="7"/>
        <v>0</v>
      </c>
      <c r="L143">
        <f t="shared" si="8"/>
        <v>0</v>
      </c>
    </row>
    <row r="144" spans="2:12" x14ac:dyDescent="0.25">
      <c r="B144" s="5">
        <f>'Raw climate data 2017-now'!B873</f>
        <v>43607</v>
      </c>
      <c r="C144">
        <f>'Raw climate data 2017-now'!C873</f>
        <v>0</v>
      </c>
      <c r="D144" s="30">
        <f>'Pan evaporation data'!C3430</f>
        <v>2.6</v>
      </c>
      <c r="E144">
        <v>0.54</v>
      </c>
      <c r="F144" s="30">
        <v>0</v>
      </c>
      <c r="H144">
        <f t="shared" si="6"/>
        <v>0</v>
      </c>
      <c r="J144">
        <f t="shared" si="7"/>
        <v>0</v>
      </c>
      <c r="L144">
        <f t="shared" si="8"/>
        <v>0</v>
      </c>
    </row>
    <row r="145" spans="2:12" x14ac:dyDescent="0.25">
      <c r="B145" s="5">
        <f>'Raw climate data 2017-now'!B874</f>
        <v>43608</v>
      </c>
      <c r="C145">
        <f>'Raw climate data 2017-now'!C874</f>
        <v>0</v>
      </c>
      <c r="D145" s="30">
        <f>'Pan evaporation data'!C3431</f>
        <v>2.6</v>
      </c>
      <c r="E145">
        <v>0.54</v>
      </c>
      <c r="F145" s="30">
        <v>0</v>
      </c>
      <c r="H145">
        <f t="shared" si="6"/>
        <v>0</v>
      </c>
      <c r="J145">
        <f t="shared" si="7"/>
        <v>0</v>
      </c>
      <c r="L145">
        <f t="shared" si="8"/>
        <v>0</v>
      </c>
    </row>
    <row r="146" spans="2:12" x14ac:dyDescent="0.25">
      <c r="B146" s="5">
        <f>'Raw climate data 2017-now'!B875</f>
        <v>43609</v>
      </c>
      <c r="C146">
        <f>'Raw climate data 2017-now'!C875</f>
        <v>0</v>
      </c>
      <c r="D146" s="30">
        <f>'Pan evaporation data'!C3432</f>
        <v>2</v>
      </c>
      <c r="E146">
        <v>0.54</v>
      </c>
      <c r="F146" s="30">
        <v>0</v>
      </c>
      <c r="H146">
        <f t="shared" si="6"/>
        <v>0</v>
      </c>
      <c r="J146">
        <f t="shared" si="7"/>
        <v>0</v>
      </c>
      <c r="L146">
        <f t="shared" si="8"/>
        <v>0</v>
      </c>
    </row>
    <row r="147" spans="2:12" x14ac:dyDescent="0.25">
      <c r="B147" s="5">
        <f>'Raw climate data 2017-now'!B876</f>
        <v>43610</v>
      </c>
      <c r="C147">
        <f>'Raw climate data 2017-now'!C876</f>
        <v>0</v>
      </c>
      <c r="D147" s="30">
        <f>'Pan evaporation data'!C3433</f>
        <v>1.8</v>
      </c>
      <c r="E147">
        <v>0.54</v>
      </c>
      <c r="F147" s="30">
        <v>0</v>
      </c>
      <c r="H147">
        <f t="shared" si="6"/>
        <v>0</v>
      </c>
      <c r="J147">
        <f t="shared" si="7"/>
        <v>0</v>
      </c>
      <c r="L147">
        <f t="shared" si="8"/>
        <v>0</v>
      </c>
    </row>
    <row r="148" spans="2:12" x14ac:dyDescent="0.25">
      <c r="B148" s="5">
        <f>'Raw climate data 2017-now'!B877</f>
        <v>43611</v>
      </c>
      <c r="C148">
        <f>'Raw climate data 2017-now'!C877</f>
        <v>0</v>
      </c>
      <c r="D148" s="30">
        <f>'Pan evaporation data'!C3434</f>
        <v>3.4</v>
      </c>
      <c r="E148">
        <v>0.54</v>
      </c>
      <c r="F148" s="30">
        <v>0</v>
      </c>
      <c r="H148">
        <f t="shared" si="6"/>
        <v>0</v>
      </c>
      <c r="J148">
        <f t="shared" si="7"/>
        <v>0</v>
      </c>
      <c r="L148">
        <f t="shared" si="8"/>
        <v>0</v>
      </c>
    </row>
    <row r="149" spans="2:12" x14ac:dyDescent="0.25">
      <c r="B149" s="5">
        <f>'Raw climate data 2017-now'!B878</f>
        <v>43612</v>
      </c>
      <c r="C149">
        <f>'Raw climate data 2017-now'!C878</f>
        <v>0</v>
      </c>
      <c r="D149" s="30">
        <f>'Pan evaporation data'!C3435</f>
        <v>3.2</v>
      </c>
      <c r="E149">
        <v>0.54</v>
      </c>
      <c r="F149" s="30">
        <v>0</v>
      </c>
      <c r="H149">
        <f t="shared" si="6"/>
        <v>0</v>
      </c>
      <c r="J149">
        <f t="shared" si="7"/>
        <v>0</v>
      </c>
      <c r="L149">
        <f t="shared" si="8"/>
        <v>0</v>
      </c>
    </row>
    <row r="150" spans="2:12" x14ac:dyDescent="0.25">
      <c r="B150" s="5">
        <f>'Raw climate data 2017-now'!B879</f>
        <v>43613</v>
      </c>
      <c r="C150">
        <f>'Raw climate data 2017-now'!C879</f>
        <v>0</v>
      </c>
      <c r="D150" s="30">
        <f>'Pan evaporation data'!C3436</f>
        <v>3.6</v>
      </c>
      <c r="E150">
        <v>0.54</v>
      </c>
      <c r="F150" s="30">
        <v>0</v>
      </c>
      <c r="H150">
        <f t="shared" si="6"/>
        <v>0</v>
      </c>
      <c r="J150">
        <f t="shared" si="7"/>
        <v>0</v>
      </c>
      <c r="L150">
        <f t="shared" si="8"/>
        <v>0</v>
      </c>
    </row>
    <row r="151" spans="2:12" x14ac:dyDescent="0.25">
      <c r="B151" s="5">
        <f>'Raw climate data 2017-now'!B880</f>
        <v>43614</v>
      </c>
      <c r="C151">
        <f>'Raw climate data 2017-now'!C880</f>
        <v>0</v>
      </c>
      <c r="D151" s="30">
        <f>'Pan evaporation data'!C3437</f>
        <v>4.8</v>
      </c>
      <c r="E151">
        <v>0.54</v>
      </c>
      <c r="F151" s="30">
        <v>0</v>
      </c>
      <c r="H151">
        <f t="shared" si="6"/>
        <v>0</v>
      </c>
      <c r="J151">
        <f t="shared" si="7"/>
        <v>0</v>
      </c>
      <c r="L151">
        <f t="shared" si="8"/>
        <v>0</v>
      </c>
    </row>
    <row r="152" spans="2:12" x14ac:dyDescent="0.25">
      <c r="B152" s="5">
        <f>'Raw climate data 2017-now'!B881</f>
        <v>43615</v>
      </c>
      <c r="C152">
        <f>'Raw climate data 2017-now'!C881</f>
        <v>0</v>
      </c>
      <c r="D152" s="30">
        <f>'Pan evaporation data'!C3438</f>
        <v>3.8</v>
      </c>
      <c r="E152">
        <v>0.54</v>
      </c>
      <c r="F152" s="30">
        <v>0</v>
      </c>
      <c r="H152">
        <f t="shared" si="6"/>
        <v>0</v>
      </c>
      <c r="J152">
        <f t="shared" si="7"/>
        <v>0</v>
      </c>
      <c r="L152">
        <f t="shared" si="8"/>
        <v>0</v>
      </c>
    </row>
    <row r="153" spans="2:12" x14ac:dyDescent="0.25">
      <c r="B153" s="5">
        <f>'Raw climate data 2017-now'!B882</f>
        <v>43616</v>
      </c>
      <c r="C153">
        <f>'Raw climate data 2017-now'!C882</f>
        <v>0</v>
      </c>
      <c r="D153" s="30">
        <f>'Pan evaporation data'!C3439</f>
        <v>3.8</v>
      </c>
      <c r="E153">
        <v>0.54</v>
      </c>
      <c r="F153" s="30">
        <v>0</v>
      </c>
      <c r="H153">
        <f t="shared" si="6"/>
        <v>0</v>
      </c>
      <c r="J153">
        <f t="shared" si="7"/>
        <v>0</v>
      </c>
      <c r="L153">
        <f t="shared" si="8"/>
        <v>0</v>
      </c>
    </row>
    <row r="154" spans="2:12" x14ac:dyDescent="0.25">
      <c r="B154" s="5">
        <f>'Raw climate data 2017-now'!B883</f>
        <v>43617</v>
      </c>
      <c r="C154">
        <f>'Raw climate data 2017-now'!C883</f>
        <v>0</v>
      </c>
      <c r="D154" s="30">
        <f>'Pan evaporation data'!C3440</f>
        <v>5.4</v>
      </c>
      <c r="E154">
        <v>0.54</v>
      </c>
      <c r="F154" s="30">
        <v>0</v>
      </c>
      <c r="H154">
        <f t="shared" si="6"/>
        <v>0</v>
      </c>
      <c r="J154">
        <f t="shared" si="7"/>
        <v>0</v>
      </c>
      <c r="L154">
        <f t="shared" si="8"/>
        <v>0</v>
      </c>
    </row>
    <row r="155" spans="2:12" x14ac:dyDescent="0.25">
      <c r="B155" s="5">
        <f>'Raw climate data 2017-now'!B884</f>
        <v>43618</v>
      </c>
      <c r="C155">
        <f>'Raw climate data 2017-now'!C884</f>
        <v>0</v>
      </c>
      <c r="D155" s="30">
        <f>'Pan evaporation data'!C3441</f>
        <v>3.6</v>
      </c>
      <c r="E155">
        <v>0.54</v>
      </c>
      <c r="F155" s="30">
        <v>0</v>
      </c>
      <c r="H155">
        <f t="shared" si="6"/>
        <v>0</v>
      </c>
      <c r="J155">
        <f t="shared" si="7"/>
        <v>0</v>
      </c>
      <c r="L155">
        <f t="shared" si="8"/>
        <v>0</v>
      </c>
    </row>
    <row r="156" spans="2:12" x14ac:dyDescent="0.25">
      <c r="B156" s="5">
        <f>'Raw climate data 2017-now'!B885</f>
        <v>43619</v>
      </c>
      <c r="C156">
        <f>'Raw climate data 2017-now'!C885</f>
        <v>0</v>
      </c>
      <c r="D156" s="30">
        <f>'Pan evaporation data'!C3442</f>
        <v>3.6</v>
      </c>
      <c r="E156">
        <v>0.54</v>
      </c>
      <c r="F156" s="30">
        <v>0</v>
      </c>
      <c r="H156">
        <f t="shared" si="6"/>
        <v>0</v>
      </c>
      <c r="J156">
        <f t="shared" si="7"/>
        <v>0</v>
      </c>
      <c r="L156">
        <f t="shared" si="8"/>
        <v>0</v>
      </c>
    </row>
    <row r="157" spans="2:12" x14ac:dyDescent="0.25">
      <c r="B157" s="5">
        <f>'Raw climate data 2017-now'!B886</f>
        <v>43620</v>
      </c>
      <c r="C157">
        <f>'Raw climate data 2017-now'!C886</f>
        <v>0</v>
      </c>
      <c r="D157" s="30">
        <f>'Pan evaporation data'!C3443</f>
        <v>4.8</v>
      </c>
      <c r="E157">
        <v>0.54</v>
      </c>
      <c r="F157" s="30">
        <v>0</v>
      </c>
      <c r="H157">
        <f t="shared" si="6"/>
        <v>0</v>
      </c>
      <c r="J157">
        <f t="shared" si="7"/>
        <v>0</v>
      </c>
      <c r="L157">
        <f t="shared" si="8"/>
        <v>0</v>
      </c>
    </row>
    <row r="158" spans="2:12" x14ac:dyDescent="0.25">
      <c r="B158" s="5">
        <f>'Raw climate data 2017-now'!B887</f>
        <v>43621</v>
      </c>
      <c r="C158">
        <f>'Raw climate data 2017-now'!C887</f>
        <v>0</v>
      </c>
      <c r="D158" s="30">
        <f>'Pan evaporation data'!C3444</f>
        <v>6.8</v>
      </c>
      <c r="E158">
        <v>0.54</v>
      </c>
      <c r="F158" s="30">
        <v>0</v>
      </c>
      <c r="H158">
        <f t="shared" si="6"/>
        <v>0</v>
      </c>
      <c r="J158">
        <f t="shared" si="7"/>
        <v>0</v>
      </c>
      <c r="L158">
        <f t="shared" si="8"/>
        <v>0</v>
      </c>
    </row>
    <row r="159" spans="2:12" x14ac:dyDescent="0.25">
      <c r="B159" s="5">
        <f>'Raw climate data 2017-now'!B888</f>
        <v>43622</v>
      </c>
      <c r="C159">
        <f>'Raw climate data 2017-now'!C888</f>
        <v>0</v>
      </c>
      <c r="D159" s="30">
        <f>'Pan evaporation data'!C3445</f>
        <v>3.2</v>
      </c>
      <c r="E159">
        <v>0.54</v>
      </c>
      <c r="F159" s="30">
        <v>0</v>
      </c>
      <c r="H159">
        <f t="shared" si="6"/>
        <v>0</v>
      </c>
      <c r="J159">
        <f t="shared" si="7"/>
        <v>0</v>
      </c>
      <c r="L159">
        <f t="shared" si="8"/>
        <v>0</v>
      </c>
    </row>
    <row r="160" spans="2:12" x14ac:dyDescent="0.25">
      <c r="B160" s="5">
        <f>'Raw climate data 2017-now'!B889</f>
        <v>43623</v>
      </c>
      <c r="C160">
        <f>'Raw climate data 2017-now'!C889</f>
        <v>25</v>
      </c>
      <c r="D160" s="30">
        <f>'Pan evaporation data'!C3446</f>
        <v>1.4</v>
      </c>
      <c r="E160">
        <v>0.54</v>
      </c>
      <c r="F160" s="30">
        <v>0</v>
      </c>
      <c r="H160">
        <f t="shared" si="6"/>
        <v>13.5</v>
      </c>
      <c r="J160">
        <f t="shared" si="7"/>
        <v>15</v>
      </c>
      <c r="L160">
        <f t="shared" si="8"/>
        <v>12</v>
      </c>
    </row>
    <row r="161" spans="2:12" x14ac:dyDescent="0.25">
      <c r="B161" s="5">
        <f>'Raw climate data 2017-now'!B890</f>
        <v>43624</v>
      </c>
      <c r="C161">
        <f>'Raw climate data 2017-now'!C890</f>
        <v>3.2</v>
      </c>
      <c r="D161" s="30">
        <f>'Pan evaporation data'!C3447</f>
        <v>2.8</v>
      </c>
      <c r="E161">
        <v>0.54</v>
      </c>
      <c r="F161" s="30">
        <v>0</v>
      </c>
      <c r="H161">
        <f t="shared" si="6"/>
        <v>1.7280000000000002</v>
      </c>
      <c r="J161">
        <f t="shared" si="7"/>
        <v>1.92</v>
      </c>
      <c r="L161">
        <f t="shared" si="8"/>
        <v>1.536</v>
      </c>
    </row>
    <row r="162" spans="2:12" x14ac:dyDescent="0.25">
      <c r="B162" s="5">
        <f>'Raw climate data 2017-now'!B891</f>
        <v>43625</v>
      </c>
      <c r="C162">
        <f>'Raw climate data 2017-now'!C891</f>
        <v>12.4</v>
      </c>
      <c r="D162" s="30">
        <f>'Pan evaporation data'!C3448</f>
        <v>1.4</v>
      </c>
      <c r="E162">
        <v>0.54</v>
      </c>
      <c r="F162" s="30">
        <v>0</v>
      </c>
      <c r="H162">
        <f t="shared" si="6"/>
        <v>6.6960000000000006</v>
      </c>
      <c r="J162">
        <f t="shared" si="7"/>
        <v>7.4399999999999995</v>
      </c>
      <c r="L162">
        <f t="shared" si="8"/>
        <v>5.952</v>
      </c>
    </row>
    <row r="163" spans="2:12" x14ac:dyDescent="0.25">
      <c r="B163" s="5">
        <f>'Raw climate data 2017-now'!B892</f>
        <v>43626</v>
      </c>
      <c r="C163">
        <f>'Raw climate data 2017-now'!C892</f>
        <v>16</v>
      </c>
      <c r="D163" s="30">
        <f>'Pan evaporation data'!C3449</f>
        <v>2.8</v>
      </c>
      <c r="E163">
        <v>0.54</v>
      </c>
      <c r="F163" s="30">
        <v>0</v>
      </c>
      <c r="H163">
        <f t="shared" si="6"/>
        <v>8.64</v>
      </c>
      <c r="J163">
        <f t="shared" si="7"/>
        <v>9.6</v>
      </c>
      <c r="L163">
        <f t="shared" si="8"/>
        <v>7.68</v>
      </c>
    </row>
    <row r="164" spans="2:12" x14ac:dyDescent="0.25">
      <c r="B164" s="5">
        <f>'Raw climate data 2017-now'!B893</f>
        <v>43627</v>
      </c>
      <c r="C164">
        <f>'Raw climate data 2017-now'!C893</f>
        <v>11.6</v>
      </c>
      <c r="D164" s="30">
        <f>'Pan evaporation data'!C3450</f>
        <v>1.4</v>
      </c>
      <c r="E164">
        <v>0.54</v>
      </c>
      <c r="F164" s="30">
        <v>0</v>
      </c>
      <c r="H164">
        <f t="shared" si="6"/>
        <v>6.2640000000000002</v>
      </c>
      <c r="J164">
        <f t="shared" si="7"/>
        <v>6.96</v>
      </c>
      <c r="L164">
        <f t="shared" si="8"/>
        <v>5.5679999999999996</v>
      </c>
    </row>
    <row r="165" spans="2:12" x14ac:dyDescent="0.25">
      <c r="B165" s="5">
        <f>'Raw climate data 2017-now'!B894</f>
        <v>43628</v>
      </c>
      <c r="C165">
        <f>'Raw climate data 2017-now'!C894</f>
        <v>11.2</v>
      </c>
      <c r="D165" s="30">
        <f>'Pan evaporation data'!C3451</f>
        <v>1</v>
      </c>
      <c r="E165">
        <v>0.54</v>
      </c>
      <c r="F165" s="30">
        <v>0</v>
      </c>
      <c r="H165">
        <f t="shared" si="6"/>
        <v>6.048</v>
      </c>
      <c r="J165">
        <f t="shared" si="7"/>
        <v>6.72</v>
      </c>
      <c r="L165">
        <f t="shared" si="8"/>
        <v>5.3759999999999994</v>
      </c>
    </row>
    <row r="166" spans="2:12" x14ac:dyDescent="0.25">
      <c r="B166" s="5">
        <f>'Raw climate data 2017-now'!B895</f>
        <v>43629</v>
      </c>
      <c r="C166">
        <f>'Raw climate data 2017-now'!C895</f>
        <v>0.1</v>
      </c>
      <c r="D166" s="30">
        <f>'Pan evaporation data'!C3452</f>
        <v>2.4</v>
      </c>
      <c r="E166">
        <v>0.54</v>
      </c>
      <c r="F166" s="30">
        <v>0</v>
      </c>
      <c r="H166">
        <f t="shared" si="6"/>
        <v>5.4000000000000006E-2</v>
      </c>
      <c r="J166">
        <f t="shared" si="7"/>
        <v>0.06</v>
      </c>
      <c r="L166">
        <f t="shared" si="8"/>
        <v>4.8000000000000001E-2</v>
      </c>
    </row>
    <row r="167" spans="2:12" x14ac:dyDescent="0.25">
      <c r="B167" s="5">
        <f>'Raw climate data 2017-now'!B896</f>
        <v>43630</v>
      </c>
      <c r="C167">
        <f>'Raw climate data 2017-now'!C896</f>
        <v>0.3</v>
      </c>
      <c r="D167" s="30">
        <f>'Pan evaporation data'!C3453</f>
        <v>0.6</v>
      </c>
      <c r="E167">
        <v>0.54</v>
      </c>
      <c r="F167" s="30">
        <v>0</v>
      </c>
      <c r="H167">
        <f t="shared" si="6"/>
        <v>0.16200000000000001</v>
      </c>
      <c r="J167">
        <f t="shared" si="7"/>
        <v>0.18</v>
      </c>
      <c r="L167">
        <f t="shared" si="8"/>
        <v>0.14399999999999999</v>
      </c>
    </row>
    <row r="168" spans="2:12" x14ac:dyDescent="0.25">
      <c r="B168" s="5">
        <f>'Raw climate data 2017-now'!B897</f>
        <v>43631</v>
      </c>
      <c r="C168">
        <f>'Raw climate data 2017-now'!C897</f>
        <v>0.3</v>
      </c>
      <c r="D168" s="30">
        <f>'Pan evaporation data'!C3454</f>
        <v>0.6</v>
      </c>
      <c r="E168">
        <v>0.54</v>
      </c>
      <c r="F168" s="30">
        <v>0</v>
      </c>
      <c r="H168">
        <f t="shared" si="6"/>
        <v>0.16200000000000001</v>
      </c>
      <c r="J168">
        <f t="shared" si="7"/>
        <v>0.18</v>
      </c>
      <c r="L168">
        <f t="shared" si="8"/>
        <v>0.14399999999999999</v>
      </c>
    </row>
    <row r="169" spans="2:12" x14ac:dyDescent="0.25">
      <c r="B169" s="5">
        <f>'Raw climate data 2017-now'!B898</f>
        <v>43632</v>
      </c>
      <c r="C169">
        <f>'Raw climate data 2017-now'!C898</f>
        <v>0</v>
      </c>
      <c r="D169" s="30">
        <f>'Pan evaporation data'!C3455</f>
        <v>1.4</v>
      </c>
      <c r="E169">
        <v>0.54</v>
      </c>
      <c r="F169" s="30">
        <v>0</v>
      </c>
      <c r="H169">
        <f t="shared" si="6"/>
        <v>0</v>
      </c>
      <c r="J169">
        <f t="shared" si="7"/>
        <v>0</v>
      </c>
      <c r="L169">
        <f t="shared" si="8"/>
        <v>0</v>
      </c>
    </row>
    <row r="170" spans="2:12" x14ac:dyDescent="0.25">
      <c r="B170" s="5">
        <f>'Raw climate data 2017-now'!B899</f>
        <v>43633</v>
      </c>
      <c r="C170">
        <f>'Raw climate data 2017-now'!C899</f>
        <v>0</v>
      </c>
      <c r="D170" s="30">
        <f>'Pan evaporation data'!C3456</f>
        <v>1.8</v>
      </c>
      <c r="E170">
        <v>0.54</v>
      </c>
      <c r="F170" s="30">
        <v>0</v>
      </c>
      <c r="H170">
        <f t="shared" si="6"/>
        <v>0</v>
      </c>
      <c r="J170">
        <f t="shared" si="7"/>
        <v>0</v>
      </c>
      <c r="L170">
        <f t="shared" si="8"/>
        <v>0</v>
      </c>
    </row>
    <row r="171" spans="2:12" x14ac:dyDescent="0.25">
      <c r="B171" s="5">
        <f>'Raw climate data 2017-now'!B900</f>
        <v>43634</v>
      </c>
      <c r="C171">
        <f>'Raw climate data 2017-now'!C900</f>
        <v>0</v>
      </c>
      <c r="D171" s="30">
        <f>'Pan evaporation data'!C3457</f>
        <v>2</v>
      </c>
      <c r="E171">
        <v>0.54</v>
      </c>
      <c r="F171" s="30">
        <v>0</v>
      </c>
      <c r="H171">
        <f t="shared" si="6"/>
        <v>0</v>
      </c>
      <c r="J171">
        <f t="shared" si="7"/>
        <v>0</v>
      </c>
      <c r="L171">
        <f t="shared" si="8"/>
        <v>0</v>
      </c>
    </row>
    <row r="172" spans="2:12" x14ac:dyDescent="0.25">
      <c r="B172" s="5">
        <f>'Raw climate data 2017-now'!B901</f>
        <v>43635</v>
      </c>
      <c r="C172">
        <f>'Raw climate data 2017-now'!C901</f>
        <v>0</v>
      </c>
      <c r="D172" s="30">
        <f>'Pan evaporation data'!C3458</f>
        <v>2.2000000000000002</v>
      </c>
      <c r="E172">
        <v>0.54</v>
      </c>
      <c r="F172" s="30">
        <v>0</v>
      </c>
      <c r="H172">
        <f t="shared" si="6"/>
        <v>0</v>
      </c>
      <c r="J172">
        <f t="shared" si="7"/>
        <v>0</v>
      </c>
      <c r="L172">
        <f t="shared" si="8"/>
        <v>0</v>
      </c>
    </row>
    <row r="173" spans="2:12" x14ac:dyDescent="0.25">
      <c r="B173" s="5">
        <f>'Raw climate data 2017-now'!B902</f>
        <v>43636</v>
      </c>
      <c r="C173">
        <f>'Raw climate data 2017-now'!C902</f>
        <v>0</v>
      </c>
      <c r="D173" s="30">
        <f>'Pan evaporation data'!C3459</f>
        <v>3.2</v>
      </c>
      <c r="E173">
        <v>0.54</v>
      </c>
      <c r="F173" s="30">
        <v>0</v>
      </c>
      <c r="H173">
        <f t="shared" si="6"/>
        <v>0</v>
      </c>
      <c r="J173">
        <f t="shared" si="7"/>
        <v>0</v>
      </c>
      <c r="L173">
        <f t="shared" si="8"/>
        <v>0</v>
      </c>
    </row>
    <row r="174" spans="2:12" x14ac:dyDescent="0.25">
      <c r="B174" s="5">
        <f>'Raw climate data 2017-now'!B903</f>
        <v>43637</v>
      </c>
      <c r="C174">
        <f>'Raw climate data 2017-now'!C903</f>
        <v>0</v>
      </c>
      <c r="D174" s="30">
        <f>'Pan evaporation data'!C3460</f>
        <v>2.2000000000000002</v>
      </c>
      <c r="E174">
        <v>0.54</v>
      </c>
      <c r="F174" s="30">
        <v>0</v>
      </c>
      <c r="H174">
        <f t="shared" si="6"/>
        <v>0</v>
      </c>
      <c r="J174">
        <f t="shared" si="7"/>
        <v>0</v>
      </c>
      <c r="L174">
        <f t="shared" si="8"/>
        <v>0</v>
      </c>
    </row>
    <row r="175" spans="2:12" x14ac:dyDescent="0.25">
      <c r="B175" s="5">
        <f>'Raw climate data 2017-now'!B904</f>
        <v>43638</v>
      </c>
      <c r="C175">
        <f>'Raw climate data 2017-now'!C904</f>
        <v>0</v>
      </c>
      <c r="D175" s="30">
        <f>'Pan evaporation data'!C3461</f>
        <v>2.4</v>
      </c>
      <c r="E175">
        <v>0.54</v>
      </c>
      <c r="F175" s="30">
        <v>0</v>
      </c>
      <c r="H175">
        <f t="shared" si="6"/>
        <v>0</v>
      </c>
      <c r="J175">
        <f t="shared" si="7"/>
        <v>0</v>
      </c>
      <c r="L175">
        <f t="shared" si="8"/>
        <v>0</v>
      </c>
    </row>
    <row r="176" spans="2:12" x14ac:dyDescent="0.25">
      <c r="B176" s="5">
        <f>'Raw climate data 2017-now'!B905</f>
        <v>43639</v>
      </c>
      <c r="C176">
        <f>'Raw climate data 2017-now'!C905</f>
        <v>69</v>
      </c>
      <c r="D176" s="30">
        <f>'Pan evaporation data'!C3462</f>
        <v>4.4000000000000004</v>
      </c>
      <c r="E176">
        <v>0.54</v>
      </c>
      <c r="F176" s="30">
        <v>0</v>
      </c>
      <c r="H176">
        <f t="shared" si="6"/>
        <v>37.260000000000005</v>
      </c>
      <c r="J176">
        <f t="shared" si="7"/>
        <v>41.4</v>
      </c>
      <c r="L176">
        <f t="shared" si="8"/>
        <v>33.119999999999997</v>
      </c>
    </row>
    <row r="177" spans="2:12" x14ac:dyDescent="0.25">
      <c r="B177" s="5">
        <f>'Raw climate data 2017-now'!B906</f>
        <v>43640</v>
      </c>
      <c r="C177">
        <f>'Raw climate data 2017-now'!C906</f>
        <v>4.5999999999999996</v>
      </c>
      <c r="D177" s="30">
        <f>'Pan evaporation data'!C3463</f>
        <v>1.8</v>
      </c>
      <c r="E177">
        <v>0.54</v>
      </c>
      <c r="F177" s="30">
        <v>0</v>
      </c>
      <c r="H177">
        <f t="shared" si="6"/>
        <v>2.484</v>
      </c>
      <c r="J177">
        <f t="shared" si="7"/>
        <v>2.76</v>
      </c>
      <c r="L177">
        <f t="shared" si="8"/>
        <v>2.2079999999999997</v>
      </c>
    </row>
    <row r="178" spans="2:12" x14ac:dyDescent="0.25">
      <c r="B178" s="5">
        <f>'Raw climate data 2017-now'!B907</f>
        <v>43641</v>
      </c>
      <c r="C178">
        <f>'Raw climate data 2017-now'!C907</f>
        <v>0</v>
      </c>
      <c r="D178" s="30">
        <f>'Pan evaporation data'!C3464</f>
        <v>1.8</v>
      </c>
      <c r="E178">
        <v>0.54</v>
      </c>
      <c r="F178" s="30">
        <v>0</v>
      </c>
      <c r="H178">
        <f t="shared" si="6"/>
        <v>0</v>
      </c>
      <c r="J178">
        <f t="shared" si="7"/>
        <v>0</v>
      </c>
      <c r="L178">
        <f t="shared" si="8"/>
        <v>0</v>
      </c>
    </row>
    <row r="179" spans="2:12" x14ac:dyDescent="0.25">
      <c r="B179" s="5">
        <f>'Raw climate data 2017-now'!B908</f>
        <v>43642</v>
      </c>
      <c r="C179">
        <f>'Raw climate data 2017-now'!C908</f>
        <v>0</v>
      </c>
      <c r="D179" s="30">
        <f>'Pan evaporation data'!C3465</f>
        <v>1.8</v>
      </c>
      <c r="E179">
        <v>0.54</v>
      </c>
      <c r="F179" s="30">
        <v>0</v>
      </c>
      <c r="H179">
        <f t="shared" si="6"/>
        <v>0</v>
      </c>
      <c r="J179">
        <f t="shared" si="7"/>
        <v>0</v>
      </c>
      <c r="L179">
        <f t="shared" si="8"/>
        <v>0</v>
      </c>
    </row>
    <row r="180" spans="2:12" x14ac:dyDescent="0.25">
      <c r="B180" s="5">
        <f>'Raw climate data 2017-now'!B909</f>
        <v>43643</v>
      </c>
      <c r="C180">
        <f>'Raw climate data 2017-now'!C909</f>
        <v>15.6</v>
      </c>
      <c r="D180" s="30">
        <f>'Pan evaporation data'!C3466</f>
        <v>2.4</v>
      </c>
      <c r="E180">
        <v>0.54</v>
      </c>
      <c r="F180" s="30">
        <v>0</v>
      </c>
      <c r="H180">
        <f t="shared" si="6"/>
        <v>8.4239999999999995</v>
      </c>
      <c r="J180">
        <f t="shared" si="7"/>
        <v>9.36</v>
      </c>
      <c r="L180">
        <f t="shared" si="8"/>
        <v>7.4879999999999995</v>
      </c>
    </row>
    <row r="181" spans="2:12" x14ac:dyDescent="0.25">
      <c r="B181" s="5">
        <f>'Raw climate data 2017-now'!B910</f>
        <v>43644</v>
      </c>
      <c r="C181">
        <f>'Raw climate data 2017-now'!C910</f>
        <v>8.9</v>
      </c>
      <c r="D181" s="30">
        <f>'Pan evaporation data'!C3467</f>
        <v>1.8</v>
      </c>
      <c r="E181">
        <v>0.54</v>
      </c>
      <c r="F181" s="30">
        <v>0</v>
      </c>
      <c r="H181">
        <f t="shared" si="6"/>
        <v>4.8060000000000009</v>
      </c>
      <c r="J181">
        <f t="shared" si="7"/>
        <v>5.34</v>
      </c>
      <c r="L181">
        <f t="shared" si="8"/>
        <v>4.2720000000000002</v>
      </c>
    </row>
    <row r="182" spans="2:12" x14ac:dyDescent="0.25">
      <c r="B182" s="5">
        <f>'Raw climate data 2017-now'!B911</f>
        <v>43645</v>
      </c>
      <c r="C182">
        <f>'Raw climate data 2017-now'!C911</f>
        <v>0</v>
      </c>
      <c r="D182" s="30">
        <f>'Pan evaporation data'!C3468</f>
        <v>2.6</v>
      </c>
      <c r="E182">
        <v>0.54</v>
      </c>
      <c r="F182" s="30">
        <v>0</v>
      </c>
      <c r="H182">
        <f t="shared" si="6"/>
        <v>0</v>
      </c>
      <c r="J182">
        <f t="shared" si="7"/>
        <v>0</v>
      </c>
      <c r="L182">
        <f t="shared" si="8"/>
        <v>0</v>
      </c>
    </row>
    <row r="183" spans="2:12" x14ac:dyDescent="0.25">
      <c r="B183" s="5">
        <f>'Raw climate data 2017-now'!B912</f>
        <v>43646</v>
      </c>
      <c r="C183">
        <f>'Raw climate data 2017-now'!C912</f>
        <v>0</v>
      </c>
      <c r="D183" s="30">
        <f>'Pan evaporation data'!C3469</f>
        <v>1.8</v>
      </c>
      <c r="E183">
        <v>0.54</v>
      </c>
      <c r="F183" s="30">
        <v>0</v>
      </c>
      <c r="H183">
        <f t="shared" si="6"/>
        <v>0</v>
      </c>
      <c r="J183">
        <f t="shared" si="7"/>
        <v>0</v>
      </c>
      <c r="L183">
        <f t="shared" si="8"/>
        <v>0</v>
      </c>
    </row>
    <row r="184" spans="2:12" x14ac:dyDescent="0.25">
      <c r="B184" s="5">
        <f>'Raw climate data 2017-now'!B913</f>
        <v>43647</v>
      </c>
      <c r="C184">
        <f>'Raw climate data 2017-now'!C913</f>
        <v>0</v>
      </c>
      <c r="D184" s="30">
        <f>'Pan evaporation data'!C3470</f>
        <v>1</v>
      </c>
      <c r="E184">
        <v>0.54</v>
      </c>
      <c r="F184" s="30">
        <v>0</v>
      </c>
      <c r="H184">
        <f t="shared" si="6"/>
        <v>0</v>
      </c>
      <c r="J184">
        <f t="shared" si="7"/>
        <v>0</v>
      </c>
      <c r="L184">
        <f t="shared" si="8"/>
        <v>0</v>
      </c>
    </row>
    <row r="185" spans="2:12" x14ac:dyDescent="0.25">
      <c r="B185" s="5">
        <f>'Raw climate data 2017-now'!B914</f>
        <v>43648</v>
      </c>
      <c r="C185">
        <f>'Raw climate data 2017-now'!C914</f>
        <v>0</v>
      </c>
      <c r="D185" s="30">
        <f>'Pan evaporation data'!C3471</f>
        <v>1.4</v>
      </c>
      <c r="E185">
        <v>0.54</v>
      </c>
      <c r="F185" s="30">
        <v>0</v>
      </c>
      <c r="H185">
        <f t="shared" si="6"/>
        <v>0</v>
      </c>
      <c r="J185">
        <f t="shared" si="7"/>
        <v>0</v>
      </c>
      <c r="L185">
        <f t="shared" si="8"/>
        <v>0</v>
      </c>
    </row>
    <row r="186" spans="2:12" x14ac:dyDescent="0.25">
      <c r="B186" s="5">
        <f>'Raw climate data 2017-now'!B915</f>
        <v>43649</v>
      </c>
      <c r="C186">
        <f>'Raw climate data 2017-now'!C915</f>
        <v>0</v>
      </c>
      <c r="D186" s="30">
        <f>'Pan evaporation data'!C3472</f>
        <v>3.2</v>
      </c>
      <c r="E186">
        <v>0.54</v>
      </c>
      <c r="F186" s="30">
        <v>0</v>
      </c>
      <c r="H186">
        <f t="shared" si="6"/>
        <v>0</v>
      </c>
      <c r="J186">
        <f t="shared" si="7"/>
        <v>0</v>
      </c>
      <c r="L186">
        <f t="shared" si="8"/>
        <v>0</v>
      </c>
    </row>
    <row r="187" spans="2:12" x14ac:dyDescent="0.25">
      <c r="B187" s="5">
        <f>'Raw climate data 2017-now'!B916</f>
        <v>43650</v>
      </c>
      <c r="C187">
        <f>'Raw climate data 2017-now'!C916</f>
        <v>0</v>
      </c>
      <c r="D187" s="30">
        <f>'Pan evaporation data'!C3473</f>
        <v>4.5999999999999996</v>
      </c>
      <c r="E187">
        <v>0.54</v>
      </c>
      <c r="F187" s="30">
        <v>0</v>
      </c>
      <c r="H187">
        <f t="shared" si="6"/>
        <v>0</v>
      </c>
      <c r="J187">
        <f t="shared" si="7"/>
        <v>0</v>
      </c>
      <c r="L187">
        <f t="shared" si="8"/>
        <v>0</v>
      </c>
    </row>
    <row r="188" spans="2:12" x14ac:dyDescent="0.25">
      <c r="B188" s="5">
        <f>'Raw climate data 2017-now'!B917</f>
        <v>43651</v>
      </c>
      <c r="C188">
        <f>'Raw climate data 2017-now'!C917</f>
        <v>55.7</v>
      </c>
      <c r="D188" s="30">
        <f>'Pan evaporation data'!C3474</f>
        <v>1</v>
      </c>
      <c r="E188">
        <v>0.54</v>
      </c>
      <c r="F188" s="30">
        <v>0</v>
      </c>
      <c r="H188">
        <f t="shared" si="6"/>
        <v>30.078000000000003</v>
      </c>
      <c r="J188">
        <f t="shared" si="7"/>
        <v>33.42</v>
      </c>
      <c r="L188">
        <f t="shared" si="8"/>
        <v>26.736000000000001</v>
      </c>
    </row>
    <row r="189" spans="2:12" x14ac:dyDescent="0.25">
      <c r="B189" s="5">
        <f>'Raw climate data 2017-now'!B918</f>
        <v>43652</v>
      </c>
      <c r="C189">
        <f>'Raw climate data 2017-now'!C918</f>
        <v>9.6</v>
      </c>
      <c r="D189" s="30">
        <f>'Pan evaporation data'!C3475</f>
        <v>2.2000000000000002</v>
      </c>
      <c r="E189">
        <v>0.54</v>
      </c>
      <c r="F189" s="30">
        <v>0</v>
      </c>
      <c r="H189">
        <f t="shared" si="6"/>
        <v>5.1840000000000002</v>
      </c>
      <c r="J189">
        <f t="shared" si="7"/>
        <v>5.76</v>
      </c>
      <c r="L189">
        <f t="shared" si="8"/>
        <v>4.6079999999999997</v>
      </c>
    </row>
    <row r="190" spans="2:12" x14ac:dyDescent="0.25">
      <c r="B190" s="5">
        <f>'Raw climate data 2017-now'!B919</f>
        <v>43653</v>
      </c>
      <c r="C190">
        <f>'Raw climate data 2017-now'!C919</f>
        <v>1.2</v>
      </c>
      <c r="D190" s="30">
        <f>'Pan evaporation data'!C3476</f>
        <v>1.2</v>
      </c>
      <c r="E190">
        <v>0.54</v>
      </c>
      <c r="F190" s="30">
        <v>0</v>
      </c>
      <c r="H190">
        <f t="shared" si="6"/>
        <v>0.64800000000000002</v>
      </c>
      <c r="J190">
        <f t="shared" si="7"/>
        <v>0.72</v>
      </c>
      <c r="L190">
        <f t="shared" si="8"/>
        <v>0.57599999999999996</v>
      </c>
    </row>
    <row r="191" spans="2:12" x14ac:dyDescent="0.25">
      <c r="B191" s="5">
        <f>'Raw climate data 2017-now'!B920</f>
        <v>43654</v>
      </c>
      <c r="C191">
        <f>'Raw climate data 2017-now'!C920</f>
        <v>0.1</v>
      </c>
      <c r="D191" s="30">
        <f>'Pan evaporation data'!C3477</f>
        <v>1.8</v>
      </c>
      <c r="E191">
        <v>0.54</v>
      </c>
      <c r="F191" s="30">
        <v>0</v>
      </c>
      <c r="H191">
        <f t="shared" si="6"/>
        <v>5.4000000000000006E-2</v>
      </c>
      <c r="J191">
        <f t="shared" si="7"/>
        <v>0.06</v>
      </c>
      <c r="L191">
        <f t="shared" si="8"/>
        <v>4.8000000000000001E-2</v>
      </c>
    </row>
    <row r="192" spans="2:12" x14ac:dyDescent="0.25">
      <c r="B192" s="5">
        <f>'Raw climate data 2017-now'!B921</f>
        <v>43655</v>
      </c>
      <c r="C192">
        <f>'Raw climate data 2017-now'!C921</f>
        <v>0.1</v>
      </c>
      <c r="D192" s="30">
        <f>'Pan evaporation data'!C3478</f>
        <v>2</v>
      </c>
      <c r="E192">
        <v>0.54</v>
      </c>
      <c r="F192" s="30">
        <v>0</v>
      </c>
      <c r="H192">
        <f t="shared" si="6"/>
        <v>5.4000000000000006E-2</v>
      </c>
      <c r="J192">
        <f t="shared" si="7"/>
        <v>0.06</v>
      </c>
      <c r="L192">
        <f t="shared" si="8"/>
        <v>4.8000000000000001E-2</v>
      </c>
    </row>
    <row r="193" spans="2:12" x14ac:dyDescent="0.25">
      <c r="B193" s="5">
        <f>'Raw climate data 2017-now'!B922</f>
        <v>43656</v>
      </c>
      <c r="C193">
        <f>'Raw climate data 2017-now'!C922</f>
        <v>0</v>
      </c>
      <c r="D193" s="30">
        <f>'Pan evaporation data'!C3479</f>
        <v>1</v>
      </c>
      <c r="E193">
        <v>0.54</v>
      </c>
      <c r="F193" s="30">
        <v>0</v>
      </c>
      <c r="H193">
        <f t="shared" si="6"/>
        <v>0</v>
      </c>
      <c r="J193">
        <f t="shared" si="7"/>
        <v>0</v>
      </c>
      <c r="L193">
        <f t="shared" si="8"/>
        <v>0</v>
      </c>
    </row>
    <row r="194" spans="2:12" x14ac:dyDescent="0.25">
      <c r="B194" s="5">
        <f>'Raw climate data 2017-now'!B923</f>
        <v>43657</v>
      </c>
      <c r="C194">
        <f>'Raw climate data 2017-now'!C923</f>
        <v>0.1</v>
      </c>
      <c r="D194" s="30">
        <f>'Pan evaporation data'!C3480</f>
        <v>0.8</v>
      </c>
      <c r="E194">
        <v>0.54</v>
      </c>
      <c r="F194" s="30">
        <v>0</v>
      </c>
      <c r="H194">
        <f t="shared" si="6"/>
        <v>5.4000000000000006E-2</v>
      </c>
      <c r="J194">
        <f t="shared" si="7"/>
        <v>0.06</v>
      </c>
      <c r="L194">
        <f t="shared" si="8"/>
        <v>4.8000000000000001E-2</v>
      </c>
    </row>
    <row r="195" spans="2:12" x14ac:dyDescent="0.25">
      <c r="B195" s="5">
        <f>'Raw climate data 2017-now'!B924</f>
        <v>43658</v>
      </c>
      <c r="C195">
        <f>'Raw climate data 2017-now'!C924</f>
        <v>0</v>
      </c>
      <c r="D195" s="30">
        <f>'Pan evaporation data'!C3481</f>
        <v>2</v>
      </c>
      <c r="E195">
        <v>0.54</v>
      </c>
      <c r="F195" s="30">
        <v>0</v>
      </c>
      <c r="H195">
        <f t="shared" si="6"/>
        <v>0</v>
      </c>
      <c r="J195">
        <f t="shared" si="7"/>
        <v>0</v>
      </c>
      <c r="L195">
        <f t="shared" si="8"/>
        <v>0</v>
      </c>
    </row>
    <row r="196" spans="2:12" x14ac:dyDescent="0.25">
      <c r="B196" s="5">
        <f>'Raw climate data 2017-now'!B925</f>
        <v>43659</v>
      </c>
      <c r="C196">
        <f>'Raw climate data 2017-now'!C925</f>
        <v>0.2</v>
      </c>
      <c r="D196" s="30">
        <f>'Pan evaporation data'!C3482</f>
        <v>2.4</v>
      </c>
      <c r="E196">
        <v>0.54</v>
      </c>
      <c r="F196" s="30">
        <v>0</v>
      </c>
      <c r="H196">
        <f t="shared" ref="H196:H259" si="9">E196*C196-F196*D196</f>
        <v>0.10800000000000001</v>
      </c>
      <c r="J196">
        <f t="shared" ref="J196:J259" si="10">C196*0.6</f>
        <v>0.12</v>
      </c>
      <c r="L196">
        <f t="shared" ref="L196:L259" si="11">C196*0.48</f>
        <v>9.6000000000000002E-2</v>
      </c>
    </row>
    <row r="197" spans="2:12" x14ac:dyDescent="0.25">
      <c r="B197" s="5">
        <f>'Raw climate data 2017-now'!B926</f>
        <v>43660</v>
      </c>
      <c r="C197">
        <f>'Raw climate data 2017-now'!C926</f>
        <v>0</v>
      </c>
      <c r="D197" s="30">
        <f>'Pan evaporation data'!C3483</f>
        <v>3</v>
      </c>
      <c r="E197">
        <v>0.54</v>
      </c>
      <c r="F197" s="30">
        <v>0</v>
      </c>
      <c r="H197">
        <f t="shared" si="9"/>
        <v>0</v>
      </c>
      <c r="J197">
        <f t="shared" si="10"/>
        <v>0</v>
      </c>
      <c r="L197">
        <f t="shared" si="11"/>
        <v>0</v>
      </c>
    </row>
    <row r="198" spans="2:12" x14ac:dyDescent="0.25">
      <c r="B198" s="5">
        <f>'Raw climate data 2017-now'!B927</f>
        <v>43661</v>
      </c>
      <c r="C198">
        <f>'Raw climate data 2017-now'!C927</f>
        <v>0</v>
      </c>
      <c r="D198" s="30">
        <f>'Pan evaporation data'!C3484</f>
        <v>2.2000000000000002</v>
      </c>
      <c r="E198">
        <v>0.54</v>
      </c>
      <c r="F198" s="30">
        <v>0</v>
      </c>
      <c r="H198">
        <f t="shared" si="9"/>
        <v>0</v>
      </c>
      <c r="J198">
        <f t="shared" si="10"/>
        <v>0</v>
      </c>
      <c r="L198">
        <f t="shared" si="11"/>
        <v>0</v>
      </c>
    </row>
    <row r="199" spans="2:12" x14ac:dyDescent="0.25">
      <c r="B199" s="5">
        <f>'Raw climate data 2017-now'!B928</f>
        <v>43662</v>
      </c>
      <c r="C199">
        <f>'Raw climate data 2017-now'!C928</f>
        <v>0</v>
      </c>
      <c r="D199" s="30">
        <f>'Pan evaporation data'!C3485</f>
        <v>2.8</v>
      </c>
      <c r="E199">
        <v>0.54</v>
      </c>
      <c r="F199" s="30">
        <v>0</v>
      </c>
      <c r="H199">
        <f t="shared" si="9"/>
        <v>0</v>
      </c>
      <c r="J199">
        <f t="shared" si="10"/>
        <v>0</v>
      </c>
      <c r="L199">
        <f t="shared" si="11"/>
        <v>0</v>
      </c>
    </row>
    <row r="200" spans="2:12" x14ac:dyDescent="0.25">
      <c r="B200" s="5">
        <f>'Raw climate data 2017-now'!B929</f>
        <v>43663</v>
      </c>
      <c r="C200">
        <f>'Raw climate data 2017-now'!C929</f>
        <v>0</v>
      </c>
      <c r="D200" s="30">
        <f>'Pan evaporation data'!C3486</f>
        <v>1.8</v>
      </c>
      <c r="E200">
        <v>0.54</v>
      </c>
      <c r="F200" s="30">
        <v>0</v>
      </c>
      <c r="H200">
        <f t="shared" si="9"/>
        <v>0</v>
      </c>
      <c r="J200">
        <f t="shared" si="10"/>
        <v>0</v>
      </c>
      <c r="L200">
        <f t="shared" si="11"/>
        <v>0</v>
      </c>
    </row>
    <row r="201" spans="2:12" x14ac:dyDescent="0.25">
      <c r="B201" s="5">
        <f>'Raw climate data 2017-now'!B930</f>
        <v>43664</v>
      </c>
      <c r="C201">
        <f>'Raw climate data 2017-now'!C930</f>
        <v>1.7</v>
      </c>
      <c r="D201" s="30">
        <f>'Pan evaporation data'!C3487</f>
        <v>2.2000000000000002</v>
      </c>
      <c r="E201">
        <v>0.54</v>
      </c>
      <c r="F201" s="30">
        <v>0</v>
      </c>
      <c r="H201">
        <f t="shared" si="9"/>
        <v>0.91800000000000004</v>
      </c>
      <c r="J201">
        <f t="shared" si="10"/>
        <v>1.02</v>
      </c>
      <c r="L201">
        <f t="shared" si="11"/>
        <v>0.81599999999999995</v>
      </c>
    </row>
    <row r="202" spans="2:12" x14ac:dyDescent="0.25">
      <c r="B202" s="5">
        <f>'Raw climate data 2017-now'!B931</f>
        <v>43665</v>
      </c>
      <c r="C202">
        <f>'Raw climate data 2017-now'!C931</f>
        <v>7.2</v>
      </c>
      <c r="D202" s="30">
        <f>'Pan evaporation data'!C3488</f>
        <v>3.2</v>
      </c>
      <c r="E202">
        <v>0.54</v>
      </c>
      <c r="F202" s="30">
        <v>0</v>
      </c>
      <c r="H202">
        <f t="shared" si="9"/>
        <v>3.8880000000000003</v>
      </c>
      <c r="J202">
        <f t="shared" si="10"/>
        <v>4.32</v>
      </c>
      <c r="L202">
        <f t="shared" si="11"/>
        <v>3.456</v>
      </c>
    </row>
    <row r="203" spans="2:12" x14ac:dyDescent="0.25">
      <c r="B203" s="5">
        <f>'Raw climate data 2017-now'!B932</f>
        <v>43666</v>
      </c>
      <c r="C203">
        <f>'Raw climate data 2017-now'!C932</f>
        <v>20</v>
      </c>
      <c r="D203" s="30">
        <f>'Pan evaporation data'!C3489</f>
        <v>1.6</v>
      </c>
      <c r="E203">
        <v>0.54</v>
      </c>
      <c r="F203" s="30">
        <v>0</v>
      </c>
      <c r="H203">
        <f t="shared" si="9"/>
        <v>10.8</v>
      </c>
      <c r="J203">
        <f t="shared" si="10"/>
        <v>12</v>
      </c>
      <c r="L203">
        <f t="shared" si="11"/>
        <v>9.6</v>
      </c>
    </row>
    <row r="204" spans="2:12" x14ac:dyDescent="0.25">
      <c r="B204" s="5">
        <f>'Raw climate data 2017-now'!B933</f>
        <v>43667</v>
      </c>
      <c r="C204">
        <f>'Raw climate data 2017-now'!C933</f>
        <v>2.6</v>
      </c>
      <c r="D204" s="30">
        <f>'Pan evaporation data'!C3490</f>
        <v>2.8</v>
      </c>
      <c r="E204">
        <v>0.54</v>
      </c>
      <c r="F204" s="30">
        <v>0</v>
      </c>
      <c r="H204">
        <f t="shared" si="9"/>
        <v>1.4040000000000001</v>
      </c>
      <c r="J204">
        <f t="shared" si="10"/>
        <v>1.56</v>
      </c>
      <c r="L204">
        <f t="shared" si="11"/>
        <v>1.248</v>
      </c>
    </row>
    <row r="205" spans="2:12" x14ac:dyDescent="0.25">
      <c r="B205" s="5">
        <f>'Raw climate data 2017-now'!B934</f>
        <v>43668</v>
      </c>
      <c r="C205">
        <f>'Raw climate data 2017-now'!C934</f>
        <v>2.9</v>
      </c>
      <c r="D205" s="30">
        <f>'Pan evaporation data'!C3491</f>
        <v>2.2000000000000002</v>
      </c>
      <c r="E205">
        <v>0.54</v>
      </c>
      <c r="F205" s="30">
        <v>0</v>
      </c>
      <c r="H205">
        <f t="shared" si="9"/>
        <v>1.5660000000000001</v>
      </c>
      <c r="J205">
        <f t="shared" si="10"/>
        <v>1.74</v>
      </c>
      <c r="L205">
        <f t="shared" si="11"/>
        <v>1.3919999999999999</v>
      </c>
    </row>
    <row r="206" spans="2:12" x14ac:dyDescent="0.25">
      <c r="B206" s="5">
        <f>'Raw climate data 2017-now'!B935</f>
        <v>43669</v>
      </c>
      <c r="C206">
        <f>'Raw climate data 2017-now'!C935</f>
        <v>0</v>
      </c>
      <c r="D206" s="30">
        <f>'Pan evaporation data'!C3492</f>
        <v>1.8</v>
      </c>
      <c r="E206">
        <v>0.54</v>
      </c>
      <c r="F206" s="30">
        <v>0</v>
      </c>
      <c r="H206">
        <f t="shared" si="9"/>
        <v>0</v>
      </c>
      <c r="J206">
        <f t="shared" si="10"/>
        <v>0</v>
      </c>
      <c r="L206">
        <f t="shared" si="11"/>
        <v>0</v>
      </c>
    </row>
    <row r="207" spans="2:12" x14ac:dyDescent="0.25">
      <c r="B207" s="5">
        <f>'Raw climate data 2017-now'!B936</f>
        <v>43670</v>
      </c>
      <c r="C207">
        <f>'Raw climate data 2017-now'!C936</f>
        <v>0</v>
      </c>
      <c r="D207" s="30">
        <f>'Pan evaporation data'!C3493</f>
        <v>2.8</v>
      </c>
      <c r="E207">
        <v>0.54</v>
      </c>
      <c r="F207" s="30">
        <v>0</v>
      </c>
      <c r="H207">
        <f t="shared" si="9"/>
        <v>0</v>
      </c>
      <c r="J207">
        <f t="shared" si="10"/>
        <v>0</v>
      </c>
      <c r="L207">
        <f t="shared" si="11"/>
        <v>0</v>
      </c>
    </row>
    <row r="208" spans="2:12" x14ac:dyDescent="0.25">
      <c r="B208" s="5">
        <f>'Raw climate data 2017-now'!B937</f>
        <v>43671</v>
      </c>
      <c r="C208">
        <f>'Raw climate data 2017-now'!C937</f>
        <v>0.6</v>
      </c>
      <c r="D208" s="30">
        <f>'Pan evaporation data'!C3494</f>
        <v>2.2000000000000002</v>
      </c>
      <c r="E208">
        <v>0.54</v>
      </c>
      <c r="F208" s="30">
        <v>0</v>
      </c>
      <c r="H208">
        <f t="shared" si="9"/>
        <v>0.32400000000000001</v>
      </c>
      <c r="J208">
        <f t="shared" si="10"/>
        <v>0.36</v>
      </c>
      <c r="L208">
        <f t="shared" si="11"/>
        <v>0.28799999999999998</v>
      </c>
    </row>
    <row r="209" spans="2:12" x14ac:dyDescent="0.25">
      <c r="B209" s="5">
        <f>'Raw climate data 2017-now'!B938</f>
        <v>43672</v>
      </c>
      <c r="C209">
        <f>'Raw climate data 2017-now'!C938</f>
        <v>0</v>
      </c>
      <c r="D209" s="30">
        <f>'Pan evaporation data'!C3495</f>
        <v>1.4</v>
      </c>
      <c r="E209">
        <v>0.54</v>
      </c>
      <c r="F209" s="30">
        <v>0</v>
      </c>
      <c r="H209">
        <f t="shared" si="9"/>
        <v>0</v>
      </c>
      <c r="J209">
        <f t="shared" si="10"/>
        <v>0</v>
      </c>
      <c r="L209">
        <f t="shared" si="11"/>
        <v>0</v>
      </c>
    </row>
    <row r="210" spans="2:12" x14ac:dyDescent="0.25">
      <c r="B210" s="5">
        <f>'Raw climate data 2017-now'!B939</f>
        <v>43673</v>
      </c>
      <c r="C210">
        <f>'Raw climate data 2017-now'!C939</f>
        <v>4.4000000000000004</v>
      </c>
      <c r="D210" s="30">
        <f>'Pan evaporation data'!C3496</f>
        <v>2.8</v>
      </c>
      <c r="E210">
        <v>0.54</v>
      </c>
      <c r="F210" s="30">
        <v>0</v>
      </c>
      <c r="H210">
        <f t="shared" si="9"/>
        <v>2.3760000000000003</v>
      </c>
      <c r="J210">
        <f t="shared" si="10"/>
        <v>2.64</v>
      </c>
      <c r="L210">
        <f t="shared" si="11"/>
        <v>2.1120000000000001</v>
      </c>
    </row>
    <row r="211" spans="2:12" x14ac:dyDescent="0.25">
      <c r="B211" s="5">
        <f>'Raw climate data 2017-now'!B940</f>
        <v>43674</v>
      </c>
      <c r="C211">
        <f>'Raw climate data 2017-now'!C940</f>
        <v>0.2</v>
      </c>
      <c r="D211" s="30">
        <f>'Pan evaporation data'!C3497</f>
        <v>2</v>
      </c>
      <c r="E211">
        <v>0.54</v>
      </c>
      <c r="F211" s="30">
        <v>0</v>
      </c>
      <c r="H211">
        <f t="shared" si="9"/>
        <v>0.10800000000000001</v>
      </c>
      <c r="J211">
        <f t="shared" si="10"/>
        <v>0.12</v>
      </c>
      <c r="L211">
        <f t="shared" si="11"/>
        <v>9.6000000000000002E-2</v>
      </c>
    </row>
    <row r="212" spans="2:12" x14ac:dyDescent="0.25">
      <c r="B212" s="5">
        <f>'Raw climate data 2017-now'!B941</f>
        <v>43675</v>
      </c>
      <c r="C212">
        <f>'Raw climate data 2017-now'!C941</f>
        <v>0</v>
      </c>
      <c r="D212" s="30">
        <f>'Pan evaporation data'!C3498</f>
        <v>2</v>
      </c>
      <c r="E212">
        <v>0.54</v>
      </c>
      <c r="F212" s="30">
        <v>0</v>
      </c>
      <c r="H212">
        <f t="shared" si="9"/>
        <v>0</v>
      </c>
      <c r="J212">
        <f t="shared" si="10"/>
        <v>0</v>
      </c>
      <c r="L212">
        <f t="shared" si="11"/>
        <v>0</v>
      </c>
    </row>
    <row r="213" spans="2:12" x14ac:dyDescent="0.25">
      <c r="B213" s="5">
        <f>'Raw climate data 2017-now'!B942</f>
        <v>43676</v>
      </c>
      <c r="C213">
        <f>'Raw climate data 2017-now'!C942</f>
        <v>0</v>
      </c>
      <c r="D213" s="30">
        <f>'Pan evaporation data'!C3499</f>
        <v>2</v>
      </c>
      <c r="E213">
        <v>0.54</v>
      </c>
      <c r="F213" s="30">
        <v>0</v>
      </c>
      <c r="H213">
        <f t="shared" si="9"/>
        <v>0</v>
      </c>
      <c r="J213">
        <f t="shared" si="10"/>
        <v>0</v>
      </c>
      <c r="L213">
        <f t="shared" si="11"/>
        <v>0</v>
      </c>
    </row>
    <row r="214" spans="2:12" x14ac:dyDescent="0.25">
      <c r="B214" s="5">
        <f>'Raw climate data 2017-now'!B943</f>
        <v>43677</v>
      </c>
      <c r="C214">
        <f>'Raw climate data 2017-now'!C943</f>
        <v>0</v>
      </c>
      <c r="D214" s="30">
        <f>'Pan evaporation data'!C3500</f>
        <v>2.2000000000000002</v>
      </c>
      <c r="E214">
        <v>0.54</v>
      </c>
      <c r="F214" s="30">
        <v>0</v>
      </c>
      <c r="H214">
        <f t="shared" si="9"/>
        <v>0</v>
      </c>
      <c r="J214">
        <f t="shared" si="10"/>
        <v>0</v>
      </c>
      <c r="L214">
        <f t="shared" si="11"/>
        <v>0</v>
      </c>
    </row>
    <row r="215" spans="2:12" x14ac:dyDescent="0.25">
      <c r="B215" s="5">
        <f>'Raw climate data 2017-now'!B944</f>
        <v>43678</v>
      </c>
      <c r="C215">
        <f>'Raw climate data 2017-now'!C944</f>
        <v>0</v>
      </c>
      <c r="D215" s="30">
        <f>'Pan evaporation data'!C3501</f>
        <v>2.8</v>
      </c>
      <c r="E215">
        <v>0.54</v>
      </c>
      <c r="F215" s="30">
        <v>0</v>
      </c>
      <c r="H215">
        <f t="shared" si="9"/>
        <v>0</v>
      </c>
      <c r="J215">
        <f t="shared" si="10"/>
        <v>0</v>
      </c>
      <c r="L215">
        <f t="shared" si="11"/>
        <v>0</v>
      </c>
    </row>
    <row r="216" spans="2:12" x14ac:dyDescent="0.25">
      <c r="B216" s="5">
        <f>'Raw climate data 2017-now'!B945</f>
        <v>43679</v>
      </c>
      <c r="C216">
        <f>'Raw climate data 2017-now'!C945</f>
        <v>0</v>
      </c>
      <c r="D216" s="30">
        <f>'Pan evaporation data'!C3502</f>
        <v>5</v>
      </c>
      <c r="E216">
        <v>0.54</v>
      </c>
      <c r="F216" s="30">
        <v>0</v>
      </c>
      <c r="H216">
        <f t="shared" si="9"/>
        <v>0</v>
      </c>
      <c r="J216">
        <f t="shared" si="10"/>
        <v>0</v>
      </c>
      <c r="L216">
        <f t="shared" si="11"/>
        <v>0</v>
      </c>
    </row>
    <row r="217" spans="2:12" x14ac:dyDescent="0.25">
      <c r="B217" s="5">
        <f>'Raw climate data 2017-now'!B946</f>
        <v>43680</v>
      </c>
      <c r="C217">
        <f>'Raw climate data 2017-now'!C946</f>
        <v>0</v>
      </c>
      <c r="D217" s="30">
        <f>'Pan evaporation data'!C3503</f>
        <v>1.4</v>
      </c>
      <c r="E217">
        <v>0.54</v>
      </c>
      <c r="F217" s="30">
        <v>0</v>
      </c>
      <c r="H217">
        <f t="shared" si="9"/>
        <v>0</v>
      </c>
      <c r="J217">
        <f t="shared" si="10"/>
        <v>0</v>
      </c>
      <c r="L217">
        <f t="shared" si="11"/>
        <v>0</v>
      </c>
    </row>
    <row r="218" spans="2:12" x14ac:dyDescent="0.25">
      <c r="B218" s="5">
        <f>'Raw climate data 2017-now'!B947</f>
        <v>43681</v>
      </c>
      <c r="C218">
        <f>'Raw climate data 2017-now'!C947</f>
        <v>1.2</v>
      </c>
      <c r="D218" s="30">
        <f>'Pan evaporation data'!C3504</f>
        <v>1.4</v>
      </c>
      <c r="E218">
        <v>0.54</v>
      </c>
      <c r="F218" s="30">
        <v>0</v>
      </c>
      <c r="H218">
        <f t="shared" si="9"/>
        <v>0.64800000000000002</v>
      </c>
      <c r="J218">
        <f t="shared" si="10"/>
        <v>0.72</v>
      </c>
      <c r="L218">
        <f t="shared" si="11"/>
        <v>0.57599999999999996</v>
      </c>
    </row>
    <row r="219" spans="2:12" x14ac:dyDescent="0.25">
      <c r="B219" s="5">
        <f>'Raw climate data 2017-now'!B948</f>
        <v>43682</v>
      </c>
      <c r="C219">
        <f>'Raw climate data 2017-now'!C948</f>
        <v>0</v>
      </c>
      <c r="D219" s="30">
        <f>'Pan evaporation data'!C3505</f>
        <v>2.8</v>
      </c>
      <c r="E219">
        <v>0.54</v>
      </c>
      <c r="F219" s="30">
        <v>0</v>
      </c>
      <c r="H219">
        <f t="shared" si="9"/>
        <v>0</v>
      </c>
      <c r="J219">
        <f t="shared" si="10"/>
        <v>0</v>
      </c>
      <c r="L219">
        <f t="shared" si="11"/>
        <v>0</v>
      </c>
    </row>
    <row r="220" spans="2:12" x14ac:dyDescent="0.25">
      <c r="B220" s="5">
        <f>'Raw climate data 2017-now'!B949</f>
        <v>43683</v>
      </c>
      <c r="C220">
        <f>'Raw climate data 2017-now'!C949</f>
        <v>0</v>
      </c>
      <c r="D220" s="30">
        <f>'Pan evaporation data'!C3506</f>
        <v>2</v>
      </c>
      <c r="E220">
        <v>0.54</v>
      </c>
      <c r="F220" s="30">
        <v>0</v>
      </c>
      <c r="H220">
        <f t="shared" si="9"/>
        <v>0</v>
      </c>
      <c r="J220">
        <f t="shared" si="10"/>
        <v>0</v>
      </c>
      <c r="L220">
        <f t="shared" si="11"/>
        <v>0</v>
      </c>
    </row>
    <row r="221" spans="2:12" x14ac:dyDescent="0.25">
      <c r="B221" s="5">
        <f>'Raw climate data 2017-now'!B950</f>
        <v>43684</v>
      </c>
      <c r="C221">
        <f>'Raw climate data 2017-now'!C950</f>
        <v>0</v>
      </c>
      <c r="D221" s="30">
        <f>'Pan evaporation data'!C3507</f>
        <v>2.2000000000000002</v>
      </c>
      <c r="E221">
        <v>0.54</v>
      </c>
      <c r="F221" s="30">
        <v>0</v>
      </c>
      <c r="H221">
        <f t="shared" si="9"/>
        <v>0</v>
      </c>
      <c r="J221">
        <f t="shared" si="10"/>
        <v>0</v>
      </c>
      <c r="L221">
        <f t="shared" si="11"/>
        <v>0</v>
      </c>
    </row>
    <row r="222" spans="2:12" x14ac:dyDescent="0.25">
      <c r="B222" s="5">
        <f>'Raw climate data 2017-now'!B951</f>
        <v>43685</v>
      </c>
      <c r="C222">
        <f>'Raw climate data 2017-now'!C951</f>
        <v>0</v>
      </c>
      <c r="D222" s="30">
        <f>'Pan evaporation data'!C3508</f>
        <v>1.4</v>
      </c>
      <c r="E222">
        <v>0.54</v>
      </c>
      <c r="F222" s="30">
        <v>0</v>
      </c>
      <c r="H222">
        <f t="shared" si="9"/>
        <v>0</v>
      </c>
      <c r="J222">
        <f t="shared" si="10"/>
        <v>0</v>
      </c>
      <c r="L222">
        <f t="shared" si="11"/>
        <v>0</v>
      </c>
    </row>
    <row r="223" spans="2:12" x14ac:dyDescent="0.25">
      <c r="B223" s="5">
        <f>'Raw climate data 2017-now'!B952</f>
        <v>43686</v>
      </c>
      <c r="C223">
        <f>'Raw climate data 2017-now'!C952</f>
        <v>0</v>
      </c>
      <c r="D223" s="30">
        <f>'Pan evaporation data'!C3509</f>
        <v>1.8</v>
      </c>
      <c r="E223">
        <v>0.54</v>
      </c>
      <c r="F223" s="30">
        <v>0</v>
      </c>
      <c r="H223">
        <f t="shared" si="9"/>
        <v>0</v>
      </c>
      <c r="J223">
        <f t="shared" si="10"/>
        <v>0</v>
      </c>
      <c r="L223">
        <f t="shared" si="11"/>
        <v>0</v>
      </c>
    </row>
    <row r="224" spans="2:12" x14ac:dyDescent="0.25">
      <c r="B224" s="5">
        <f>'Raw climate data 2017-now'!B953</f>
        <v>43687</v>
      </c>
      <c r="C224">
        <f>'Raw climate data 2017-now'!C953</f>
        <v>0</v>
      </c>
      <c r="D224" s="30">
        <f>'Pan evaporation data'!C3510</f>
        <v>3</v>
      </c>
      <c r="E224">
        <v>0.54</v>
      </c>
      <c r="F224" s="30">
        <v>0</v>
      </c>
      <c r="H224">
        <f t="shared" si="9"/>
        <v>0</v>
      </c>
      <c r="J224">
        <f t="shared" si="10"/>
        <v>0</v>
      </c>
      <c r="L224">
        <f t="shared" si="11"/>
        <v>0</v>
      </c>
    </row>
    <row r="225" spans="2:12" x14ac:dyDescent="0.25">
      <c r="B225" s="5">
        <f>'Raw climate data 2017-now'!B954</f>
        <v>43688</v>
      </c>
      <c r="C225">
        <f>'Raw climate data 2017-now'!C954</f>
        <v>0</v>
      </c>
      <c r="D225" s="30">
        <f>'Pan evaporation data'!C3511</f>
        <v>3.8</v>
      </c>
      <c r="E225">
        <v>0.54</v>
      </c>
      <c r="F225" s="30">
        <v>0</v>
      </c>
      <c r="H225">
        <f t="shared" si="9"/>
        <v>0</v>
      </c>
      <c r="J225">
        <f t="shared" si="10"/>
        <v>0</v>
      </c>
      <c r="L225">
        <f t="shared" si="11"/>
        <v>0</v>
      </c>
    </row>
    <row r="226" spans="2:12" x14ac:dyDescent="0.25">
      <c r="B226" s="5">
        <f>'Raw climate data 2017-now'!B955</f>
        <v>43689</v>
      </c>
      <c r="C226">
        <f>'Raw climate data 2017-now'!C955</f>
        <v>0</v>
      </c>
      <c r="D226" s="30">
        <f>'Pan evaporation data'!C3512</f>
        <v>3.2</v>
      </c>
      <c r="E226">
        <v>0.54</v>
      </c>
      <c r="F226" s="30">
        <v>0</v>
      </c>
      <c r="H226">
        <f t="shared" si="9"/>
        <v>0</v>
      </c>
      <c r="J226">
        <f t="shared" si="10"/>
        <v>0</v>
      </c>
      <c r="L226">
        <f t="shared" si="11"/>
        <v>0</v>
      </c>
    </row>
    <row r="227" spans="2:12" x14ac:dyDescent="0.25">
      <c r="B227" s="5">
        <f>'Raw climate data 2017-now'!B956</f>
        <v>43690</v>
      </c>
      <c r="C227">
        <f>'Raw climate data 2017-now'!C956</f>
        <v>8.6999999999999993</v>
      </c>
      <c r="D227" s="30">
        <f>'Pan evaporation data'!C3513</f>
        <v>3</v>
      </c>
      <c r="E227">
        <v>0.54</v>
      </c>
      <c r="F227" s="30">
        <v>0</v>
      </c>
      <c r="H227">
        <f t="shared" si="9"/>
        <v>4.6979999999999995</v>
      </c>
      <c r="J227">
        <f t="shared" si="10"/>
        <v>5.22</v>
      </c>
      <c r="L227">
        <f t="shared" si="11"/>
        <v>4.1759999999999993</v>
      </c>
    </row>
    <row r="228" spans="2:12" x14ac:dyDescent="0.25">
      <c r="B228" s="5">
        <f>'Raw climate data 2017-now'!B957</f>
        <v>43691</v>
      </c>
      <c r="C228">
        <f>'Raw climate data 2017-now'!C957</f>
        <v>1.1000000000000001</v>
      </c>
      <c r="D228" s="30">
        <f>'Pan evaporation data'!C3514</f>
        <v>2</v>
      </c>
      <c r="E228">
        <v>0.54</v>
      </c>
      <c r="F228" s="30">
        <v>0</v>
      </c>
      <c r="H228">
        <f t="shared" si="9"/>
        <v>0.59400000000000008</v>
      </c>
      <c r="J228">
        <f t="shared" si="10"/>
        <v>0.66</v>
      </c>
      <c r="L228">
        <f t="shared" si="11"/>
        <v>0.52800000000000002</v>
      </c>
    </row>
    <row r="229" spans="2:12" x14ac:dyDescent="0.25">
      <c r="B229" s="5">
        <f>'Raw climate data 2017-now'!B958</f>
        <v>43692</v>
      </c>
      <c r="C229">
        <f>'Raw climate data 2017-now'!C958</f>
        <v>0.3</v>
      </c>
      <c r="D229" s="30">
        <f>'Pan evaporation data'!C3515</f>
        <v>2.6</v>
      </c>
      <c r="E229">
        <v>0.54</v>
      </c>
      <c r="F229" s="30">
        <v>0</v>
      </c>
      <c r="H229">
        <f t="shared" si="9"/>
        <v>0.16200000000000001</v>
      </c>
      <c r="J229">
        <f t="shared" si="10"/>
        <v>0.18</v>
      </c>
      <c r="L229">
        <f t="shared" si="11"/>
        <v>0.14399999999999999</v>
      </c>
    </row>
    <row r="230" spans="2:12" x14ac:dyDescent="0.25">
      <c r="B230" s="5">
        <f>'Raw climate data 2017-now'!B959</f>
        <v>43693</v>
      </c>
      <c r="C230">
        <f>'Raw climate data 2017-now'!C959</f>
        <v>3.4</v>
      </c>
      <c r="D230" s="30">
        <f>'Pan evaporation data'!C3516</f>
        <v>5.4</v>
      </c>
      <c r="E230">
        <v>0.54</v>
      </c>
      <c r="F230" s="30">
        <v>0</v>
      </c>
      <c r="H230">
        <f t="shared" si="9"/>
        <v>1.8360000000000001</v>
      </c>
      <c r="J230">
        <f t="shared" si="10"/>
        <v>2.04</v>
      </c>
      <c r="L230">
        <f t="shared" si="11"/>
        <v>1.6319999999999999</v>
      </c>
    </row>
    <row r="231" spans="2:12" x14ac:dyDescent="0.25">
      <c r="B231" s="5">
        <f>'Raw climate data 2017-now'!B960</f>
        <v>43694</v>
      </c>
      <c r="C231">
        <f>'Raw climate data 2017-now'!C960</f>
        <v>22.6</v>
      </c>
      <c r="D231" s="30">
        <f>'Pan evaporation data'!C3517</f>
        <v>2</v>
      </c>
      <c r="E231">
        <v>0.54</v>
      </c>
      <c r="F231" s="30">
        <v>0</v>
      </c>
      <c r="H231">
        <f t="shared" si="9"/>
        <v>12.204000000000002</v>
      </c>
      <c r="J231">
        <f t="shared" si="10"/>
        <v>13.56</v>
      </c>
      <c r="L231">
        <f t="shared" si="11"/>
        <v>10.848000000000001</v>
      </c>
    </row>
    <row r="232" spans="2:12" x14ac:dyDescent="0.25">
      <c r="B232" s="5">
        <f>'Raw climate data 2017-now'!B961</f>
        <v>43695</v>
      </c>
      <c r="C232">
        <f>'Raw climate data 2017-now'!C961</f>
        <v>0.4</v>
      </c>
      <c r="D232" s="30">
        <f>'Pan evaporation data'!C3518</f>
        <v>2.2000000000000002</v>
      </c>
      <c r="E232">
        <v>0.54</v>
      </c>
      <c r="F232" s="30">
        <v>0</v>
      </c>
      <c r="H232">
        <f t="shared" si="9"/>
        <v>0.21600000000000003</v>
      </c>
      <c r="J232">
        <f t="shared" si="10"/>
        <v>0.24</v>
      </c>
      <c r="L232">
        <f t="shared" si="11"/>
        <v>0.192</v>
      </c>
    </row>
    <row r="233" spans="2:12" x14ac:dyDescent="0.25">
      <c r="B233" s="5">
        <f>'Raw climate data 2017-now'!B962</f>
        <v>43696</v>
      </c>
      <c r="C233">
        <f>'Raw climate data 2017-now'!C962</f>
        <v>0</v>
      </c>
      <c r="D233" s="30">
        <f>'Pan evaporation data'!C3519</f>
        <v>2.8</v>
      </c>
      <c r="E233">
        <v>0.54</v>
      </c>
      <c r="F233" s="30">
        <v>0</v>
      </c>
      <c r="H233">
        <f t="shared" si="9"/>
        <v>0</v>
      </c>
      <c r="J233">
        <f t="shared" si="10"/>
        <v>0</v>
      </c>
      <c r="L233">
        <f t="shared" si="11"/>
        <v>0</v>
      </c>
    </row>
    <row r="234" spans="2:12" x14ac:dyDescent="0.25">
      <c r="B234" s="5">
        <f>'Raw climate data 2017-now'!B963</f>
        <v>43697</v>
      </c>
      <c r="C234">
        <f>'Raw climate data 2017-now'!C963</f>
        <v>0</v>
      </c>
      <c r="D234" s="30">
        <f>'Pan evaporation data'!C3520</f>
        <v>4.4000000000000004</v>
      </c>
      <c r="E234">
        <v>0.54</v>
      </c>
      <c r="F234" s="30">
        <v>0</v>
      </c>
      <c r="H234">
        <f t="shared" si="9"/>
        <v>0</v>
      </c>
      <c r="J234">
        <f t="shared" si="10"/>
        <v>0</v>
      </c>
      <c r="L234">
        <f t="shared" si="11"/>
        <v>0</v>
      </c>
    </row>
    <row r="235" spans="2:12" x14ac:dyDescent="0.25">
      <c r="B235" s="5">
        <f>'Raw climate data 2017-now'!B964</f>
        <v>43698</v>
      </c>
      <c r="C235">
        <f>'Raw climate data 2017-now'!C964</f>
        <v>0</v>
      </c>
      <c r="D235" s="30">
        <f>'Pan evaporation data'!C3521</f>
        <v>4.4000000000000004</v>
      </c>
      <c r="E235">
        <v>0.54</v>
      </c>
      <c r="F235" s="30">
        <v>0</v>
      </c>
      <c r="H235">
        <f t="shared" si="9"/>
        <v>0</v>
      </c>
      <c r="J235">
        <f t="shared" si="10"/>
        <v>0</v>
      </c>
      <c r="L235">
        <f t="shared" si="11"/>
        <v>0</v>
      </c>
    </row>
    <row r="236" spans="2:12" x14ac:dyDescent="0.25">
      <c r="B236" s="5">
        <f>'Raw climate data 2017-now'!B965</f>
        <v>43699</v>
      </c>
      <c r="C236">
        <f>'Raw climate data 2017-now'!C965</f>
        <v>0</v>
      </c>
      <c r="D236" s="30">
        <f>'Pan evaporation data'!C3522</f>
        <v>3.4</v>
      </c>
      <c r="E236">
        <v>0.54</v>
      </c>
      <c r="F236" s="30">
        <v>0</v>
      </c>
      <c r="H236">
        <f t="shared" si="9"/>
        <v>0</v>
      </c>
      <c r="J236">
        <f t="shared" si="10"/>
        <v>0</v>
      </c>
      <c r="L236">
        <f t="shared" si="11"/>
        <v>0</v>
      </c>
    </row>
    <row r="237" spans="2:12" x14ac:dyDescent="0.25">
      <c r="B237" s="5">
        <f>'Raw climate data 2017-now'!B966</f>
        <v>43700</v>
      </c>
      <c r="C237">
        <f>'Raw climate data 2017-now'!C966</f>
        <v>23</v>
      </c>
      <c r="D237" s="30">
        <f>'Pan evaporation data'!C3523</f>
        <v>2.6</v>
      </c>
      <c r="E237">
        <v>0.54</v>
      </c>
      <c r="F237" s="30">
        <v>0</v>
      </c>
      <c r="H237">
        <f t="shared" si="9"/>
        <v>12.420000000000002</v>
      </c>
      <c r="J237">
        <f t="shared" si="10"/>
        <v>13.799999999999999</v>
      </c>
      <c r="L237">
        <f t="shared" si="11"/>
        <v>11.04</v>
      </c>
    </row>
    <row r="238" spans="2:12" x14ac:dyDescent="0.25">
      <c r="B238" s="5">
        <f>'Raw climate data 2017-now'!B967</f>
        <v>43701</v>
      </c>
      <c r="C238">
        <f>'Raw climate data 2017-now'!C967</f>
        <v>8</v>
      </c>
      <c r="D238" s="30">
        <f>'Pan evaporation data'!C3524</f>
        <v>2.2000000000000002</v>
      </c>
      <c r="E238">
        <v>0.54</v>
      </c>
      <c r="F238" s="30">
        <v>0</v>
      </c>
      <c r="H238">
        <f t="shared" si="9"/>
        <v>4.32</v>
      </c>
      <c r="J238">
        <f t="shared" si="10"/>
        <v>4.8</v>
      </c>
      <c r="L238">
        <f t="shared" si="11"/>
        <v>3.84</v>
      </c>
    </row>
    <row r="239" spans="2:12" x14ac:dyDescent="0.25">
      <c r="B239" s="5">
        <f>'Raw climate data 2017-now'!B968</f>
        <v>43702</v>
      </c>
      <c r="C239">
        <f>'Raw climate data 2017-now'!C968</f>
        <v>0</v>
      </c>
      <c r="D239" s="30">
        <f>'Pan evaporation data'!C3525</f>
        <v>3.2</v>
      </c>
      <c r="E239">
        <v>0.54</v>
      </c>
      <c r="F239" s="30">
        <v>0</v>
      </c>
      <c r="H239">
        <f t="shared" si="9"/>
        <v>0</v>
      </c>
      <c r="J239">
        <f t="shared" si="10"/>
        <v>0</v>
      </c>
      <c r="L239">
        <f t="shared" si="11"/>
        <v>0</v>
      </c>
    </row>
    <row r="240" spans="2:12" x14ac:dyDescent="0.25">
      <c r="B240" s="5">
        <f>'Raw climate data 2017-now'!B969</f>
        <v>43703</v>
      </c>
      <c r="C240">
        <f>'Raw climate data 2017-now'!C969</f>
        <v>0</v>
      </c>
      <c r="D240" s="30">
        <f>'Pan evaporation data'!C3526</f>
        <v>5.6</v>
      </c>
      <c r="E240">
        <v>0.54</v>
      </c>
      <c r="F240" s="30">
        <v>0</v>
      </c>
      <c r="H240">
        <f t="shared" si="9"/>
        <v>0</v>
      </c>
      <c r="J240">
        <f t="shared" si="10"/>
        <v>0</v>
      </c>
      <c r="L240">
        <f t="shared" si="11"/>
        <v>0</v>
      </c>
    </row>
    <row r="241" spans="2:12" x14ac:dyDescent="0.25">
      <c r="B241" s="5">
        <f>'Raw climate data 2017-now'!B970</f>
        <v>43704</v>
      </c>
      <c r="C241">
        <f>'Raw climate data 2017-now'!C970</f>
        <v>0</v>
      </c>
      <c r="D241" s="30">
        <f>'Pan evaporation data'!C3527</f>
        <v>3.8</v>
      </c>
      <c r="E241">
        <v>0.54</v>
      </c>
      <c r="F241" s="30">
        <v>0</v>
      </c>
      <c r="H241">
        <f t="shared" si="9"/>
        <v>0</v>
      </c>
      <c r="J241">
        <f t="shared" si="10"/>
        <v>0</v>
      </c>
      <c r="L241">
        <f t="shared" si="11"/>
        <v>0</v>
      </c>
    </row>
    <row r="242" spans="2:12" x14ac:dyDescent="0.25">
      <c r="B242" s="5">
        <f>'Raw climate data 2017-now'!B971</f>
        <v>43705</v>
      </c>
      <c r="C242">
        <f>'Raw climate data 2017-now'!C971</f>
        <v>0</v>
      </c>
      <c r="D242" s="30">
        <f>'Pan evaporation data'!C3528</f>
        <v>5</v>
      </c>
      <c r="E242">
        <v>0.54</v>
      </c>
      <c r="F242" s="30">
        <v>0</v>
      </c>
      <c r="H242">
        <f t="shared" si="9"/>
        <v>0</v>
      </c>
      <c r="J242">
        <f t="shared" si="10"/>
        <v>0</v>
      </c>
      <c r="L242">
        <f t="shared" si="11"/>
        <v>0</v>
      </c>
    </row>
    <row r="243" spans="2:12" x14ac:dyDescent="0.25">
      <c r="B243" s="5">
        <f>'Raw climate data 2017-now'!B972</f>
        <v>43706</v>
      </c>
      <c r="C243">
        <f>'Raw climate data 2017-now'!C972</f>
        <v>0</v>
      </c>
      <c r="D243" s="30">
        <f>'Pan evaporation data'!C3529</f>
        <v>3.8</v>
      </c>
      <c r="E243">
        <v>0.54</v>
      </c>
      <c r="F243" s="30">
        <v>0</v>
      </c>
      <c r="H243">
        <f t="shared" si="9"/>
        <v>0</v>
      </c>
      <c r="J243">
        <f t="shared" si="10"/>
        <v>0</v>
      </c>
      <c r="L243">
        <f t="shared" si="11"/>
        <v>0</v>
      </c>
    </row>
    <row r="244" spans="2:12" x14ac:dyDescent="0.25">
      <c r="B244" s="5">
        <f>'Raw climate data 2017-now'!B973</f>
        <v>43707</v>
      </c>
      <c r="C244">
        <f>'Raw climate data 2017-now'!C973</f>
        <v>32.200000000000003</v>
      </c>
      <c r="D244" s="30">
        <f>'Pan evaporation data'!C3530</f>
        <v>3.8</v>
      </c>
      <c r="E244">
        <v>0.54</v>
      </c>
      <c r="F244" s="30">
        <v>0</v>
      </c>
      <c r="H244">
        <f t="shared" si="9"/>
        <v>17.388000000000002</v>
      </c>
      <c r="J244">
        <f t="shared" si="10"/>
        <v>19.32</v>
      </c>
      <c r="L244">
        <f t="shared" si="11"/>
        <v>15.456000000000001</v>
      </c>
    </row>
    <row r="245" spans="2:12" x14ac:dyDescent="0.25">
      <c r="B245" s="5">
        <f>'Raw climate data 2017-now'!B974</f>
        <v>43708</v>
      </c>
      <c r="C245">
        <f>'Raw climate data 2017-now'!C974</f>
        <v>10.8</v>
      </c>
      <c r="D245" s="30">
        <f>'Pan evaporation data'!C3531</f>
        <v>3.8</v>
      </c>
      <c r="E245">
        <v>0.54</v>
      </c>
      <c r="F245" s="30">
        <v>0</v>
      </c>
      <c r="H245">
        <f t="shared" si="9"/>
        <v>5.8320000000000007</v>
      </c>
      <c r="J245">
        <f t="shared" si="10"/>
        <v>6.48</v>
      </c>
      <c r="L245">
        <f t="shared" si="11"/>
        <v>5.1840000000000002</v>
      </c>
    </row>
    <row r="246" spans="2:12" x14ac:dyDescent="0.25">
      <c r="B246" s="5">
        <f>'Raw climate data 2017-now'!B975</f>
        <v>43709</v>
      </c>
      <c r="C246">
        <f>'Raw climate data 2017-now'!C975</f>
        <v>0.4</v>
      </c>
      <c r="D246" s="30">
        <f>'Pan evaporation data'!C3532</f>
        <v>3.4</v>
      </c>
      <c r="E246">
        <v>0.54</v>
      </c>
      <c r="F246" s="30">
        <v>0</v>
      </c>
      <c r="H246">
        <f t="shared" si="9"/>
        <v>0.21600000000000003</v>
      </c>
      <c r="J246">
        <f t="shared" si="10"/>
        <v>0.24</v>
      </c>
      <c r="L246">
        <f t="shared" si="11"/>
        <v>0.192</v>
      </c>
    </row>
    <row r="247" spans="2:12" x14ac:dyDescent="0.25">
      <c r="B247" s="5">
        <f>'Raw climate data 2017-now'!B976</f>
        <v>43710</v>
      </c>
      <c r="C247">
        <f>'Raw climate data 2017-now'!C976</f>
        <v>0</v>
      </c>
      <c r="D247" s="30">
        <f>'Pan evaporation data'!C3533</f>
        <v>2.8</v>
      </c>
      <c r="E247">
        <v>0.54</v>
      </c>
      <c r="F247" s="30">
        <v>0</v>
      </c>
      <c r="H247">
        <f t="shared" si="9"/>
        <v>0</v>
      </c>
      <c r="J247">
        <f t="shared" si="10"/>
        <v>0</v>
      </c>
      <c r="L247">
        <f t="shared" si="11"/>
        <v>0</v>
      </c>
    </row>
    <row r="248" spans="2:12" x14ac:dyDescent="0.25">
      <c r="B248" s="5">
        <f>'Raw climate data 2017-now'!B977</f>
        <v>43711</v>
      </c>
      <c r="C248">
        <f>'Raw climate data 2017-now'!C977</f>
        <v>0</v>
      </c>
      <c r="D248" s="30">
        <f>'Pan evaporation data'!C3534</f>
        <v>3.4</v>
      </c>
      <c r="E248">
        <v>0.54</v>
      </c>
      <c r="F248" s="30">
        <v>0</v>
      </c>
      <c r="H248">
        <f t="shared" si="9"/>
        <v>0</v>
      </c>
      <c r="J248">
        <f t="shared" si="10"/>
        <v>0</v>
      </c>
      <c r="L248">
        <f t="shared" si="11"/>
        <v>0</v>
      </c>
    </row>
    <row r="249" spans="2:12" x14ac:dyDescent="0.25">
      <c r="B249" s="5">
        <f>'Raw climate data 2017-now'!B978</f>
        <v>43712</v>
      </c>
      <c r="C249">
        <f>'Raw climate data 2017-now'!C978</f>
        <v>0</v>
      </c>
      <c r="D249" s="30">
        <f>'Pan evaporation data'!C3535</f>
        <v>3.2</v>
      </c>
      <c r="E249">
        <v>0.54</v>
      </c>
      <c r="F249" s="30">
        <v>0</v>
      </c>
      <c r="H249">
        <f t="shared" si="9"/>
        <v>0</v>
      </c>
      <c r="J249">
        <f t="shared" si="10"/>
        <v>0</v>
      </c>
      <c r="L249">
        <f t="shared" si="11"/>
        <v>0</v>
      </c>
    </row>
    <row r="250" spans="2:12" x14ac:dyDescent="0.25">
      <c r="B250" s="5">
        <f>'Raw climate data 2017-now'!B979</f>
        <v>43713</v>
      </c>
      <c r="C250">
        <f>'Raw climate data 2017-now'!C979</f>
        <v>0</v>
      </c>
      <c r="D250" s="30">
        <f>'Pan evaporation data'!C3536</f>
        <v>2.6</v>
      </c>
      <c r="E250">
        <v>0.54</v>
      </c>
      <c r="F250" s="30">
        <v>0</v>
      </c>
      <c r="H250">
        <f t="shared" si="9"/>
        <v>0</v>
      </c>
      <c r="J250">
        <f t="shared" si="10"/>
        <v>0</v>
      </c>
      <c r="L250">
        <f t="shared" si="11"/>
        <v>0</v>
      </c>
    </row>
    <row r="251" spans="2:12" x14ac:dyDescent="0.25">
      <c r="B251" s="5">
        <f>'Raw climate data 2017-now'!B980</f>
        <v>43714</v>
      </c>
      <c r="C251">
        <f>'Raw climate data 2017-now'!C980</f>
        <v>0</v>
      </c>
      <c r="D251" s="30">
        <f>'Pan evaporation data'!C3537</f>
        <v>3.4</v>
      </c>
      <c r="E251">
        <v>0.54</v>
      </c>
      <c r="F251" s="30">
        <v>0</v>
      </c>
      <c r="H251">
        <f t="shared" si="9"/>
        <v>0</v>
      </c>
      <c r="J251">
        <f t="shared" si="10"/>
        <v>0</v>
      </c>
      <c r="L251">
        <f t="shared" si="11"/>
        <v>0</v>
      </c>
    </row>
    <row r="252" spans="2:12" x14ac:dyDescent="0.25">
      <c r="B252" s="5">
        <f>'Raw climate data 2017-now'!B981</f>
        <v>43715</v>
      </c>
      <c r="C252">
        <f>'Raw climate data 2017-now'!C981</f>
        <v>0</v>
      </c>
      <c r="D252" s="30">
        <f>'Pan evaporation data'!C3538</f>
        <v>4.5999999999999996</v>
      </c>
      <c r="E252">
        <v>0.54</v>
      </c>
      <c r="F252" s="30">
        <v>0</v>
      </c>
      <c r="H252">
        <f t="shared" si="9"/>
        <v>0</v>
      </c>
      <c r="J252">
        <f t="shared" si="10"/>
        <v>0</v>
      </c>
      <c r="L252">
        <f t="shared" si="11"/>
        <v>0</v>
      </c>
    </row>
    <row r="253" spans="2:12" x14ac:dyDescent="0.25">
      <c r="B253" s="5">
        <f>'Raw climate data 2017-now'!B982</f>
        <v>43716</v>
      </c>
      <c r="C253">
        <f>'Raw climate data 2017-now'!C982</f>
        <v>0</v>
      </c>
      <c r="D253" s="30">
        <f>'Pan evaporation data'!C3539</f>
        <v>3.6</v>
      </c>
      <c r="E253">
        <v>0.54</v>
      </c>
      <c r="F253" s="30">
        <v>0</v>
      </c>
      <c r="H253">
        <f t="shared" si="9"/>
        <v>0</v>
      </c>
      <c r="J253">
        <f t="shared" si="10"/>
        <v>0</v>
      </c>
      <c r="L253">
        <f t="shared" si="11"/>
        <v>0</v>
      </c>
    </row>
    <row r="254" spans="2:12" x14ac:dyDescent="0.25">
      <c r="B254" s="5">
        <f>'Raw climate data 2017-now'!B983</f>
        <v>43717</v>
      </c>
      <c r="C254">
        <f>'Raw climate data 2017-now'!C983</f>
        <v>0</v>
      </c>
      <c r="D254" s="30">
        <f>'Pan evaporation data'!C3540</f>
        <v>7.2</v>
      </c>
      <c r="E254">
        <v>0.54</v>
      </c>
      <c r="F254" s="30">
        <v>0</v>
      </c>
      <c r="H254">
        <f t="shared" si="9"/>
        <v>0</v>
      </c>
      <c r="J254">
        <f t="shared" si="10"/>
        <v>0</v>
      </c>
      <c r="L254">
        <f t="shared" si="11"/>
        <v>0</v>
      </c>
    </row>
    <row r="255" spans="2:12" x14ac:dyDescent="0.25">
      <c r="B255" s="5">
        <f>'Raw climate data 2017-now'!B984</f>
        <v>43718</v>
      </c>
      <c r="C255">
        <f>'Raw climate data 2017-now'!C984</f>
        <v>0</v>
      </c>
      <c r="D255" s="30">
        <f>'Pan evaporation data'!C3541</f>
        <v>3</v>
      </c>
      <c r="E255">
        <v>0.54</v>
      </c>
      <c r="F255" s="30">
        <v>0</v>
      </c>
      <c r="H255">
        <f t="shared" si="9"/>
        <v>0</v>
      </c>
      <c r="J255">
        <f t="shared" si="10"/>
        <v>0</v>
      </c>
      <c r="L255">
        <f t="shared" si="11"/>
        <v>0</v>
      </c>
    </row>
    <row r="256" spans="2:12" x14ac:dyDescent="0.25">
      <c r="B256" s="5">
        <f>'Raw climate data 2017-now'!B985</f>
        <v>43719</v>
      </c>
      <c r="C256">
        <f>'Raw climate data 2017-now'!C985</f>
        <v>0</v>
      </c>
      <c r="D256" s="30">
        <f>'Pan evaporation data'!C3542</f>
        <v>3.6</v>
      </c>
      <c r="E256">
        <v>0.54</v>
      </c>
      <c r="F256" s="30">
        <v>0</v>
      </c>
      <c r="H256">
        <f t="shared" si="9"/>
        <v>0</v>
      </c>
      <c r="J256">
        <f t="shared" si="10"/>
        <v>0</v>
      </c>
      <c r="L256">
        <f t="shared" si="11"/>
        <v>0</v>
      </c>
    </row>
    <row r="257" spans="2:12" x14ac:dyDescent="0.25">
      <c r="B257" s="5">
        <f>'Raw climate data 2017-now'!B986</f>
        <v>43720</v>
      </c>
      <c r="C257">
        <f>'Raw climate data 2017-now'!C986</f>
        <v>0</v>
      </c>
      <c r="D257" s="30">
        <f>'Pan evaporation data'!C3543</f>
        <v>4.4000000000000004</v>
      </c>
      <c r="E257">
        <v>0.54</v>
      </c>
      <c r="F257" s="30">
        <v>0</v>
      </c>
      <c r="H257">
        <f t="shared" si="9"/>
        <v>0</v>
      </c>
      <c r="J257">
        <f t="shared" si="10"/>
        <v>0</v>
      </c>
      <c r="L257">
        <f t="shared" si="11"/>
        <v>0</v>
      </c>
    </row>
    <row r="258" spans="2:12" x14ac:dyDescent="0.25">
      <c r="B258" s="5">
        <f>'Raw climate data 2017-now'!B987</f>
        <v>43721</v>
      </c>
      <c r="C258">
        <f>'Raw climate data 2017-now'!C987</f>
        <v>0</v>
      </c>
      <c r="D258" s="30">
        <f>'Pan evaporation data'!C3544</f>
        <v>4.2</v>
      </c>
      <c r="E258">
        <v>0.54</v>
      </c>
      <c r="F258" s="30">
        <v>0</v>
      </c>
      <c r="H258">
        <f t="shared" si="9"/>
        <v>0</v>
      </c>
      <c r="J258">
        <f t="shared" si="10"/>
        <v>0</v>
      </c>
      <c r="L258">
        <f t="shared" si="11"/>
        <v>0</v>
      </c>
    </row>
    <row r="259" spans="2:12" x14ac:dyDescent="0.25">
      <c r="B259" s="5">
        <f>'Raw climate data 2017-now'!B988</f>
        <v>43722</v>
      </c>
      <c r="C259">
        <f>'Raw climate data 2017-now'!C988</f>
        <v>0</v>
      </c>
      <c r="D259" s="30">
        <f>'Pan evaporation data'!C3545</f>
        <v>3.2</v>
      </c>
      <c r="E259">
        <v>0.54</v>
      </c>
      <c r="F259" s="30">
        <v>0</v>
      </c>
      <c r="H259">
        <f t="shared" si="9"/>
        <v>0</v>
      </c>
      <c r="J259">
        <f t="shared" si="10"/>
        <v>0</v>
      </c>
      <c r="L259">
        <f t="shared" si="11"/>
        <v>0</v>
      </c>
    </row>
    <row r="260" spans="2:12" x14ac:dyDescent="0.25">
      <c r="B260" s="5">
        <f>'Raw climate data 2017-now'!B989</f>
        <v>43723</v>
      </c>
      <c r="C260">
        <f>'Raw climate data 2017-now'!C989</f>
        <v>0</v>
      </c>
      <c r="D260" s="30">
        <f>'Pan evaporation data'!C3546</f>
        <v>6.6</v>
      </c>
      <c r="E260">
        <v>0.54</v>
      </c>
      <c r="F260" s="30">
        <v>0</v>
      </c>
      <c r="H260">
        <f t="shared" ref="H260:H323" si="12">E260*C260-F260*D260</f>
        <v>0</v>
      </c>
      <c r="J260">
        <f t="shared" ref="J260:J323" si="13">C260*0.6</f>
        <v>0</v>
      </c>
      <c r="L260">
        <f t="shared" ref="L260:L323" si="14">C260*0.48</f>
        <v>0</v>
      </c>
    </row>
    <row r="261" spans="2:12" x14ac:dyDescent="0.25">
      <c r="B261" s="5">
        <f>'Raw climate data 2017-now'!B990</f>
        <v>43724</v>
      </c>
      <c r="C261">
        <f>'Raw climate data 2017-now'!C990</f>
        <v>0</v>
      </c>
      <c r="D261" s="30">
        <f>'Pan evaporation data'!C3547</f>
        <v>3.6</v>
      </c>
      <c r="E261">
        <v>0.54</v>
      </c>
      <c r="F261" s="30">
        <v>0</v>
      </c>
      <c r="H261">
        <f t="shared" si="12"/>
        <v>0</v>
      </c>
      <c r="J261">
        <f t="shared" si="13"/>
        <v>0</v>
      </c>
      <c r="L261">
        <f t="shared" si="14"/>
        <v>0</v>
      </c>
    </row>
    <row r="262" spans="2:12" x14ac:dyDescent="0.25">
      <c r="B262" s="5">
        <f>'Raw climate data 2017-now'!B991</f>
        <v>43725</v>
      </c>
      <c r="C262">
        <f>'Raw climate data 2017-now'!C991</f>
        <v>0</v>
      </c>
      <c r="D262" s="30">
        <f>'Pan evaporation data'!C3548</f>
        <v>5.2</v>
      </c>
      <c r="E262">
        <v>0.54</v>
      </c>
      <c r="F262" s="30">
        <v>0</v>
      </c>
      <c r="H262">
        <f t="shared" si="12"/>
        <v>0</v>
      </c>
      <c r="J262">
        <f t="shared" si="13"/>
        <v>0</v>
      </c>
      <c r="L262">
        <f t="shared" si="14"/>
        <v>0</v>
      </c>
    </row>
    <row r="263" spans="2:12" x14ac:dyDescent="0.25">
      <c r="B263" s="5">
        <f>'Raw climate data 2017-now'!B992</f>
        <v>43726</v>
      </c>
      <c r="C263">
        <f>'Raw climate data 2017-now'!C992</f>
        <v>0</v>
      </c>
      <c r="D263" s="30">
        <f>'Pan evaporation data'!C3549</f>
        <v>2.4</v>
      </c>
      <c r="E263">
        <v>0.54</v>
      </c>
      <c r="F263" s="30">
        <v>0</v>
      </c>
      <c r="H263">
        <f t="shared" si="12"/>
        <v>0</v>
      </c>
      <c r="J263">
        <f t="shared" si="13"/>
        <v>0</v>
      </c>
      <c r="L263">
        <f t="shared" si="14"/>
        <v>0</v>
      </c>
    </row>
    <row r="264" spans="2:12" x14ac:dyDescent="0.25">
      <c r="B264" s="5">
        <f>'Raw climate data 2017-now'!B993</f>
        <v>43727</v>
      </c>
      <c r="C264">
        <f>'Raw climate data 2017-now'!C993</f>
        <v>11.2</v>
      </c>
      <c r="D264" s="30">
        <f>'Pan evaporation data'!C3550</f>
        <v>2.8</v>
      </c>
      <c r="E264">
        <v>0.54</v>
      </c>
      <c r="F264" s="30">
        <v>0</v>
      </c>
      <c r="H264">
        <f t="shared" si="12"/>
        <v>6.048</v>
      </c>
      <c r="J264">
        <f t="shared" si="13"/>
        <v>6.72</v>
      </c>
      <c r="L264">
        <f t="shared" si="14"/>
        <v>5.3759999999999994</v>
      </c>
    </row>
    <row r="265" spans="2:12" x14ac:dyDescent="0.25">
      <c r="B265" s="5">
        <f>'Raw climate data 2017-now'!B994</f>
        <v>43728</v>
      </c>
      <c r="C265">
        <f>'Raw climate data 2017-now'!C994</f>
        <v>0</v>
      </c>
      <c r="D265" s="30">
        <f>'Pan evaporation data'!C3551</f>
        <v>3.6</v>
      </c>
      <c r="E265">
        <v>0.54</v>
      </c>
      <c r="F265" s="30">
        <v>0</v>
      </c>
      <c r="H265">
        <f t="shared" si="12"/>
        <v>0</v>
      </c>
      <c r="J265">
        <f t="shared" si="13"/>
        <v>0</v>
      </c>
      <c r="L265">
        <f t="shared" si="14"/>
        <v>0</v>
      </c>
    </row>
    <row r="266" spans="2:12" x14ac:dyDescent="0.25">
      <c r="B266" s="5">
        <f>'Raw climate data 2017-now'!B995</f>
        <v>43729</v>
      </c>
      <c r="C266">
        <f>'Raw climate data 2017-now'!C995</f>
        <v>0</v>
      </c>
      <c r="D266" s="30">
        <f>'Pan evaporation data'!C3552</f>
        <v>4.4000000000000004</v>
      </c>
      <c r="E266">
        <v>0.54</v>
      </c>
      <c r="F266" s="30">
        <v>0</v>
      </c>
      <c r="H266">
        <f t="shared" si="12"/>
        <v>0</v>
      </c>
      <c r="J266">
        <f t="shared" si="13"/>
        <v>0</v>
      </c>
      <c r="L266">
        <f t="shared" si="14"/>
        <v>0</v>
      </c>
    </row>
    <row r="267" spans="2:12" x14ac:dyDescent="0.25">
      <c r="B267" s="5">
        <f>'Raw climate data 2017-now'!B996</f>
        <v>43730</v>
      </c>
      <c r="C267">
        <f>'Raw climate data 2017-now'!C996</f>
        <v>0</v>
      </c>
      <c r="D267" s="30">
        <f>'Pan evaporation data'!C3553</f>
        <v>4.2</v>
      </c>
      <c r="E267">
        <v>0.54</v>
      </c>
      <c r="F267" s="30">
        <v>0</v>
      </c>
      <c r="H267">
        <f t="shared" si="12"/>
        <v>0</v>
      </c>
      <c r="J267">
        <f t="shared" si="13"/>
        <v>0</v>
      </c>
      <c r="L267">
        <f t="shared" si="14"/>
        <v>0</v>
      </c>
    </row>
    <row r="268" spans="2:12" x14ac:dyDescent="0.25">
      <c r="B268" s="5">
        <f>'Raw climate data 2017-now'!B997</f>
        <v>43731</v>
      </c>
      <c r="C268">
        <f>'Raw climate data 2017-now'!C997</f>
        <v>0</v>
      </c>
      <c r="D268" s="30">
        <f>'Pan evaporation data'!C3554</f>
        <v>5.4</v>
      </c>
      <c r="E268">
        <v>0.54</v>
      </c>
      <c r="F268" s="30">
        <v>0</v>
      </c>
      <c r="H268">
        <f t="shared" si="12"/>
        <v>0</v>
      </c>
      <c r="J268">
        <f t="shared" si="13"/>
        <v>0</v>
      </c>
      <c r="L268">
        <f t="shared" si="14"/>
        <v>0</v>
      </c>
    </row>
    <row r="269" spans="2:12" x14ac:dyDescent="0.25">
      <c r="B269" s="5">
        <f>'Raw climate data 2017-now'!B998</f>
        <v>43732</v>
      </c>
      <c r="C269">
        <f>'Raw climate data 2017-now'!C998</f>
        <v>0</v>
      </c>
      <c r="D269" s="30">
        <f>'Pan evaporation data'!C3555</f>
        <v>7</v>
      </c>
      <c r="E269">
        <v>0.54</v>
      </c>
      <c r="F269" s="30">
        <v>0</v>
      </c>
      <c r="H269">
        <f t="shared" si="12"/>
        <v>0</v>
      </c>
      <c r="J269">
        <f t="shared" si="13"/>
        <v>0</v>
      </c>
      <c r="L269">
        <f t="shared" si="14"/>
        <v>0</v>
      </c>
    </row>
    <row r="270" spans="2:12" x14ac:dyDescent="0.25">
      <c r="B270" s="5">
        <f>'Raw climate data 2017-now'!B999</f>
        <v>43733</v>
      </c>
      <c r="C270">
        <f>'Raw climate data 2017-now'!C999</f>
        <v>0</v>
      </c>
      <c r="D270" s="30">
        <f>'Pan evaporation data'!C3556</f>
        <v>4.4000000000000004</v>
      </c>
      <c r="E270">
        <v>0.54</v>
      </c>
      <c r="F270" s="30">
        <v>0</v>
      </c>
      <c r="H270">
        <f t="shared" si="12"/>
        <v>0</v>
      </c>
      <c r="J270">
        <f t="shared" si="13"/>
        <v>0</v>
      </c>
      <c r="L270">
        <f t="shared" si="14"/>
        <v>0</v>
      </c>
    </row>
    <row r="271" spans="2:12" x14ac:dyDescent="0.25">
      <c r="B271" s="5">
        <f>'Raw climate data 2017-now'!B1000</f>
        <v>43734</v>
      </c>
      <c r="C271">
        <f>'Raw climate data 2017-now'!C1000</f>
        <v>0</v>
      </c>
      <c r="D271" s="30">
        <f>'Pan evaporation data'!C3557</f>
        <v>5.8</v>
      </c>
      <c r="E271">
        <v>0.54</v>
      </c>
      <c r="F271" s="30">
        <v>0</v>
      </c>
      <c r="H271">
        <f t="shared" si="12"/>
        <v>0</v>
      </c>
      <c r="J271">
        <f t="shared" si="13"/>
        <v>0</v>
      </c>
      <c r="L271">
        <f t="shared" si="14"/>
        <v>0</v>
      </c>
    </row>
    <row r="272" spans="2:12" x14ac:dyDescent="0.25">
      <c r="B272" s="5">
        <f>'Raw climate data 2017-now'!B1001</f>
        <v>43735</v>
      </c>
      <c r="C272">
        <f>'Raw climate data 2017-now'!C1001</f>
        <v>0</v>
      </c>
      <c r="D272" s="30">
        <f>'Pan evaporation data'!C3558</f>
        <v>4</v>
      </c>
      <c r="E272">
        <v>0.54</v>
      </c>
      <c r="F272" s="30">
        <v>0</v>
      </c>
      <c r="H272">
        <f t="shared" si="12"/>
        <v>0</v>
      </c>
      <c r="J272">
        <f t="shared" si="13"/>
        <v>0</v>
      </c>
      <c r="L272">
        <f t="shared" si="14"/>
        <v>0</v>
      </c>
    </row>
    <row r="273" spans="2:12" x14ac:dyDescent="0.25">
      <c r="B273" s="5">
        <f>'Raw climate data 2017-now'!B1002</f>
        <v>43736</v>
      </c>
      <c r="C273">
        <f>'Raw climate data 2017-now'!C1002</f>
        <v>0</v>
      </c>
      <c r="D273" s="30">
        <f>'Pan evaporation data'!C3559</f>
        <v>4.4000000000000004</v>
      </c>
      <c r="E273">
        <v>0.54</v>
      </c>
      <c r="F273" s="30">
        <v>0</v>
      </c>
      <c r="H273">
        <f t="shared" si="12"/>
        <v>0</v>
      </c>
      <c r="J273">
        <f t="shared" si="13"/>
        <v>0</v>
      </c>
      <c r="L273">
        <f t="shared" si="14"/>
        <v>0</v>
      </c>
    </row>
    <row r="274" spans="2:12" x14ac:dyDescent="0.25">
      <c r="B274" s="5">
        <f>'Raw climate data 2017-now'!B1003</f>
        <v>43737</v>
      </c>
      <c r="C274">
        <f>'Raw climate data 2017-now'!C1003</f>
        <v>0</v>
      </c>
      <c r="D274" s="30">
        <f>'Pan evaporation data'!C3560</f>
        <v>5.6</v>
      </c>
      <c r="E274">
        <v>0.54</v>
      </c>
      <c r="F274" s="30">
        <v>0</v>
      </c>
      <c r="H274">
        <f t="shared" si="12"/>
        <v>0</v>
      </c>
      <c r="J274">
        <f t="shared" si="13"/>
        <v>0</v>
      </c>
      <c r="L274">
        <f t="shared" si="14"/>
        <v>0</v>
      </c>
    </row>
    <row r="275" spans="2:12" x14ac:dyDescent="0.25">
      <c r="B275" s="5">
        <f>'Raw climate data 2017-now'!B1004</f>
        <v>43738</v>
      </c>
      <c r="C275">
        <f>'Raw climate data 2017-now'!C1004</f>
        <v>0</v>
      </c>
      <c r="D275" s="30">
        <f>'Pan evaporation data'!C3561</f>
        <v>4.8</v>
      </c>
      <c r="E275">
        <v>0.54</v>
      </c>
      <c r="F275" s="30">
        <v>0</v>
      </c>
      <c r="H275">
        <f t="shared" si="12"/>
        <v>0</v>
      </c>
      <c r="J275">
        <f t="shared" si="13"/>
        <v>0</v>
      </c>
      <c r="L275">
        <f t="shared" si="14"/>
        <v>0</v>
      </c>
    </row>
    <row r="276" spans="2:12" x14ac:dyDescent="0.25">
      <c r="B276" s="5">
        <f>'Raw climate data 2017-now'!B1005</f>
        <v>43739</v>
      </c>
      <c r="C276">
        <f>'Raw climate data 2017-now'!C1005</f>
        <v>0</v>
      </c>
      <c r="D276" s="30">
        <f>'Pan evaporation data'!C3562</f>
        <v>5</v>
      </c>
      <c r="E276">
        <v>0.54</v>
      </c>
      <c r="F276" s="30">
        <v>0</v>
      </c>
      <c r="H276">
        <f t="shared" si="12"/>
        <v>0</v>
      </c>
      <c r="J276">
        <f t="shared" si="13"/>
        <v>0</v>
      </c>
      <c r="L276">
        <f t="shared" si="14"/>
        <v>0</v>
      </c>
    </row>
    <row r="277" spans="2:12" x14ac:dyDescent="0.25">
      <c r="B277" s="5">
        <f>'Raw climate data 2017-now'!B1006</f>
        <v>43740</v>
      </c>
      <c r="C277">
        <f>'Raw climate data 2017-now'!C1006</f>
        <v>0</v>
      </c>
      <c r="D277" s="30">
        <f>'Pan evaporation data'!C3563</f>
        <v>4.8</v>
      </c>
      <c r="E277">
        <v>0.54</v>
      </c>
      <c r="F277" s="30">
        <v>0</v>
      </c>
      <c r="H277">
        <f t="shared" si="12"/>
        <v>0</v>
      </c>
      <c r="J277">
        <f t="shared" si="13"/>
        <v>0</v>
      </c>
      <c r="L277">
        <f t="shared" si="14"/>
        <v>0</v>
      </c>
    </row>
    <row r="278" spans="2:12" x14ac:dyDescent="0.25">
      <c r="B278" s="5">
        <f>'Raw climate data 2017-now'!B1007</f>
        <v>43741</v>
      </c>
      <c r="C278">
        <f>'Raw climate data 2017-now'!C1007</f>
        <v>0</v>
      </c>
      <c r="D278" s="30">
        <f>'Pan evaporation data'!C3564</f>
        <v>6</v>
      </c>
      <c r="E278">
        <v>0.54</v>
      </c>
      <c r="F278" s="30">
        <v>0</v>
      </c>
      <c r="H278">
        <f t="shared" si="12"/>
        <v>0</v>
      </c>
      <c r="J278">
        <f t="shared" si="13"/>
        <v>0</v>
      </c>
      <c r="L278">
        <f t="shared" si="14"/>
        <v>0</v>
      </c>
    </row>
    <row r="279" spans="2:12" x14ac:dyDescent="0.25">
      <c r="B279" s="5">
        <f>'Raw climate data 2017-now'!B1008</f>
        <v>43742</v>
      </c>
      <c r="C279">
        <f>'Raw climate data 2017-now'!C1008</f>
        <v>0.4</v>
      </c>
      <c r="D279" s="30">
        <f>'Pan evaporation data'!C3565</f>
        <v>3.8</v>
      </c>
      <c r="E279">
        <v>0.54</v>
      </c>
      <c r="F279" s="30">
        <v>0</v>
      </c>
      <c r="H279">
        <f t="shared" si="12"/>
        <v>0.21600000000000003</v>
      </c>
      <c r="J279">
        <f t="shared" si="13"/>
        <v>0.24</v>
      </c>
      <c r="L279">
        <f t="shared" si="14"/>
        <v>0.192</v>
      </c>
    </row>
    <row r="280" spans="2:12" x14ac:dyDescent="0.25">
      <c r="B280" s="5">
        <f>'Raw climate data 2017-now'!B1009</f>
        <v>43743</v>
      </c>
      <c r="C280">
        <f>'Raw climate data 2017-now'!C1009</f>
        <v>9.1</v>
      </c>
      <c r="D280" s="30">
        <f>'Pan evaporation data'!C3566</f>
        <v>4</v>
      </c>
      <c r="E280">
        <v>0.54</v>
      </c>
      <c r="F280" s="30">
        <v>0</v>
      </c>
      <c r="H280">
        <f t="shared" si="12"/>
        <v>4.9139999999999997</v>
      </c>
      <c r="J280">
        <f t="shared" si="13"/>
        <v>5.46</v>
      </c>
      <c r="L280">
        <f t="shared" si="14"/>
        <v>4.3679999999999994</v>
      </c>
    </row>
    <row r="281" spans="2:12" x14ac:dyDescent="0.25">
      <c r="B281" s="5">
        <f>'Raw climate data 2017-now'!B1010</f>
        <v>43744</v>
      </c>
      <c r="C281">
        <f>'Raw climate data 2017-now'!C1010</f>
        <v>0</v>
      </c>
      <c r="D281" s="30">
        <f>'Pan evaporation data'!C3567</f>
        <v>3.4</v>
      </c>
      <c r="E281">
        <v>0.54</v>
      </c>
      <c r="F281" s="30">
        <v>0</v>
      </c>
      <c r="H281">
        <f t="shared" si="12"/>
        <v>0</v>
      </c>
      <c r="J281">
        <f t="shared" si="13"/>
        <v>0</v>
      </c>
      <c r="L281">
        <f t="shared" si="14"/>
        <v>0</v>
      </c>
    </row>
    <row r="282" spans="2:12" x14ac:dyDescent="0.25">
      <c r="B282" s="5">
        <f>'Raw climate data 2017-now'!B1011</f>
        <v>43745</v>
      </c>
      <c r="C282">
        <f>'Raw climate data 2017-now'!C1011</f>
        <v>0</v>
      </c>
      <c r="D282" s="30">
        <f>'Pan evaporation data'!C3568</f>
        <v>7</v>
      </c>
      <c r="E282">
        <v>0.54</v>
      </c>
      <c r="F282" s="30">
        <v>0</v>
      </c>
      <c r="H282">
        <f t="shared" si="12"/>
        <v>0</v>
      </c>
      <c r="J282">
        <f t="shared" si="13"/>
        <v>0</v>
      </c>
      <c r="L282">
        <f t="shared" si="14"/>
        <v>0</v>
      </c>
    </row>
    <row r="283" spans="2:12" x14ac:dyDescent="0.25">
      <c r="B283" s="5">
        <f>'Raw climate data 2017-now'!B1012</f>
        <v>43746</v>
      </c>
      <c r="C283">
        <f>'Raw climate data 2017-now'!C1012</f>
        <v>0</v>
      </c>
      <c r="D283" s="30">
        <f>'Pan evaporation data'!C3569</f>
        <v>6.4</v>
      </c>
      <c r="E283">
        <v>0.54</v>
      </c>
      <c r="F283" s="30">
        <v>0</v>
      </c>
      <c r="H283">
        <f t="shared" si="12"/>
        <v>0</v>
      </c>
      <c r="J283">
        <f t="shared" si="13"/>
        <v>0</v>
      </c>
      <c r="L283">
        <f t="shared" si="14"/>
        <v>0</v>
      </c>
    </row>
    <row r="284" spans="2:12" x14ac:dyDescent="0.25">
      <c r="B284" s="5">
        <f>'Raw climate data 2017-now'!B1013</f>
        <v>43747</v>
      </c>
      <c r="C284">
        <f>'Raw climate data 2017-now'!C1013</f>
        <v>0</v>
      </c>
      <c r="D284" s="30">
        <f>'Pan evaporation data'!C3570</f>
        <v>6</v>
      </c>
      <c r="E284">
        <v>0.54</v>
      </c>
      <c r="F284" s="30">
        <v>0</v>
      </c>
      <c r="H284">
        <f t="shared" si="12"/>
        <v>0</v>
      </c>
      <c r="J284">
        <f t="shared" si="13"/>
        <v>0</v>
      </c>
      <c r="L284">
        <f t="shared" si="14"/>
        <v>0</v>
      </c>
    </row>
    <row r="285" spans="2:12" x14ac:dyDescent="0.25">
      <c r="B285" s="5">
        <f>'Raw climate data 2017-now'!B1014</f>
        <v>43748</v>
      </c>
      <c r="C285">
        <f>'Raw climate data 2017-now'!C1014</f>
        <v>0</v>
      </c>
      <c r="D285" s="30">
        <f>'Pan evaporation data'!C3571</f>
        <v>5.6</v>
      </c>
      <c r="E285">
        <v>0.54</v>
      </c>
      <c r="F285" s="30">
        <v>0</v>
      </c>
      <c r="H285">
        <f t="shared" si="12"/>
        <v>0</v>
      </c>
      <c r="J285">
        <f t="shared" si="13"/>
        <v>0</v>
      </c>
      <c r="L285">
        <f t="shared" si="14"/>
        <v>0</v>
      </c>
    </row>
    <row r="286" spans="2:12" x14ac:dyDescent="0.25">
      <c r="B286" s="5">
        <f>'Raw climate data 2017-now'!B1015</f>
        <v>43749</v>
      </c>
      <c r="C286">
        <f>'Raw climate data 2017-now'!C1015</f>
        <v>0</v>
      </c>
      <c r="D286" s="30">
        <f>'Pan evaporation data'!C3572</f>
        <v>1.6</v>
      </c>
      <c r="E286">
        <v>0.54</v>
      </c>
      <c r="F286" s="30">
        <v>0</v>
      </c>
      <c r="H286">
        <f t="shared" si="12"/>
        <v>0</v>
      </c>
      <c r="J286">
        <f t="shared" si="13"/>
        <v>0</v>
      </c>
      <c r="L286">
        <f t="shared" si="14"/>
        <v>0</v>
      </c>
    </row>
    <row r="287" spans="2:12" x14ac:dyDescent="0.25">
      <c r="B287" s="5">
        <f>'Raw climate data 2017-now'!B1016</f>
        <v>43750</v>
      </c>
      <c r="C287">
        <f>'Raw climate data 2017-now'!C1016</f>
        <v>2.8</v>
      </c>
      <c r="D287" s="30">
        <f>'Pan evaporation data'!C3573</f>
        <v>5.8</v>
      </c>
      <c r="E287">
        <v>0.54</v>
      </c>
      <c r="F287" s="30">
        <v>0</v>
      </c>
      <c r="H287">
        <f t="shared" si="12"/>
        <v>1.512</v>
      </c>
      <c r="J287">
        <f t="shared" si="13"/>
        <v>1.68</v>
      </c>
      <c r="L287">
        <f t="shared" si="14"/>
        <v>1.3439999999999999</v>
      </c>
    </row>
    <row r="288" spans="2:12" x14ac:dyDescent="0.25">
      <c r="B288" s="5">
        <f>'Raw climate data 2017-now'!B1017</f>
        <v>43751</v>
      </c>
      <c r="C288">
        <f>'Raw climate data 2017-now'!C1017</f>
        <v>0</v>
      </c>
      <c r="D288" s="30">
        <f>'Pan evaporation data'!C3574</f>
        <v>5.4</v>
      </c>
      <c r="E288">
        <v>0.54</v>
      </c>
      <c r="F288" s="30">
        <v>0</v>
      </c>
      <c r="H288">
        <f t="shared" si="12"/>
        <v>0</v>
      </c>
      <c r="J288">
        <f t="shared" si="13"/>
        <v>0</v>
      </c>
      <c r="L288">
        <f t="shared" si="14"/>
        <v>0</v>
      </c>
    </row>
    <row r="289" spans="2:12" x14ac:dyDescent="0.25">
      <c r="B289" s="5">
        <f>'Raw climate data 2017-now'!B1018</f>
        <v>43752</v>
      </c>
      <c r="C289">
        <f>'Raw climate data 2017-now'!C1018</f>
        <v>0</v>
      </c>
      <c r="D289" s="30">
        <f>'Pan evaporation data'!C3575</f>
        <v>6.4</v>
      </c>
      <c r="E289">
        <v>0.54</v>
      </c>
      <c r="F289" s="30">
        <v>0</v>
      </c>
      <c r="H289">
        <f t="shared" si="12"/>
        <v>0</v>
      </c>
      <c r="J289">
        <f t="shared" si="13"/>
        <v>0</v>
      </c>
      <c r="L289">
        <f t="shared" si="14"/>
        <v>0</v>
      </c>
    </row>
    <row r="290" spans="2:12" x14ac:dyDescent="0.25">
      <c r="B290" s="5">
        <f>'Raw climate data 2017-now'!B1019</f>
        <v>43753</v>
      </c>
      <c r="C290">
        <f>'Raw climate data 2017-now'!C1019</f>
        <v>0</v>
      </c>
      <c r="D290" s="30">
        <f>'Pan evaporation data'!C3576</f>
        <v>5.6</v>
      </c>
      <c r="E290">
        <v>0.54</v>
      </c>
      <c r="F290" s="30">
        <v>0</v>
      </c>
      <c r="H290">
        <f t="shared" si="12"/>
        <v>0</v>
      </c>
      <c r="J290">
        <f t="shared" si="13"/>
        <v>0</v>
      </c>
      <c r="L290">
        <f t="shared" si="14"/>
        <v>0</v>
      </c>
    </row>
    <row r="291" spans="2:12" x14ac:dyDescent="0.25">
      <c r="B291" s="5">
        <f>'Raw climate data 2017-now'!B1020</f>
        <v>43754</v>
      </c>
      <c r="C291">
        <f>'Raw climate data 2017-now'!C1020</f>
        <v>0</v>
      </c>
      <c r="D291" s="30">
        <f>'Pan evaporation data'!C3577</f>
        <v>5</v>
      </c>
      <c r="E291">
        <v>0.54</v>
      </c>
      <c r="F291" s="30">
        <v>0</v>
      </c>
      <c r="H291">
        <f t="shared" si="12"/>
        <v>0</v>
      </c>
      <c r="J291">
        <f t="shared" si="13"/>
        <v>0</v>
      </c>
      <c r="L291">
        <f t="shared" si="14"/>
        <v>0</v>
      </c>
    </row>
    <row r="292" spans="2:12" x14ac:dyDescent="0.25">
      <c r="B292" s="5">
        <f>'Raw climate data 2017-now'!B1021</f>
        <v>43755</v>
      </c>
      <c r="C292">
        <f>'Raw climate data 2017-now'!C1021</f>
        <v>0</v>
      </c>
      <c r="D292" s="30">
        <f>'Pan evaporation data'!C3578</f>
        <v>6.4</v>
      </c>
      <c r="E292">
        <v>0.54</v>
      </c>
      <c r="F292" s="30">
        <v>0</v>
      </c>
      <c r="H292">
        <f t="shared" si="12"/>
        <v>0</v>
      </c>
      <c r="J292">
        <f t="shared" si="13"/>
        <v>0</v>
      </c>
      <c r="L292">
        <f t="shared" si="14"/>
        <v>0</v>
      </c>
    </row>
    <row r="293" spans="2:12" x14ac:dyDescent="0.25">
      <c r="B293" s="5">
        <f>'Raw climate data 2017-now'!B1022</f>
        <v>43756</v>
      </c>
      <c r="C293">
        <f>'Raw climate data 2017-now'!C1022</f>
        <v>0</v>
      </c>
      <c r="D293" s="30">
        <f>'Pan evaporation data'!C3579</f>
        <v>7.8</v>
      </c>
      <c r="E293">
        <v>0.54</v>
      </c>
      <c r="F293" s="30">
        <v>0</v>
      </c>
      <c r="H293">
        <f t="shared" si="12"/>
        <v>0</v>
      </c>
      <c r="J293">
        <f t="shared" si="13"/>
        <v>0</v>
      </c>
      <c r="L293">
        <f t="shared" si="14"/>
        <v>0</v>
      </c>
    </row>
    <row r="294" spans="2:12" x14ac:dyDescent="0.25">
      <c r="B294" s="5">
        <f>'Raw climate data 2017-now'!B1023</f>
        <v>43757</v>
      </c>
      <c r="C294">
        <f>'Raw climate data 2017-now'!C1023</f>
        <v>0</v>
      </c>
      <c r="D294" s="30">
        <f>'Pan evaporation data'!C3580</f>
        <v>8.1999999999999993</v>
      </c>
      <c r="E294">
        <v>0.54</v>
      </c>
      <c r="F294" s="30">
        <v>0</v>
      </c>
      <c r="H294">
        <f t="shared" si="12"/>
        <v>0</v>
      </c>
      <c r="J294">
        <f t="shared" si="13"/>
        <v>0</v>
      </c>
      <c r="L294">
        <f t="shared" si="14"/>
        <v>0</v>
      </c>
    </row>
    <row r="295" spans="2:12" x14ac:dyDescent="0.25">
      <c r="B295" s="5">
        <f>'Raw climate data 2017-now'!B1024</f>
        <v>43758</v>
      </c>
      <c r="C295">
        <f>'Raw climate data 2017-now'!C1024</f>
        <v>1.3</v>
      </c>
      <c r="D295" s="30">
        <f>'Pan evaporation data'!C3581</f>
        <v>6.2</v>
      </c>
      <c r="E295">
        <v>0.54</v>
      </c>
      <c r="F295" s="30">
        <v>0</v>
      </c>
      <c r="H295">
        <f t="shared" si="12"/>
        <v>0.70200000000000007</v>
      </c>
      <c r="J295">
        <f t="shared" si="13"/>
        <v>0.78</v>
      </c>
      <c r="L295">
        <f t="shared" si="14"/>
        <v>0.624</v>
      </c>
    </row>
    <row r="296" spans="2:12" x14ac:dyDescent="0.25">
      <c r="B296" s="5">
        <f>'Raw climate data 2017-now'!B1025</f>
        <v>43759</v>
      </c>
      <c r="C296">
        <f>'Raw climate data 2017-now'!C1025</f>
        <v>0</v>
      </c>
      <c r="D296" s="30">
        <f>'Pan evaporation data'!C3582</f>
        <v>6.4</v>
      </c>
      <c r="E296">
        <v>0.54</v>
      </c>
      <c r="F296" s="30">
        <v>0</v>
      </c>
      <c r="H296">
        <f t="shared" si="12"/>
        <v>0</v>
      </c>
      <c r="J296">
        <f t="shared" si="13"/>
        <v>0</v>
      </c>
      <c r="L296">
        <f t="shared" si="14"/>
        <v>0</v>
      </c>
    </row>
    <row r="297" spans="2:12" x14ac:dyDescent="0.25">
      <c r="B297" s="5">
        <f>'Raw climate data 2017-now'!B1026</f>
        <v>43760</v>
      </c>
      <c r="C297">
        <f>'Raw climate data 2017-now'!C1026</f>
        <v>0</v>
      </c>
      <c r="D297" s="30">
        <f>'Pan evaporation data'!C3583</f>
        <v>7.4</v>
      </c>
      <c r="E297">
        <v>0.54</v>
      </c>
      <c r="F297" s="30">
        <v>0</v>
      </c>
      <c r="H297">
        <f t="shared" si="12"/>
        <v>0</v>
      </c>
      <c r="J297">
        <f t="shared" si="13"/>
        <v>0</v>
      </c>
      <c r="L297">
        <f t="shared" si="14"/>
        <v>0</v>
      </c>
    </row>
    <row r="298" spans="2:12" x14ac:dyDescent="0.25">
      <c r="B298" s="5">
        <f>'Raw climate data 2017-now'!B1027</f>
        <v>43761</v>
      </c>
      <c r="C298">
        <f>'Raw climate data 2017-now'!C1027</f>
        <v>0</v>
      </c>
      <c r="D298" s="30">
        <f>'Pan evaporation data'!C3584</f>
        <v>5.8</v>
      </c>
      <c r="E298">
        <v>0.54</v>
      </c>
      <c r="F298" s="30">
        <v>0</v>
      </c>
      <c r="H298">
        <f t="shared" si="12"/>
        <v>0</v>
      </c>
      <c r="J298">
        <f t="shared" si="13"/>
        <v>0</v>
      </c>
      <c r="L298">
        <f t="shared" si="14"/>
        <v>0</v>
      </c>
    </row>
    <row r="299" spans="2:12" x14ac:dyDescent="0.25">
      <c r="B299" s="5">
        <f>'Raw climate data 2017-now'!B1028</f>
        <v>43762</v>
      </c>
      <c r="C299">
        <f>'Raw climate data 2017-now'!C1028</f>
        <v>1.9</v>
      </c>
      <c r="D299" s="30">
        <f>'Pan evaporation data'!C3585</f>
        <v>5.8</v>
      </c>
      <c r="E299">
        <v>0.54</v>
      </c>
      <c r="F299" s="30">
        <v>0</v>
      </c>
      <c r="H299">
        <f t="shared" si="12"/>
        <v>1.026</v>
      </c>
      <c r="J299">
        <f t="shared" si="13"/>
        <v>1.1399999999999999</v>
      </c>
      <c r="L299">
        <f t="shared" si="14"/>
        <v>0.91199999999999992</v>
      </c>
    </row>
    <row r="300" spans="2:12" x14ac:dyDescent="0.25">
      <c r="B300" s="5">
        <f>'Raw climate data 2017-now'!B1029</f>
        <v>43763</v>
      </c>
      <c r="C300">
        <f>'Raw climate data 2017-now'!C1029</f>
        <v>0</v>
      </c>
      <c r="D300" s="30">
        <f>'Pan evaporation data'!C3586</f>
        <v>6</v>
      </c>
      <c r="E300">
        <v>0.54</v>
      </c>
      <c r="F300" s="30">
        <v>0</v>
      </c>
      <c r="H300">
        <f t="shared" si="12"/>
        <v>0</v>
      </c>
      <c r="J300">
        <f t="shared" si="13"/>
        <v>0</v>
      </c>
      <c r="L300">
        <f t="shared" si="14"/>
        <v>0</v>
      </c>
    </row>
    <row r="301" spans="2:12" x14ac:dyDescent="0.25">
      <c r="B301" s="5">
        <f>'Raw climate data 2017-now'!B1030</f>
        <v>43764</v>
      </c>
      <c r="C301">
        <f>'Raw climate data 2017-now'!C1030</f>
        <v>0</v>
      </c>
      <c r="D301" s="30">
        <f>'Pan evaporation data'!C3587</f>
        <v>10.8</v>
      </c>
      <c r="E301">
        <v>0.54</v>
      </c>
      <c r="F301" s="30">
        <v>0</v>
      </c>
      <c r="H301">
        <f t="shared" si="12"/>
        <v>0</v>
      </c>
      <c r="J301">
        <f t="shared" si="13"/>
        <v>0</v>
      </c>
      <c r="L301">
        <f t="shared" si="14"/>
        <v>0</v>
      </c>
    </row>
    <row r="302" spans="2:12" x14ac:dyDescent="0.25">
      <c r="B302" s="5">
        <f>'Raw climate data 2017-now'!B1031</f>
        <v>43765</v>
      </c>
      <c r="C302">
        <f>'Raw climate data 2017-now'!C1031</f>
        <v>0</v>
      </c>
      <c r="D302" s="30">
        <f>'Pan evaporation data'!C3588</f>
        <v>11.4</v>
      </c>
      <c r="E302">
        <v>0.54</v>
      </c>
      <c r="F302" s="30">
        <v>0</v>
      </c>
      <c r="H302">
        <f t="shared" si="12"/>
        <v>0</v>
      </c>
      <c r="J302">
        <f t="shared" si="13"/>
        <v>0</v>
      </c>
      <c r="L302">
        <f t="shared" si="14"/>
        <v>0</v>
      </c>
    </row>
    <row r="303" spans="2:12" x14ac:dyDescent="0.25">
      <c r="B303" s="5">
        <f>'Raw climate data 2017-now'!B1032</f>
        <v>43766</v>
      </c>
      <c r="C303">
        <f>'Raw climate data 2017-now'!C1032</f>
        <v>0</v>
      </c>
      <c r="D303" s="30">
        <f>'Pan evaporation data'!C3589</f>
        <v>5.4</v>
      </c>
      <c r="E303">
        <v>0.54</v>
      </c>
      <c r="F303" s="30">
        <v>0</v>
      </c>
      <c r="H303">
        <f t="shared" si="12"/>
        <v>0</v>
      </c>
      <c r="J303">
        <f t="shared" si="13"/>
        <v>0</v>
      </c>
      <c r="L303">
        <f t="shared" si="14"/>
        <v>0</v>
      </c>
    </row>
    <row r="304" spans="2:12" x14ac:dyDescent="0.25">
      <c r="B304" s="5">
        <f>'Raw climate data 2017-now'!B1033</f>
        <v>43767</v>
      </c>
      <c r="C304">
        <f>'Raw climate data 2017-now'!C1033</f>
        <v>0</v>
      </c>
      <c r="D304" s="30">
        <f>'Pan evaporation data'!C3590</f>
        <v>6.2</v>
      </c>
      <c r="E304">
        <v>0.54</v>
      </c>
      <c r="F304" s="30">
        <v>0</v>
      </c>
      <c r="H304">
        <f t="shared" si="12"/>
        <v>0</v>
      </c>
      <c r="J304">
        <f t="shared" si="13"/>
        <v>0</v>
      </c>
      <c r="L304">
        <f t="shared" si="14"/>
        <v>0</v>
      </c>
    </row>
    <row r="305" spans="2:12" x14ac:dyDescent="0.25">
      <c r="B305" s="5">
        <f>'Raw climate data 2017-now'!B1034</f>
        <v>43768</v>
      </c>
      <c r="C305">
        <f>'Raw climate data 2017-now'!C1034</f>
        <v>0</v>
      </c>
      <c r="D305" s="30">
        <f>'Pan evaporation data'!C3591</f>
        <v>5</v>
      </c>
      <c r="E305">
        <v>0.54</v>
      </c>
      <c r="F305" s="30">
        <v>0</v>
      </c>
      <c r="H305">
        <f t="shared" si="12"/>
        <v>0</v>
      </c>
      <c r="J305">
        <f t="shared" si="13"/>
        <v>0</v>
      </c>
      <c r="L305">
        <f t="shared" si="14"/>
        <v>0</v>
      </c>
    </row>
    <row r="306" spans="2:12" x14ac:dyDescent="0.25">
      <c r="B306" s="5">
        <f>'Raw climate data 2017-now'!B1035</f>
        <v>43769</v>
      </c>
      <c r="C306">
        <f>'Raw climate data 2017-now'!C1035</f>
        <v>11.4</v>
      </c>
      <c r="D306" s="30">
        <f>'Pan evaporation data'!C3592</f>
        <v>5.8</v>
      </c>
      <c r="E306">
        <v>0.54</v>
      </c>
      <c r="F306" s="30">
        <v>0</v>
      </c>
      <c r="H306">
        <f t="shared" si="12"/>
        <v>6.1560000000000006</v>
      </c>
      <c r="J306">
        <f t="shared" si="13"/>
        <v>6.84</v>
      </c>
      <c r="L306">
        <f t="shared" si="14"/>
        <v>5.4719999999999995</v>
      </c>
    </row>
    <row r="307" spans="2:12" x14ac:dyDescent="0.25">
      <c r="B307" s="5">
        <f>'Raw climate data 2017-now'!B1036</f>
        <v>43770</v>
      </c>
      <c r="C307">
        <f>'Raw climate data 2017-now'!C1036</f>
        <v>8.1</v>
      </c>
      <c r="D307" s="30">
        <f>'Pan evaporation data'!C3593</f>
        <v>6</v>
      </c>
      <c r="E307">
        <v>0.54</v>
      </c>
      <c r="F307" s="30">
        <v>0</v>
      </c>
      <c r="H307">
        <f t="shared" si="12"/>
        <v>4.3739999999999997</v>
      </c>
      <c r="J307">
        <f t="shared" si="13"/>
        <v>4.8599999999999994</v>
      </c>
      <c r="L307">
        <f t="shared" si="14"/>
        <v>3.8879999999999999</v>
      </c>
    </row>
    <row r="308" spans="2:12" x14ac:dyDescent="0.25">
      <c r="B308" s="5">
        <f>'Raw climate data 2017-now'!B1037</f>
        <v>43771</v>
      </c>
      <c r="C308">
        <f>'Raw climate data 2017-now'!C1037</f>
        <v>10.3</v>
      </c>
      <c r="D308" s="30">
        <f>'Pan evaporation data'!C3594</f>
        <v>2.8</v>
      </c>
      <c r="E308">
        <v>0.54</v>
      </c>
      <c r="F308" s="30">
        <v>0</v>
      </c>
      <c r="H308">
        <f t="shared" si="12"/>
        <v>5.5620000000000012</v>
      </c>
      <c r="J308">
        <f t="shared" si="13"/>
        <v>6.1800000000000006</v>
      </c>
      <c r="L308">
        <f t="shared" si="14"/>
        <v>4.944</v>
      </c>
    </row>
    <row r="309" spans="2:12" x14ac:dyDescent="0.25">
      <c r="B309" s="5">
        <f>'Raw climate data 2017-now'!B1038</f>
        <v>43772</v>
      </c>
      <c r="C309">
        <f>'Raw climate data 2017-now'!C1038</f>
        <v>0</v>
      </c>
      <c r="D309" s="30">
        <f>'Pan evaporation data'!C3595</f>
        <v>5.4</v>
      </c>
      <c r="E309">
        <v>0.54</v>
      </c>
      <c r="F309" s="30">
        <v>0</v>
      </c>
      <c r="H309">
        <f t="shared" si="12"/>
        <v>0</v>
      </c>
      <c r="J309">
        <f t="shared" si="13"/>
        <v>0</v>
      </c>
      <c r="L309">
        <f t="shared" si="14"/>
        <v>0</v>
      </c>
    </row>
    <row r="310" spans="2:12" x14ac:dyDescent="0.25">
      <c r="B310" s="5">
        <f>'Raw climate data 2017-now'!B1039</f>
        <v>43773</v>
      </c>
      <c r="C310">
        <f>'Raw climate data 2017-now'!C1039</f>
        <v>0</v>
      </c>
      <c r="D310" s="30">
        <f>'Pan evaporation data'!C3596</f>
        <v>5</v>
      </c>
      <c r="E310">
        <v>0.54</v>
      </c>
      <c r="F310" s="30">
        <v>0</v>
      </c>
      <c r="H310">
        <f t="shared" si="12"/>
        <v>0</v>
      </c>
      <c r="J310">
        <f t="shared" si="13"/>
        <v>0</v>
      </c>
      <c r="L310">
        <f t="shared" si="14"/>
        <v>0</v>
      </c>
    </row>
    <row r="311" spans="2:12" x14ac:dyDescent="0.25">
      <c r="B311" s="5">
        <f>'Raw climate data 2017-now'!B1040</f>
        <v>43774</v>
      </c>
      <c r="C311">
        <f>'Raw climate data 2017-now'!C1040</f>
        <v>0</v>
      </c>
      <c r="D311" s="30">
        <f>'Pan evaporation data'!C3597</f>
        <v>7.2</v>
      </c>
      <c r="E311">
        <v>0.54</v>
      </c>
      <c r="F311" s="30">
        <v>0</v>
      </c>
      <c r="H311">
        <f t="shared" si="12"/>
        <v>0</v>
      </c>
      <c r="J311">
        <f t="shared" si="13"/>
        <v>0</v>
      </c>
      <c r="L311">
        <f t="shared" si="14"/>
        <v>0</v>
      </c>
    </row>
    <row r="312" spans="2:12" x14ac:dyDescent="0.25">
      <c r="B312" s="5">
        <f>'Raw climate data 2017-now'!B1041</f>
        <v>43775</v>
      </c>
      <c r="C312">
        <f>'Raw climate data 2017-now'!C1041</f>
        <v>0</v>
      </c>
      <c r="D312" s="30">
        <f>'Pan evaporation data'!C3598</f>
        <v>7.6</v>
      </c>
      <c r="E312">
        <v>0.54</v>
      </c>
      <c r="F312" s="30">
        <v>0</v>
      </c>
      <c r="H312">
        <f t="shared" si="12"/>
        <v>0</v>
      </c>
      <c r="J312">
        <f t="shared" si="13"/>
        <v>0</v>
      </c>
      <c r="L312">
        <f t="shared" si="14"/>
        <v>0</v>
      </c>
    </row>
    <row r="313" spans="2:12" x14ac:dyDescent="0.25">
      <c r="B313" s="5">
        <f>'Raw climate data 2017-now'!B1042</f>
        <v>43776</v>
      </c>
      <c r="C313">
        <f>'Raw climate data 2017-now'!C1042</f>
        <v>0</v>
      </c>
      <c r="D313" s="30">
        <f>'Pan evaporation data'!C3599</f>
        <v>10</v>
      </c>
      <c r="E313">
        <v>0.54</v>
      </c>
      <c r="F313" s="30">
        <v>0</v>
      </c>
      <c r="H313">
        <f t="shared" si="12"/>
        <v>0</v>
      </c>
      <c r="J313">
        <f t="shared" si="13"/>
        <v>0</v>
      </c>
      <c r="L313">
        <f t="shared" si="14"/>
        <v>0</v>
      </c>
    </row>
    <row r="314" spans="2:12" x14ac:dyDescent="0.25">
      <c r="B314" s="5">
        <f>'Raw climate data 2017-now'!B1043</f>
        <v>43777</v>
      </c>
      <c r="C314">
        <f>'Raw climate data 2017-now'!C1043</f>
        <v>0</v>
      </c>
      <c r="D314" s="30">
        <f>'Pan evaporation data'!C3600</f>
        <v>12.2</v>
      </c>
      <c r="E314">
        <v>0.54</v>
      </c>
      <c r="F314" s="30">
        <v>0</v>
      </c>
      <c r="H314">
        <f t="shared" si="12"/>
        <v>0</v>
      </c>
      <c r="J314">
        <f t="shared" si="13"/>
        <v>0</v>
      </c>
      <c r="L314">
        <f t="shared" si="14"/>
        <v>0</v>
      </c>
    </row>
    <row r="315" spans="2:12" x14ac:dyDescent="0.25">
      <c r="B315" s="5">
        <f>'Raw climate data 2017-now'!B1044</f>
        <v>43778</v>
      </c>
      <c r="C315">
        <f>'Raw climate data 2017-now'!C1044</f>
        <v>0</v>
      </c>
      <c r="D315" s="30">
        <f>'Pan evaporation data'!C3601</f>
        <v>10</v>
      </c>
      <c r="E315">
        <v>0.54</v>
      </c>
      <c r="F315" s="30">
        <v>0</v>
      </c>
      <c r="H315">
        <f t="shared" si="12"/>
        <v>0</v>
      </c>
      <c r="J315">
        <f t="shared" si="13"/>
        <v>0</v>
      </c>
      <c r="L315">
        <f t="shared" si="14"/>
        <v>0</v>
      </c>
    </row>
    <row r="316" spans="2:12" x14ac:dyDescent="0.25">
      <c r="B316" s="5">
        <f>'Raw climate data 2017-now'!B1045</f>
        <v>43779</v>
      </c>
      <c r="C316">
        <f>'Raw climate data 2017-now'!C1045</f>
        <v>0</v>
      </c>
      <c r="D316" s="30">
        <f>'Pan evaporation data'!C3602</f>
        <v>6.8</v>
      </c>
      <c r="E316">
        <v>0.54</v>
      </c>
      <c r="F316" s="30">
        <v>0</v>
      </c>
      <c r="H316">
        <f t="shared" si="12"/>
        <v>0</v>
      </c>
      <c r="J316">
        <f t="shared" si="13"/>
        <v>0</v>
      </c>
      <c r="L316">
        <f t="shared" si="14"/>
        <v>0</v>
      </c>
    </row>
    <row r="317" spans="2:12" x14ac:dyDescent="0.25">
      <c r="B317" s="5">
        <f>'Raw climate data 2017-now'!B1046</f>
        <v>43780</v>
      </c>
      <c r="C317">
        <f>'Raw climate data 2017-now'!C1046</f>
        <v>0</v>
      </c>
      <c r="D317" s="30">
        <f>'Pan evaporation data'!C3603</f>
        <v>9.4</v>
      </c>
      <c r="E317">
        <v>0.54</v>
      </c>
      <c r="F317" s="30">
        <v>0</v>
      </c>
      <c r="H317">
        <f t="shared" si="12"/>
        <v>0</v>
      </c>
      <c r="J317">
        <f t="shared" si="13"/>
        <v>0</v>
      </c>
      <c r="L317">
        <f t="shared" si="14"/>
        <v>0</v>
      </c>
    </row>
    <row r="318" spans="2:12" x14ac:dyDescent="0.25">
      <c r="B318" s="5">
        <f>'Raw climate data 2017-now'!B1047</f>
        <v>43781</v>
      </c>
      <c r="C318">
        <f>'Raw climate data 2017-now'!C1047</f>
        <v>0</v>
      </c>
      <c r="D318" s="30">
        <f>'Pan evaporation data'!C3604</f>
        <v>11.6</v>
      </c>
      <c r="E318">
        <v>0.54</v>
      </c>
      <c r="F318" s="30">
        <v>0</v>
      </c>
      <c r="H318">
        <f t="shared" si="12"/>
        <v>0</v>
      </c>
      <c r="J318">
        <f t="shared" si="13"/>
        <v>0</v>
      </c>
      <c r="L318">
        <f t="shared" si="14"/>
        <v>0</v>
      </c>
    </row>
    <row r="319" spans="2:12" x14ac:dyDescent="0.25">
      <c r="B319" s="5">
        <f>'Raw climate data 2017-now'!B1048</f>
        <v>43782</v>
      </c>
      <c r="C319">
        <f>'Raw climate data 2017-now'!C1048</f>
        <v>0</v>
      </c>
      <c r="D319" s="30">
        <f>'Pan evaporation data'!C3605</f>
        <v>11</v>
      </c>
      <c r="E319">
        <v>0.54</v>
      </c>
      <c r="F319" s="30">
        <v>0</v>
      </c>
      <c r="H319">
        <f t="shared" si="12"/>
        <v>0</v>
      </c>
      <c r="J319">
        <f t="shared" si="13"/>
        <v>0</v>
      </c>
      <c r="L319">
        <f t="shared" si="14"/>
        <v>0</v>
      </c>
    </row>
    <row r="320" spans="2:12" x14ac:dyDescent="0.25">
      <c r="B320" s="5">
        <f>'Raw climate data 2017-now'!B1049</f>
        <v>43783</v>
      </c>
      <c r="C320">
        <f>'Raw climate data 2017-now'!C1049</f>
        <v>0</v>
      </c>
      <c r="D320" s="30">
        <f>'Pan evaporation data'!C3606</f>
        <v>14</v>
      </c>
      <c r="E320">
        <v>0.54</v>
      </c>
      <c r="F320" s="30">
        <v>0</v>
      </c>
      <c r="H320">
        <f t="shared" si="12"/>
        <v>0</v>
      </c>
      <c r="J320">
        <f t="shared" si="13"/>
        <v>0</v>
      </c>
      <c r="L320">
        <f t="shared" si="14"/>
        <v>0</v>
      </c>
    </row>
    <row r="321" spans="2:12" x14ac:dyDescent="0.25">
      <c r="B321" s="5">
        <f>'Raw climate data 2017-now'!B1050</f>
        <v>43784</v>
      </c>
      <c r="C321">
        <f>'Raw climate data 2017-now'!C1050</f>
        <v>0</v>
      </c>
      <c r="D321" s="30">
        <f>'Pan evaporation data'!C3607</f>
        <v>13</v>
      </c>
      <c r="E321">
        <v>0.54</v>
      </c>
      <c r="F321" s="30">
        <v>0</v>
      </c>
      <c r="H321">
        <f t="shared" si="12"/>
        <v>0</v>
      </c>
      <c r="J321">
        <f t="shared" si="13"/>
        <v>0</v>
      </c>
      <c r="L321">
        <f t="shared" si="14"/>
        <v>0</v>
      </c>
    </row>
    <row r="322" spans="2:12" x14ac:dyDescent="0.25">
      <c r="B322" s="5">
        <f>'Raw climate data 2017-now'!B1051</f>
        <v>43785</v>
      </c>
      <c r="C322">
        <f>'Raw climate data 2017-now'!C1051</f>
        <v>0</v>
      </c>
      <c r="D322" s="30">
        <f>'Pan evaporation data'!C3608</f>
        <v>9.8000000000000007</v>
      </c>
      <c r="E322">
        <v>0.54</v>
      </c>
      <c r="F322" s="30">
        <v>0</v>
      </c>
      <c r="H322">
        <f t="shared" si="12"/>
        <v>0</v>
      </c>
      <c r="J322">
        <f t="shared" si="13"/>
        <v>0</v>
      </c>
      <c r="L322">
        <f t="shared" si="14"/>
        <v>0</v>
      </c>
    </row>
    <row r="323" spans="2:12" x14ac:dyDescent="0.25">
      <c r="B323" s="5">
        <f>'Raw climate data 2017-now'!B1052</f>
        <v>43786</v>
      </c>
      <c r="C323">
        <f>'Raw climate data 2017-now'!C1052</f>
        <v>0</v>
      </c>
      <c r="D323" s="30">
        <f>'Pan evaporation data'!C3609</f>
        <v>9.6</v>
      </c>
      <c r="E323">
        <v>0.54</v>
      </c>
      <c r="F323" s="30">
        <v>0</v>
      </c>
      <c r="H323">
        <f t="shared" si="12"/>
        <v>0</v>
      </c>
      <c r="J323">
        <f t="shared" si="13"/>
        <v>0</v>
      </c>
      <c r="L323">
        <f t="shared" si="14"/>
        <v>0</v>
      </c>
    </row>
    <row r="324" spans="2:12" x14ac:dyDescent="0.25">
      <c r="B324" s="5">
        <f>'Raw climate data 2017-now'!B1053</f>
        <v>43787</v>
      </c>
      <c r="C324">
        <f>'Raw climate data 2017-now'!C1053</f>
        <v>0</v>
      </c>
      <c r="D324" s="30">
        <f>'Pan evaporation data'!C3610</f>
        <v>8.6</v>
      </c>
      <c r="E324">
        <v>0.54</v>
      </c>
      <c r="F324" s="30">
        <v>0</v>
      </c>
      <c r="H324">
        <f t="shared" ref="H324:H367" si="15">E324*C324-F324*D324</f>
        <v>0</v>
      </c>
      <c r="J324">
        <f t="shared" ref="J324:J367" si="16">C324*0.6</f>
        <v>0</v>
      </c>
      <c r="L324">
        <f t="shared" ref="L324:L367" si="17">C324*0.48</f>
        <v>0</v>
      </c>
    </row>
    <row r="325" spans="2:12" x14ac:dyDescent="0.25">
      <c r="B325" s="5">
        <f>'Raw climate data 2017-now'!B1054</f>
        <v>43788</v>
      </c>
      <c r="C325">
        <f>'Raw climate data 2017-now'!C1054</f>
        <v>0</v>
      </c>
      <c r="D325" s="30">
        <f>'Pan evaporation data'!C3611</f>
        <v>7</v>
      </c>
      <c r="E325">
        <v>0.54</v>
      </c>
      <c r="F325" s="30">
        <v>0</v>
      </c>
      <c r="H325">
        <f t="shared" si="15"/>
        <v>0</v>
      </c>
      <c r="J325">
        <f t="shared" si="16"/>
        <v>0</v>
      </c>
      <c r="L325">
        <f t="shared" si="17"/>
        <v>0</v>
      </c>
    </row>
    <row r="326" spans="2:12" x14ac:dyDescent="0.25">
      <c r="B326" s="5">
        <f>'Raw climate data 2017-now'!B1055</f>
        <v>43789</v>
      </c>
      <c r="C326">
        <f>'Raw climate data 2017-now'!C1055</f>
        <v>0</v>
      </c>
      <c r="D326" s="30">
        <f>'Pan evaporation data'!C3612</f>
        <v>8</v>
      </c>
      <c r="E326">
        <v>0.54</v>
      </c>
      <c r="F326" s="30">
        <v>0</v>
      </c>
      <c r="H326">
        <f t="shared" si="15"/>
        <v>0</v>
      </c>
      <c r="J326">
        <f t="shared" si="16"/>
        <v>0</v>
      </c>
      <c r="L326">
        <f t="shared" si="17"/>
        <v>0</v>
      </c>
    </row>
    <row r="327" spans="2:12" x14ac:dyDescent="0.25">
      <c r="B327" s="5">
        <f>'Raw climate data 2017-now'!B1056</f>
        <v>43790</v>
      </c>
      <c r="C327">
        <f>'Raw climate data 2017-now'!C1056</f>
        <v>0</v>
      </c>
      <c r="D327" s="30">
        <f>'Pan evaporation data'!C3613</f>
        <v>9.6</v>
      </c>
      <c r="E327">
        <v>0.54</v>
      </c>
      <c r="F327" s="30">
        <v>0</v>
      </c>
      <c r="H327">
        <f t="shared" si="15"/>
        <v>0</v>
      </c>
      <c r="J327">
        <f t="shared" si="16"/>
        <v>0</v>
      </c>
      <c r="L327">
        <f t="shared" si="17"/>
        <v>0</v>
      </c>
    </row>
    <row r="328" spans="2:12" x14ac:dyDescent="0.25">
      <c r="B328" s="5">
        <f>'Raw climate data 2017-now'!B1057</f>
        <v>43791</v>
      </c>
      <c r="C328">
        <f>'Raw climate data 2017-now'!C1057</f>
        <v>0</v>
      </c>
      <c r="D328" s="30">
        <f>'Pan evaporation data'!C3614</f>
        <v>7</v>
      </c>
      <c r="E328">
        <v>0.54</v>
      </c>
      <c r="F328" s="30">
        <v>0</v>
      </c>
      <c r="H328">
        <f t="shared" si="15"/>
        <v>0</v>
      </c>
      <c r="J328">
        <f t="shared" si="16"/>
        <v>0</v>
      </c>
      <c r="L328">
        <f t="shared" si="17"/>
        <v>0</v>
      </c>
    </row>
    <row r="329" spans="2:12" x14ac:dyDescent="0.25">
      <c r="B329" s="5">
        <f>'Raw climate data 2017-now'!B1058</f>
        <v>43792</v>
      </c>
      <c r="C329">
        <f>'Raw climate data 2017-now'!C1058</f>
        <v>0</v>
      </c>
      <c r="D329" s="30">
        <f>'Pan evaporation data'!C3615</f>
        <v>10</v>
      </c>
      <c r="E329">
        <v>0.54</v>
      </c>
      <c r="F329" s="30">
        <v>0</v>
      </c>
      <c r="H329">
        <f t="shared" si="15"/>
        <v>0</v>
      </c>
      <c r="J329">
        <f t="shared" si="16"/>
        <v>0</v>
      </c>
      <c r="L329">
        <f t="shared" si="17"/>
        <v>0</v>
      </c>
    </row>
    <row r="330" spans="2:12" x14ac:dyDescent="0.25">
      <c r="B330" s="5">
        <f>'Raw climate data 2017-now'!B1059</f>
        <v>43793</v>
      </c>
      <c r="C330">
        <f>'Raw climate data 2017-now'!C1059</f>
        <v>0</v>
      </c>
      <c r="D330" s="30">
        <f>'Pan evaporation data'!C3616</f>
        <v>8.6</v>
      </c>
      <c r="E330">
        <v>0.54</v>
      </c>
      <c r="F330" s="30">
        <v>0</v>
      </c>
      <c r="H330">
        <f t="shared" si="15"/>
        <v>0</v>
      </c>
      <c r="J330">
        <f t="shared" si="16"/>
        <v>0</v>
      </c>
      <c r="L330">
        <f t="shared" si="17"/>
        <v>0</v>
      </c>
    </row>
    <row r="331" spans="2:12" x14ac:dyDescent="0.25">
      <c r="B331" s="5">
        <f>'Raw climate data 2017-now'!B1060</f>
        <v>43794</v>
      </c>
      <c r="C331">
        <f>'Raw climate data 2017-now'!C1060</f>
        <v>0</v>
      </c>
      <c r="D331" s="30">
        <f>'Pan evaporation data'!C3617</f>
        <v>9.1999999999999993</v>
      </c>
      <c r="E331">
        <v>0.54</v>
      </c>
      <c r="F331" s="30">
        <v>0</v>
      </c>
      <c r="H331">
        <f t="shared" si="15"/>
        <v>0</v>
      </c>
      <c r="J331">
        <f t="shared" si="16"/>
        <v>0</v>
      </c>
      <c r="L331">
        <f t="shared" si="17"/>
        <v>0</v>
      </c>
    </row>
    <row r="332" spans="2:12" x14ac:dyDescent="0.25">
      <c r="B332" s="5">
        <f>'Raw climate data 2017-now'!B1061</f>
        <v>43795</v>
      </c>
      <c r="C332">
        <f>'Raw climate data 2017-now'!C1061</f>
        <v>0</v>
      </c>
      <c r="D332" s="30">
        <f>'Pan evaporation data'!C3618</f>
        <v>11.4</v>
      </c>
      <c r="E332">
        <v>0.54</v>
      </c>
      <c r="F332" s="30">
        <v>0</v>
      </c>
      <c r="H332">
        <f t="shared" si="15"/>
        <v>0</v>
      </c>
      <c r="J332">
        <f t="shared" si="16"/>
        <v>0</v>
      </c>
      <c r="L332">
        <f t="shared" si="17"/>
        <v>0</v>
      </c>
    </row>
    <row r="333" spans="2:12" x14ac:dyDescent="0.25">
      <c r="B333" s="5">
        <f>'Raw climate data 2017-now'!B1062</f>
        <v>43796</v>
      </c>
      <c r="C333">
        <f>'Raw climate data 2017-now'!C1062</f>
        <v>0</v>
      </c>
      <c r="D333" s="30">
        <f>'Pan evaporation data'!C3619</f>
        <v>9.6</v>
      </c>
      <c r="E333">
        <v>0.54</v>
      </c>
      <c r="F333" s="30">
        <v>0</v>
      </c>
      <c r="H333">
        <f t="shared" si="15"/>
        <v>0</v>
      </c>
      <c r="J333">
        <f t="shared" si="16"/>
        <v>0</v>
      </c>
      <c r="L333">
        <f t="shared" si="17"/>
        <v>0</v>
      </c>
    </row>
    <row r="334" spans="2:12" x14ac:dyDescent="0.25">
      <c r="B334" s="5">
        <f>'Raw climate data 2017-now'!B1063</f>
        <v>43797</v>
      </c>
      <c r="C334">
        <f>'Raw climate data 2017-now'!C1063</f>
        <v>0</v>
      </c>
      <c r="D334" s="30">
        <f>'Pan evaporation data'!C3620</f>
        <v>9.8000000000000007</v>
      </c>
      <c r="E334">
        <v>0.54</v>
      </c>
      <c r="F334" s="30">
        <v>0</v>
      </c>
      <c r="H334">
        <f t="shared" si="15"/>
        <v>0</v>
      </c>
      <c r="J334">
        <f t="shared" si="16"/>
        <v>0</v>
      </c>
      <c r="L334">
        <f t="shared" si="17"/>
        <v>0</v>
      </c>
    </row>
    <row r="335" spans="2:12" x14ac:dyDescent="0.25">
      <c r="B335" s="5">
        <f>'Raw climate data 2017-now'!B1064</f>
        <v>43798</v>
      </c>
      <c r="C335">
        <f>'Raw climate data 2017-now'!C1064</f>
        <v>0</v>
      </c>
      <c r="D335" s="30">
        <f>'Pan evaporation data'!C3621</f>
        <v>9.6</v>
      </c>
      <c r="E335">
        <v>0.54</v>
      </c>
      <c r="F335" s="30">
        <v>0</v>
      </c>
      <c r="H335">
        <f t="shared" si="15"/>
        <v>0</v>
      </c>
      <c r="J335">
        <f t="shared" si="16"/>
        <v>0</v>
      </c>
      <c r="L335">
        <f t="shared" si="17"/>
        <v>0</v>
      </c>
    </row>
    <row r="336" spans="2:12" x14ac:dyDescent="0.25">
      <c r="B336" s="5">
        <f>'Raw climate data 2017-now'!B1065</f>
        <v>43799</v>
      </c>
      <c r="C336">
        <f>'Raw climate data 2017-now'!C1065</f>
        <v>0</v>
      </c>
      <c r="D336" s="30">
        <f>'Pan evaporation data'!C3622</f>
        <v>10</v>
      </c>
      <c r="E336">
        <v>0.54</v>
      </c>
      <c r="F336" s="30">
        <v>0</v>
      </c>
      <c r="H336">
        <f t="shared" si="15"/>
        <v>0</v>
      </c>
      <c r="J336">
        <f t="shared" si="16"/>
        <v>0</v>
      </c>
      <c r="L336">
        <f t="shared" si="17"/>
        <v>0</v>
      </c>
    </row>
    <row r="337" spans="2:12" x14ac:dyDescent="0.25">
      <c r="B337" s="5">
        <f>'Raw climate data 2017-now'!B1066</f>
        <v>43800</v>
      </c>
      <c r="C337">
        <f>'Raw climate data 2017-now'!C1066</f>
        <v>0</v>
      </c>
      <c r="D337" s="30">
        <f>'Pan evaporation data'!C3623</f>
        <v>10</v>
      </c>
      <c r="E337">
        <v>0.54</v>
      </c>
      <c r="F337" s="30">
        <v>0</v>
      </c>
      <c r="H337">
        <f t="shared" si="15"/>
        <v>0</v>
      </c>
      <c r="J337">
        <f t="shared" si="16"/>
        <v>0</v>
      </c>
      <c r="L337">
        <f t="shared" si="17"/>
        <v>0</v>
      </c>
    </row>
    <row r="338" spans="2:12" x14ac:dyDescent="0.25">
      <c r="B338" s="5">
        <f>'Raw climate data 2017-now'!B1067</f>
        <v>43801</v>
      </c>
      <c r="C338">
        <f>'Raw climate data 2017-now'!C1067</f>
        <v>0</v>
      </c>
      <c r="D338" s="30">
        <f>'Pan evaporation data'!C3624</f>
        <v>13.2</v>
      </c>
      <c r="E338">
        <v>0.54</v>
      </c>
      <c r="F338" s="30">
        <v>0</v>
      </c>
      <c r="H338">
        <f t="shared" si="15"/>
        <v>0</v>
      </c>
      <c r="J338">
        <f t="shared" si="16"/>
        <v>0</v>
      </c>
      <c r="L338">
        <f t="shared" si="17"/>
        <v>0</v>
      </c>
    </row>
    <row r="339" spans="2:12" x14ac:dyDescent="0.25">
      <c r="B339" s="5">
        <f>'Raw climate data 2017-now'!B1068</f>
        <v>43802</v>
      </c>
      <c r="C339">
        <f>'Raw climate data 2017-now'!C1068</f>
        <v>0</v>
      </c>
      <c r="D339" s="30">
        <f>'Pan evaporation data'!C3625</f>
        <v>11.6</v>
      </c>
      <c r="E339">
        <v>0.54</v>
      </c>
      <c r="F339" s="30">
        <v>0</v>
      </c>
      <c r="H339">
        <f t="shared" si="15"/>
        <v>0</v>
      </c>
      <c r="J339">
        <f t="shared" si="16"/>
        <v>0</v>
      </c>
      <c r="L339">
        <f t="shared" si="17"/>
        <v>0</v>
      </c>
    </row>
    <row r="340" spans="2:12" x14ac:dyDescent="0.25">
      <c r="B340" s="5">
        <f>'Raw climate data 2017-now'!B1069</f>
        <v>43803</v>
      </c>
      <c r="C340">
        <f>'Raw climate data 2017-now'!C1069</f>
        <v>0</v>
      </c>
      <c r="D340" s="30">
        <f>'Pan evaporation data'!C3626</f>
        <v>11.6</v>
      </c>
      <c r="E340">
        <v>0.54</v>
      </c>
      <c r="F340" s="30">
        <v>0</v>
      </c>
      <c r="H340">
        <f t="shared" si="15"/>
        <v>0</v>
      </c>
      <c r="J340">
        <f t="shared" si="16"/>
        <v>0</v>
      </c>
      <c r="L340">
        <f t="shared" si="17"/>
        <v>0</v>
      </c>
    </row>
    <row r="341" spans="2:12" x14ac:dyDescent="0.25">
      <c r="B341" s="5">
        <f>'Raw climate data 2017-now'!B1070</f>
        <v>43804</v>
      </c>
      <c r="C341">
        <f>'Raw climate data 2017-now'!C1070</f>
        <v>0</v>
      </c>
      <c r="D341" s="30">
        <f>'Pan evaporation data'!C3627</f>
        <v>14</v>
      </c>
      <c r="E341">
        <v>0.54</v>
      </c>
      <c r="F341" s="30">
        <v>0</v>
      </c>
      <c r="H341">
        <f t="shared" si="15"/>
        <v>0</v>
      </c>
      <c r="J341">
        <f t="shared" si="16"/>
        <v>0</v>
      </c>
      <c r="L341">
        <f t="shared" si="17"/>
        <v>0</v>
      </c>
    </row>
    <row r="342" spans="2:12" x14ac:dyDescent="0.25">
      <c r="B342" s="5">
        <f>'Raw climate data 2017-now'!B1071</f>
        <v>43805</v>
      </c>
      <c r="C342">
        <f>'Raw climate data 2017-now'!C1071</f>
        <v>0</v>
      </c>
      <c r="D342" s="30">
        <f>'Pan evaporation data'!C3628</f>
        <v>10.199999999999999</v>
      </c>
      <c r="E342">
        <v>0.54</v>
      </c>
      <c r="F342" s="30">
        <v>0</v>
      </c>
      <c r="H342">
        <f t="shared" si="15"/>
        <v>0</v>
      </c>
      <c r="J342">
        <f t="shared" si="16"/>
        <v>0</v>
      </c>
      <c r="L342">
        <f t="shared" si="17"/>
        <v>0</v>
      </c>
    </row>
    <row r="343" spans="2:12" x14ac:dyDescent="0.25">
      <c r="B343" s="5">
        <f>'Raw climate data 2017-now'!B1072</f>
        <v>43806</v>
      </c>
      <c r="C343">
        <f>'Raw climate data 2017-now'!C1072</f>
        <v>0</v>
      </c>
      <c r="D343" s="30">
        <f>'Pan evaporation data'!C3629</f>
        <v>6.8</v>
      </c>
      <c r="E343">
        <v>0.54</v>
      </c>
      <c r="F343" s="30">
        <v>0</v>
      </c>
      <c r="H343">
        <f t="shared" si="15"/>
        <v>0</v>
      </c>
      <c r="J343">
        <f t="shared" si="16"/>
        <v>0</v>
      </c>
      <c r="L343">
        <f t="shared" si="17"/>
        <v>0</v>
      </c>
    </row>
    <row r="344" spans="2:12" x14ac:dyDescent="0.25">
      <c r="B344" s="5">
        <f>'Raw climate data 2017-now'!B1073</f>
        <v>43807</v>
      </c>
      <c r="C344">
        <f>'Raw climate data 2017-now'!C1073</f>
        <v>1</v>
      </c>
      <c r="D344" s="30">
        <f>'Pan evaporation data'!C3630</f>
        <v>9.6</v>
      </c>
      <c r="E344">
        <v>0.54</v>
      </c>
      <c r="F344" s="30">
        <v>0</v>
      </c>
      <c r="H344">
        <f t="shared" si="15"/>
        <v>0.54</v>
      </c>
      <c r="J344">
        <f t="shared" si="16"/>
        <v>0.6</v>
      </c>
      <c r="L344">
        <f t="shared" si="17"/>
        <v>0.48</v>
      </c>
    </row>
    <row r="345" spans="2:12" x14ac:dyDescent="0.25">
      <c r="B345" s="5">
        <f>'Raw climate data 2017-now'!B1074</f>
        <v>43808</v>
      </c>
      <c r="C345">
        <f>'Raw climate data 2017-now'!C1074</f>
        <v>0</v>
      </c>
      <c r="D345" s="30">
        <f>'Pan evaporation data'!C3631</f>
        <v>9.6</v>
      </c>
      <c r="E345">
        <v>0.54</v>
      </c>
      <c r="F345" s="30">
        <v>0</v>
      </c>
      <c r="H345">
        <f t="shared" si="15"/>
        <v>0</v>
      </c>
      <c r="J345">
        <f t="shared" si="16"/>
        <v>0</v>
      </c>
      <c r="L345">
        <f t="shared" si="17"/>
        <v>0</v>
      </c>
    </row>
    <row r="346" spans="2:12" x14ac:dyDescent="0.25">
      <c r="B346" s="5">
        <f>'Raw climate data 2017-now'!B1075</f>
        <v>43809</v>
      </c>
      <c r="C346">
        <f>'Raw climate data 2017-now'!C1075</f>
        <v>0</v>
      </c>
      <c r="D346" s="30">
        <f>'Pan evaporation data'!C3632</f>
        <v>11.6</v>
      </c>
      <c r="E346">
        <v>0.54</v>
      </c>
      <c r="F346" s="30">
        <v>0</v>
      </c>
      <c r="H346">
        <f t="shared" si="15"/>
        <v>0</v>
      </c>
      <c r="J346">
        <f t="shared" si="16"/>
        <v>0</v>
      </c>
      <c r="L346">
        <f t="shared" si="17"/>
        <v>0</v>
      </c>
    </row>
    <row r="347" spans="2:12" x14ac:dyDescent="0.25">
      <c r="B347" s="5">
        <f>'Raw climate data 2017-now'!B1076</f>
        <v>43810</v>
      </c>
      <c r="C347">
        <f>'Raw climate data 2017-now'!C1076</f>
        <v>0</v>
      </c>
      <c r="D347" s="30">
        <f>'Pan evaporation data'!C3633</f>
        <v>16.600000000000001</v>
      </c>
      <c r="E347">
        <v>0.54</v>
      </c>
      <c r="F347" s="30">
        <v>0</v>
      </c>
      <c r="H347">
        <f t="shared" si="15"/>
        <v>0</v>
      </c>
      <c r="J347">
        <f t="shared" si="16"/>
        <v>0</v>
      </c>
      <c r="L347">
        <f t="shared" si="17"/>
        <v>0</v>
      </c>
    </row>
    <row r="348" spans="2:12" x14ac:dyDescent="0.25">
      <c r="B348" s="5">
        <f>'Raw climate data 2017-now'!B1077</f>
        <v>43811</v>
      </c>
      <c r="C348">
        <f>'Raw climate data 2017-now'!C1077</f>
        <v>0</v>
      </c>
      <c r="D348" s="30">
        <f>'Pan evaporation data'!C3634</f>
        <v>13</v>
      </c>
      <c r="E348">
        <v>0.54</v>
      </c>
      <c r="F348" s="30">
        <v>0</v>
      </c>
      <c r="H348">
        <f t="shared" si="15"/>
        <v>0</v>
      </c>
      <c r="J348">
        <f t="shared" si="16"/>
        <v>0</v>
      </c>
      <c r="L348">
        <f t="shared" si="17"/>
        <v>0</v>
      </c>
    </row>
    <row r="349" spans="2:12" x14ac:dyDescent="0.25">
      <c r="B349" s="5">
        <f>'Raw climate data 2017-now'!B1078</f>
        <v>43812</v>
      </c>
      <c r="C349">
        <f>'Raw climate data 2017-now'!C1078</f>
        <v>0</v>
      </c>
      <c r="D349" s="30">
        <f>'Pan evaporation data'!C3635</f>
        <v>14.6</v>
      </c>
      <c r="E349">
        <v>0.54</v>
      </c>
      <c r="F349" s="30">
        <v>0</v>
      </c>
      <c r="H349">
        <f t="shared" si="15"/>
        <v>0</v>
      </c>
      <c r="J349">
        <f t="shared" si="16"/>
        <v>0</v>
      </c>
      <c r="L349">
        <f t="shared" si="17"/>
        <v>0</v>
      </c>
    </row>
    <row r="350" spans="2:12" x14ac:dyDescent="0.25">
      <c r="B350" s="5">
        <f>'Raw climate data 2017-now'!B1079</f>
        <v>43813</v>
      </c>
      <c r="C350">
        <f>'Raw climate data 2017-now'!C1079</f>
        <v>0</v>
      </c>
      <c r="D350" s="30">
        <f>'Pan evaporation data'!C3636</f>
        <v>18</v>
      </c>
      <c r="E350">
        <v>0.54</v>
      </c>
      <c r="F350" s="30">
        <v>0</v>
      </c>
      <c r="H350">
        <f t="shared" si="15"/>
        <v>0</v>
      </c>
      <c r="J350">
        <f t="shared" si="16"/>
        <v>0</v>
      </c>
      <c r="L350">
        <f t="shared" si="17"/>
        <v>0</v>
      </c>
    </row>
    <row r="351" spans="2:12" x14ac:dyDescent="0.25">
      <c r="B351" s="5">
        <f>'Raw climate data 2017-now'!B1080</f>
        <v>43814</v>
      </c>
      <c r="C351">
        <f>'Raw climate data 2017-now'!C1080</f>
        <v>0</v>
      </c>
      <c r="D351" s="30">
        <f>'Pan evaporation data'!C3637</f>
        <v>14</v>
      </c>
      <c r="E351">
        <v>0.54</v>
      </c>
      <c r="F351" s="30">
        <v>0</v>
      </c>
      <c r="H351">
        <f t="shared" si="15"/>
        <v>0</v>
      </c>
      <c r="J351">
        <f t="shared" si="16"/>
        <v>0</v>
      </c>
      <c r="L351">
        <f t="shared" si="17"/>
        <v>0</v>
      </c>
    </row>
    <row r="352" spans="2:12" x14ac:dyDescent="0.25">
      <c r="B352" s="5">
        <f>'Raw climate data 2017-now'!B1081</f>
        <v>43815</v>
      </c>
      <c r="C352">
        <f>'Raw climate data 2017-now'!C1081</f>
        <v>0</v>
      </c>
      <c r="D352" s="30">
        <f>'Pan evaporation data'!C3638</f>
        <v>10.8</v>
      </c>
      <c r="E352">
        <v>0.54</v>
      </c>
      <c r="F352" s="30">
        <v>0</v>
      </c>
      <c r="H352">
        <f t="shared" si="15"/>
        <v>0</v>
      </c>
      <c r="J352">
        <f t="shared" si="16"/>
        <v>0</v>
      </c>
      <c r="L352">
        <f t="shared" si="17"/>
        <v>0</v>
      </c>
    </row>
    <row r="353" spans="2:12" x14ac:dyDescent="0.25">
      <c r="B353" s="5">
        <f>'Raw climate data 2017-now'!B1082</f>
        <v>43816</v>
      </c>
      <c r="C353">
        <f>'Raw climate data 2017-now'!C1082</f>
        <v>0</v>
      </c>
      <c r="D353" s="30">
        <f>'Pan evaporation data'!C3639</f>
        <v>13.4</v>
      </c>
      <c r="E353">
        <v>0.54</v>
      </c>
      <c r="F353" s="30">
        <v>0</v>
      </c>
      <c r="H353">
        <f t="shared" si="15"/>
        <v>0</v>
      </c>
      <c r="J353">
        <f t="shared" si="16"/>
        <v>0</v>
      </c>
      <c r="L353">
        <f t="shared" si="17"/>
        <v>0</v>
      </c>
    </row>
    <row r="354" spans="2:12" x14ac:dyDescent="0.25">
      <c r="B354" s="5">
        <f>'Raw climate data 2017-now'!B1083</f>
        <v>43817</v>
      </c>
      <c r="C354">
        <f>'Raw climate data 2017-now'!C1083</f>
        <v>0</v>
      </c>
      <c r="D354" s="30">
        <f>'Pan evaporation data'!C3640</f>
        <v>10.6</v>
      </c>
      <c r="E354">
        <v>0.54</v>
      </c>
      <c r="F354" s="30">
        <v>0</v>
      </c>
      <c r="H354">
        <f t="shared" si="15"/>
        <v>0</v>
      </c>
      <c r="J354">
        <f t="shared" si="16"/>
        <v>0</v>
      </c>
      <c r="L354">
        <f t="shared" si="17"/>
        <v>0</v>
      </c>
    </row>
    <row r="355" spans="2:12" x14ac:dyDescent="0.25">
      <c r="B355" s="5">
        <f>'Raw climate data 2017-now'!B1084</f>
        <v>43818</v>
      </c>
      <c r="C355">
        <f>'Raw climate data 2017-now'!C1084</f>
        <v>0</v>
      </c>
      <c r="D355" s="30">
        <f>'Pan evaporation data'!C3641</f>
        <v>7.4</v>
      </c>
      <c r="E355">
        <v>0.54</v>
      </c>
      <c r="F355" s="30">
        <v>0</v>
      </c>
      <c r="H355">
        <f t="shared" si="15"/>
        <v>0</v>
      </c>
      <c r="J355">
        <f t="shared" si="16"/>
        <v>0</v>
      </c>
      <c r="L355">
        <f t="shared" si="17"/>
        <v>0</v>
      </c>
    </row>
    <row r="356" spans="2:12" x14ac:dyDescent="0.25">
      <c r="B356" s="5">
        <f>'Raw climate data 2017-now'!B1085</f>
        <v>43819</v>
      </c>
      <c r="C356">
        <f>'Raw climate data 2017-now'!C1085</f>
        <v>0</v>
      </c>
      <c r="D356" s="30">
        <f>'Pan evaporation data'!C3642</f>
        <v>7</v>
      </c>
      <c r="E356">
        <v>0.54</v>
      </c>
      <c r="F356" s="30">
        <v>0</v>
      </c>
      <c r="H356">
        <f t="shared" si="15"/>
        <v>0</v>
      </c>
      <c r="J356">
        <f t="shared" si="16"/>
        <v>0</v>
      </c>
      <c r="L356">
        <f t="shared" si="17"/>
        <v>0</v>
      </c>
    </row>
    <row r="357" spans="2:12" x14ac:dyDescent="0.25">
      <c r="B357" s="5">
        <f>'Raw climate data 2017-now'!B1086</f>
        <v>43820</v>
      </c>
      <c r="C357">
        <f>'Raw climate data 2017-now'!C1086</f>
        <v>0</v>
      </c>
      <c r="D357" s="30">
        <f>'Pan evaporation data'!C3643</f>
        <v>10.4</v>
      </c>
      <c r="E357">
        <v>0.54</v>
      </c>
      <c r="F357" s="30">
        <v>0</v>
      </c>
      <c r="H357">
        <f t="shared" si="15"/>
        <v>0</v>
      </c>
      <c r="J357">
        <f t="shared" si="16"/>
        <v>0</v>
      </c>
      <c r="L357">
        <f t="shared" si="17"/>
        <v>0</v>
      </c>
    </row>
    <row r="358" spans="2:12" x14ac:dyDescent="0.25">
      <c r="B358" s="5">
        <f>'Raw climate data 2017-now'!B1087</f>
        <v>43821</v>
      </c>
      <c r="C358">
        <f>'Raw climate data 2017-now'!C1087</f>
        <v>0</v>
      </c>
      <c r="D358" s="30">
        <f>'Pan evaporation data'!C3644</f>
        <v>7.8</v>
      </c>
      <c r="E358">
        <v>0.54</v>
      </c>
      <c r="F358" s="30">
        <v>0</v>
      </c>
      <c r="H358">
        <f t="shared" si="15"/>
        <v>0</v>
      </c>
      <c r="J358">
        <f t="shared" si="16"/>
        <v>0</v>
      </c>
      <c r="L358">
        <f t="shared" si="17"/>
        <v>0</v>
      </c>
    </row>
    <row r="359" spans="2:12" x14ac:dyDescent="0.25">
      <c r="B359" s="5">
        <f>'Raw climate data 2017-now'!B1088</f>
        <v>43822</v>
      </c>
      <c r="C359">
        <f>'Raw climate data 2017-now'!C1088</f>
        <v>0</v>
      </c>
      <c r="D359" s="30">
        <f>'Pan evaporation data'!C3645</f>
        <v>9.1999999999999993</v>
      </c>
      <c r="E359">
        <v>0.54</v>
      </c>
      <c r="F359" s="30">
        <v>0</v>
      </c>
      <c r="H359">
        <f t="shared" si="15"/>
        <v>0</v>
      </c>
      <c r="J359">
        <f t="shared" si="16"/>
        <v>0</v>
      </c>
      <c r="L359">
        <f t="shared" si="17"/>
        <v>0</v>
      </c>
    </row>
    <row r="360" spans="2:12" x14ac:dyDescent="0.25">
      <c r="B360" s="5">
        <f>'Raw climate data 2017-now'!B1089</f>
        <v>43823</v>
      </c>
      <c r="C360">
        <f>'Raw climate data 2017-now'!C1089</f>
        <v>0</v>
      </c>
      <c r="D360" s="30">
        <f>'Pan evaporation data'!C3646</f>
        <v>10.6</v>
      </c>
      <c r="E360">
        <v>0.54</v>
      </c>
      <c r="F360" s="30">
        <v>0</v>
      </c>
      <c r="H360">
        <f t="shared" si="15"/>
        <v>0</v>
      </c>
      <c r="J360">
        <f t="shared" si="16"/>
        <v>0</v>
      </c>
      <c r="L360">
        <f t="shared" si="17"/>
        <v>0</v>
      </c>
    </row>
    <row r="361" spans="2:12" x14ac:dyDescent="0.25">
      <c r="B361" s="5">
        <f>'Raw climate data 2017-now'!B1090</f>
        <v>43824</v>
      </c>
      <c r="C361">
        <f>'Raw climate data 2017-now'!C1090</f>
        <v>0</v>
      </c>
      <c r="D361" s="30">
        <f>'Pan evaporation data'!C3647</f>
        <v>9.8000000000000007</v>
      </c>
      <c r="E361">
        <v>0.54</v>
      </c>
      <c r="F361" s="30">
        <v>0</v>
      </c>
      <c r="H361">
        <f t="shared" si="15"/>
        <v>0</v>
      </c>
      <c r="J361">
        <f t="shared" si="16"/>
        <v>0</v>
      </c>
      <c r="L361">
        <f t="shared" si="17"/>
        <v>0</v>
      </c>
    </row>
    <row r="362" spans="2:12" x14ac:dyDescent="0.25">
      <c r="B362" s="5">
        <f>'Raw climate data 2017-now'!B1091</f>
        <v>43825</v>
      </c>
      <c r="C362">
        <f>'Raw climate data 2017-now'!C1091</f>
        <v>0</v>
      </c>
      <c r="D362" s="30">
        <f>'Pan evaporation data'!C3648</f>
        <v>9.6</v>
      </c>
      <c r="E362">
        <v>0.54</v>
      </c>
      <c r="F362" s="30">
        <v>0</v>
      </c>
      <c r="H362">
        <f t="shared" si="15"/>
        <v>0</v>
      </c>
      <c r="J362">
        <f t="shared" si="16"/>
        <v>0</v>
      </c>
      <c r="L362">
        <f t="shared" si="17"/>
        <v>0</v>
      </c>
    </row>
    <row r="363" spans="2:12" x14ac:dyDescent="0.25">
      <c r="B363" s="5">
        <f>'Raw climate data 2017-now'!B1092</f>
        <v>43826</v>
      </c>
      <c r="C363">
        <f>'Raw climate data 2017-now'!C1092</f>
        <v>0</v>
      </c>
      <c r="D363" s="30">
        <f>'Pan evaporation data'!C3649</f>
        <v>10.6</v>
      </c>
      <c r="E363">
        <v>0.54</v>
      </c>
      <c r="F363" s="30">
        <v>0</v>
      </c>
      <c r="H363">
        <f t="shared" si="15"/>
        <v>0</v>
      </c>
      <c r="J363">
        <f t="shared" si="16"/>
        <v>0</v>
      </c>
      <c r="L363">
        <f t="shared" si="17"/>
        <v>0</v>
      </c>
    </row>
    <row r="364" spans="2:12" x14ac:dyDescent="0.25">
      <c r="B364" s="5">
        <f>'Raw climate data 2017-now'!B1093</f>
        <v>43827</v>
      </c>
      <c r="C364">
        <f>'Raw climate data 2017-now'!C1093</f>
        <v>0</v>
      </c>
      <c r="D364" s="30">
        <f>'Pan evaporation data'!C3650</f>
        <v>9</v>
      </c>
      <c r="E364">
        <v>0.54</v>
      </c>
      <c r="F364" s="30">
        <v>0</v>
      </c>
      <c r="H364">
        <f t="shared" si="15"/>
        <v>0</v>
      </c>
      <c r="J364">
        <f t="shared" si="16"/>
        <v>0</v>
      </c>
      <c r="L364">
        <f t="shared" si="17"/>
        <v>0</v>
      </c>
    </row>
    <row r="365" spans="2:12" x14ac:dyDescent="0.25">
      <c r="B365" s="5">
        <f>'Raw climate data 2017-now'!B1094</f>
        <v>43828</v>
      </c>
      <c r="C365">
        <f>'Raw climate data 2017-now'!C1094</f>
        <v>0</v>
      </c>
      <c r="D365" s="30">
        <f>'Pan evaporation data'!C3651</f>
        <v>8.8000000000000007</v>
      </c>
      <c r="E365">
        <v>0.54</v>
      </c>
      <c r="F365" s="30">
        <v>0</v>
      </c>
      <c r="H365">
        <f t="shared" si="15"/>
        <v>0</v>
      </c>
      <c r="J365">
        <f t="shared" si="16"/>
        <v>0</v>
      </c>
      <c r="L365">
        <f t="shared" si="17"/>
        <v>0</v>
      </c>
    </row>
    <row r="366" spans="2:12" x14ac:dyDescent="0.25">
      <c r="B366" s="5">
        <f>'Raw climate data 2017-now'!B1095</f>
        <v>43829</v>
      </c>
      <c r="C366">
        <f>'Raw climate data 2017-now'!C1095</f>
        <v>0</v>
      </c>
      <c r="D366" s="30">
        <f>'Pan evaporation data'!C3652</f>
        <v>10.199999999999999</v>
      </c>
      <c r="E366">
        <v>0.54</v>
      </c>
      <c r="F366" s="30">
        <v>0</v>
      </c>
      <c r="H366">
        <f t="shared" si="15"/>
        <v>0</v>
      </c>
      <c r="J366">
        <f t="shared" si="16"/>
        <v>0</v>
      </c>
      <c r="L366">
        <f t="shared" si="17"/>
        <v>0</v>
      </c>
    </row>
    <row r="367" spans="2:12" x14ac:dyDescent="0.25">
      <c r="B367" s="5">
        <f>'Raw climate data 2017-now'!B1096</f>
        <v>43830</v>
      </c>
      <c r="C367">
        <f>'Raw climate data 2017-now'!C1096</f>
        <v>0</v>
      </c>
      <c r="D367" s="30">
        <f>'Pan evaporation data'!C3653</f>
        <v>11.4</v>
      </c>
      <c r="E367">
        <v>0.54</v>
      </c>
      <c r="F367" s="30">
        <v>0</v>
      </c>
      <c r="H367">
        <f t="shared" si="15"/>
        <v>0</v>
      </c>
      <c r="J367">
        <f t="shared" si="16"/>
        <v>0</v>
      </c>
      <c r="L367">
        <f t="shared" si="17"/>
        <v>0</v>
      </c>
    </row>
    <row r="368" spans="2:1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</sheetData>
  <mergeCells count="3">
    <mergeCell ref="H1:I1"/>
    <mergeCell ref="J1:K1"/>
    <mergeCell ref="L1:M1"/>
  </mergeCells>
  <hyperlinks>
    <hyperlink ref="P22" r:id="rId1" xr:uid="{17EAA15C-D097-4E4C-833B-F2F3A88DED5A}"/>
  </hyperlink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FE10-10E3-49E3-B979-47134AA4842A}">
  <dimension ref="B1:P398"/>
  <sheetViews>
    <sheetView workbookViewId="0">
      <selection activeCell="N40" sqref="N40:S43"/>
    </sheetView>
  </sheetViews>
  <sheetFormatPr defaultRowHeight="15" x14ac:dyDescent="0.25"/>
  <cols>
    <col min="1" max="1" width="2.7109375" customWidth="1"/>
    <col min="2" max="2" width="11.7109375" customWidth="1"/>
    <col min="4" max="4" width="9.140625" style="30"/>
    <col min="6" max="6" width="9.140625" style="30"/>
  </cols>
  <sheetData>
    <row r="1" spans="2:13" x14ac:dyDescent="0.25">
      <c r="H1" s="60" t="s">
        <v>112</v>
      </c>
      <c r="I1" s="60"/>
      <c r="J1" s="61" t="s">
        <v>123</v>
      </c>
      <c r="K1" s="61"/>
      <c r="L1" s="62" t="s">
        <v>124</v>
      </c>
      <c r="M1" s="62"/>
    </row>
    <row r="2" spans="2:13" x14ac:dyDescent="0.25">
      <c r="B2" t="s">
        <v>83</v>
      </c>
      <c r="C2" t="s">
        <v>78</v>
      </c>
      <c r="D2" s="30" t="s">
        <v>79</v>
      </c>
      <c r="E2" t="s">
        <v>80</v>
      </c>
      <c r="F2" s="30" t="s">
        <v>81</v>
      </c>
      <c r="H2" t="s">
        <v>82</v>
      </c>
      <c r="I2" t="s">
        <v>88</v>
      </c>
      <c r="J2" t="s">
        <v>82</v>
      </c>
      <c r="K2" t="s">
        <v>88</v>
      </c>
      <c r="L2" t="s">
        <v>82</v>
      </c>
      <c r="M2" t="s">
        <v>88</v>
      </c>
    </row>
    <row r="3" spans="2:13" x14ac:dyDescent="0.25">
      <c r="B3" s="5">
        <f>'Raw climate data 2017-now'!B732</f>
        <v>43466</v>
      </c>
      <c r="C3">
        <f>'Raw climate data 2017-now'!C732</f>
        <v>0</v>
      </c>
      <c r="D3" s="30">
        <f>'Pan evaporation data'!C3289</f>
        <v>10</v>
      </c>
      <c r="E3">
        <v>0.54</v>
      </c>
      <c r="F3" s="30">
        <v>0</v>
      </c>
      <c r="H3">
        <f>0.6*C3-F3*D3</f>
        <v>0</v>
      </c>
      <c r="I3">
        <f>SUM(H3:H367)</f>
        <v>292.1400000000001</v>
      </c>
      <c r="J3">
        <f>C3*0.65</f>
        <v>0</v>
      </c>
      <c r="K3">
        <f>SUM(J3:J367)</f>
        <v>316.4849999999999</v>
      </c>
      <c r="L3">
        <f>C3*0.7</f>
        <v>0</v>
      </c>
      <c r="M3">
        <f>SUM(L3:L367)</f>
        <v>340.82999999999993</v>
      </c>
    </row>
    <row r="4" spans="2:13" x14ac:dyDescent="0.25">
      <c r="B4" s="5">
        <f>'Raw climate data 2017-now'!B733</f>
        <v>43467</v>
      </c>
      <c r="C4">
        <f>'Raw climate data 2017-now'!C733</f>
        <v>0</v>
      </c>
      <c r="D4" s="30">
        <f>'Pan evaporation data'!C3290</f>
        <v>6.4</v>
      </c>
      <c r="E4">
        <v>0.54</v>
      </c>
      <c r="F4" s="30">
        <v>0</v>
      </c>
      <c r="H4">
        <f t="shared" ref="H4:H67" si="0">0.6*C4-F4*D4</f>
        <v>0</v>
      </c>
      <c r="J4">
        <f t="shared" ref="J4:J67" si="1">C4*0.65</f>
        <v>0</v>
      </c>
      <c r="L4">
        <f t="shared" ref="L4:L67" si="2">C4*0.7</f>
        <v>0</v>
      </c>
    </row>
    <row r="5" spans="2:13" x14ac:dyDescent="0.25">
      <c r="B5" s="5">
        <f>'Raw climate data 2017-now'!B734</f>
        <v>43468</v>
      </c>
      <c r="C5">
        <f>'Raw climate data 2017-now'!C734</f>
        <v>0</v>
      </c>
      <c r="D5" s="30">
        <f>'Pan evaporation data'!C3291</f>
        <v>7.6</v>
      </c>
      <c r="E5">
        <v>0.54</v>
      </c>
      <c r="F5" s="30">
        <v>0</v>
      </c>
      <c r="H5">
        <f t="shared" si="0"/>
        <v>0</v>
      </c>
      <c r="J5">
        <f t="shared" si="1"/>
        <v>0</v>
      </c>
      <c r="L5">
        <f t="shared" si="2"/>
        <v>0</v>
      </c>
    </row>
    <row r="6" spans="2:13" x14ac:dyDescent="0.25">
      <c r="B6" s="5">
        <f>'Raw climate data 2017-now'!B735</f>
        <v>43469</v>
      </c>
      <c r="C6">
        <f>'Raw climate data 2017-now'!C735</f>
        <v>0</v>
      </c>
      <c r="D6" s="30">
        <f>'Pan evaporation data'!C3292</f>
        <v>9.4</v>
      </c>
      <c r="E6">
        <v>0.54</v>
      </c>
      <c r="F6" s="30">
        <v>0</v>
      </c>
      <c r="H6">
        <f t="shared" si="0"/>
        <v>0</v>
      </c>
      <c r="J6">
        <f t="shared" si="1"/>
        <v>0</v>
      </c>
      <c r="L6">
        <f t="shared" si="2"/>
        <v>0</v>
      </c>
    </row>
    <row r="7" spans="2:13" x14ac:dyDescent="0.25">
      <c r="B7" s="5">
        <f>'Raw climate data 2017-now'!B736</f>
        <v>43470</v>
      </c>
      <c r="C7">
        <f>'Raw climate data 2017-now'!C736</f>
        <v>0</v>
      </c>
      <c r="D7" s="30">
        <f>'Pan evaporation data'!C3293</f>
        <v>11.2</v>
      </c>
      <c r="E7">
        <v>0.54</v>
      </c>
      <c r="F7" s="30">
        <v>0</v>
      </c>
      <c r="H7">
        <f t="shared" si="0"/>
        <v>0</v>
      </c>
      <c r="J7">
        <f t="shared" si="1"/>
        <v>0</v>
      </c>
      <c r="L7">
        <f t="shared" si="2"/>
        <v>0</v>
      </c>
    </row>
    <row r="8" spans="2:13" x14ac:dyDescent="0.25">
      <c r="B8" s="5">
        <f>'Raw climate data 2017-now'!B737</f>
        <v>43471</v>
      </c>
      <c r="C8">
        <f>'Raw climate data 2017-now'!C737</f>
        <v>0</v>
      </c>
      <c r="D8" s="30">
        <f>'Pan evaporation data'!C3294</f>
        <v>10.6</v>
      </c>
      <c r="E8">
        <v>0.54</v>
      </c>
      <c r="F8" s="30">
        <v>0</v>
      </c>
      <c r="H8">
        <f t="shared" si="0"/>
        <v>0</v>
      </c>
      <c r="J8">
        <f t="shared" si="1"/>
        <v>0</v>
      </c>
      <c r="L8">
        <f t="shared" si="2"/>
        <v>0</v>
      </c>
    </row>
    <row r="9" spans="2:13" x14ac:dyDescent="0.25">
      <c r="B9" s="5">
        <f>'Raw climate data 2017-now'!B738</f>
        <v>43472</v>
      </c>
      <c r="C9">
        <f>'Raw climate data 2017-now'!C738</f>
        <v>0</v>
      </c>
      <c r="D9" s="30">
        <f>'Pan evaporation data'!C3295</f>
        <v>10</v>
      </c>
      <c r="E9">
        <v>0.54</v>
      </c>
      <c r="F9" s="30">
        <v>0</v>
      </c>
      <c r="H9">
        <f t="shared" si="0"/>
        <v>0</v>
      </c>
      <c r="J9">
        <f t="shared" si="1"/>
        <v>0</v>
      </c>
      <c r="L9">
        <f t="shared" si="2"/>
        <v>0</v>
      </c>
    </row>
    <row r="10" spans="2:13" x14ac:dyDescent="0.25">
      <c r="B10" s="5">
        <f>'Raw climate data 2017-now'!B739</f>
        <v>43473</v>
      </c>
      <c r="C10">
        <f>'Raw climate data 2017-now'!C739</f>
        <v>0</v>
      </c>
      <c r="D10" s="30">
        <f>'Pan evaporation data'!C3296</f>
        <v>9</v>
      </c>
      <c r="E10">
        <v>0.54</v>
      </c>
      <c r="F10" s="30">
        <v>0</v>
      </c>
      <c r="H10">
        <f t="shared" si="0"/>
        <v>0</v>
      </c>
      <c r="J10">
        <f t="shared" si="1"/>
        <v>0</v>
      </c>
      <c r="L10">
        <f t="shared" si="2"/>
        <v>0</v>
      </c>
    </row>
    <row r="11" spans="2:13" x14ac:dyDescent="0.25">
      <c r="B11" s="5">
        <f>'Raw climate data 2017-now'!B740</f>
        <v>43474</v>
      </c>
      <c r="C11">
        <f>'Raw climate data 2017-now'!C740</f>
        <v>0</v>
      </c>
      <c r="D11" s="30">
        <f>'Pan evaporation data'!C3297</f>
        <v>9.6</v>
      </c>
      <c r="E11">
        <v>0.54</v>
      </c>
      <c r="F11" s="30">
        <v>0</v>
      </c>
      <c r="H11">
        <f t="shared" si="0"/>
        <v>0</v>
      </c>
      <c r="J11">
        <f t="shared" si="1"/>
        <v>0</v>
      </c>
      <c r="L11">
        <f t="shared" si="2"/>
        <v>0</v>
      </c>
    </row>
    <row r="12" spans="2:13" x14ac:dyDescent="0.25">
      <c r="B12" s="5">
        <f>'Raw climate data 2017-now'!B741</f>
        <v>43475</v>
      </c>
      <c r="C12">
        <f>'Raw climate data 2017-now'!C741</f>
        <v>0</v>
      </c>
      <c r="D12" s="30">
        <f>'Pan evaporation data'!C3298</f>
        <v>9.6</v>
      </c>
      <c r="E12">
        <v>0.54</v>
      </c>
      <c r="F12" s="30">
        <v>0</v>
      </c>
      <c r="H12">
        <f t="shared" si="0"/>
        <v>0</v>
      </c>
      <c r="J12">
        <f t="shared" si="1"/>
        <v>0</v>
      </c>
      <c r="L12">
        <f t="shared" si="2"/>
        <v>0</v>
      </c>
    </row>
    <row r="13" spans="2:13" x14ac:dyDescent="0.25">
      <c r="B13" s="5">
        <f>'Raw climate data 2017-now'!B742</f>
        <v>43476</v>
      </c>
      <c r="C13">
        <f>'Raw climate data 2017-now'!C742</f>
        <v>0</v>
      </c>
      <c r="D13" s="30">
        <f>'Pan evaporation data'!C3299</f>
        <v>9.1999999999999993</v>
      </c>
      <c r="E13">
        <v>0.54</v>
      </c>
      <c r="F13" s="30">
        <v>0</v>
      </c>
      <c r="H13">
        <f t="shared" si="0"/>
        <v>0</v>
      </c>
      <c r="J13">
        <f t="shared" si="1"/>
        <v>0</v>
      </c>
      <c r="L13">
        <f t="shared" si="2"/>
        <v>0</v>
      </c>
    </row>
    <row r="14" spans="2:13" x14ac:dyDescent="0.25">
      <c r="B14" s="5">
        <f>'Raw climate data 2017-now'!B743</f>
        <v>43477</v>
      </c>
      <c r="C14">
        <f>'Raw climate data 2017-now'!C743</f>
        <v>0</v>
      </c>
      <c r="D14" s="30">
        <f>'Pan evaporation data'!C3300</f>
        <v>11</v>
      </c>
      <c r="E14">
        <v>0.54</v>
      </c>
      <c r="F14" s="30">
        <v>0</v>
      </c>
      <c r="H14">
        <f t="shared" si="0"/>
        <v>0</v>
      </c>
      <c r="J14">
        <f t="shared" si="1"/>
        <v>0</v>
      </c>
      <c r="L14">
        <f t="shared" si="2"/>
        <v>0</v>
      </c>
    </row>
    <row r="15" spans="2:13" x14ac:dyDescent="0.25">
      <c r="B15" s="5">
        <f>'Raw climate data 2017-now'!B744</f>
        <v>43478</v>
      </c>
      <c r="C15">
        <f>'Raw climate data 2017-now'!C744</f>
        <v>0</v>
      </c>
      <c r="D15" s="30">
        <f>'Pan evaporation data'!C3301</f>
        <v>10.6</v>
      </c>
      <c r="E15">
        <v>0.54</v>
      </c>
      <c r="F15" s="30">
        <v>0</v>
      </c>
      <c r="H15">
        <f t="shared" si="0"/>
        <v>0</v>
      </c>
      <c r="J15">
        <f t="shared" si="1"/>
        <v>0</v>
      </c>
      <c r="L15">
        <f t="shared" si="2"/>
        <v>0</v>
      </c>
    </row>
    <row r="16" spans="2:13" x14ac:dyDescent="0.25">
      <c r="B16" s="5">
        <f>'Raw climate data 2017-now'!B745</f>
        <v>43479</v>
      </c>
      <c r="C16">
        <f>'Raw climate data 2017-now'!C745</f>
        <v>0</v>
      </c>
      <c r="D16" s="30">
        <f>'Pan evaporation data'!C3302</f>
        <v>9.6</v>
      </c>
      <c r="E16">
        <v>0.54</v>
      </c>
      <c r="F16" s="30">
        <v>0</v>
      </c>
      <c r="H16">
        <f t="shared" si="0"/>
        <v>0</v>
      </c>
      <c r="J16">
        <f t="shared" si="1"/>
        <v>0</v>
      </c>
      <c r="L16">
        <f t="shared" si="2"/>
        <v>0</v>
      </c>
    </row>
    <row r="17" spans="2:16" x14ac:dyDescent="0.25">
      <c r="B17" s="5">
        <f>'Raw climate data 2017-now'!B746</f>
        <v>43480</v>
      </c>
      <c r="C17">
        <f>'Raw climate data 2017-now'!C746</f>
        <v>0</v>
      </c>
      <c r="D17" s="30">
        <f>'Pan evaporation data'!C3303</f>
        <v>9</v>
      </c>
      <c r="E17">
        <v>0.54</v>
      </c>
      <c r="F17" s="30">
        <v>0</v>
      </c>
      <c r="H17">
        <f t="shared" si="0"/>
        <v>0</v>
      </c>
      <c r="J17">
        <f t="shared" si="1"/>
        <v>0</v>
      </c>
      <c r="L17">
        <f t="shared" si="2"/>
        <v>0</v>
      </c>
    </row>
    <row r="18" spans="2:16" x14ac:dyDescent="0.25">
      <c r="B18" s="5">
        <f>'Raw climate data 2017-now'!B747</f>
        <v>43481</v>
      </c>
      <c r="C18">
        <f>'Raw climate data 2017-now'!C747</f>
        <v>0</v>
      </c>
      <c r="D18" s="30">
        <f>'Pan evaporation data'!C3304</f>
        <v>10.199999999999999</v>
      </c>
      <c r="E18">
        <v>0.54</v>
      </c>
      <c r="F18" s="30">
        <v>0</v>
      </c>
      <c r="H18">
        <f t="shared" si="0"/>
        <v>0</v>
      </c>
      <c r="J18">
        <f t="shared" si="1"/>
        <v>0</v>
      </c>
      <c r="L18">
        <f t="shared" si="2"/>
        <v>0</v>
      </c>
    </row>
    <row r="19" spans="2:16" x14ac:dyDescent="0.25">
      <c r="B19" s="5">
        <f>'Raw climate data 2017-now'!B748</f>
        <v>43482</v>
      </c>
      <c r="C19">
        <f>'Raw climate data 2017-now'!C748</f>
        <v>0</v>
      </c>
      <c r="D19" s="30">
        <f>'Pan evaporation data'!C3305</f>
        <v>8</v>
      </c>
      <c r="E19">
        <v>0.54</v>
      </c>
      <c r="F19" s="30">
        <v>0</v>
      </c>
      <c r="H19">
        <f t="shared" si="0"/>
        <v>0</v>
      </c>
      <c r="J19">
        <f t="shared" si="1"/>
        <v>0</v>
      </c>
      <c r="L19">
        <f t="shared" si="2"/>
        <v>0</v>
      </c>
    </row>
    <row r="20" spans="2:16" x14ac:dyDescent="0.25">
      <c r="B20" s="5">
        <f>'Raw climate data 2017-now'!B749</f>
        <v>43483</v>
      </c>
      <c r="C20">
        <f>'Raw climate data 2017-now'!C749</f>
        <v>0</v>
      </c>
      <c r="D20" s="30">
        <f>'Pan evaporation data'!C3306</f>
        <v>10.4</v>
      </c>
      <c r="E20">
        <v>0.54</v>
      </c>
      <c r="F20" s="30">
        <v>0</v>
      </c>
      <c r="H20">
        <f t="shared" si="0"/>
        <v>0</v>
      </c>
      <c r="J20">
        <f t="shared" si="1"/>
        <v>0</v>
      </c>
      <c r="L20">
        <f t="shared" si="2"/>
        <v>0</v>
      </c>
    </row>
    <row r="21" spans="2:16" x14ac:dyDescent="0.25">
      <c r="B21" s="5">
        <f>'Raw climate data 2017-now'!B750</f>
        <v>43484</v>
      </c>
      <c r="C21">
        <f>'Raw climate data 2017-now'!C750</f>
        <v>0</v>
      </c>
      <c r="D21" s="30">
        <f>'Pan evaporation data'!C3307</f>
        <v>12.6</v>
      </c>
      <c r="E21">
        <v>0.54</v>
      </c>
      <c r="F21" s="30">
        <v>0</v>
      </c>
      <c r="H21">
        <f t="shared" si="0"/>
        <v>0</v>
      </c>
      <c r="J21">
        <f t="shared" si="1"/>
        <v>0</v>
      </c>
      <c r="L21">
        <f t="shared" si="2"/>
        <v>0</v>
      </c>
    </row>
    <row r="22" spans="2:16" x14ac:dyDescent="0.25">
      <c r="B22" s="5">
        <f>'Raw climate data 2017-now'!B751</f>
        <v>43485</v>
      </c>
      <c r="C22">
        <f>'Raw climate data 2017-now'!C751</f>
        <v>0</v>
      </c>
      <c r="D22" s="30">
        <f>'Pan evaporation data'!C3308</f>
        <v>12</v>
      </c>
      <c r="E22">
        <v>0.54</v>
      </c>
      <c r="F22" s="30">
        <v>0</v>
      </c>
      <c r="H22">
        <f t="shared" si="0"/>
        <v>0</v>
      </c>
      <c r="J22">
        <f t="shared" si="1"/>
        <v>0</v>
      </c>
      <c r="L22">
        <f t="shared" si="2"/>
        <v>0</v>
      </c>
      <c r="P22" s="3" t="s">
        <v>77</v>
      </c>
    </row>
    <row r="23" spans="2:16" x14ac:dyDescent="0.25">
      <c r="B23" s="5">
        <f>'Raw climate data 2017-now'!B752</f>
        <v>43486</v>
      </c>
      <c r="C23">
        <f>'Raw climate data 2017-now'!C752</f>
        <v>0</v>
      </c>
      <c r="D23" s="30">
        <f>'Pan evaporation data'!C3309</f>
        <v>10</v>
      </c>
      <c r="E23">
        <v>0.54</v>
      </c>
      <c r="F23" s="30">
        <v>0</v>
      </c>
      <c r="H23">
        <f t="shared" si="0"/>
        <v>0</v>
      </c>
      <c r="J23">
        <f t="shared" si="1"/>
        <v>0</v>
      </c>
      <c r="L23">
        <f t="shared" si="2"/>
        <v>0</v>
      </c>
    </row>
    <row r="24" spans="2:16" x14ac:dyDescent="0.25">
      <c r="B24" s="5">
        <f>'Raw climate data 2017-now'!B753</f>
        <v>43487</v>
      </c>
      <c r="C24">
        <f>'Raw climate data 2017-now'!C753</f>
        <v>0</v>
      </c>
      <c r="D24" s="30">
        <f>'Pan evaporation data'!C3310</f>
        <v>7.6</v>
      </c>
      <c r="E24">
        <v>0.54</v>
      </c>
      <c r="F24" s="30">
        <v>0</v>
      </c>
      <c r="H24">
        <f t="shared" si="0"/>
        <v>0</v>
      </c>
      <c r="J24">
        <f t="shared" si="1"/>
        <v>0</v>
      </c>
      <c r="L24">
        <f t="shared" si="2"/>
        <v>0</v>
      </c>
    </row>
    <row r="25" spans="2:16" x14ac:dyDescent="0.25">
      <c r="B25" s="5">
        <f>'Raw climate data 2017-now'!B754</f>
        <v>43488</v>
      </c>
      <c r="C25">
        <f>'Raw climate data 2017-now'!C754</f>
        <v>0.3</v>
      </c>
      <c r="D25" s="30">
        <f>'Pan evaporation data'!C3311</f>
        <v>5</v>
      </c>
      <c r="E25">
        <v>0.54</v>
      </c>
      <c r="F25" s="30">
        <v>0</v>
      </c>
      <c r="H25">
        <f t="shared" si="0"/>
        <v>0.18</v>
      </c>
      <c r="J25">
        <f t="shared" si="1"/>
        <v>0.19500000000000001</v>
      </c>
      <c r="L25">
        <f t="shared" si="2"/>
        <v>0.21</v>
      </c>
    </row>
    <row r="26" spans="2:16" x14ac:dyDescent="0.25">
      <c r="B26" s="5">
        <f>'Raw climate data 2017-now'!B755</f>
        <v>43489</v>
      </c>
      <c r="C26">
        <f>'Raw climate data 2017-now'!C755</f>
        <v>4.3</v>
      </c>
      <c r="D26" s="30">
        <f>'Pan evaporation data'!C3312</f>
        <v>4.8</v>
      </c>
      <c r="E26">
        <v>0.54</v>
      </c>
      <c r="F26" s="30">
        <v>0</v>
      </c>
      <c r="H26">
        <f t="shared" si="0"/>
        <v>2.5799999999999996</v>
      </c>
      <c r="J26">
        <f t="shared" si="1"/>
        <v>2.7949999999999999</v>
      </c>
      <c r="L26">
        <f t="shared" si="2"/>
        <v>3.01</v>
      </c>
    </row>
    <row r="27" spans="2:16" x14ac:dyDescent="0.25">
      <c r="B27" s="5">
        <f>'Raw climate data 2017-now'!B756</f>
        <v>43490</v>
      </c>
      <c r="C27">
        <f>'Raw climate data 2017-now'!C756</f>
        <v>0</v>
      </c>
      <c r="D27" s="30">
        <f>'Pan evaporation data'!C3313</f>
        <v>8.1999999999999993</v>
      </c>
      <c r="E27">
        <v>0.54</v>
      </c>
      <c r="F27" s="30">
        <v>0</v>
      </c>
      <c r="H27">
        <f t="shared" si="0"/>
        <v>0</v>
      </c>
      <c r="J27">
        <f t="shared" si="1"/>
        <v>0</v>
      </c>
      <c r="L27">
        <f t="shared" si="2"/>
        <v>0</v>
      </c>
    </row>
    <row r="28" spans="2:16" x14ac:dyDescent="0.25">
      <c r="B28" s="5">
        <f>'Raw climate data 2017-now'!B757</f>
        <v>43491</v>
      </c>
      <c r="C28">
        <f>'Raw climate data 2017-now'!C757</f>
        <v>0</v>
      </c>
      <c r="D28" s="30">
        <f>'Pan evaporation data'!C3314</f>
        <v>8.6</v>
      </c>
      <c r="E28">
        <v>0.54</v>
      </c>
      <c r="F28" s="30">
        <v>0</v>
      </c>
      <c r="H28">
        <f t="shared" si="0"/>
        <v>0</v>
      </c>
      <c r="J28">
        <f t="shared" si="1"/>
        <v>0</v>
      </c>
      <c r="L28">
        <f t="shared" si="2"/>
        <v>0</v>
      </c>
    </row>
    <row r="29" spans="2:16" x14ac:dyDescent="0.25">
      <c r="B29" s="5">
        <f>'Raw climate data 2017-now'!B758</f>
        <v>43492</v>
      </c>
      <c r="C29">
        <f>'Raw climate data 2017-now'!C758</f>
        <v>0</v>
      </c>
      <c r="D29" s="30">
        <f>'Pan evaporation data'!C3315</f>
        <v>13.2</v>
      </c>
      <c r="E29">
        <v>0.54</v>
      </c>
      <c r="F29" s="30">
        <v>0</v>
      </c>
      <c r="H29">
        <f t="shared" si="0"/>
        <v>0</v>
      </c>
      <c r="J29">
        <f t="shared" si="1"/>
        <v>0</v>
      </c>
      <c r="L29">
        <f t="shared" si="2"/>
        <v>0</v>
      </c>
    </row>
    <row r="30" spans="2:16" x14ac:dyDescent="0.25">
      <c r="B30" s="5">
        <f>'Raw climate data 2017-now'!B759</f>
        <v>43493</v>
      </c>
      <c r="C30">
        <f>'Raw climate data 2017-now'!C759</f>
        <v>0</v>
      </c>
      <c r="D30" s="30">
        <f>'Pan evaporation data'!C3316</f>
        <v>11</v>
      </c>
      <c r="E30">
        <v>0.54</v>
      </c>
      <c r="F30" s="30">
        <v>0</v>
      </c>
      <c r="H30">
        <f t="shared" si="0"/>
        <v>0</v>
      </c>
      <c r="J30">
        <f t="shared" si="1"/>
        <v>0</v>
      </c>
      <c r="L30">
        <f t="shared" si="2"/>
        <v>0</v>
      </c>
    </row>
    <row r="31" spans="2:16" x14ac:dyDescent="0.25">
      <c r="B31" s="5">
        <f>'Raw climate data 2017-now'!B760</f>
        <v>43494</v>
      </c>
      <c r="C31">
        <f>'Raw climate data 2017-now'!C760</f>
        <v>0</v>
      </c>
      <c r="D31" s="30">
        <f>'Pan evaporation data'!C3317</f>
        <v>10</v>
      </c>
      <c r="E31">
        <v>0.54</v>
      </c>
      <c r="F31" s="30">
        <v>0</v>
      </c>
      <c r="H31">
        <f t="shared" si="0"/>
        <v>0</v>
      </c>
      <c r="J31">
        <f t="shared" si="1"/>
        <v>0</v>
      </c>
      <c r="L31">
        <f t="shared" si="2"/>
        <v>0</v>
      </c>
    </row>
    <row r="32" spans="2:16" x14ac:dyDescent="0.25">
      <c r="B32" s="5">
        <f>'Raw climate data 2017-now'!B761</f>
        <v>43495</v>
      </c>
      <c r="C32">
        <f>'Raw climate data 2017-now'!C761</f>
        <v>0</v>
      </c>
      <c r="D32" s="30">
        <f>'Pan evaporation data'!C3318</f>
        <v>9.6</v>
      </c>
      <c r="E32">
        <v>0.54</v>
      </c>
      <c r="F32" s="30">
        <v>0</v>
      </c>
      <c r="H32">
        <f t="shared" si="0"/>
        <v>0</v>
      </c>
      <c r="J32">
        <f t="shared" si="1"/>
        <v>0</v>
      </c>
      <c r="L32">
        <f t="shared" si="2"/>
        <v>0</v>
      </c>
    </row>
    <row r="33" spans="2:12" x14ac:dyDescent="0.25">
      <c r="B33" s="5">
        <f>'Raw climate data 2017-now'!B762</f>
        <v>43496</v>
      </c>
      <c r="C33">
        <f>'Raw climate data 2017-now'!C762</f>
        <v>0</v>
      </c>
      <c r="D33" s="30">
        <f>'Pan evaporation data'!C3319</f>
        <v>12.6</v>
      </c>
      <c r="E33">
        <v>0.54</v>
      </c>
      <c r="F33" s="30">
        <v>0</v>
      </c>
      <c r="H33">
        <f t="shared" si="0"/>
        <v>0</v>
      </c>
      <c r="J33">
        <f t="shared" si="1"/>
        <v>0</v>
      </c>
      <c r="L33">
        <f t="shared" si="2"/>
        <v>0</v>
      </c>
    </row>
    <row r="34" spans="2:12" x14ac:dyDescent="0.25">
      <c r="B34" s="5">
        <f>'Raw climate data 2017-now'!B763</f>
        <v>43497</v>
      </c>
      <c r="C34">
        <f>'Raw climate data 2017-now'!C763</f>
        <v>0</v>
      </c>
      <c r="D34" s="30">
        <f>'Pan evaporation data'!C3320</f>
        <v>11.2</v>
      </c>
      <c r="E34">
        <v>0.54</v>
      </c>
      <c r="F34" s="30">
        <v>0</v>
      </c>
      <c r="H34">
        <f t="shared" si="0"/>
        <v>0</v>
      </c>
      <c r="J34">
        <f t="shared" si="1"/>
        <v>0</v>
      </c>
      <c r="L34">
        <f t="shared" si="2"/>
        <v>0</v>
      </c>
    </row>
    <row r="35" spans="2:12" x14ac:dyDescent="0.25">
      <c r="B35" s="5">
        <f>'Raw climate data 2017-now'!B764</f>
        <v>43498</v>
      </c>
      <c r="C35">
        <f>'Raw climate data 2017-now'!C764</f>
        <v>0</v>
      </c>
      <c r="D35" s="30">
        <f>'Pan evaporation data'!C3321</f>
        <v>8.8000000000000007</v>
      </c>
      <c r="E35">
        <v>0.54</v>
      </c>
      <c r="F35" s="30">
        <v>0</v>
      </c>
      <c r="H35">
        <f t="shared" si="0"/>
        <v>0</v>
      </c>
      <c r="J35">
        <f t="shared" si="1"/>
        <v>0</v>
      </c>
      <c r="L35">
        <f t="shared" si="2"/>
        <v>0</v>
      </c>
    </row>
    <row r="36" spans="2:12" x14ac:dyDescent="0.25">
      <c r="B36" s="5">
        <f>'Raw climate data 2017-now'!B765</f>
        <v>43499</v>
      </c>
      <c r="C36">
        <f>'Raw climate data 2017-now'!C765</f>
        <v>0</v>
      </c>
      <c r="D36" s="30">
        <f>'Pan evaporation data'!C3322</f>
        <v>9</v>
      </c>
      <c r="E36">
        <v>0.54</v>
      </c>
      <c r="F36" s="30">
        <v>0</v>
      </c>
      <c r="H36">
        <f t="shared" si="0"/>
        <v>0</v>
      </c>
      <c r="J36">
        <f t="shared" si="1"/>
        <v>0</v>
      </c>
      <c r="L36">
        <f t="shared" si="2"/>
        <v>0</v>
      </c>
    </row>
    <row r="37" spans="2:12" x14ac:dyDescent="0.25">
      <c r="B37" s="5">
        <f>'Raw climate data 2017-now'!B766</f>
        <v>43500</v>
      </c>
      <c r="C37">
        <f>'Raw climate data 2017-now'!C766</f>
        <v>0</v>
      </c>
      <c r="D37" s="30">
        <f>'Pan evaporation data'!C3323</f>
        <v>9.1999999999999993</v>
      </c>
      <c r="E37">
        <v>0.54</v>
      </c>
      <c r="F37" s="30">
        <v>0</v>
      </c>
      <c r="H37">
        <f t="shared" si="0"/>
        <v>0</v>
      </c>
      <c r="J37">
        <f t="shared" si="1"/>
        <v>0</v>
      </c>
      <c r="L37">
        <f t="shared" si="2"/>
        <v>0</v>
      </c>
    </row>
    <row r="38" spans="2:12" x14ac:dyDescent="0.25">
      <c r="B38" s="5">
        <f>'Raw climate data 2017-now'!B767</f>
        <v>43501</v>
      </c>
      <c r="C38">
        <f>'Raw climate data 2017-now'!C767</f>
        <v>0</v>
      </c>
      <c r="D38" s="30">
        <f>'Pan evaporation data'!C3324</f>
        <v>10.6</v>
      </c>
      <c r="E38">
        <v>0.54</v>
      </c>
      <c r="F38" s="30">
        <v>0</v>
      </c>
      <c r="H38">
        <f t="shared" si="0"/>
        <v>0</v>
      </c>
      <c r="J38">
        <f t="shared" si="1"/>
        <v>0</v>
      </c>
      <c r="L38">
        <f t="shared" si="2"/>
        <v>0</v>
      </c>
    </row>
    <row r="39" spans="2:12" x14ac:dyDescent="0.25">
      <c r="B39" s="5">
        <f>'Raw climate data 2017-now'!B768</f>
        <v>43502</v>
      </c>
      <c r="C39">
        <f>'Raw climate data 2017-now'!C768</f>
        <v>0</v>
      </c>
      <c r="D39" s="30">
        <f>'Pan evaporation data'!C3325</f>
        <v>11.8</v>
      </c>
      <c r="E39">
        <v>0.54</v>
      </c>
      <c r="F39" s="30">
        <v>0</v>
      </c>
      <c r="H39">
        <f t="shared" si="0"/>
        <v>0</v>
      </c>
      <c r="J39">
        <f t="shared" si="1"/>
        <v>0</v>
      </c>
      <c r="L39">
        <f t="shared" si="2"/>
        <v>0</v>
      </c>
    </row>
    <row r="40" spans="2:12" x14ac:dyDescent="0.25">
      <c r="B40" s="5">
        <f>'Raw climate data 2017-now'!B769</f>
        <v>43503</v>
      </c>
      <c r="C40">
        <f>'Raw climate data 2017-now'!C769</f>
        <v>0</v>
      </c>
      <c r="D40" s="30">
        <f>'Pan evaporation data'!C3326</f>
        <v>11.8</v>
      </c>
      <c r="E40">
        <v>0.54</v>
      </c>
      <c r="F40" s="30">
        <v>0</v>
      </c>
      <c r="H40">
        <f t="shared" si="0"/>
        <v>0</v>
      </c>
      <c r="J40">
        <f t="shared" si="1"/>
        <v>0</v>
      </c>
      <c r="L40">
        <f t="shared" si="2"/>
        <v>0</v>
      </c>
    </row>
    <row r="41" spans="2:12" x14ac:dyDescent="0.25">
      <c r="B41" s="5">
        <f>'Raw climate data 2017-now'!B770</f>
        <v>43504</v>
      </c>
      <c r="C41">
        <f>'Raw climate data 2017-now'!C770</f>
        <v>0</v>
      </c>
      <c r="D41" s="30">
        <f>'Pan evaporation data'!C3327</f>
        <v>13.4</v>
      </c>
      <c r="E41">
        <v>0.54</v>
      </c>
      <c r="F41" s="30">
        <v>0</v>
      </c>
      <c r="H41">
        <f t="shared" si="0"/>
        <v>0</v>
      </c>
      <c r="J41">
        <f t="shared" si="1"/>
        <v>0</v>
      </c>
      <c r="L41">
        <f t="shared" si="2"/>
        <v>0</v>
      </c>
    </row>
    <row r="42" spans="2:12" x14ac:dyDescent="0.25">
      <c r="B42" s="5">
        <f>'Raw climate data 2017-now'!B771</f>
        <v>43505</v>
      </c>
      <c r="C42">
        <f>'Raw climate data 2017-now'!C771</f>
        <v>0</v>
      </c>
      <c r="D42" s="30">
        <f>'Pan evaporation data'!C3328</f>
        <v>12</v>
      </c>
      <c r="E42">
        <v>0.54</v>
      </c>
      <c r="F42" s="30">
        <v>0</v>
      </c>
      <c r="H42">
        <f t="shared" si="0"/>
        <v>0</v>
      </c>
      <c r="J42">
        <f t="shared" si="1"/>
        <v>0</v>
      </c>
      <c r="L42">
        <f t="shared" si="2"/>
        <v>0</v>
      </c>
    </row>
    <row r="43" spans="2:12" x14ac:dyDescent="0.25">
      <c r="B43" s="5">
        <f>'Raw climate data 2017-now'!B772</f>
        <v>43506</v>
      </c>
      <c r="C43">
        <f>'Raw climate data 2017-now'!C772</f>
        <v>0</v>
      </c>
      <c r="D43" s="30">
        <f>'Pan evaporation data'!C3329</f>
        <v>10.6</v>
      </c>
      <c r="E43">
        <v>0.54</v>
      </c>
      <c r="F43" s="30">
        <v>0</v>
      </c>
      <c r="H43">
        <f t="shared" si="0"/>
        <v>0</v>
      </c>
      <c r="J43">
        <f t="shared" si="1"/>
        <v>0</v>
      </c>
      <c r="L43">
        <f t="shared" si="2"/>
        <v>0</v>
      </c>
    </row>
    <row r="44" spans="2:12" x14ac:dyDescent="0.25">
      <c r="B44" s="5">
        <f>'Raw climate data 2017-now'!B773</f>
        <v>43507</v>
      </c>
      <c r="C44">
        <f>'Raw climate data 2017-now'!C773</f>
        <v>0</v>
      </c>
      <c r="D44" s="30">
        <f>'Pan evaporation data'!C3330</f>
        <v>9.1999999999999993</v>
      </c>
      <c r="E44">
        <v>0.54</v>
      </c>
      <c r="F44" s="30">
        <v>0</v>
      </c>
      <c r="H44">
        <f t="shared" si="0"/>
        <v>0</v>
      </c>
      <c r="J44">
        <f t="shared" si="1"/>
        <v>0</v>
      </c>
      <c r="L44">
        <f t="shared" si="2"/>
        <v>0</v>
      </c>
    </row>
    <row r="45" spans="2:12" x14ac:dyDescent="0.25">
      <c r="B45" s="5">
        <f>'Raw climate data 2017-now'!B774</f>
        <v>43508</v>
      </c>
      <c r="C45">
        <f>'Raw climate data 2017-now'!C774</f>
        <v>0</v>
      </c>
      <c r="D45" s="30">
        <f>'Pan evaporation data'!C3331</f>
        <v>8</v>
      </c>
      <c r="E45">
        <v>0.54</v>
      </c>
      <c r="F45" s="30">
        <v>0</v>
      </c>
      <c r="H45">
        <f t="shared" si="0"/>
        <v>0</v>
      </c>
      <c r="J45">
        <f t="shared" si="1"/>
        <v>0</v>
      </c>
      <c r="L45">
        <f t="shared" si="2"/>
        <v>0</v>
      </c>
    </row>
    <row r="46" spans="2:12" x14ac:dyDescent="0.25">
      <c r="B46" s="5">
        <f>'Raw climate data 2017-now'!B775</f>
        <v>43509</v>
      </c>
      <c r="C46">
        <f>'Raw climate data 2017-now'!C775</f>
        <v>0</v>
      </c>
      <c r="D46" s="30">
        <f>'Pan evaporation data'!C3332</f>
        <v>6</v>
      </c>
      <c r="E46">
        <v>0.54</v>
      </c>
      <c r="F46" s="30">
        <v>0</v>
      </c>
      <c r="H46">
        <f t="shared" si="0"/>
        <v>0</v>
      </c>
      <c r="J46">
        <f t="shared" si="1"/>
        <v>0</v>
      </c>
      <c r="L46">
        <f t="shared" si="2"/>
        <v>0</v>
      </c>
    </row>
    <row r="47" spans="2:12" x14ac:dyDescent="0.25">
      <c r="B47" s="5">
        <f>'Raw climate data 2017-now'!B776</f>
        <v>43510</v>
      </c>
      <c r="C47">
        <f>'Raw climate data 2017-now'!C776</f>
        <v>0</v>
      </c>
      <c r="D47" s="30">
        <f>'Pan evaporation data'!C3333</f>
        <v>8.6</v>
      </c>
      <c r="E47">
        <v>0.54</v>
      </c>
      <c r="F47" s="30">
        <v>0</v>
      </c>
      <c r="H47">
        <f t="shared" si="0"/>
        <v>0</v>
      </c>
      <c r="J47">
        <f t="shared" si="1"/>
        <v>0</v>
      </c>
      <c r="L47">
        <f t="shared" si="2"/>
        <v>0</v>
      </c>
    </row>
    <row r="48" spans="2:12" x14ac:dyDescent="0.25">
      <c r="B48" s="5">
        <f>'Raw climate data 2017-now'!B777</f>
        <v>43511</v>
      </c>
      <c r="C48">
        <f>'Raw climate data 2017-now'!C777</f>
        <v>0</v>
      </c>
      <c r="D48" s="30">
        <f>'Pan evaporation data'!C3334</f>
        <v>8</v>
      </c>
      <c r="E48">
        <v>0.54</v>
      </c>
      <c r="F48" s="30">
        <v>0</v>
      </c>
      <c r="H48">
        <f t="shared" si="0"/>
        <v>0</v>
      </c>
      <c r="J48">
        <f t="shared" si="1"/>
        <v>0</v>
      </c>
      <c r="L48">
        <f t="shared" si="2"/>
        <v>0</v>
      </c>
    </row>
    <row r="49" spans="2:12" x14ac:dyDescent="0.25">
      <c r="B49" s="5">
        <f>'Raw climate data 2017-now'!B778</f>
        <v>43512</v>
      </c>
      <c r="C49">
        <f>'Raw climate data 2017-now'!C778</f>
        <v>0</v>
      </c>
      <c r="D49" s="30">
        <f>'Pan evaporation data'!C3335</f>
        <v>10</v>
      </c>
      <c r="E49">
        <v>0.54</v>
      </c>
      <c r="F49" s="30">
        <v>0</v>
      </c>
      <c r="H49">
        <f t="shared" si="0"/>
        <v>0</v>
      </c>
      <c r="J49">
        <f t="shared" si="1"/>
        <v>0</v>
      </c>
      <c r="L49">
        <f t="shared" si="2"/>
        <v>0</v>
      </c>
    </row>
    <row r="50" spans="2:12" x14ac:dyDescent="0.25">
      <c r="B50" s="5">
        <f>'Raw climate data 2017-now'!B779</f>
        <v>43513</v>
      </c>
      <c r="C50">
        <f>'Raw climate data 2017-now'!C779</f>
        <v>0</v>
      </c>
      <c r="D50" s="30">
        <f>'Pan evaporation data'!C3336</f>
        <v>9.1999999999999993</v>
      </c>
      <c r="E50">
        <v>0.54</v>
      </c>
      <c r="F50" s="30">
        <v>0</v>
      </c>
      <c r="H50">
        <f t="shared" si="0"/>
        <v>0</v>
      </c>
      <c r="J50">
        <f t="shared" si="1"/>
        <v>0</v>
      </c>
      <c r="L50">
        <f t="shared" si="2"/>
        <v>0</v>
      </c>
    </row>
    <row r="51" spans="2:12" x14ac:dyDescent="0.25">
      <c r="B51" s="5">
        <f>'Raw climate data 2017-now'!B780</f>
        <v>43514</v>
      </c>
      <c r="C51">
        <f>'Raw climate data 2017-now'!C780</f>
        <v>0</v>
      </c>
      <c r="D51" s="30">
        <f>'Pan evaporation data'!C3337</f>
        <v>8.4</v>
      </c>
      <c r="E51">
        <v>0.54</v>
      </c>
      <c r="F51" s="30">
        <v>0</v>
      </c>
      <c r="H51">
        <f t="shared" si="0"/>
        <v>0</v>
      </c>
      <c r="J51">
        <f t="shared" si="1"/>
        <v>0</v>
      </c>
      <c r="L51">
        <f t="shared" si="2"/>
        <v>0</v>
      </c>
    </row>
    <row r="52" spans="2:12" x14ac:dyDescent="0.25">
      <c r="B52" s="5">
        <f>'Raw climate data 2017-now'!B781</f>
        <v>43515</v>
      </c>
      <c r="C52">
        <f>'Raw climate data 2017-now'!C781</f>
        <v>0</v>
      </c>
      <c r="D52" s="30">
        <f>'Pan evaporation data'!C3338</f>
        <v>9.1999999999999993</v>
      </c>
      <c r="E52">
        <v>0.54</v>
      </c>
      <c r="F52" s="30">
        <v>0</v>
      </c>
      <c r="H52">
        <f t="shared" si="0"/>
        <v>0</v>
      </c>
      <c r="J52">
        <f t="shared" si="1"/>
        <v>0</v>
      </c>
      <c r="L52">
        <f t="shared" si="2"/>
        <v>0</v>
      </c>
    </row>
    <row r="53" spans="2:12" x14ac:dyDescent="0.25">
      <c r="B53" s="5">
        <f>'Raw climate data 2017-now'!B782</f>
        <v>43516</v>
      </c>
      <c r="C53">
        <f>'Raw climate data 2017-now'!C782</f>
        <v>0</v>
      </c>
      <c r="D53" s="30">
        <f>'Pan evaporation data'!C3339</f>
        <v>9.6</v>
      </c>
      <c r="E53">
        <v>0.54</v>
      </c>
      <c r="F53" s="30">
        <v>0</v>
      </c>
      <c r="H53">
        <f t="shared" si="0"/>
        <v>0</v>
      </c>
      <c r="J53">
        <f t="shared" si="1"/>
        <v>0</v>
      </c>
      <c r="L53">
        <f t="shared" si="2"/>
        <v>0</v>
      </c>
    </row>
    <row r="54" spans="2:12" x14ac:dyDescent="0.25">
      <c r="B54" s="5">
        <f>'Raw climate data 2017-now'!B783</f>
        <v>43517</v>
      </c>
      <c r="C54">
        <f>'Raw climate data 2017-now'!C783</f>
        <v>0</v>
      </c>
      <c r="D54" s="30">
        <f>'Pan evaporation data'!C3340</f>
        <v>3.8</v>
      </c>
      <c r="E54">
        <v>0.54</v>
      </c>
      <c r="F54" s="30">
        <v>0</v>
      </c>
      <c r="H54">
        <f t="shared" si="0"/>
        <v>0</v>
      </c>
      <c r="J54">
        <f t="shared" si="1"/>
        <v>0</v>
      </c>
      <c r="L54">
        <f t="shared" si="2"/>
        <v>0</v>
      </c>
    </row>
    <row r="55" spans="2:12" x14ac:dyDescent="0.25">
      <c r="B55" s="5">
        <f>'Raw climate data 2017-now'!B784</f>
        <v>43518</v>
      </c>
      <c r="C55">
        <f>'Raw climate data 2017-now'!C784</f>
        <v>0</v>
      </c>
      <c r="D55" s="30">
        <f>'Pan evaporation data'!C3341</f>
        <v>6.6</v>
      </c>
      <c r="E55">
        <v>0.54</v>
      </c>
      <c r="F55" s="30">
        <v>0</v>
      </c>
      <c r="H55">
        <f t="shared" si="0"/>
        <v>0</v>
      </c>
      <c r="J55">
        <f t="shared" si="1"/>
        <v>0</v>
      </c>
      <c r="L55">
        <f t="shared" si="2"/>
        <v>0</v>
      </c>
    </row>
    <row r="56" spans="2:12" x14ac:dyDescent="0.25">
      <c r="B56" s="5">
        <f>'Raw climate data 2017-now'!B785</f>
        <v>43519</v>
      </c>
      <c r="C56">
        <f>'Raw climate data 2017-now'!C785</f>
        <v>0</v>
      </c>
      <c r="D56" s="30">
        <f>'Pan evaporation data'!C3342</f>
        <v>7.8</v>
      </c>
      <c r="E56">
        <v>0.54</v>
      </c>
      <c r="F56" s="30">
        <v>0</v>
      </c>
      <c r="H56">
        <f t="shared" si="0"/>
        <v>0</v>
      </c>
      <c r="J56">
        <f t="shared" si="1"/>
        <v>0</v>
      </c>
      <c r="L56">
        <f t="shared" si="2"/>
        <v>0</v>
      </c>
    </row>
    <row r="57" spans="2:12" x14ac:dyDescent="0.25">
      <c r="B57" s="5">
        <f>'Raw climate data 2017-now'!B786</f>
        <v>43520</v>
      </c>
      <c r="C57">
        <f>'Raw climate data 2017-now'!C786</f>
        <v>0</v>
      </c>
      <c r="D57" s="30">
        <f>'Pan evaporation data'!C3343</f>
        <v>8.4</v>
      </c>
      <c r="E57">
        <v>0.54</v>
      </c>
      <c r="F57" s="30">
        <v>0</v>
      </c>
      <c r="H57">
        <f t="shared" si="0"/>
        <v>0</v>
      </c>
      <c r="J57">
        <f t="shared" si="1"/>
        <v>0</v>
      </c>
      <c r="L57">
        <f t="shared" si="2"/>
        <v>0</v>
      </c>
    </row>
    <row r="58" spans="2:12" x14ac:dyDescent="0.25">
      <c r="B58" s="5">
        <f>'Raw climate data 2017-now'!B787</f>
        <v>43521</v>
      </c>
      <c r="C58">
        <f>'Raw climate data 2017-now'!C787</f>
        <v>0</v>
      </c>
      <c r="D58" s="30">
        <f>'Pan evaporation data'!C3344</f>
        <v>10.6</v>
      </c>
      <c r="E58">
        <v>0.54</v>
      </c>
      <c r="F58" s="30">
        <v>0</v>
      </c>
      <c r="H58">
        <f t="shared" si="0"/>
        <v>0</v>
      </c>
      <c r="J58">
        <f t="shared" si="1"/>
        <v>0</v>
      </c>
      <c r="L58">
        <f t="shared" si="2"/>
        <v>0</v>
      </c>
    </row>
    <row r="59" spans="2:12" x14ac:dyDescent="0.25">
      <c r="B59" s="5">
        <f>'Raw climate data 2017-now'!B788</f>
        <v>43522</v>
      </c>
      <c r="C59">
        <f>'Raw climate data 2017-now'!C788</f>
        <v>0</v>
      </c>
      <c r="D59" s="30">
        <f>'Pan evaporation data'!C3345</f>
        <v>7.6</v>
      </c>
      <c r="E59">
        <v>0.54</v>
      </c>
      <c r="F59" s="30">
        <v>0</v>
      </c>
      <c r="H59">
        <f t="shared" si="0"/>
        <v>0</v>
      </c>
      <c r="J59">
        <f t="shared" si="1"/>
        <v>0</v>
      </c>
      <c r="L59">
        <f t="shared" si="2"/>
        <v>0</v>
      </c>
    </row>
    <row r="60" spans="2:12" x14ac:dyDescent="0.25">
      <c r="B60" s="5">
        <f>'Raw climate data 2017-now'!B789</f>
        <v>43523</v>
      </c>
      <c r="C60">
        <f>'Raw climate data 2017-now'!C789</f>
        <v>0</v>
      </c>
      <c r="D60" s="30">
        <f>'Pan evaporation data'!C3346</f>
        <v>7.8</v>
      </c>
      <c r="E60">
        <v>0.54</v>
      </c>
      <c r="F60" s="30">
        <v>0</v>
      </c>
      <c r="H60">
        <f t="shared" si="0"/>
        <v>0</v>
      </c>
      <c r="J60">
        <f t="shared" si="1"/>
        <v>0</v>
      </c>
      <c r="L60">
        <f t="shared" si="2"/>
        <v>0</v>
      </c>
    </row>
    <row r="61" spans="2:12" x14ac:dyDescent="0.25">
      <c r="B61" s="5">
        <f>'Raw climate data 2017-now'!B790</f>
        <v>43524</v>
      </c>
      <c r="C61">
        <f>'Raw climate data 2017-now'!C790</f>
        <v>0</v>
      </c>
      <c r="D61" s="30">
        <f>'Pan evaporation data'!C3347</f>
        <v>9.4</v>
      </c>
      <c r="E61">
        <v>0.54</v>
      </c>
      <c r="F61" s="30">
        <v>0</v>
      </c>
      <c r="H61">
        <f t="shared" si="0"/>
        <v>0</v>
      </c>
      <c r="J61">
        <f t="shared" si="1"/>
        <v>0</v>
      </c>
      <c r="L61">
        <f t="shared" si="2"/>
        <v>0</v>
      </c>
    </row>
    <row r="62" spans="2:12" x14ac:dyDescent="0.25">
      <c r="B62" s="5">
        <f>'Raw climate data 2017-now'!B791</f>
        <v>43525</v>
      </c>
      <c r="C62">
        <f>'Raw climate data 2017-now'!C791</f>
        <v>0</v>
      </c>
      <c r="D62" s="30">
        <f>'Pan evaporation data'!C3348</f>
        <v>8.1999999999999993</v>
      </c>
      <c r="E62">
        <v>0.54</v>
      </c>
      <c r="F62" s="30">
        <v>0</v>
      </c>
      <c r="H62">
        <f t="shared" si="0"/>
        <v>0</v>
      </c>
      <c r="J62">
        <f t="shared" si="1"/>
        <v>0</v>
      </c>
      <c r="L62">
        <f t="shared" si="2"/>
        <v>0</v>
      </c>
    </row>
    <row r="63" spans="2:12" x14ac:dyDescent="0.25">
      <c r="B63" s="5">
        <f>'Raw climate data 2017-now'!B792</f>
        <v>43526</v>
      </c>
      <c r="C63">
        <f>'Raw climate data 2017-now'!C792</f>
        <v>0</v>
      </c>
      <c r="D63" s="30">
        <f>'Pan evaporation data'!C3349</f>
        <v>6.6</v>
      </c>
      <c r="E63">
        <v>0.54</v>
      </c>
      <c r="F63" s="30">
        <v>0</v>
      </c>
      <c r="H63">
        <f t="shared" si="0"/>
        <v>0</v>
      </c>
      <c r="J63">
        <f t="shared" si="1"/>
        <v>0</v>
      </c>
      <c r="L63">
        <f t="shared" si="2"/>
        <v>0</v>
      </c>
    </row>
    <row r="64" spans="2:12" x14ac:dyDescent="0.25">
      <c r="B64" s="5">
        <f>'Raw climate data 2017-now'!B793</f>
        <v>43527</v>
      </c>
      <c r="C64">
        <f>'Raw climate data 2017-now'!C793</f>
        <v>0</v>
      </c>
      <c r="D64" s="30">
        <f>'Pan evaporation data'!C3350</f>
        <v>12</v>
      </c>
      <c r="E64">
        <v>0.54</v>
      </c>
      <c r="F64" s="30">
        <v>0</v>
      </c>
      <c r="H64">
        <f t="shared" si="0"/>
        <v>0</v>
      </c>
      <c r="J64">
        <f t="shared" si="1"/>
        <v>0</v>
      </c>
      <c r="L64">
        <f t="shared" si="2"/>
        <v>0</v>
      </c>
    </row>
    <row r="65" spans="2:12" x14ac:dyDescent="0.25">
      <c r="B65" s="5">
        <f>'Raw climate data 2017-now'!B794</f>
        <v>43528</v>
      </c>
      <c r="C65">
        <f>'Raw climate data 2017-now'!C794</f>
        <v>0</v>
      </c>
      <c r="D65" s="30">
        <f>'Pan evaporation data'!C3351</f>
        <v>10.199999999999999</v>
      </c>
      <c r="E65">
        <v>0.54</v>
      </c>
      <c r="F65" s="30">
        <v>0</v>
      </c>
      <c r="H65">
        <f t="shared" si="0"/>
        <v>0</v>
      </c>
      <c r="J65">
        <f t="shared" si="1"/>
        <v>0</v>
      </c>
      <c r="L65">
        <f t="shared" si="2"/>
        <v>0</v>
      </c>
    </row>
    <row r="66" spans="2:12" x14ac:dyDescent="0.25">
      <c r="B66" s="5">
        <f>'Raw climate data 2017-now'!B795</f>
        <v>43529</v>
      </c>
      <c r="C66">
        <f>'Raw climate data 2017-now'!C795</f>
        <v>0</v>
      </c>
      <c r="D66" s="30">
        <f>'Pan evaporation data'!C3352</f>
        <v>8.1999999999999993</v>
      </c>
      <c r="E66">
        <v>0.54</v>
      </c>
      <c r="F66" s="30">
        <v>0</v>
      </c>
      <c r="H66">
        <f t="shared" si="0"/>
        <v>0</v>
      </c>
      <c r="J66">
        <f t="shared" si="1"/>
        <v>0</v>
      </c>
      <c r="L66">
        <f t="shared" si="2"/>
        <v>0</v>
      </c>
    </row>
    <row r="67" spans="2:12" x14ac:dyDescent="0.25">
      <c r="B67" s="5">
        <f>'Raw climate data 2017-now'!B796</f>
        <v>43530</v>
      </c>
      <c r="C67">
        <f>'Raw climate data 2017-now'!C796</f>
        <v>0</v>
      </c>
      <c r="D67" s="30">
        <f>'Pan evaporation data'!C3353</f>
        <v>6</v>
      </c>
      <c r="E67">
        <v>0.54</v>
      </c>
      <c r="F67" s="30">
        <v>0</v>
      </c>
      <c r="H67">
        <f t="shared" si="0"/>
        <v>0</v>
      </c>
      <c r="J67">
        <f t="shared" si="1"/>
        <v>0</v>
      </c>
      <c r="L67">
        <f t="shared" si="2"/>
        <v>0</v>
      </c>
    </row>
    <row r="68" spans="2:12" x14ac:dyDescent="0.25">
      <c r="B68" s="5">
        <f>'Raw climate data 2017-now'!B797</f>
        <v>43531</v>
      </c>
      <c r="C68">
        <f>'Raw climate data 2017-now'!C797</f>
        <v>1.4</v>
      </c>
      <c r="D68" s="30">
        <f>'Pan evaporation data'!C3354</f>
        <v>3.2</v>
      </c>
      <c r="E68">
        <v>0.54</v>
      </c>
      <c r="F68" s="30">
        <v>0</v>
      </c>
      <c r="H68">
        <f t="shared" ref="H68:H131" si="3">0.6*C68-F68*D68</f>
        <v>0.84</v>
      </c>
      <c r="J68">
        <f t="shared" ref="J68:J131" si="4">C68*0.65</f>
        <v>0.90999999999999992</v>
      </c>
      <c r="L68">
        <f t="shared" ref="L68:L131" si="5">C68*0.7</f>
        <v>0.97999999999999987</v>
      </c>
    </row>
    <row r="69" spans="2:12" x14ac:dyDescent="0.25">
      <c r="B69" s="5">
        <f>'Raw climate data 2017-now'!B798</f>
        <v>43532</v>
      </c>
      <c r="C69">
        <f>'Raw climate data 2017-now'!C798</f>
        <v>0</v>
      </c>
      <c r="D69" s="30">
        <f>'Pan evaporation data'!C3355</f>
        <v>2.6</v>
      </c>
      <c r="E69">
        <v>0.54</v>
      </c>
      <c r="F69" s="30">
        <v>0</v>
      </c>
      <c r="H69">
        <f t="shared" si="3"/>
        <v>0</v>
      </c>
      <c r="J69">
        <f t="shared" si="4"/>
        <v>0</v>
      </c>
      <c r="L69">
        <f t="shared" si="5"/>
        <v>0</v>
      </c>
    </row>
    <row r="70" spans="2:12" x14ac:dyDescent="0.25">
      <c r="B70" s="5">
        <f>'Raw climate data 2017-now'!B799</f>
        <v>43533</v>
      </c>
      <c r="C70">
        <f>'Raw climate data 2017-now'!C799</f>
        <v>0</v>
      </c>
      <c r="D70" s="30">
        <f>'Pan evaporation data'!C3356</f>
        <v>2.4</v>
      </c>
      <c r="E70">
        <v>0.54</v>
      </c>
      <c r="F70" s="30">
        <v>0</v>
      </c>
      <c r="H70">
        <f t="shared" si="3"/>
        <v>0</v>
      </c>
      <c r="J70">
        <f t="shared" si="4"/>
        <v>0</v>
      </c>
      <c r="L70">
        <f t="shared" si="5"/>
        <v>0</v>
      </c>
    </row>
    <row r="71" spans="2:12" x14ac:dyDescent="0.25">
      <c r="B71" s="5">
        <f>'Raw climate data 2017-now'!B800</f>
        <v>43534</v>
      </c>
      <c r="C71">
        <f>'Raw climate data 2017-now'!C800</f>
        <v>0</v>
      </c>
      <c r="D71" s="30">
        <f>'Pan evaporation data'!C3357</f>
        <v>6</v>
      </c>
      <c r="E71">
        <v>0.54</v>
      </c>
      <c r="F71" s="30">
        <v>0</v>
      </c>
      <c r="H71">
        <f t="shared" si="3"/>
        <v>0</v>
      </c>
      <c r="J71">
        <f t="shared" si="4"/>
        <v>0</v>
      </c>
      <c r="L71">
        <f t="shared" si="5"/>
        <v>0</v>
      </c>
    </row>
    <row r="72" spans="2:12" x14ac:dyDescent="0.25">
      <c r="B72" s="5">
        <f>'Raw climate data 2017-now'!B801</f>
        <v>43535</v>
      </c>
      <c r="C72">
        <f>'Raw climate data 2017-now'!C801</f>
        <v>0</v>
      </c>
      <c r="D72" s="30">
        <f>'Pan evaporation data'!C3358</f>
        <v>8</v>
      </c>
      <c r="E72">
        <v>0.54</v>
      </c>
      <c r="F72" s="30">
        <v>0</v>
      </c>
      <c r="H72">
        <f t="shared" si="3"/>
        <v>0</v>
      </c>
      <c r="J72">
        <f t="shared" si="4"/>
        <v>0</v>
      </c>
      <c r="L72">
        <f t="shared" si="5"/>
        <v>0</v>
      </c>
    </row>
    <row r="73" spans="2:12" x14ac:dyDescent="0.25">
      <c r="B73" s="5">
        <f>'Raw climate data 2017-now'!B802</f>
        <v>43536</v>
      </c>
      <c r="C73">
        <f>'Raw climate data 2017-now'!C802</f>
        <v>0</v>
      </c>
      <c r="D73" s="30">
        <f>'Pan evaporation data'!C3359</f>
        <v>8.6</v>
      </c>
      <c r="E73">
        <v>0.54</v>
      </c>
      <c r="F73" s="30">
        <v>0</v>
      </c>
      <c r="H73">
        <f t="shared" si="3"/>
        <v>0</v>
      </c>
      <c r="J73">
        <f t="shared" si="4"/>
        <v>0</v>
      </c>
      <c r="L73">
        <f t="shared" si="5"/>
        <v>0</v>
      </c>
    </row>
    <row r="74" spans="2:12" x14ac:dyDescent="0.25">
      <c r="B74" s="5">
        <f>'Raw climate data 2017-now'!B803</f>
        <v>43537</v>
      </c>
      <c r="C74">
        <f>'Raw climate data 2017-now'!C803</f>
        <v>0</v>
      </c>
      <c r="D74" s="30">
        <f>'Pan evaporation data'!C3360</f>
        <v>11</v>
      </c>
      <c r="E74">
        <v>0.54</v>
      </c>
      <c r="F74" s="30">
        <v>0</v>
      </c>
      <c r="H74">
        <f t="shared" si="3"/>
        <v>0</v>
      </c>
      <c r="J74">
        <f t="shared" si="4"/>
        <v>0</v>
      </c>
      <c r="L74">
        <f t="shared" si="5"/>
        <v>0</v>
      </c>
    </row>
    <row r="75" spans="2:12" x14ac:dyDescent="0.25">
      <c r="B75" s="5">
        <f>'Raw climate data 2017-now'!B804</f>
        <v>43538</v>
      </c>
      <c r="C75">
        <f>'Raw climate data 2017-now'!C804</f>
        <v>0</v>
      </c>
      <c r="D75" s="30">
        <f>'Pan evaporation data'!C3361</f>
        <v>7</v>
      </c>
      <c r="E75">
        <v>0.54</v>
      </c>
      <c r="F75" s="30">
        <v>0</v>
      </c>
      <c r="H75">
        <f t="shared" si="3"/>
        <v>0</v>
      </c>
      <c r="J75">
        <f t="shared" si="4"/>
        <v>0</v>
      </c>
      <c r="L75">
        <f t="shared" si="5"/>
        <v>0</v>
      </c>
    </row>
    <row r="76" spans="2:12" x14ac:dyDescent="0.25">
      <c r="B76" s="5">
        <f>'Raw climate data 2017-now'!B805</f>
        <v>43539</v>
      </c>
      <c r="C76">
        <f>'Raw climate data 2017-now'!C805</f>
        <v>0</v>
      </c>
      <c r="D76" s="30">
        <f>'Pan evaporation data'!C3362</f>
        <v>7.4</v>
      </c>
      <c r="E76">
        <v>0.54</v>
      </c>
      <c r="F76" s="30">
        <v>0</v>
      </c>
      <c r="H76">
        <f t="shared" si="3"/>
        <v>0</v>
      </c>
      <c r="J76">
        <f t="shared" si="4"/>
        <v>0</v>
      </c>
      <c r="L76">
        <f t="shared" si="5"/>
        <v>0</v>
      </c>
    </row>
    <row r="77" spans="2:12" x14ac:dyDescent="0.25">
      <c r="B77" s="5">
        <f>'Raw climate data 2017-now'!B806</f>
        <v>43540</v>
      </c>
      <c r="C77">
        <f>'Raw climate data 2017-now'!C806</f>
        <v>0</v>
      </c>
      <c r="D77" s="30">
        <f>'Pan evaporation data'!C3363</f>
        <v>7.8</v>
      </c>
      <c r="E77">
        <v>0.54</v>
      </c>
      <c r="F77" s="30">
        <v>0</v>
      </c>
      <c r="H77">
        <f t="shared" si="3"/>
        <v>0</v>
      </c>
      <c r="J77">
        <f t="shared" si="4"/>
        <v>0</v>
      </c>
      <c r="L77">
        <f t="shared" si="5"/>
        <v>0</v>
      </c>
    </row>
    <row r="78" spans="2:12" x14ac:dyDescent="0.25">
      <c r="B78" s="5">
        <f>'Raw climate data 2017-now'!B807</f>
        <v>43541</v>
      </c>
      <c r="C78">
        <f>'Raw climate data 2017-now'!C807</f>
        <v>0</v>
      </c>
      <c r="D78" s="30">
        <f>'Pan evaporation data'!C3364</f>
        <v>7.2</v>
      </c>
      <c r="E78">
        <v>0.54</v>
      </c>
      <c r="F78" s="30">
        <v>0</v>
      </c>
      <c r="H78">
        <f t="shared" si="3"/>
        <v>0</v>
      </c>
      <c r="J78">
        <f t="shared" si="4"/>
        <v>0</v>
      </c>
      <c r="L78">
        <f t="shared" si="5"/>
        <v>0</v>
      </c>
    </row>
    <row r="79" spans="2:12" x14ac:dyDescent="0.25">
      <c r="B79" s="5">
        <f>'Raw climate data 2017-now'!B808</f>
        <v>43542</v>
      </c>
      <c r="C79">
        <f>'Raw climate data 2017-now'!C808</f>
        <v>0</v>
      </c>
      <c r="D79" s="30">
        <f>'Pan evaporation data'!C3365</f>
        <v>9.1999999999999993</v>
      </c>
      <c r="E79">
        <v>0.54</v>
      </c>
      <c r="F79" s="30">
        <v>0</v>
      </c>
      <c r="H79">
        <f t="shared" si="3"/>
        <v>0</v>
      </c>
      <c r="J79">
        <f t="shared" si="4"/>
        <v>0</v>
      </c>
      <c r="L79">
        <f t="shared" si="5"/>
        <v>0</v>
      </c>
    </row>
    <row r="80" spans="2:12" x14ac:dyDescent="0.25">
      <c r="B80" s="5">
        <f>'Raw climate data 2017-now'!B809</f>
        <v>43543</v>
      </c>
      <c r="C80">
        <f>'Raw climate data 2017-now'!C809</f>
        <v>0</v>
      </c>
      <c r="D80" s="30">
        <f>'Pan evaporation data'!C3366</f>
        <v>5.8</v>
      </c>
      <c r="E80">
        <v>0.54</v>
      </c>
      <c r="F80" s="30">
        <v>0</v>
      </c>
      <c r="H80">
        <f t="shared" si="3"/>
        <v>0</v>
      </c>
      <c r="J80">
        <f t="shared" si="4"/>
        <v>0</v>
      </c>
      <c r="L80">
        <f t="shared" si="5"/>
        <v>0</v>
      </c>
    </row>
    <row r="81" spans="2:12" x14ac:dyDescent="0.25">
      <c r="B81" s="5">
        <f>'Raw climate data 2017-now'!B810</f>
        <v>43544</v>
      </c>
      <c r="C81">
        <f>'Raw climate data 2017-now'!C810</f>
        <v>0</v>
      </c>
      <c r="D81" s="30">
        <f>'Pan evaporation data'!C3367</f>
        <v>7</v>
      </c>
      <c r="E81">
        <v>0.54</v>
      </c>
      <c r="F81" s="30">
        <v>0</v>
      </c>
      <c r="H81">
        <f t="shared" si="3"/>
        <v>0</v>
      </c>
      <c r="J81">
        <f t="shared" si="4"/>
        <v>0</v>
      </c>
      <c r="L81">
        <f t="shared" si="5"/>
        <v>0</v>
      </c>
    </row>
    <row r="82" spans="2:12" x14ac:dyDescent="0.25">
      <c r="B82" s="5">
        <f>'Raw climate data 2017-now'!B811</f>
        <v>43545</v>
      </c>
      <c r="C82">
        <f>'Raw climate data 2017-now'!C811</f>
        <v>0</v>
      </c>
      <c r="D82" s="30">
        <f>'Pan evaporation data'!C3368</f>
        <v>5.6</v>
      </c>
      <c r="E82">
        <v>0.54</v>
      </c>
      <c r="F82" s="30">
        <v>0</v>
      </c>
      <c r="H82">
        <f t="shared" si="3"/>
        <v>0</v>
      </c>
      <c r="J82">
        <f t="shared" si="4"/>
        <v>0</v>
      </c>
      <c r="L82">
        <f t="shared" si="5"/>
        <v>0</v>
      </c>
    </row>
    <row r="83" spans="2:12" x14ac:dyDescent="0.25">
      <c r="B83" s="5">
        <f>'Raw climate data 2017-now'!B812</f>
        <v>43546</v>
      </c>
      <c r="C83">
        <f>'Raw climate data 2017-now'!C812</f>
        <v>0</v>
      </c>
      <c r="D83" s="30">
        <f>'Pan evaporation data'!C3369</f>
        <v>7.8</v>
      </c>
      <c r="E83">
        <v>0.54</v>
      </c>
      <c r="F83" s="30">
        <v>0</v>
      </c>
      <c r="H83">
        <f t="shared" si="3"/>
        <v>0</v>
      </c>
      <c r="J83">
        <f t="shared" si="4"/>
        <v>0</v>
      </c>
      <c r="L83">
        <f t="shared" si="5"/>
        <v>0</v>
      </c>
    </row>
    <row r="84" spans="2:12" x14ac:dyDescent="0.25">
      <c r="B84" s="5">
        <f>'Raw climate data 2017-now'!B813</f>
        <v>43547</v>
      </c>
      <c r="C84">
        <f>'Raw climate data 2017-now'!C813</f>
        <v>0</v>
      </c>
      <c r="D84" s="30">
        <f>'Pan evaporation data'!C3370</f>
        <v>5.8</v>
      </c>
      <c r="E84">
        <v>0.54</v>
      </c>
      <c r="F84" s="30">
        <v>0</v>
      </c>
      <c r="H84">
        <f t="shared" si="3"/>
        <v>0</v>
      </c>
      <c r="J84">
        <f t="shared" si="4"/>
        <v>0</v>
      </c>
      <c r="L84">
        <f t="shared" si="5"/>
        <v>0</v>
      </c>
    </row>
    <row r="85" spans="2:12" x14ac:dyDescent="0.25">
      <c r="B85" s="5">
        <f>'Raw climate data 2017-now'!B814</f>
        <v>43548</v>
      </c>
      <c r="C85">
        <f>'Raw climate data 2017-now'!C814</f>
        <v>0</v>
      </c>
      <c r="D85" s="30">
        <f>'Pan evaporation data'!C3371</f>
        <v>8.6</v>
      </c>
      <c r="E85">
        <v>0.54</v>
      </c>
      <c r="F85" s="30">
        <v>0</v>
      </c>
      <c r="H85">
        <f t="shared" si="3"/>
        <v>0</v>
      </c>
      <c r="J85">
        <f t="shared" si="4"/>
        <v>0</v>
      </c>
      <c r="L85">
        <f t="shared" si="5"/>
        <v>0</v>
      </c>
    </row>
    <row r="86" spans="2:12" x14ac:dyDescent="0.25">
      <c r="B86" s="5">
        <f>'Raw climate data 2017-now'!B815</f>
        <v>43549</v>
      </c>
      <c r="C86">
        <f>'Raw climate data 2017-now'!C815</f>
        <v>0</v>
      </c>
      <c r="D86" s="30">
        <f>'Pan evaporation data'!C3372</f>
        <v>8.1999999999999993</v>
      </c>
      <c r="E86">
        <v>0.54</v>
      </c>
      <c r="F86" s="30">
        <v>0</v>
      </c>
      <c r="H86">
        <f t="shared" si="3"/>
        <v>0</v>
      </c>
      <c r="J86">
        <f t="shared" si="4"/>
        <v>0</v>
      </c>
      <c r="L86">
        <f t="shared" si="5"/>
        <v>0</v>
      </c>
    </row>
    <row r="87" spans="2:12" x14ac:dyDescent="0.25">
      <c r="B87" s="5">
        <f>'Raw climate data 2017-now'!B816</f>
        <v>43550</v>
      </c>
      <c r="C87">
        <f>'Raw climate data 2017-now'!C816</f>
        <v>0</v>
      </c>
      <c r="D87" s="30">
        <f>'Pan evaporation data'!C3373</f>
        <v>7.4</v>
      </c>
      <c r="E87">
        <v>0.54</v>
      </c>
      <c r="F87" s="30">
        <v>0</v>
      </c>
      <c r="H87">
        <f t="shared" si="3"/>
        <v>0</v>
      </c>
      <c r="J87">
        <f t="shared" si="4"/>
        <v>0</v>
      </c>
      <c r="L87">
        <f t="shared" si="5"/>
        <v>0</v>
      </c>
    </row>
    <row r="88" spans="2:12" x14ac:dyDescent="0.25">
      <c r="B88" s="5">
        <f>'Raw climate data 2017-now'!B817</f>
        <v>43551</v>
      </c>
      <c r="C88">
        <f>'Raw climate data 2017-now'!C817</f>
        <v>0</v>
      </c>
      <c r="D88" s="30">
        <f>'Pan evaporation data'!C3374</f>
        <v>7</v>
      </c>
      <c r="E88">
        <v>0.54</v>
      </c>
      <c r="F88" s="30">
        <v>0</v>
      </c>
      <c r="H88">
        <f t="shared" si="3"/>
        <v>0</v>
      </c>
      <c r="J88">
        <f t="shared" si="4"/>
        <v>0</v>
      </c>
      <c r="L88">
        <f t="shared" si="5"/>
        <v>0</v>
      </c>
    </row>
    <row r="89" spans="2:12" x14ac:dyDescent="0.25">
      <c r="B89" s="5">
        <f>'Raw climate data 2017-now'!B818</f>
        <v>43552</v>
      </c>
      <c r="C89">
        <f>'Raw climate data 2017-now'!C818</f>
        <v>0</v>
      </c>
      <c r="D89" s="30">
        <f>'Pan evaporation data'!C3375</f>
        <v>6.4</v>
      </c>
      <c r="E89">
        <v>0.54</v>
      </c>
      <c r="F89" s="30">
        <v>0</v>
      </c>
      <c r="H89">
        <f t="shared" si="3"/>
        <v>0</v>
      </c>
      <c r="J89">
        <f t="shared" si="4"/>
        <v>0</v>
      </c>
      <c r="L89">
        <f t="shared" si="5"/>
        <v>0</v>
      </c>
    </row>
    <row r="90" spans="2:12" x14ac:dyDescent="0.25">
      <c r="B90" s="5">
        <f>'Raw climate data 2017-now'!B819</f>
        <v>43553</v>
      </c>
      <c r="C90">
        <f>'Raw climate data 2017-now'!C819</f>
        <v>0</v>
      </c>
      <c r="D90" s="30">
        <f>'Pan evaporation data'!C3376</f>
        <v>8.1999999999999993</v>
      </c>
      <c r="E90">
        <v>0.54</v>
      </c>
      <c r="F90" s="30">
        <v>0</v>
      </c>
      <c r="H90">
        <f t="shared" si="3"/>
        <v>0</v>
      </c>
      <c r="J90">
        <f t="shared" si="4"/>
        <v>0</v>
      </c>
      <c r="L90">
        <f t="shared" si="5"/>
        <v>0</v>
      </c>
    </row>
    <row r="91" spans="2:12" x14ac:dyDescent="0.25">
      <c r="B91" s="5">
        <f>'Raw climate data 2017-now'!B820</f>
        <v>43554</v>
      </c>
      <c r="C91">
        <f>'Raw climate data 2017-now'!C820</f>
        <v>0</v>
      </c>
      <c r="D91" s="30">
        <f>'Pan evaporation data'!C3377</f>
        <v>8.6</v>
      </c>
      <c r="E91">
        <v>0.54</v>
      </c>
      <c r="F91" s="30">
        <v>0</v>
      </c>
      <c r="H91">
        <f t="shared" si="3"/>
        <v>0</v>
      </c>
      <c r="J91">
        <f t="shared" si="4"/>
        <v>0</v>
      </c>
      <c r="L91">
        <f t="shared" si="5"/>
        <v>0</v>
      </c>
    </row>
    <row r="92" spans="2:12" x14ac:dyDescent="0.25">
      <c r="B92" s="5">
        <f>'Raw climate data 2017-now'!B821</f>
        <v>43555</v>
      </c>
      <c r="C92">
        <f>'Raw climate data 2017-now'!C821</f>
        <v>0</v>
      </c>
      <c r="D92" s="30">
        <f>'Pan evaporation data'!C3378</f>
        <v>7.6</v>
      </c>
      <c r="E92">
        <v>0.54</v>
      </c>
      <c r="F92" s="30">
        <v>0</v>
      </c>
      <c r="H92">
        <f t="shared" si="3"/>
        <v>0</v>
      </c>
      <c r="J92">
        <f t="shared" si="4"/>
        <v>0</v>
      </c>
      <c r="L92">
        <f t="shared" si="5"/>
        <v>0</v>
      </c>
    </row>
    <row r="93" spans="2:12" x14ac:dyDescent="0.25">
      <c r="B93" s="5">
        <f>'Raw climate data 2017-now'!B822</f>
        <v>43556</v>
      </c>
      <c r="C93">
        <f>'Raw climate data 2017-now'!C822</f>
        <v>0</v>
      </c>
      <c r="D93" s="30">
        <f>'Pan evaporation data'!C3379</f>
        <v>4.2</v>
      </c>
      <c r="E93">
        <v>0.54</v>
      </c>
      <c r="F93" s="30">
        <v>0</v>
      </c>
      <c r="H93">
        <f t="shared" si="3"/>
        <v>0</v>
      </c>
      <c r="J93">
        <f t="shared" si="4"/>
        <v>0</v>
      </c>
      <c r="L93">
        <f t="shared" si="5"/>
        <v>0</v>
      </c>
    </row>
    <row r="94" spans="2:12" x14ac:dyDescent="0.25">
      <c r="B94" s="5">
        <f>'Raw climate data 2017-now'!B823</f>
        <v>43557</v>
      </c>
      <c r="C94">
        <f>'Raw climate data 2017-now'!C823</f>
        <v>4</v>
      </c>
      <c r="D94" s="30">
        <f>'Pan evaporation data'!C3380</f>
        <v>6</v>
      </c>
      <c r="E94">
        <v>0.54</v>
      </c>
      <c r="F94" s="30">
        <v>0</v>
      </c>
      <c r="H94">
        <f t="shared" si="3"/>
        <v>2.4</v>
      </c>
      <c r="J94">
        <f t="shared" si="4"/>
        <v>2.6</v>
      </c>
      <c r="L94">
        <f t="shared" si="5"/>
        <v>2.8</v>
      </c>
    </row>
    <row r="95" spans="2:12" x14ac:dyDescent="0.25">
      <c r="B95" s="5">
        <f>'Raw climate data 2017-now'!B824</f>
        <v>43558</v>
      </c>
      <c r="C95">
        <f>'Raw climate data 2017-now'!C824</f>
        <v>0</v>
      </c>
      <c r="D95" s="30">
        <f>'Pan evaporation data'!C3381</f>
        <v>4.4000000000000004</v>
      </c>
      <c r="E95">
        <v>0.54</v>
      </c>
      <c r="F95" s="30">
        <v>0</v>
      </c>
      <c r="H95">
        <f t="shared" si="3"/>
        <v>0</v>
      </c>
      <c r="J95">
        <f t="shared" si="4"/>
        <v>0</v>
      </c>
      <c r="L95">
        <f t="shared" si="5"/>
        <v>0</v>
      </c>
    </row>
    <row r="96" spans="2:12" x14ac:dyDescent="0.25">
      <c r="B96" s="5">
        <f>'Raw climate data 2017-now'!B825</f>
        <v>43559</v>
      </c>
      <c r="C96">
        <f>'Raw climate data 2017-now'!C825</f>
        <v>0.6</v>
      </c>
      <c r="D96" s="30">
        <f>'Pan evaporation data'!C3382</f>
        <v>5.6</v>
      </c>
      <c r="E96">
        <v>0.54</v>
      </c>
      <c r="F96" s="30">
        <v>0</v>
      </c>
      <c r="H96">
        <f t="shared" si="3"/>
        <v>0.36</v>
      </c>
      <c r="J96">
        <f t="shared" si="4"/>
        <v>0.39</v>
      </c>
      <c r="L96">
        <f t="shared" si="5"/>
        <v>0.42</v>
      </c>
    </row>
    <row r="97" spans="2:12" x14ac:dyDescent="0.25">
      <c r="B97" s="5">
        <f>'Raw climate data 2017-now'!B826</f>
        <v>43560</v>
      </c>
      <c r="C97">
        <f>'Raw climate data 2017-now'!C826</f>
        <v>0</v>
      </c>
      <c r="D97" s="30">
        <f>'Pan evaporation data'!C3383</f>
        <v>5</v>
      </c>
      <c r="E97">
        <v>0.54</v>
      </c>
      <c r="F97" s="30">
        <v>0</v>
      </c>
      <c r="H97">
        <f t="shared" si="3"/>
        <v>0</v>
      </c>
      <c r="J97">
        <f t="shared" si="4"/>
        <v>0</v>
      </c>
      <c r="L97">
        <f t="shared" si="5"/>
        <v>0</v>
      </c>
    </row>
    <row r="98" spans="2:12" x14ac:dyDescent="0.25">
      <c r="B98" s="5">
        <f>'Raw climate data 2017-now'!B827</f>
        <v>43561</v>
      </c>
      <c r="C98">
        <f>'Raw climate data 2017-now'!C827</f>
        <v>0</v>
      </c>
      <c r="D98" s="30">
        <f>'Pan evaporation data'!C3384</f>
        <v>5.2</v>
      </c>
      <c r="E98">
        <v>0.54</v>
      </c>
      <c r="F98" s="30">
        <v>0</v>
      </c>
      <c r="H98">
        <f t="shared" si="3"/>
        <v>0</v>
      </c>
      <c r="J98">
        <f t="shared" si="4"/>
        <v>0</v>
      </c>
      <c r="L98">
        <f t="shared" si="5"/>
        <v>0</v>
      </c>
    </row>
    <row r="99" spans="2:12" x14ac:dyDescent="0.25">
      <c r="B99" s="5">
        <f>'Raw climate data 2017-now'!B828</f>
        <v>43562</v>
      </c>
      <c r="C99">
        <f>'Raw climate data 2017-now'!C828</f>
        <v>0</v>
      </c>
      <c r="D99" s="30">
        <f>'Pan evaporation data'!C3385</f>
        <v>5</v>
      </c>
      <c r="E99">
        <v>0.54</v>
      </c>
      <c r="F99" s="30">
        <v>0</v>
      </c>
      <c r="H99">
        <f t="shared" si="3"/>
        <v>0</v>
      </c>
      <c r="J99">
        <f t="shared" si="4"/>
        <v>0</v>
      </c>
      <c r="L99">
        <f t="shared" si="5"/>
        <v>0</v>
      </c>
    </row>
    <row r="100" spans="2:12" x14ac:dyDescent="0.25">
      <c r="B100" s="5">
        <f>'Raw climate data 2017-now'!B829</f>
        <v>43563</v>
      </c>
      <c r="C100">
        <f>'Raw climate data 2017-now'!C829</f>
        <v>0</v>
      </c>
      <c r="D100" s="30">
        <f>'Pan evaporation data'!C3386</f>
        <v>7</v>
      </c>
      <c r="E100">
        <v>0.54</v>
      </c>
      <c r="F100" s="30">
        <v>0</v>
      </c>
      <c r="H100">
        <f t="shared" si="3"/>
        <v>0</v>
      </c>
      <c r="J100">
        <f t="shared" si="4"/>
        <v>0</v>
      </c>
      <c r="L100">
        <f t="shared" si="5"/>
        <v>0</v>
      </c>
    </row>
    <row r="101" spans="2:12" x14ac:dyDescent="0.25">
      <c r="B101" s="5">
        <f>'Raw climate data 2017-now'!B830</f>
        <v>43564</v>
      </c>
      <c r="C101">
        <f>'Raw climate data 2017-now'!C830</f>
        <v>0</v>
      </c>
      <c r="D101" s="30">
        <f>'Pan evaporation data'!C3387</f>
        <v>6.2</v>
      </c>
      <c r="E101">
        <v>0.54</v>
      </c>
      <c r="F101" s="30">
        <v>0</v>
      </c>
      <c r="H101">
        <f t="shared" si="3"/>
        <v>0</v>
      </c>
      <c r="J101">
        <f t="shared" si="4"/>
        <v>0</v>
      </c>
      <c r="L101">
        <f t="shared" si="5"/>
        <v>0</v>
      </c>
    </row>
    <row r="102" spans="2:12" x14ac:dyDescent="0.25">
      <c r="B102" s="5">
        <f>'Raw climate data 2017-now'!B831</f>
        <v>43565</v>
      </c>
      <c r="C102">
        <f>'Raw climate data 2017-now'!C831</f>
        <v>0</v>
      </c>
      <c r="D102" s="30">
        <f>'Pan evaporation data'!C3388</f>
        <v>5.8</v>
      </c>
      <c r="E102">
        <v>0.54</v>
      </c>
      <c r="F102" s="30">
        <v>0</v>
      </c>
      <c r="H102">
        <f t="shared" si="3"/>
        <v>0</v>
      </c>
      <c r="J102">
        <f t="shared" si="4"/>
        <v>0</v>
      </c>
      <c r="L102">
        <f t="shared" si="5"/>
        <v>0</v>
      </c>
    </row>
    <row r="103" spans="2:12" x14ac:dyDescent="0.25">
      <c r="B103" s="5">
        <f>'Raw climate data 2017-now'!B832</f>
        <v>43566</v>
      </c>
      <c r="C103">
        <f>'Raw climate data 2017-now'!C832</f>
        <v>0</v>
      </c>
      <c r="D103" s="30">
        <f>'Pan evaporation data'!C3389</f>
        <v>5.4</v>
      </c>
      <c r="E103">
        <v>0.54</v>
      </c>
      <c r="F103" s="30">
        <v>0</v>
      </c>
      <c r="H103">
        <f t="shared" si="3"/>
        <v>0</v>
      </c>
      <c r="J103">
        <f t="shared" si="4"/>
        <v>0</v>
      </c>
      <c r="L103">
        <f t="shared" si="5"/>
        <v>0</v>
      </c>
    </row>
    <row r="104" spans="2:12" x14ac:dyDescent="0.25">
      <c r="B104" s="5">
        <f>'Raw climate data 2017-now'!B833</f>
        <v>43567</v>
      </c>
      <c r="C104">
        <f>'Raw climate data 2017-now'!C833</f>
        <v>0</v>
      </c>
      <c r="D104" s="30">
        <f>'Pan evaporation data'!C3390</f>
        <v>5.2</v>
      </c>
      <c r="E104">
        <v>0.54</v>
      </c>
      <c r="F104" s="30">
        <v>0</v>
      </c>
      <c r="H104">
        <f t="shared" si="3"/>
        <v>0</v>
      </c>
      <c r="J104">
        <f t="shared" si="4"/>
        <v>0</v>
      </c>
      <c r="L104">
        <f t="shared" si="5"/>
        <v>0</v>
      </c>
    </row>
    <row r="105" spans="2:12" x14ac:dyDescent="0.25">
      <c r="B105" s="5">
        <f>'Raw climate data 2017-now'!B834</f>
        <v>43568</v>
      </c>
      <c r="C105">
        <f>'Raw climate data 2017-now'!C834</f>
        <v>0</v>
      </c>
      <c r="D105" s="30">
        <f>'Pan evaporation data'!C3391</f>
        <v>4</v>
      </c>
      <c r="E105">
        <v>0.54</v>
      </c>
      <c r="F105" s="30">
        <v>0</v>
      </c>
      <c r="H105">
        <f t="shared" si="3"/>
        <v>0</v>
      </c>
      <c r="J105">
        <f t="shared" si="4"/>
        <v>0</v>
      </c>
      <c r="L105">
        <f t="shared" si="5"/>
        <v>0</v>
      </c>
    </row>
    <row r="106" spans="2:12" x14ac:dyDescent="0.25">
      <c r="B106" s="5">
        <f>'Raw climate data 2017-now'!B835</f>
        <v>43569</v>
      </c>
      <c r="C106">
        <f>'Raw climate data 2017-now'!C835</f>
        <v>0.2</v>
      </c>
      <c r="D106" s="30">
        <f>'Pan evaporation data'!C3392</f>
        <v>1.8</v>
      </c>
      <c r="E106">
        <v>0.54</v>
      </c>
      <c r="F106" s="30">
        <v>0</v>
      </c>
      <c r="H106">
        <f t="shared" si="3"/>
        <v>0.12</v>
      </c>
      <c r="J106">
        <f t="shared" si="4"/>
        <v>0.13</v>
      </c>
      <c r="L106">
        <f t="shared" si="5"/>
        <v>0.13999999999999999</v>
      </c>
    </row>
    <row r="107" spans="2:12" x14ac:dyDescent="0.25">
      <c r="B107" s="5">
        <f>'Raw climate data 2017-now'!B836</f>
        <v>43570</v>
      </c>
      <c r="C107">
        <f>'Raw climate data 2017-now'!C836</f>
        <v>0</v>
      </c>
      <c r="D107" s="30">
        <f>'Pan evaporation data'!C3393</f>
        <v>3.2</v>
      </c>
      <c r="E107">
        <v>0.54</v>
      </c>
      <c r="F107" s="30">
        <v>0</v>
      </c>
      <c r="H107">
        <f t="shared" si="3"/>
        <v>0</v>
      </c>
      <c r="J107">
        <f t="shared" si="4"/>
        <v>0</v>
      </c>
      <c r="L107">
        <f t="shared" si="5"/>
        <v>0</v>
      </c>
    </row>
    <row r="108" spans="2:12" x14ac:dyDescent="0.25">
      <c r="B108" s="5">
        <f>'Raw climate data 2017-now'!B837</f>
        <v>43571</v>
      </c>
      <c r="C108">
        <f>'Raw climate data 2017-now'!C837</f>
        <v>0</v>
      </c>
      <c r="D108" s="30">
        <f>'Pan evaporation data'!C3394</f>
        <v>3.8</v>
      </c>
      <c r="E108">
        <v>0.54</v>
      </c>
      <c r="F108" s="30">
        <v>0</v>
      </c>
      <c r="H108">
        <f t="shared" si="3"/>
        <v>0</v>
      </c>
      <c r="J108">
        <f t="shared" si="4"/>
        <v>0</v>
      </c>
      <c r="L108">
        <f t="shared" si="5"/>
        <v>0</v>
      </c>
    </row>
    <row r="109" spans="2:12" x14ac:dyDescent="0.25">
      <c r="B109" s="5">
        <f>'Raw climate data 2017-now'!B838</f>
        <v>43572</v>
      </c>
      <c r="C109">
        <f>'Raw climate data 2017-now'!C838</f>
        <v>0</v>
      </c>
      <c r="D109" s="30">
        <f>'Pan evaporation data'!C3395</f>
        <v>4.4000000000000004</v>
      </c>
      <c r="E109">
        <v>0.54</v>
      </c>
      <c r="F109" s="30">
        <v>0</v>
      </c>
      <c r="H109">
        <f t="shared" si="3"/>
        <v>0</v>
      </c>
      <c r="J109">
        <f t="shared" si="4"/>
        <v>0</v>
      </c>
      <c r="L109">
        <f t="shared" si="5"/>
        <v>0</v>
      </c>
    </row>
    <row r="110" spans="2:12" x14ac:dyDescent="0.25">
      <c r="B110" s="5">
        <f>'Raw climate data 2017-now'!B839</f>
        <v>43573</v>
      </c>
      <c r="C110">
        <f>'Raw climate data 2017-now'!C839</f>
        <v>0</v>
      </c>
      <c r="D110" s="30">
        <f>'Pan evaporation data'!C3396</f>
        <v>5.2</v>
      </c>
      <c r="E110">
        <v>0.54</v>
      </c>
      <c r="F110" s="30">
        <v>0</v>
      </c>
      <c r="H110">
        <f t="shared" si="3"/>
        <v>0</v>
      </c>
      <c r="J110">
        <f t="shared" si="4"/>
        <v>0</v>
      </c>
      <c r="L110">
        <f t="shared" si="5"/>
        <v>0</v>
      </c>
    </row>
    <row r="111" spans="2:12" x14ac:dyDescent="0.25">
      <c r="B111" s="5">
        <f>'Raw climate data 2017-now'!B840</f>
        <v>43574</v>
      </c>
      <c r="C111">
        <f>'Raw climate data 2017-now'!C840</f>
        <v>5</v>
      </c>
      <c r="D111" s="30">
        <f>'Pan evaporation data'!C3397</f>
        <v>3.4</v>
      </c>
      <c r="E111">
        <v>0.54</v>
      </c>
      <c r="F111" s="30">
        <v>0</v>
      </c>
      <c r="H111">
        <f t="shared" si="3"/>
        <v>3</v>
      </c>
      <c r="J111">
        <f t="shared" si="4"/>
        <v>3.25</v>
      </c>
      <c r="L111">
        <f t="shared" si="5"/>
        <v>3.5</v>
      </c>
    </row>
    <row r="112" spans="2:12" x14ac:dyDescent="0.25">
      <c r="B112" s="5">
        <f>'Raw climate data 2017-now'!B841</f>
        <v>43575</v>
      </c>
      <c r="C112">
        <f>'Raw climate data 2017-now'!C841</f>
        <v>7</v>
      </c>
      <c r="D112" s="30">
        <f>'Pan evaporation data'!C3398</f>
        <v>3</v>
      </c>
      <c r="E112">
        <v>0.54</v>
      </c>
      <c r="F112" s="30">
        <v>0</v>
      </c>
      <c r="H112">
        <f t="shared" si="3"/>
        <v>4.2</v>
      </c>
      <c r="J112">
        <f t="shared" si="4"/>
        <v>4.55</v>
      </c>
      <c r="L112">
        <f t="shared" si="5"/>
        <v>4.8999999999999995</v>
      </c>
    </row>
    <row r="113" spans="2:12" x14ac:dyDescent="0.25">
      <c r="B113" s="5">
        <f>'Raw climate data 2017-now'!B842</f>
        <v>43576</v>
      </c>
      <c r="C113">
        <f>'Raw climate data 2017-now'!C842</f>
        <v>0</v>
      </c>
      <c r="D113" s="30">
        <f>'Pan evaporation data'!C3399</f>
        <v>4</v>
      </c>
      <c r="E113">
        <v>0.54</v>
      </c>
      <c r="F113" s="30">
        <v>0</v>
      </c>
      <c r="H113">
        <f t="shared" si="3"/>
        <v>0</v>
      </c>
      <c r="J113">
        <f t="shared" si="4"/>
        <v>0</v>
      </c>
      <c r="L113">
        <f t="shared" si="5"/>
        <v>0</v>
      </c>
    </row>
    <row r="114" spans="2:12" x14ac:dyDescent="0.25">
      <c r="B114" s="5">
        <f>'Raw climate data 2017-now'!B843</f>
        <v>43577</v>
      </c>
      <c r="C114">
        <f>'Raw climate data 2017-now'!C843</f>
        <v>0</v>
      </c>
      <c r="D114" s="30">
        <f>'Pan evaporation data'!C3400</f>
        <v>4</v>
      </c>
      <c r="E114">
        <v>0.54</v>
      </c>
      <c r="F114" s="30">
        <v>0</v>
      </c>
      <c r="H114">
        <f t="shared" si="3"/>
        <v>0</v>
      </c>
      <c r="J114">
        <f t="shared" si="4"/>
        <v>0</v>
      </c>
      <c r="L114">
        <f t="shared" si="5"/>
        <v>0</v>
      </c>
    </row>
    <row r="115" spans="2:12" x14ac:dyDescent="0.25">
      <c r="B115" s="5">
        <f>'Raw climate data 2017-now'!B844</f>
        <v>43578</v>
      </c>
      <c r="C115">
        <f>'Raw climate data 2017-now'!C844</f>
        <v>0</v>
      </c>
      <c r="D115" s="30">
        <f>'Pan evaporation data'!C3401</f>
        <v>4.4000000000000004</v>
      </c>
      <c r="E115">
        <v>0.54</v>
      </c>
      <c r="F115" s="30">
        <v>0</v>
      </c>
      <c r="H115">
        <f t="shared" si="3"/>
        <v>0</v>
      </c>
      <c r="J115">
        <f t="shared" si="4"/>
        <v>0</v>
      </c>
      <c r="L115">
        <f t="shared" si="5"/>
        <v>0</v>
      </c>
    </row>
    <row r="116" spans="2:12" x14ac:dyDescent="0.25">
      <c r="B116" s="5">
        <f>'Raw climate data 2017-now'!B845</f>
        <v>43579</v>
      </c>
      <c r="C116">
        <f>'Raw climate data 2017-now'!C845</f>
        <v>0</v>
      </c>
      <c r="D116" s="30">
        <f>'Pan evaporation data'!C3402</f>
        <v>5</v>
      </c>
      <c r="E116">
        <v>0.54</v>
      </c>
      <c r="F116" s="30">
        <v>0</v>
      </c>
      <c r="H116">
        <f t="shared" si="3"/>
        <v>0</v>
      </c>
      <c r="J116">
        <f t="shared" si="4"/>
        <v>0</v>
      </c>
      <c r="L116">
        <f t="shared" si="5"/>
        <v>0</v>
      </c>
    </row>
    <row r="117" spans="2:12" x14ac:dyDescent="0.25">
      <c r="B117" s="5">
        <f>'Raw climate data 2017-now'!B846</f>
        <v>43580</v>
      </c>
      <c r="C117">
        <f>'Raw climate data 2017-now'!C846</f>
        <v>0</v>
      </c>
      <c r="D117" s="30">
        <f>'Pan evaporation data'!C3403</f>
        <v>5</v>
      </c>
      <c r="E117">
        <v>0.54</v>
      </c>
      <c r="F117" s="30">
        <v>0</v>
      </c>
      <c r="H117">
        <f t="shared" si="3"/>
        <v>0</v>
      </c>
      <c r="J117">
        <f t="shared" si="4"/>
        <v>0</v>
      </c>
      <c r="L117">
        <f t="shared" si="5"/>
        <v>0</v>
      </c>
    </row>
    <row r="118" spans="2:12" x14ac:dyDescent="0.25">
      <c r="B118" s="5">
        <f>'Raw climate data 2017-now'!B847</f>
        <v>43581</v>
      </c>
      <c r="C118">
        <f>'Raw climate data 2017-now'!C847</f>
        <v>0</v>
      </c>
      <c r="D118" s="30">
        <f>'Pan evaporation data'!C3404</f>
        <v>5.4</v>
      </c>
      <c r="E118">
        <v>0.54</v>
      </c>
      <c r="F118" s="30">
        <v>0</v>
      </c>
      <c r="H118">
        <f t="shared" si="3"/>
        <v>0</v>
      </c>
      <c r="J118">
        <f t="shared" si="4"/>
        <v>0</v>
      </c>
      <c r="L118">
        <f t="shared" si="5"/>
        <v>0</v>
      </c>
    </row>
    <row r="119" spans="2:12" x14ac:dyDescent="0.25">
      <c r="B119" s="5">
        <f>'Raw climate data 2017-now'!B848</f>
        <v>43582</v>
      </c>
      <c r="C119">
        <f>'Raw climate data 2017-now'!C848</f>
        <v>0</v>
      </c>
      <c r="D119" s="30">
        <f>'Pan evaporation data'!C3405</f>
        <v>5</v>
      </c>
      <c r="E119">
        <v>0.54</v>
      </c>
      <c r="F119" s="30">
        <v>0</v>
      </c>
      <c r="H119">
        <f t="shared" si="3"/>
        <v>0</v>
      </c>
      <c r="J119">
        <f t="shared" si="4"/>
        <v>0</v>
      </c>
      <c r="L119">
        <f t="shared" si="5"/>
        <v>0</v>
      </c>
    </row>
    <row r="120" spans="2:12" x14ac:dyDescent="0.25">
      <c r="B120" s="5">
        <f>'Raw climate data 2017-now'!B849</f>
        <v>43583</v>
      </c>
      <c r="C120">
        <f>'Raw climate data 2017-now'!C849</f>
        <v>0</v>
      </c>
      <c r="D120" s="30">
        <f>'Pan evaporation data'!C3406</f>
        <v>5.6</v>
      </c>
      <c r="E120">
        <v>0.54</v>
      </c>
      <c r="F120" s="30">
        <v>0</v>
      </c>
      <c r="H120">
        <f t="shared" si="3"/>
        <v>0</v>
      </c>
      <c r="J120">
        <f t="shared" si="4"/>
        <v>0</v>
      </c>
      <c r="L120">
        <f t="shared" si="5"/>
        <v>0</v>
      </c>
    </row>
    <row r="121" spans="2:12" x14ac:dyDescent="0.25">
      <c r="B121" s="5">
        <f>'Raw climate data 2017-now'!B850</f>
        <v>43584</v>
      </c>
      <c r="C121">
        <f>'Raw climate data 2017-now'!C850</f>
        <v>0</v>
      </c>
      <c r="D121" s="30">
        <f>'Pan evaporation data'!C3407</f>
        <v>6</v>
      </c>
      <c r="E121">
        <v>0.54</v>
      </c>
      <c r="F121" s="30">
        <v>0</v>
      </c>
      <c r="H121">
        <f t="shared" si="3"/>
        <v>0</v>
      </c>
      <c r="J121">
        <f t="shared" si="4"/>
        <v>0</v>
      </c>
      <c r="L121">
        <f t="shared" si="5"/>
        <v>0</v>
      </c>
    </row>
    <row r="122" spans="2:12" x14ac:dyDescent="0.25">
      <c r="B122" s="5">
        <f>'Raw climate data 2017-now'!B851</f>
        <v>43585</v>
      </c>
      <c r="C122">
        <f>'Raw climate data 2017-now'!C851</f>
        <v>0</v>
      </c>
      <c r="D122" s="30">
        <f>'Pan evaporation data'!C3408</f>
        <v>2.6</v>
      </c>
      <c r="E122">
        <v>0.54</v>
      </c>
      <c r="F122" s="30">
        <v>0</v>
      </c>
      <c r="H122">
        <f t="shared" si="3"/>
        <v>0</v>
      </c>
      <c r="J122">
        <f t="shared" si="4"/>
        <v>0</v>
      </c>
      <c r="L122">
        <f t="shared" si="5"/>
        <v>0</v>
      </c>
    </row>
    <row r="123" spans="2:12" x14ac:dyDescent="0.25">
      <c r="B123" s="5">
        <f>'Raw climate data 2017-now'!B852</f>
        <v>43586</v>
      </c>
      <c r="C123">
        <f>'Raw climate data 2017-now'!C852</f>
        <v>0</v>
      </c>
      <c r="D123" s="30">
        <f>'Pan evaporation data'!C3409</f>
        <v>3.2</v>
      </c>
      <c r="E123">
        <v>0.54</v>
      </c>
      <c r="F123" s="30">
        <v>0</v>
      </c>
      <c r="H123">
        <f t="shared" si="3"/>
        <v>0</v>
      </c>
      <c r="J123">
        <f t="shared" si="4"/>
        <v>0</v>
      </c>
      <c r="L123">
        <f t="shared" si="5"/>
        <v>0</v>
      </c>
    </row>
    <row r="124" spans="2:12" x14ac:dyDescent="0.25">
      <c r="B124" s="5">
        <f>'Raw climate data 2017-now'!B853</f>
        <v>43587</v>
      </c>
      <c r="C124">
        <f>'Raw climate data 2017-now'!C853</f>
        <v>0</v>
      </c>
      <c r="D124" s="30">
        <f>'Pan evaporation data'!C3410</f>
        <v>4</v>
      </c>
      <c r="E124">
        <v>0.54</v>
      </c>
      <c r="F124" s="30">
        <v>0</v>
      </c>
      <c r="H124">
        <f t="shared" si="3"/>
        <v>0</v>
      </c>
      <c r="J124">
        <f t="shared" si="4"/>
        <v>0</v>
      </c>
      <c r="L124">
        <f t="shared" si="5"/>
        <v>0</v>
      </c>
    </row>
    <row r="125" spans="2:12" x14ac:dyDescent="0.25">
      <c r="B125" s="5">
        <f>'Raw climate data 2017-now'!B854</f>
        <v>43588</v>
      </c>
      <c r="C125">
        <f>'Raw climate data 2017-now'!C854</f>
        <v>0</v>
      </c>
      <c r="D125" s="30">
        <f>'Pan evaporation data'!C3411</f>
        <v>4.4000000000000004</v>
      </c>
      <c r="E125">
        <v>0.54</v>
      </c>
      <c r="F125" s="30">
        <v>0</v>
      </c>
      <c r="H125">
        <f t="shared" si="3"/>
        <v>0</v>
      </c>
      <c r="J125">
        <f t="shared" si="4"/>
        <v>0</v>
      </c>
      <c r="L125">
        <f t="shared" si="5"/>
        <v>0</v>
      </c>
    </row>
    <row r="126" spans="2:12" x14ac:dyDescent="0.25">
      <c r="B126" s="5">
        <f>'Raw climate data 2017-now'!B855</f>
        <v>43589</v>
      </c>
      <c r="C126">
        <f>'Raw climate data 2017-now'!C855</f>
        <v>3.2</v>
      </c>
      <c r="D126" s="30">
        <f>'Pan evaporation data'!C3412</f>
        <v>3.2</v>
      </c>
      <c r="E126">
        <v>0.54</v>
      </c>
      <c r="F126" s="30">
        <v>0</v>
      </c>
      <c r="H126">
        <f t="shared" si="3"/>
        <v>1.92</v>
      </c>
      <c r="J126">
        <f t="shared" si="4"/>
        <v>2.08</v>
      </c>
      <c r="L126">
        <f t="shared" si="5"/>
        <v>2.2399999999999998</v>
      </c>
    </row>
    <row r="127" spans="2:12" x14ac:dyDescent="0.25">
      <c r="B127" s="5">
        <f>'Raw climate data 2017-now'!B856</f>
        <v>43590</v>
      </c>
      <c r="C127">
        <f>'Raw climate data 2017-now'!C856</f>
        <v>0.2</v>
      </c>
      <c r="D127" s="30">
        <f>'Pan evaporation data'!C3413</f>
        <v>3</v>
      </c>
      <c r="E127">
        <v>0.54</v>
      </c>
      <c r="F127" s="30">
        <v>0</v>
      </c>
      <c r="H127">
        <f t="shared" si="3"/>
        <v>0.12</v>
      </c>
      <c r="J127">
        <f t="shared" si="4"/>
        <v>0.13</v>
      </c>
      <c r="L127">
        <f t="shared" si="5"/>
        <v>0.13999999999999999</v>
      </c>
    </row>
    <row r="128" spans="2:12" x14ac:dyDescent="0.25">
      <c r="B128" s="5">
        <f>'Raw climate data 2017-now'!B857</f>
        <v>43591</v>
      </c>
      <c r="C128">
        <f>'Raw climate data 2017-now'!C857</f>
        <v>0</v>
      </c>
      <c r="D128" s="30">
        <f>'Pan evaporation data'!C3414</f>
        <v>3.6</v>
      </c>
      <c r="E128">
        <v>0.54</v>
      </c>
      <c r="F128" s="30">
        <v>0</v>
      </c>
      <c r="H128">
        <f t="shared" si="3"/>
        <v>0</v>
      </c>
      <c r="J128">
        <f t="shared" si="4"/>
        <v>0</v>
      </c>
      <c r="L128">
        <f t="shared" si="5"/>
        <v>0</v>
      </c>
    </row>
    <row r="129" spans="2:12" x14ac:dyDescent="0.25">
      <c r="B129" s="5">
        <f>'Raw climate data 2017-now'!B858</f>
        <v>43592</v>
      </c>
      <c r="C129">
        <f>'Raw climate data 2017-now'!C858</f>
        <v>0.1</v>
      </c>
      <c r="D129" s="30">
        <f>'Pan evaporation data'!C3415</f>
        <v>2.2000000000000002</v>
      </c>
      <c r="E129">
        <v>0.54</v>
      </c>
      <c r="F129" s="30">
        <v>0</v>
      </c>
      <c r="H129">
        <f t="shared" si="3"/>
        <v>0.06</v>
      </c>
      <c r="J129">
        <f t="shared" si="4"/>
        <v>6.5000000000000002E-2</v>
      </c>
      <c r="L129">
        <f t="shared" si="5"/>
        <v>6.9999999999999993E-2</v>
      </c>
    </row>
    <row r="130" spans="2:12" x14ac:dyDescent="0.25">
      <c r="B130" s="5">
        <f>'Raw climate data 2017-now'!B859</f>
        <v>43593</v>
      </c>
      <c r="C130">
        <f>'Raw climate data 2017-now'!C859</f>
        <v>0</v>
      </c>
      <c r="D130" s="30">
        <f>'Pan evaporation data'!C3416</f>
        <v>7.4</v>
      </c>
      <c r="E130">
        <v>0.54</v>
      </c>
      <c r="F130" s="30">
        <v>0</v>
      </c>
      <c r="H130">
        <f t="shared" si="3"/>
        <v>0</v>
      </c>
      <c r="J130">
        <f t="shared" si="4"/>
        <v>0</v>
      </c>
      <c r="L130">
        <f t="shared" si="5"/>
        <v>0</v>
      </c>
    </row>
    <row r="131" spans="2:12" x14ac:dyDescent="0.25">
      <c r="B131" s="5">
        <f>'Raw climate data 2017-now'!B860</f>
        <v>43594</v>
      </c>
      <c r="C131">
        <f>'Raw climate data 2017-now'!C860</f>
        <v>0</v>
      </c>
      <c r="D131" s="30">
        <f>'Pan evaporation data'!C3417</f>
        <v>2.8</v>
      </c>
      <c r="E131">
        <v>0.54</v>
      </c>
      <c r="F131" s="30">
        <v>0</v>
      </c>
      <c r="H131">
        <f t="shared" si="3"/>
        <v>0</v>
      </c>
      <c r="J131">
        <f t="shared" si="4"/>
        <v>0</v>
      </c>
      <c r="L131">
        <f t="shared" si="5"/>
        <v>0</v>
      </c>
    </row>
    <row r="132" spans="2:12" x14ac:dyDescent="0.25">
      <c r="B132" s="5">
        <f>'Raw climate data 2017-now'!B861</f>
        <v>43595</v>
      </c>
      <c r="C132">
        <f>'Raw climate data 2017-now'!C861</f>
        <v>0</v>
      </c>
      <c r="D132" s="30">
        <f>'Pan evaporation data'!C3418</f>
        <v>4</v>
      </c>
      <c r="E132">
        <v>0.54</v>
      </c>
      <c r="F132" s="30">
        <v>0</v>
      </c>
      <c r="H132">
        <f t="shared" ref="H132:H195" si="6">0.6*C132-F132*D132</f>
        <v>0</v>
      </c>
      <c r="J132">
        <f t="shared" ref="J132:J195" si="7">C132*0.65</f>
        <v>0</v>
      </c>
      <c r="L132">
        <f t="shared" ref="L132:L195" si="8">C132*0.7</f>
        <v>0</v>
      </c>
    </row>
    <row r="133" spans="2:12" x14ac:dyDescent="0.25">
      <c r="B133" s="5">
        <f>'Raw climate data 2017-now'!B862</f>
        <v>43596</v>
      </c>
      <c r="C133">
        <f>'Raw climate data 2017-now'!C862</f>
        <v>0</v>
      </c>
      <c r="D133" s="30">
        <f>'Pan evaporation data'!C3419</f>
        <v>4</v>
      </c>
      <c r="E133">
        <v>0.54</v>
      </c>
      <c r="F133" s="30">
        <v>0</v>
      </c>
      <c r="H133">
        <f t="shared" si="6"/>
        <v>0</v>
      </c>
      <c r="J133">
        <f t="shared" si="7"/>
        <v>0</v>
      </c>
      <c r="L133">
        <f t="shared" si="8"/>
        <v>0</v>
      </c>
    </row>
    <row r="134" spans="2:12" x14ac:dyDescent="0.25">
      <c r="B134" s="5">
        <f>'Raw climate data 2017-now'!B863</f>
        <v>43597</v>
      </c>
      <c r="C134">
        <f>'Raw climate data 2017-now'!C863</f>
        <v>0</v>
      </c>
      <c r="D134" s="30">
        <f>'Pan evaporation data'!C3420</f>
        <v>3.4</v>
      </c>
      <c r="E134">
        <v>0.54</v>
      </c>
      <c r="F134" s="30">
        <v>0</v>
      </c>
      <c r="H134">
        <f t="shared" si="6"/>
        <v>0</v>
      </c>
      <c r="J134">
        <f t="shared" si="7"/>
        <v>0</v>
      </c>
      <c r="L134">
        <f t="shared" si="8"/>
        <v>0</v>
      </c>
    </row>
    <row r="135" spans="2:12" x14ac:dyDescent="0.25">
      <c r="B135" s="5">
        <f>'Raw climate data 2017-now'!B864</f>
        <v>43598</v>
      </c>
      <c r="C135">
        <f>'Raw climate data 2017-now'!C864</f>
        <v>0</v>
      </c>
      <c r="D135" s="30">
        <f>'Pan evaporation data'!C3421</f>
        <v>3</v>
      </c>
      <c r="E135">
        <v>0.54</v>
      </c>
      <c r="F135" s="30">
        <v>0</v>
      </c>
      <c r="H135">
        <f t="shared" si="6"/>
        <v>0</v>
      </c>
      <c r="J135">
        <f t="shared" si="7"/>
        <v>0</v>
      </c>
      <c r="L135">
        <f t="shared" si="8"/>
        <v>0</v>
      </c>
    </row>
    <row r="136" spans="2:12" x14ac:dyDescent="0.25">
      <c r="B136" s="5">
        <f>'Raw climate data 2017-now'!B865</f>
        <v>43599</v>
      </c>
      <c r="C136">
        <f>'Raw climate data 2017-now'!C865</f>
        <v>0</v>
      </c>
      <c r="D136" s="30">
        <f>'Pan evaporation data'!C3422</f>
        <v>4.4000000000000004</v>
      </c>
      <c r="E136">
        <v>0.54</v>
      </c>
      <c r="F136" s="30">
        <v>0</v>
      </c>
      <c r="H136">
        <f t="shared" si="6"/>
        <v>0</v>
      </c>
      <c r="J136">
        <f t="shared" si="7"/>
        <v>0</v>
      </c>
      <c r="L136">
        <f t="shared" si="8"/>
        <v>0</v>
      </c>
    </row>
    <row r="137" spans="2:12" x14ac:dyDescent="0.25">
      <c r="B137" s="5">
        <f>'Raw climate data 2017-now'!B866</f>
        <v>43600</v>
      </c>
      <c r="C137">
        <f>'Raw climate data 2017-now'!C866</f>
        <v>0</v>
      </c>
      <c r="D137" s="30">
        <f>'Pan evaporation data'!C3423</f>
        <v>3.2</v>
      </c>
      <c r="E137">
        <v>0.54</v>
      </c>
      <c r="F137" s="30">
        <v>0</v>
      </c>
      <c r="H137">
        <f t="shared" si="6"/>
        <v>0</v>
      </c>
      <c r="J137">
        <f t="shared" si="7"/>
        <v>0</v>
      </c>
      <c r="L137">
        <f t="shared" si="8"/>
        <v>0</v>
      </c>
    </row>
    <row r="138" spans="2:12" x14ac:dyDescent="0.25">
      <c r="B138" s="5">
        <f>'Raw climate data 2017-now'!B867</f>
        <v>43601</v>
      </c>
      <c r="C138">
        <f>'Raw climate data 2017-now'!C867</f>
        <v>0</v>
      </c>
      <c r="D138" s="30">
        <f>'Pan evaporation data'!C3424</f>
        <v>2.8</v>
      </c>
      <c r="E138">
        <v>0.54</v>
      </c>
      <c r="F138" s="30">
        <v>0</v>
      </c>
      <c r="H138">
        <f t="shared" si="6"/>
        <v>0</v>
      </c>
      <c r="J138">
        <f t="shared" si="7"/>
        <v>0</v>
      </c>
      <c r="L138">
        <f t="shared" si="8"/>
        <v>0</v>
      </c>
    </row>
    <row r="139" spans="2:12" x14ac:dyDescent="0.25">
      <c r="B139" s="5">
        <f>'Raw climate data 2017-now'!B868</f>
        <v>43602</v>
      </c>
      <c r="C139">
        <f>'Raw climate data 2017-now'!C868</f>
        <v>0</v>
      </c>
      <c r="D139" s="30">
        <f>'Pan evaporation data'!C3425</f>
        <v>2.2000000000000002</v>
      </c>
      <c r="E139">
        <v>0.54</v>
      </c>
      <c r="F139" s="30">
        <v>0</v>
      </c>
      <c r="H139">
        <f t="shared" si="6"/>
        <v>0</v>
      </c>
      <c r="J139">
        <f t="shared" si="7"/>
        <v>0</v>
      </c>
      <c r="L139">
        <f t="shared" si="8"/>
        <v>0</v>
      </c>
    </row>
    <row r="140" spans="2:12" x14ac:dyDescent="0.25">
      <c r="B140" s="5">
        <f>'Raw climate data 2017-now'!B869</f>
        <v>43603</v>
      </c>
      <c r="C140">
        <f>'Raw climate data 2017-now'!C869</f>
        <v>0</v>
      </c>
      <c r="D140" s="30">
        <f>'Pan evaporation data'!C3426</f>
        <v>2.2000000000000002</v>
      </c>
      <c r="E140">
        <v>0.54</v>
      </c>
      <c r="F140" s="30">
        <v>0</v>
      </c>
      <c r="H140">
        <f t="shared" si="6"/>
        <v>0</v>
      </c>
      <c r="J140">
        <f t="shared" si="7"/>
        <v>0</v>
      </c>
      <c r="L140">
        <f t="shared" si="8"/>
        <v>0</v>
      </c>
    </row>
    <row r="141" spans="2:12" x14ac:dyDescent="0.25">
      <c r="B141" s="5">
        <f>'Raw climate data 2017-now'!B870</f>
        <v>43604</v>
      </c>
      <c r="C141">
        <f>'Raw climate data 2017-now'!C870</f>
        <v>0</v>
      </c>
      <c r="D141" s="30">
        <f>'Pan evaporation data'!C3427</f>
        <v>2</v>
      </c>
      <c r="E141">
        <v>0.54</v>
      </c>
      <c r="F141" s="30">
        <v>0</v>
      </c>
      <c r="H141">
        <f t="shared" si="6"/>
        <v>0</v>
      </c>
      <c r="J141">
        <f t="shared" si="7"/>
        <v>0</v>
      </c>
      <c r="L141">
        <f t="shared" si="8"/>
        <v>0</v>
      </c>
    </row>
    <row r="142" spans="2:12" x14ac:dyDescent="0.25">
      <c r="B142" s="5">
        <f>'Raw climate data 2017-now'!B871</f>
        <v>43605</v>
      </c>
      <c r="C142">
        <f>'Raw climate data 2017-now'!C871</f>
        <v>6.2</v>
      </c>
      <c r="D142" s="30">
        <f>'Pan evaporation data'!C3428</f>
        <v>2.4</v>
      </c>
      <c r="E142">
        <v>0.54</v>
      </c>
      <c r="F142" s="30">
        <v>0</v>
      </c>
      <c r="H142">
        <f t="shared" si="6"/>
        <v>3.7199999999999998</v>
      </c>
      <c r="J142">
        <f t="shared" si="7"/>
        <v>4.03</v>
      </c>
      <c r="L142">
        <f t="shared" si="8"/>
        <v>4.34</v>
      </c>
    </row>
    <row r="143" spans="2:12" x14ac:dyDescent="0.25">
      <c r="B143" s="5">
        <f>'Raw climate data 2017-now'!B872</f>
        <v>43606</v>
      </c>
      <c r="C143">
        <f>'Raw climate data 2017-now'!C872</f>
        <v>0</v>
      </c>
      <c r="D143" s="30">
        <f>'Pan evaporation data'!C3429</f>
        <v>1.8</v>
      </c>
      <c r="E143">
        <v>0.54</v>
      </c>
      <c r="F143" s="30">
        <v>0</v>
      </c>
      <c r="H143">
        <f t="shared" si="6"/>
        <v>0</v>
      </c>
      <c r="J143">
        <f t="shared" si="7"/>
        <v>0</v>
      </c>
      <c r="L143">
        <f t="shared" si="8"/>
        <v>0</v>
      </c>
    </row>
    <row r="144" spans="2:12" x14ac:dyDescent="0.25">
      <c r="B144" s="5">
        <f>'Raw climate data 2017-now'!B873</f>
        <v>43607</v>
      </c>
      <c r="C144">
        <f>'Raw climate data 2017-now'!C873</f>
        <v>0</v>
      </c>
      <c r="D144" s="30">
        <f>'Pan evaporation data'!C3430</f>
        <v>2.6</v>
      </c>
      <c r="E144">
        <v>0.54</v>
      </c>
      <c r="F144" s="30">
        <v>0</v>
      </c>
      <c r="H144">
        <f t="shared" si="6"/>
        <v>0</v>
      </c>
      <c r="J144">
        <f t="shared" si="7"/>
        <v>0</v>
      </c>
      <c r="L144">
        <f t="shared" si="8"/>
        <v>0</v>
      </c>
    </row>
    <row r="145" spans="2:12" x14ac:dyDescent="0.25">
      <c r="B145" s="5">
        <f>'Raw climate data 2017-now'!B874</f>
        <v>43608</v>
      </c>
      <c r="C145">
        <f>'Raw climate data 2017-now'!C874</f>
        <v>0</v>
      </c>
      <c r="D145" s="30">
        <f>'Pan evaporation data'!C3431</f>
        <v>2.6</v>
      </c>
      <c r="E145">
        <v>0.54</v>
      </c>
      <c r="F145" s="30">
        <v>0</v>
      </c>
      <c r="H145">
        <f t="shared" si="6"/>
        <v>0</v>
      </c>
      <c r="J145">
        <f t="shared" si="7"/>
        <v>0</v>
      </c>
      <c r="L145">
        <f t="shared" si="8"/>
        <v>0</v>
      </c>
    </row>
    <row r="146" spans="2:12" x14ac:dyDescent="0.25">
      <c r="B146" s="5">
        <f>'Raw climate data 2017-now'!B875</f>
        <v>43609</v>
      </c>
      <c r="C146">
        <f>'Raw climate data 2017-now'!C875</f>
        <v>0</v>
      </c>
      <c r="D146" s="30">
        <f>'Pan evaporation data'!C3432</f>
        <v>2</v>
      </c>
      <c r="E146">
        <v>0.54</v>
      </c>
      <c r="F146" s="30">
        <v>0</v>
      </c>
      <c r="H146">
        <f t="shared" si="6"/>
        <v>0</v>
      </c>
      <c r="J146">
        <f t="shared" si="7"/>
        <v>0</v>
      </c>
      <c r="L146">
        <f t="shared" si="8"/>
        <v>0</v>
      </c>
    </row>
    <row r="147" spans="2:12" x14ac:dyDescent="0.25">
      <c r="B147" s="5">
        <f>'Raw climate data 2017-now'!B876</f>
        <v>43610</v>
      </c>
      <c r="C147">
        <f>'Raw climate data 2017-now'!C876</f>
        <v>0</v>
      </c>
      <c r="D147" s="30">
        <f>'Pan evaporation data'!C3433</f>
        <v>1.8</v>
      </c>
      <c r="E147">
        <v>0.54</v>
      </c>
      <c r="F147" s="30">
        <v>0</v>
      </c>
      <c r="H147">
        <f t="shared" si="6"/>
        <v>0</v>
      </c>
      <c r="J147">
        <f t="shared" si="7"/>
        <v>0</v>
      </c>
      <c r="L147">
        <f t="shared" si="8"/>
        <v>0</v>
      </c>
    </row>
    <row r="148" spans="2:12" x14ac:dyDescent="0.25">
      <c r="B148" s="5">
        <f>'Raw climate data 2017-now'!B877</f>
        <v>43611</v>
      </c>
      <c r="C148">
        <f>'Raw climate data 2017-now'!C877</f>
        <v>0</v>
      </c>
      <c r="D148" s="30">
        <f>'Pan evaporation data'!C3434</f>
        <v>3.4</v>
      </c>
      <c r="E148">
        <v>0.54</v>
      </c>
      <c r="F148" s="30">
        <v>0</v>
      </c>
      <c r="H148">
        <f t="shared" si="6"/>
        <v>0</v>
      </c>
      <c r="J148">
        <f t="shared" si="7"/>
        <v>0</v>
      </c>
      <c r="L148">
        <f t="shared" si="8"/>
        <v>0</v>
      </c>
    </row>
    <row r="149" spans="2:12" x14ac:dyDescent="0.25">
      <c r="B149" s="5">
        <f>'Raw climate data 2017-now'!B878</f>
        <v>43612</v>
      </c>
      <c r="C149">
        <f>'Raw climate data 2017-now'!C878</f>
        <v>0</v>
      </c>
      <c r="D149" s="30">
        <f>'Pan evaporation data'!C3435</f>
        <v>3.2</v>
      </c>
      <c r="E149">
        <v>0.54</v>
      </c>
      <c r="F149" s="30">
        <v>0</v>
      </c>
      <c r="H149">
        <f t="shared" si="6"/>
        <v>0</v>
      </c>
      <c r="J149">
        <f t="shared" si="7"/>
        <v>0</v>
      </c>
      <c r="L149">
        <f t="shared" si="8"/>
        <v>0</v>
      </c>
    </row>
    <row r="150" spans="2:12" x14ac:dyDescent="0.25">
      <c r="B150" s="5">
        <f>'Raw climate data 2017-now'!B879</f>
        <v>43613</v>
      </c>
      <c r="C150">
        <f>'Raw climate data 2017-now'!C879</f>
        <v>0</v>
      </c>
      <c r="D150" s="30">
        <f>'Pan evaporation data'!C3436</f>
        <v>3.6</v>
      </c>
      <c r="E150">
        <v>0.54</v>
      </c>
      <c r="F150" s="30">
        <v>0</v>
      </c>
      <c r="H150">
        <f t="shared" si="6"/>
        <v>0</v>
      </c>
      <c r="J150">
        <f t="shared" si="7"/>
        <v>0</v>
      </c>
      <c r="L150">
        <f t="shared" si="8"/>
        <v>0</v>
      </c>
    </row>
    <row r="151" spans="2:12" x14ac:dyDescent="0.25">
      <c r="B151" s="5">
        <f>'Raw climate data 2017-now'!B880</f>
        <v>43614</v>
      </c>
      <c r="C151">
        <f>'Raw climate data 2017-now'!C880</f>
        <v>0</v>
      </c>
      <c r="D151" s="30">
        <f>'Pan evaporation data'!C3437</f>
        <v>4.8</v>
      </c>
      <c r="E151">
        <v>0.54</v>
      </c>
      <c r="F151" s="30">
        <v>0</v>
      </c>
      <c r="H151">
        <f t="shared" si="6"/>
        <v>0</v>
      </c>
      <c r="J151">
        <f t="shared" si="7"/>
        <v>0</v>
      </c>
      <c r="L151">
        <f t="shared" si="8"/>
        <v>0</v>
      </c>
    </row>
    <row r="152" spans="2:12" x14ac:dyDescent="0.25">
      <c r="B152" s="5">
        <f>'Raw climate data 2017-now'!B881</f>
        <v>43615</v>
      </c>
      <c r="C152">
        <f>'Raw climate data 2017-now'!C881</f>
        <v>0</v>
      </c>
      <c r="D152" s="30">
        <f>'Pan evaporation data'!C3438</f>
        <v>3.8</v>
      </c>
      <c r="E152">
        <v>0.54</v>
      </c>
      <c r="F152" s="30">
        <v>0</v>
      </c>
      <c r="H152">
        <f t="shared" si="6"/>
        <v>0</v>
      </c>
      <c r="J152">
        <f t="shared" si="7"/>
        <v>0</v>
      </c>
      <c r="L152">
        <f t="shared" si="8"/>
        <v>0</v>
      </c>
    </row>
    <row r="153" spans="2:12" x14ac:dyDescent="0.25">
      <c r="B153" s="5">
        <f>'Raw climate data 2017-now'!B882</f>
        <v>43616</v>
      </c>
      <c r="C153">
        <f>'Raw climate data 2017-now'!C882</f>
        <v>0</v>
      </c>
      <c r="D153" s="30">
        <f>'Pan evaporation data'!C3439</f>
        <v>3.8</v>
      </c>
      <c r="E153">
        <v>0.54</v>
      </c>
      <c r="F153" s="30">
        <v>0</v>
      </c>
      <c r="H153">
        <f t="shared" si="6"/>
        <v>0</v>
      </c>
      <c r="J153">
        <f t="shared" si="7"/>
        <v>0</v>
      </c>
      <c r="L153">
        <f t="shared" si="8"/>
        <v>0</v>
      </c>
    </row>
    <row r="154" spans="2:12" x14ac:dyDescent="0.25">
      <c r="B154" s="5">
        <f>'Raw climate data 2017-now'!B883</f>
        <v>43617</v>
      </c>
      <c r="C154">
        <f>'Raw climate data 2017-now'!C883</f>
        <v>0</v>
      </c>
      <c r="D154" s="30">
        <f>'Pan evaporation data'!C3440</f>
        <v>5.4</v>
      </c>
      <c r="E154">
        <v>0.54</v>
      </c>
      <c r="F154" s="30">
        <v>0</v>
      </c>
      <c r="H154">
        <f t="shared" si="6"/>
        <v>0</v>
      </c>
      <c r="J154">
        <f t="shared" si="7"/>
        <v>0</v>
      </c>
      <c r="L154">
        <f t="shared" si="8"/>
        <v>0</v>
      </c>
    </row>
    <row r="155" spans="2:12" x14ac:dyDescent="0.25">
      <c r="B155" s="5">
        <f>'Raw climate data 2017-now'!B884</f>
        <v>43618</v>
      </c>
      <c r="C155">
        <f>'Raw climate data 2017-now'!C884</f>
        <v>0</v>
      </c>
      <c r="D155" s="30">
        <f>'Pan evaporation data'!C3441</f>
        <v>3.6</v>
      </c>
      <c r="E155">
        <v>0.54</v>
      </c>
      <c r="F155" s="30">
        <v>0</v>
      </c>
      <c r="H155">
        <f t="shared" si="6"/>
        <v>0</v>
      </c>
      <c r="J155">
        <f t="shared" si="7"/>
        <v>0</v>
      </c>
      <c r="L155">
        <f t="shared" si="8"/>
        <v>0</v>
      </c>
    </row>
    <row r="156" spans="2:12" x14ac:dyDescent="0.25">
      <c r="B156" s="5">
        <f>'Raw climate data 2017-now'!B885</f>
        <v>43619</v>
      </c>
      <c r="C156">
        <f>'Raw climate data 2017-now'!C885</f>
        <v>0</v>
      </c>
      <c r="D156" s="30">
        <f>'Pan evaporation data'!C3442</f>
        <v>3.6</v>
      </c>
      <c r="E156">
        <v>0.54</v>
      </c>
      <c r="F156" s="30">
        <v>0</v>
      </c>
      <c r="H156">
        <f t="shared" si="6"/>
        <v>0</v>
      </c>
      <c r="J156">
        <f t="shared" si="7"/>
        <v>0</v>
      </c>
      <c r="L156">
        <f t="shared" si="8"/>
        <v>0</v>
      </c>
    </row>
    <row r="157" spans="2:12" x14ac:dyDescent="0.25">
      <c r="B157" s="5">
        <f>'Raw climate data 2017-now'!B886</f>
        <v>43620</v>
      </c>
      <c r="C157">
        <f>'Raw climate data 2017-now'!C886</f>
        <v>0</v>
      </c>
      <c r="D157" s="30">
        <f>'Pan evaporation data'!C3443</f>
        <v>4.8</v>
      </c>
      <c r="E157">
        <v>0.54</v>
      </c>
      <c r="F157" s="30">
        <v>0</v>
      </c>
      <c r="H157">
        <f t="shared" si="6"/>
        <v>0</v>
      </c>
      <c r="J157">
        <f t="shared" si="7"/>
        <v>0</v>
      </c>
      <c r="L157">
        <f t="shared" si="8"/>
        <v>0</v>
      </c>
    </row>
    <row r="158" spans="2:12" x14ac:dyDescent="0.25">
      <c r="B158" s="5">
        <f>'Raw climate data 2017-now'!B887</f>
        <v>43621</v>
      </c>
      <c r="C158">
        <f>'Raw climate data 2017-now'!C887</f>
        <v>0</v>
      </c>
      <c r="D158" s="30">
        <f>'Pan evaporation data'!C3444</f>
        <v>6.8</v>
      </c>
      <c r="E158">
        <v>0.54</v>
      </c>
      <c r="F158" s="30">
        <v>0</v>
      </c>
      <c r="H158">
        <f t="shared" si="6"/>
        <v>0</v>
      </c>
      <c r="J158">
        <f t="shared" si="7"/>
        <v>0</v>
      </c>
      <c r="L158">
        <f t="shared" si="8"/>
        <v>0</v>
      </c>
    </row>
    <row r="159" spans="2:12" x14ac:dyDescent="0.25">
      <c r="B159" s="5">
        <f>'Raw climate data 2017-now'!B888</f>
        <v>43622</v>
      </c>
      <c r="C159">
        <f>'Raw climate data 2017-now'!C888</f>
        <v>0</v>
      </c>
      <c r="D159" s="30">
        <f>'Pan evaporation data'!C3445</f>
        <v>3.2</v>
      </c>
      <c r="E159">
        <v>0.54</v>
      </c>
      <c r="F159" s="30">
        <v>0</v>
      </c>
      <c r="H159">
        <f t="shared" si="6"/>
        <v>0</v>
      </c>
      <c r="J159">
        <f t="shared" si="7"/>
        <v>0</v>
      </c>
      <c r="L159">
        <f t="shared" si="8"/>
        <v>0</v>
      </c>
    </row>
    <row r="160" spans="2:12" x14ac:dyDescent="0.25">
      <c r="B160" s="5">
        <f>'Raw climate data 2017-now'!B889</f>
        <v>43623</v>
      </c>
      <c r="C160">
        <f>'Raw climate data 2017-now'!C889</f>
        <v>25</v>
      </c>
      <c r="D160" s="30">
        <f>'Pan evaporation data'!C3446</f>
        <v>1.4</v>
      </c>
      <c r="E160">
        <v>0.54</v>
      </c>
      <c r="F160" s="30">
        <v>0</v>
      </c>
      <c r="H160">
        <f t="shared" si="6"/>
        <v>15</v>
      </c>
      <c r="J160">
        <f t="shared" si="7"/>
        <v>16.25</v>
      </c>
      <c r="L160">
        <f t="shared" si="8"/>
        <v>17.5</v>
      </c>
    </row>
    <row r="161" spans="2:12" x14ac:dyDescent="0.25">
      <c r="B161" s="5">
        <f>'Raw climate data 2017-now'!B890</f>
        <v>43624</v>
      </c>
      <c r="C161">
        <f>'Raw climate data 2017-now'!C890</f>
        <v>3.2</v>
      </c>
      <c r="D161" s="30">
        <f>'Pan evaporation data'!C3447</f>
        <v>2.8</v>
      </c>
      <c r="E161">
        <v>0.54</v>
      </c>
      <c r="F161" s="30">
        <v>0</v>
      </c>
      <c r="H161">
        <f t="shared" si="6"/>
        <v>1.92</v>
      </c>
      <c r="J161">
        <f t="shared" si="7"/>
        <v>2.08</v>
      </c>
      <c r="L161">
        <f t="shared" si="8"/>
        <v>2.2399999999999998</v>
      </c>
    </row>
    <row r="162" spans="2:12" x14ac:dyDescent="0.25">
      <c r="B162" s="5">
        <f>'Raw climate data 2017-now'!B891</f>
        <v>43625</v>
      </c>
      <c r="C162">
        <f>'Raw climate data 2017-now'!C891</f>
        <v>12.4</v>
      </c>
      <c r="D162" s="30">
        <f>'Pan evaporation data'!C3448</f>
        <v>1.4</v>
      </c>
      <c r="E162">
        <v>0.54</v>
      </c>
      <c r="F162" s="30">
        <v>0</v>
      </c>
      <c r="H162">
        <f t="shared" si="6"/>
        <v>7.4399999999999995</v>
      </c>
      <c r="J162">
        <f t="shared" si="7"/>
        <v>8.06</v>
      </c>
      <c r="L162">
        <f t="shared" si="8"/>
        <v>8.68</v>
      </c>
    </row>
    <row r="163" spans="2:12" x14ac:dyDescent="0.25">
      <c r="B163" s="5">
        <f>'Raw climate data 2017-now'!B892</f>
        <v>43626</v>
      </c>
      <c r="C163">
        <f>'Raw climate data 2017-now'!C892</f>
        <v>16</v>
      </c>
      <c r="D163" s="30">
        <f>'Pan evaporation data'!C3449</f>
        <v>2.8</v>
      </c>
      <c r="E163">
        <v>0.54</v>
      </c>
      <c r="F163" s="30">
        <v>0</v>
      </c>
      <c r="H163">
        <f t="shared" si="6"/>
        <v>9.6</v>
      </c>
      <c r="J163">
        <f t="shared" si="7"/>
        <v>10.4</v>
      </c>
      <c r="L163">
        <f t="shared" si="8"/>
        <v>11.2</v>
      </c>
    </row>
    <row r="164" spans="2:12" x14ac:dyDescent="0.25">
      <c r="B164" s="5">
        <f>'Raw climate data 2017-now'!B893</f>
        <v>43627</v>
      </c>
      <c r="C164">
        <f>'Raw climate data 2017-now'!C893</f>
        <v>11.6</v>
      </c>
      <c r="D164" s="30">
        <f>'Pan evaporation data'!C3450</f>
        <v>1.4</v>
      </c>
      <c r="E164">
        <v>0.54</v>
      </c>
      <c r="F164" s="30">
        <v>0</v>
      </c>
      <c r="H164">
        <f t="shared" si="6"/>
        <v>6.96</v>
      </c>
      <c r="J164">
        <f t="shared" si="7"/>
        <v>7.54</v>
      </c>
      <c r="L164">
        <f t="shared" si="8"/>
        <v>8.1199999999999992</v>
      </c>
    </row>
    <row r="165" spans="2:12" x14ac:dyDescent="0.25">
      <c r="B165" s="5">
        <f>'Raw climate data 2017-now'!B894</f>
        <v>43628</v>
      </c>
      <c r="C165">
        <f>'Raw climate data 2017-now'!C894</f>
        <v>11.2</v>
      </c>
      <c r="D165" s="30">
        <f>'Pan evaporation data'!C3451</f>
        <v>1</v>
      </c>
      <c r="E165">
        <v>0.54</v>
      </c>
      <c r="F165" s="30">
        <v>0</v>
      </c>
      <c r="H165">
        <f t="shared" si="6"/>
        <v>6.72</v>
      </c>
      <c r="J165">
        <f t="shared" si="7"/>
        <v>7.2799999999999994</v>
      </c>
      <c r="L165">
        <f t="shared" si="8"/>
        <v>7.839999999999999</v>
      </c>
    </row>
    <row r="166" spans="2:12" x14ac:dyDescent="0.25">
      <c r="B166" s="5">
        <f>'Raw climate data 2017-now'!B895</f>
        <v>43629</v>
      </c>
      <c r="C166">
        <f>'Raw climate data 2017-now'!C895</f>
        <v>0.1</v>
      </c>
      <c r="D166" s="30">
        <f>'Pan evaporation data'!C3452</f>
        <v>2.4</v>
      </c>
      <c r="E166">
        <v>0.54</v>
      </c>
      <c r="F166" s="30">
        <v>0</v>
      </c>
      <c r="H166">
        <f t="shared" si="6"/>
        <v>0.06</v>
      </c>
      <c r="J166">
        <f t="shared" si="7"/>
        <v>6.5000000000000002E-2</v>
      </c>
      <c r="L166">
        <f t="shared" si="8"/>
        <v>6.9999999999999993E-2</v>
      </c>
    </row>
    <row r="167" spans="2:12" x14ac:dyDescent="0.25">
      <c r="B167" s="5">
        <f>'Raw climate data 2017-now'!B896</f>
        <v>43630</v>
      </c>
      <c r="C167">
        <f>'Raw climate data 2017-now'!C896</f>
        <v>0.3</v>
      </c>
      <c r="D167" s="30">
        <f>'Pan evaporation data'!C3453</f>
        <v>0.6</v>
      </c>
      <c r="E167">
        <v>0.54</v>
      </c>
      <c r="F167" s="30">
        <v>0</v>
      </c>
      <c r="H167">
        <f t="shared" si="6"/>
        <v>0.18</v>
      </c>
      <c r="J167">
        <f t="shared" si="7"/>
        <v>0.19500000000000001</v>
      </c>
      <c r="L167">
        <f t="shared" si="8"/>
        <v>0.21</v>
      </c>
    </row>
    <row r="168" spans="2:12" x14ac:dyDescent="0.25">
      <c r="B168" s="5">
        <f>'Raw climate data 2017-now'!B897</f>
        <v>43631</v>
      </c>
      <c r="C168">
        <f>'Raw climate data 2017-now'!C897</f>
        <v>0.3</v>
      </c>
      <c r="D168" s="30">
        <f>'Pan evaporation data'!C3454</f>
        <v>0.6</v>
      </c>
      <c r="E168">
        <v>0.54</v>
      </c>
      <c r="F168" s="30">
        <v>0</v>
      </c>
      <c r="H168">
        <f t="shared" si="6"/>
        <v>0.18</v>
      </c>
      <c r="J168">
        <f t="shared" si="7"/>
        <v>0.19500000000000001</v>
      </c>
      <c r="L168">
        <f t="shared" si="8"/>
        <v>0.21</v>
      </c>
    </row>
    <row r="169" spans="2:12" x14ac:dyDescent="0.25">
      <c r="B169" s="5">
        <f>'Raw climate data 2017-now'!B898</f>
        <v>43632</v>
      </c>
      <c r="C169">
        <f>'Raw climate data 2017-now'!C898</f>
        <v>0</v>
      </c>
      <c r="D169" s="30">
        <f>'Pan evaporation data'!C3455</f>
        <v>1.4</v>
      </c>
      <c r="E169">
        <v>0.54</v>
      </c>
      <c r="F169" s="30">
        <v>0</v>
      </c>
      <c r="H169">
        <f t="shared" si="6"/>
        <v>0</v>
      </c>
      <c r="J169">
        <f t="shared" si="7"/>
        <v>0</v>
      </c>
      <c r="L169">
        <f t="shared" si="8"/>
        <v>0</v>
      </c>
    </row>
    <row r="170" spans="2:12" x14ac:dyDescent="0.25">
      <c r="B170" s="5">
        <f>'Raw climate data 2017-now'!B899</f>
        <v>43633</v>
      </c>
      <c r="C170">
        <f>'Raw climate data 2017-now'!C899</f>
        <v>0</v>
      </c>
      <c r="D170" s="30">
        <f>'Pan evaporation data'!C3456</f>
        <v>1.8</v>
      </c>
      <c r="E170">
        <v>0.54</v>
      </c>
      <c r="F170" s="30">
        <v>0</v>
      </c>
      <c r="H170">
        <f t="shared" si="6"/>
        <v>0</v>
      </c>
      <c r="J170">
        <f t="shared" si="7"/>
        <v>0</v>
      </c>
      <c r="L170">
        <f t="shared" si="8"/>
        <v>0</v>
      </c>
    </row>
    <row r="171" spans="2:12" x14ac:dyDescent="0.25">
      <c r="B171" s="5">
        <f>'Raw climate data 2017-now'!B900</f>
        <v>43634</v>
      </c>
      <c r="C171">
        <f>'Raw climate data 2017-now'!C900</f>
        <v>0</v>
      </c>
      <c r="D171" s="30">
        <f>'Pan evaporation data'!C3457</f>
        <v>2</v>
      </c>
      <c r="E171">
        <v>0.54</v>
      </c>
      <c r="F171" s="30">
        <v>0</v>
      </c>
      <c r="H171">
        <f t="shared" si="6"/>
        <v>0</v>
      </c>
      <c r="J171">
        <f t="shared" si="7"/>
        <v>0</v>
      </c>
      <c r="L171">
        <f t="shared" si="8"/>
        <v>0</v>
      </c>
    </row>
    <row r="172" spans="2:12" x14ac:dyDescent="0.25">
      <c r="B172" s="5">
        <f>'Raw climate data 2017-now'!B901</f>
        <v>43635</v>
      </c>
      <c r="C172">
        <f>'Raw climate data 2017-now'!C901</f>
        <v>0</v>
      </c>
      <c r="D172" s="30">
        <f>'Pan evaporation data'!C3458</f>
        <v>2.2000000000000002</v>
      </c>
      <c r="E172">
        <v>0.54</v>
      </c>
      <c r="F172" s="30">
        <v>0</v>
      </c>
      <c r="H172">
        <f t="shared" si="6"/>
        <v>0</v>
      </c>
      <c r="J172">
        <f t="shared" si="7"/>
        <v>0</v>
      </c>
      <c r="L172">
        <f t="shared" si="8"/>
        <v>0</v>
      </c>
    </row>
    <row r="173" spans="2:12" x14ac:dyDescent="0.25">
      <c r="B173" s="5">
        <f>'Raw climate data 2017-now'!B902</f>
        <v>43636</v>
      </c>
      <c r="C173">
        <f>'Raw climate data 2017-now'!C902</f>
        <v>0</v>
      </c>
      <c r="D173" s="30">
        <f>'Pan evaporation data'!C3459</f>
        <v>3.2</v>
      </c>
      <c r="E173">
        <v>0.54</v>
      </c>
      <c r="F173" s="30">
        <v>0</v>
      </c>
      <c r="H173">
        <f t="shared" si="6"/>
        <v>0</v>
      </c>
      <c r="J173">
        <f t="shared" si="7"/>
        <v>0</v>
      </c>
      <c r="L173">
        <f t="shared" si="8"/>
        <v>0</v>
      </c>
    </row>
    <row r="174" spans="2:12" x14ac:dyDescent="0.25">
      <c r="B174" s="5">
        <f>'Raw climate data 2017-now'!B903</f>
        <v>43637</v>
      </c>
      <c r="C174">
        <f>'Raw climate data 2017-now'!C903</f>
        <v>0</v>
      </c>
      <c r="D174" s="30">
        <f>'Pan evaporation data'!C3460</f>
        <v>2.2000000000000002</v>
      </c>
      <c r="E174">
        <v>0.54</v>
      </c>
      <c r="F174" s="30">
        <v>0</v>
      </c>
      <c r="H174">
        <f t="shared" si="6"/>
        <v>0</v>
      </c>
      <c r="J174">
        <f t="shared" si="7"/>
        <v>0</v>
      </c>
      <c r="L174">
        <f t="shared" si="8"/>
        <v>0</v>
      </c>
    </row>
    <row r="175" spans="2:12" x14ac:dyDescent="0.25">
      <c r="B175" s="5">
        <f>'Raw climate data 2017-now'!B904</f>
        <v>43638</v>
      </c>
      <c r="C175">
        <f>'Raw climate data 2017-now'!C904</f>
        <v>0</v>
      </c>
      <c r="D175" s="30">
        <f>'Pan evaporation data'!C3461</f>
        <v>2.4</v>
      </c>
      <c r="E175">
        <v>0.54</v>
      </c>
      <c r="F175" s="30">
        <v>0</v>
      </c>
      <c r="H175">
        <f t="shared" si="6"/>
        <v>0</v>
      </c>
      <c r="J175">
        <f t="shared" si="7"/>
        <v>0</v>
      </c>
      <c r="L175">
        <f t="shared" si="8"/>
        <v>0</v>
      </c>
    </row>
    <row r="176" spans="2:12" x14ac:dyDescent="0.25">
      <c r="B176" s="5">
        <f>'Raw climate data 2017-now'!B905</f>
        <v>43639</v>
      </c>
      <c r="C176">
        <f>'Raw climate data 2017-now'!C905</f>
        <v>69</v>
      </c>
      <c r="D176" s="30">
        <f>'Pan evaporation data'!C3462</f>
        <v>4.4000000000000004</v>
      </c>
      <c r="E176">
        <v>0.54</v>
      </c>
      <c r="F176" s="30">
        <v>0</v>
      </c>
      <c r="H176">
        <f t="shared" si="6"/>
        <v>41.4</v>
      </c>
      <c r="J176">
        <f t="shared" si="7"/>
        <v>44.85</v>
      </c>
      <c r="L176">
        <f t="shared" si="8"/>
        <v>48.3</v>
      </c>
    </row>
    <row r="177" spans="2:12" x14ac:dyDescent="0.25">
      <c r="B177" s="5">
        <f>'Raw climate data 2017-now'!B906</f>
        <v>43640</v>
      </c>
      <c r="C177">
        <f>'Raw climate data 2017-now'!C906</f>
        <v>4.5999999999999996</v>
      </c>
      <c r="D177" s="30">
        <f>'Pan evaporation data'!C3463</f>
        <v>1.8</v>
      </c>
      <c r="E177">
        <v>0.54</v>
      </c>
      <c r="F177" s="30">
        <v>0</v>
      </c>
      <c r="H177">
        <f t="shared" si="6"/>
        <v>2.76</v>
      </c>
      <c r="J177">
        <f t="shared" si="7"/>
        <v>2.9899999999999998</v>
      </c>
      <c r="L177">
        <f t="shared" si="8"/>
        <v>3.2199999999999998</v>
      </c>
    </row>
    <row r="178" spans="2:12" x14ac:dyDescent="0.25">
      <c r="B178" s="5">
        <f>'Raw climate data 2017-now'!B907</f>
        <v>43641</v>
      </c>
      <c r="C178">
        <f>'Raw climate data 2017-now'!C907</f>
        <v>0</v>
      </c>
      <c r="D178" s="30">
        <f>'Pan evaporation data'!C3464</f>
        <v>1.8</v>
      </c>
      <c r="E178">
        <v>0.54</v>
      </c>
      <c r="F178" s="30">
        <v>0</v>
      </c>
      <c r="H178">
        <f t="shared" si="6"/>
        <v>0</v>
      </c>
      <c r="J178">
        <f t="shared" si="7"/>
        <v>0</v>
      </c>
      <c r="L178">
        <f t="shared" si="8"/>
        <v>0</v>
      </c>
    </row>
    <row r="179" spans="2:12" x14ac:dyDescent="0.25">
      <c r="B179" s="5">
        <f>'Raw climate data 2017-now'!B908</f>
        <v>43642</v>
      </c>
      <c r="C179">
        <f>'Raw climate data 2017-now'!C908</f>
        <v>0</v>
      </c>
      <c r="D179" s="30">
        <f>'Pan evaporation data'!C3465</f>
        <v>1.8</v>
      </c>
      <c r="E179">
        <v>0.54</v>
      </c>
      <c r="F179" s="30">
        <v>0</v>
      </c>
      <c r="H179">
        <f t="shared" si="6"/>
        <v>0</v>
      </c>
      <c r="J179">
        <f t="shared" si="7"/>
        <v>0</v>
      </c>
      <c r="L179">
        <f t="shared" si="8"/>
        <v>0</v>
      </c>
    </row>
    <row r="180" spans="2:12" x14ac:dyDescent="0.25">
      <c r="B180" s="5">
        <f>'Raw climate data 2017-now'!B909</f>
        <v>43643</v>
      </c>
      <c r="C180">
        <f>'Raw climate data 2017-now'!C909</f>
        <v>15.6</v>
      </c>
      <c r="D180" s="30">
        <f>'Pan evaporation data'!C3466</f>
        <v>2.4</v>
      </c>
      <c r="E180">
        <v>0.54</v>
      </c>
      <c r="F180" s="30">
        <v>0</v>
      </c>
      <c r="H180">
        <f t="shared" si="6"/>
        <v>9.36</v>
      </c>
      <c r="J180">
        <f t="shared" si="7"/>
        <v>10.14</v>
      </c>
      <c r="L180">
        <f t="shared" si="8"/>
        <v>10.92</v>
      </c>
    </row>
    <row r="181" spans="2:12" x14ac:dyDescent="0.25">
      <c r="B181" s="5">
        <f>'Raw climate data 2017-now'!B910</f>
        <v>43644</v>
      </c>
      <c r="C181">
        <f>'Raw climate data 2017-now'!C910</f>
        <v>8.9</v>
      </c>
      <c r="D181" s="30">
        <f>'Pan evaporation data'!C3467</f>
        <v>1.8</v>
      </c>
      <c r="E181">
        <v>0.54</v>
      </c>
      <c r="F181" s="30">
        <v>0</v>
      </c>
      <c r="H181">
        <f t="shared" si="6"/>
        <v>5.34</v>
      </c>
      <c r="J181">
        <f t="shared" si="7"/>
        <v>5.7850000000000001</v>
      </c>
      <c r="L181">
        <f t="shared" si="8"/>
        <v>6.2299999999999995</v>
      </c>
    </row>
    <row r="182" spans="2:12" x14ac:dyDescent="0.25">
      <c r="B182" s="5">
        <f>'Raw climate data 2017-now'!B911</f>
        <v>43645</v>
      </c>
      <c r="C182">
        <f>'Raw climate data 2017-now'!C911</f>
        <v>0</v>
      </c>
      <c r="D182" s="30">
        <f>'Pan evaporation data'!C3468</f>
        <v>2.6</v>
      </c>
      <c r="E182">
        <v>0.54</v>
      </c>
      <c r="F182" s="30">
        <v>0</v>
      </c>
      <c r="H182">
        <f t="shared" si="6"/>
        <v>0</v>
      </c>
      <c r="J182">
        <f t="shared" si="7"/>
        <v>0</v>
      </c>
      <c r="L182">
        <f t="shared" si="8"/>
        <v>0</v>
      </c>
    </row>
    <row r="183" spans="2:12" x14ac:dyDescent="0.25">
      <c r="B183" s="5">
        <f>'Raw climate data 2017-now'!B912</f>
        <v>43646</v>
      </c>
      <c r="C183">
        <f>'Raw climate data 2017-now'!C912</f>
        <v>0</v>
      </c>
      <c r="D183" s="30">
        <f>'Pan evaporation data'!C3469</f>
        <v>1.8</v>
      </c>
      <c r="E183">
        <v>0.54</v>
      </c>
      <c r="F183" s="30">
        <v>0</v>
      </c>
      <c r="H183">
        <f t="shared" si="6"/>
        <v>0</v>
      </c>
      <c r="J183">
        <f t="shared" si="7"/>
        <v>0</v>
      </c>
      <c r="L183">
        <f t="shared" si="8"/>
        <v>0</v>
      </c>
    </row>
    <row r="184" spans="2:12" x14ac:dyDescent="0.25">
      <c r="B184" s="5">
        <f>'Raw climate data 2017-now'!B913</f>
        <v>43647</v>
      </c>
      <c r="C184">
        <f>'Raw climate data 2017-now'!C913</f>
        <v>0</v>
      </c>
      <c r="D184" s="30">
        <f>'Pan evaporation data'!C3470</f>
        <v>1</v>
      </c>
      <c r="E184">
        <v>0.54</v>
      </c>
      <c r="F184" s="30">
        <v>0</v>
      </c>
      <c r="H184">
        <f t="shared" si="6"/>
        <v>0</v>
      </c>
      <c r="J184">
        <f t="shared" si="7"/>
        <v>0</v>
      </c>
      <c r="L184">
        <f t="shared" si="8"/>
        <v>0</v>
      </c>
    </row>
    <row r="185" spans="2:12" x14ac:dyDescent="0.25">
      <c r="B185" s="5">
        <f>'Raw climate data 2017-now'!B914</f>
        <v>43648</v>
      </c>
      <c r="C185">
        <f>'Raw climate data 2017-now'!C914</f>
        <v>0</v>
      </c>
      <c r="D185" s="30">
        <f>'Pan evaporation data'!C3471</f>
        <v>1.4</v>
      </c>
      <c r="E185">
        <v>0.54</v>
      </c>
      <c r="F185" s="30">
        <v>0</v>
      </c>
      <c r="H185">
        <f t="shared" si="6"/>
        <v>0</v>
      </c>
      <c r="J185">
        <f t="shared" si="7"/>
        <v>0</v>
      </c>
      <c r="L185">
        <f t="shared" si="8"/>
        <v>0</v>
      </c>
    </row>
    <row r="186" spans="2:12" x14ac:dyDescent="0.25">
      <c r="B186" s="5">
        <f>'Raw climate data 2017-now'!B915</f>
        <v>43649</v>
      </c>
      <c r="C186">
        <f>'Raw climate data 2017-now'!C915</f>
        <v>0</v>
      </c>
      <c r="D186" s="30">
        <f>'Pan evaporation data'!C3472</f>
        <v>3.2</v>
      </c>
      <c r="E186">
        <v>0.54</v>
      </c>
      <c r="F186" s="30">
        <v>0</v>
      </c>
      <c r="H186">
        <f t="shared" si="6"/>
        <v>0</v>
      </c>
      <c r="J186">
        <f t="shared" si="7"/>
        <v>0</v>
      </c>
      <c r="L186">
        <f t="shared" si="8"/>
        <v>0</v>
      </c>
    </row>
    <row r="187" spans="2:12" x14ac:dyDescent="0.25">
      <c r="B187" s="5">
        <f>'Raw climate data 2017-now'!B916</f>
        <v>43650</v>
      </c>
      <c r="C187">
        <f>'Raw climate data 2017-now'!C916</f>
        <v>0</v>
      </c>
      <c r="D187" s="30">
        <f>'Pan evaporation data'!C3473</f>
        <v>4.5999999999999996</v>
      </c>
      <c r="E187">
        <v>0.54</v>
      </c>
      <c r="F187" s="30">
        <v>0</v>
      </c>
      <c r="H187">
        <f t="shared" si="6"/>
        <v>0</v>
      </c>
      <c r="J187">
        <f t="shared" si="7"/>
        <v>0</v>
      </c>
      <c r="L187">
        <f t="shared" si="8"/>
        <v>0</v>
      </c>
    </row>
    <row r="188" spans="2:12" x14ac:dyDescent="0.25">
      <c r="B188" s="5">
        <f>'Raw climate data 2017-now'!B917</f>
        <v>43651</v>
      </c>
      <c r="C188">
        <f>'Raw climate data 2017-now'!C917</f>
        <v>55.7</v>
      </c>
      <c r="D188" s="30">
        <f>'Pan evaporation data'!C3474</f>
        <v>1</v>
      </c>
      <c r="E188">
        <v>0.54</v>
      </c>
      <c r="F188" s="30">
        <v>0</v>
      </c>
      <c r="H188">
        <f t="shared" si="6"/>
        <v>33.42</v>
      </c>
      <c r="J188">
        <f t="shared" si="7"/>
        <v>36.205000000000005</v>
      </c>
      <c r="L188">
        <f t="shared" si="8"/>
        <v>38.99</v>
      </c>
    </row>
    <row r="189" spans="2:12" x14ac:dyDescent="0.25">
      <c r="B189" s="5">
        <f>'Raw climate data 2017-now'!B918</f>
        <v>43652</v>
      </c>
      <c r="C189">
        <f>'Raw climate data 2017-now'!C918</f>
        <v>9.6</v>
      </c>
      <c r="D189" s="30">
        <f>'Pan evaporation data'!C3475</f>
        <v>2.2000000000000002</v>
      </c>
      <c r="E189">
        <v>0.54</v>
      </c>
      <c r="F189" s="30">
        <v>0</v>
      </c>
      <c r="H189">
        <f t="shared" si="6"/>
        <v>5.76</v>
      </c>
      <c r="J189">
        <f t="shared" si="7"/>
        <v>6.24</v>
      </c>
      <c r="L189">
        <f t="shared" si="8"/>
        <v>6.72</v>
      </c>
    </row>
    <row r="190" spans="2:12" x14ac:dyDescent="0.25">
      <c r="B190" s="5">
        <f>'Raw climate data 2017-now'!B919</f>
        <v>43653</v>
      </c>
      <c r="C190">
        <f>'Raw climate data 2017-now'!C919</f>
        <v>1.2</v>
      </c>
      <c r="D190" s="30">
        <f>'Pan evaporation data'!C3476</f>
        <v>1.2</v>
      </c>
      <c r="E190">
        <v>0.54</v>
      </c>
      <c r="F190" s="30">
        <v>0</v>
      </c>
      <c r="H190">
        <f t="shared" si="6"/>
        <v>0.72</v>
      </c>
      <c r="J190">
        <f t="shared" si="7"/>
        <v>0.78</v>
      </c>
      <c r="L190">
        <f t="shared" si="8"/>
        <v>0.84</v>
      </c>
    </row>
    <row r="191" spans="2:12" x14ac:dyDescent="0.25">
      <c r="B191" s="5">
        <f>'Raw climate data 2017-now'!B920</f>
        <v>43654</v>
      </c>
      <c r="C191">
        <f>'Raw climate data 2017-now'!C920</f>
        <v>0.1</v>
      </c>
      <c r="D191" s="30">
        <f>'Pan evaporation data'!C3477</f>
        <v>1.8</v>
      </c>
      <c r="E191">
        <v>0.54</v>
      </c>
      <c r="F191" s="30">
        <v>0</v>
      </c>
      <c r="H191">
        <f t="shared" si="6"/>
        <v>0.06</v>
      </c>
      <c r="J191">
        <f t="shared" si="7"/>
        <v>6.5000000000000002E-2</v>
      </c>
      <c r="L191">
        <f t="shared" si="8"/>
        <v>6.9999999999999993E-2</v>
      </c>
    </row>
    <row r="192" spans="2:12" x14ac:dyDescent="0.25">
      <c r="B192" s="5">
        <f>'Raw climate data 2017-now'!B921</f>
        <v>43655</v>
      </c>
      <c r="C192">
        <f>'Raw climate data 2017-now'!C921</f>
        <v>0.1</v>
      </c>
      <c r="D192" s="30">
        <f>'Pan evaporation data'!C3478</f>
        <v>2</v>
      </c>
      <c r="E192">
        <v>0.54</v>
      </c>
      <c r="F192" s="30">
        <v>0</v>
      </c>
      <c r="H192">
        <f t="shared" si="6"/>
        <v>0.06</v>
      </c>
      <c r="J192">
        <f t="shared" si="7"/>
        <v>6.5000000000000002E-2</v>
      </c>
      <c r="L192">
        <f t="shared" si="8"/>
        <v>6.9999999999999993E-2</v>
      </c>
    </row>
    <row r="193" spans="2:12" x14ac:dyDescent="0.25">
      <c r="B193" s="5">
        <f>'Raw climate data 2017-now'!B922</f>
        <v>43656</v>
      </c>
      <c r="C193">
        <f>'Raw climate data 2017-now'!C922</f>
        <v>0</v>
      </c>
      <c r="D193" s="30">
        <f>'Pan evaporation data'!C3479</f>
        <v>1</v>
      </c>
      <c r="E193">
        <v>0.54</v>
      </c>
      <c r="F193" s="30">
        <v>0</v>
      </c>
      <c r="H193">
        <f t="shared" si="6"/>
        <v>0</v>
      </c>
      <c r="J193">
        <f t="shared" si="7"/>
        <v>0</v>
      </c>
      <c r="L193">
        <f t="shared" si="8"/>
        <v>0</v>
      </c>
    </row>
    <row r="194" spans="2:12" x14ac:dyDescent="0.25">
      <c r="B194" s="5">
        <f>'Raw climate data 2017-now'!B923</f>
        <v>43657</v>
      </c>
      <c r="C194">
        <f>'Raw climate data 2017-now'!C923</f>
        <v>0.1</v>
      </c>
      <c r="D194" s="30">
        <f>'Pan evaporation data'!C3480</f>
        <v>0.8</v>
      </c>
      <c r="E194">
        <v>0.54</v>
      </c>
      <c r="F194" s="30">
        <v>0</v>
      </c>
      <c r="H194">
        <f t="shared" si="6"/>
        <v>0.06</v>
      </c>
      <c r="J194">
        <f t="shared" si="7"/>
        <v>6.5000000000000002E-2</v>
      </c>
      <c r="L194">
        <f t="shared" si="8"/>
        <v>6.9999999999999993E-2</v>
      </c>
    </row>
    <row r="195" spans="2:12" x14ac:dyDescent="0.25">
      <c r="B195" s="5">
        <f>'Raw climate data 2017-now'!B924</f>
        <v>43658</v>
      </c>
      <c r="C195">
        <f>'Raw climate data 2017-now'!C924</f>
        <v>0</v>
      </c>
      <c r="D195" s="30">
        <f>'Pan evaporation data'!C3481</f>
        <v>2</v>
      </c>
      <c r="E195">
        <v>0.54</v>
      </c>
      <c r="F195" s="30">
        <v>0</v>
      </c>
      <c r="H195">
        <f t="shared" si="6"/>
        <v>0</v>
      </c>
      <c r="J195">
        <f t="shared" si="7"/>
        <v>0</v>
      </c>
      <c r="L195">
        <f t="shared" si="8"/>
        <v>0</v>
      </c>
    </row>
    <row r="196" spans="2:12" x14ac:dyDescent="0.25">
      <c r="B196" s="5">
        <f>'Raw climate data 2017-now'!B925</f>
        <v>43659</v>
      </c>
      <c r="C196">
        <f>'Raw climate data 2017-now'!C925</f>
        <v>0.2</v>
      </c>
      <c r="D196" s="30">
        <f>'Pan evaporation data'!C3482</f>
        <v>2.4</v>
      </c>
      <c r="E196">
        <v>0.54</v>
      </c>
      <c r="F196" s="30">
        <v>0</v>
      </c>
      <c r="H196">
        <f t="shared" ref="H196:H259" si="9">0.6*C196-F196*D196</f>
        <v>0.12</v>
      </c>
      <c r="J196">
        <f t="shared" ref="J196:J259" si="10">C196*0.65</f>
        <v>0.13</v>
      </c>
      <c r="L196">
        <f t="shared" ref="L196:L259" si="11">C196*0.7</f>
        <v>0.13999999999999999</v>
      </c>
    </row>
    <row r="197" spans="2:12" x14ac:dyDescent="0.25">
      <c r="B197" s="5">
        <f>'Raw climate data 2017-now'!B926</f>
        <v>43660</v>
      </c>
      <c r="C197">
        <f>'Raw climate data 2017-now'!C926</f>
        <v>0</v>
      </c>
      <c r="D197" s="30">
        <f>'Pan evaporation data'!C3483</f>
        <v>3</v>
      </c>
      <c r="E197">
        <v>0.54</v>
      </c>
      <c r="F197" s="30">
        <v>0</v>
      </c>
      <c r="H197">
        <f t="shared" si="9"/>
        <v>0</v>
      </c>
      <c r="J197">
        <f t="shared" si="10"/>
        <v>0</v>
      </c>
      <c r="L197">
        <f t="shared" si="11"/>
        <v>0</v>
      </c>
    </row>
    <row r="198" spans="2:12" x14ac:dyDescent="0.25">
      <c r="B198" s="5">
        <f>'Raw climate data 2017-now'!B927</f>
        <v>43661</v>
      </c>
      <c r="C198">
        <f>'Raw climate data 2017-now'!C927</f>
        <v>0</v>
      </c>
      <c r="D198" s="30">
        <f>'Pan evaporation data'!C3484</f>
        <v>2.2000000000000002</v>
      </c>
      <c r="E198">
        <v>0.54</v>
      </c>
      <c r="F198" s="30">
        <v>0</v>
      </c>
      <c r="H198">
        <f t="shared" si="9"/>
        <v>0</v>
      </c>
      <c r="J198">
        <f t="shared" si="10"/>
        <v>0</v>
      </c>
      <c r="L198">
        <f t="shared" si="11"/>
        <v>0</v>
      </c>
    </row>
    <row r="199" spans="2:12" x14ac:dyDescent="0.25">
      <c r="B199" s="5">
        <f>'Raw climate data 2017-now'!B928</f>
        <v>43662</v>
      </c>
      <c r="C199">
        <f>'Raw climate data 2017-now'!C928</f>
        <v>0</v>
      </c>
      <c r="D199" s="30">
        <f>'Pan evaporation data'!C3485</f>
        <v>2.8</v>
      </c>
      <c r="E199">
        <v>0.54</v>
      </c>
      <c r="F199" s="30">
        <v>0</v>
      </c>
      <c r="H199">
        <f t="shared" si="9"/>
        <v>0</v>
      </c>
      <c r="J199">
        <f t="shared" si="10"/>
        <v>0</v>
      </c>
      <c r="L199">
        <f t="shared" si="11"/>
        <v>0</v>
      </c>
    </row>
    <row r="200" spans="2:12" x14ac:dyDescent="0.25">
      <c r="B200" s="5">
        <f>'Raw climate data 2017-now'!B929</f>
        <v>43663</v>
      </c>
      <c r="C200">
        <f>'Raw climate data 2017-now'!C929</f>
        <v>0</v>
      </c>
      <c r="D200" s="30">
        <f>'Pan evaporation data'!C3486</f>
        <v>1.8</v>
      </c>
      <c r="E200">
        <v>0.54</v>
      </c>
      <c r="F200" s="30">
        <v>0</v>
      </c>
      <c r="H200">
        <f t="shared" si="9"/>
        <v>0</v>
      </c>
      <c r="J200">
        <f t="shared" si="10"/>
        <v>0</v>
      </c>
      <c r="L200">
        <f t="shared" si="11"/>
        <v>0</v>
      </c>
    </row>
    <row r="201" spans="2:12" x14ac:dyDescent="0.25">
      <c r="B201" s="5">
        <f>'Raw climate data 2017-now'!B930</f>
        <v>43664</v>
      </c>
      <c r="C201">
        <f>'Raw climate data 2017-now'!C930</f>
        <v>1.7</v>
      </c>
      <c r="D201" s="30">
        <f>'Pan evaporation data'!C3487</f>
        <v>2.2000000000000002</v>
      </c>
      <c r="E201">
        <v>0.54</v>
      </c>
      <c r="F201" s="30">
        <v>0</v>
      </c>
      <c r="H201">
        <f t="shared" si="9"/>
        <v>1.02</v>
      </c>
      <c r="J201">
        <f t="shared" si="10"/>
        <v>1.105</v>
      </c>
      <c r="L201">
        <f t="shared" si="11"/>
        <v>1.19</v>
      </c>
    </row>
    <row r="202" spans="2:12" x14ac:dyDescent="0.25">
      <c r="B202" s="5">
        <f>'Raw climate data 2017-now'!B931</f>
        <v>43665</v>
      </c>
      <c r="C202">
        <f>'Raw climate data 2017-now'!C931</f>
        <v>7.2</v>
      </c>
      <c r="D202" s="30">
        <f>'Pan evaporation data'!C3488</f>
        <v>3.2</v>
      </c>
      <c r="E202">
        <v>0.54</v>
      </c>
      <c r="F202" s="30">
        <v>0</v>
      </c>
      <c r="H202">
        <f t="shared" si="9"/>
        <v>4.32</v>
      </c>
      <c r="J202">
        <f t="shared" si="10"/>
        <v>4.6800000000000006</v>
      </c>
      <c r="L202">
        <f t="shared" si="11"/>
        <v>5.04</v>
      </c>
    </row>
    <row r="203" spans="2:12" x14ac:dyDescent="0.25">
      <c r="B203" s="5">
        <f>'Raw climate data 2017-now'!B932</f>
        <v>43666</v>
      </c>
      <c r="C203">
        <f>'Raw climate data 2017-now'!C932</f>
        <v>20</v>
      </c>
      <c r="D203" s="30">
        <f>'Pan evaporation data'!C3489</f>
        <v>1.6</v>
      </c>
      <c r="E203">
        <v>0.54</v>
      </c>
      <c r="F203" s="30">
        <v>0</v>
      </c>
      <c r="H203">
        <f t="shared" si="9"/>
        <v>12</v>
      </c>
      <c r="J203">
        <f t="shared" si="10"/>
        <v>13</v>
      </c>
      <c r="L203">
        <f t="shared" si="11"/>
        <v>14</v>
      </c>
    </row>
    <row r="204" spans="2:12" x14ac:dyDescent="0.25">
      <c r="B204" s="5">
        <f>'Raw climate data 2017-now'!B933</f>
        <v>43667</v>
      </c>
      <c r="C204">
        <f>'Raw climate data 2017-now'!C933</f>
        <v>2.6</v>
      </c>
      <c r="D204" s="30">
        <f>'Pan evaporation data'!C3490</f>
        <v>2.8</v>
      </c>
      <c r="E204">
        <v>0.54</v>
      </c>
      <c r="F204" s="30">
        <v>0</v>
      </c>
      <c r="H204">
        <f t="shared" si="9"/>
        <v>1.56</v>
      </c>
      <c r="J204">
        <f t="shared" si="10"/>
        <v>1.6900000000000002</v>
      </c>
      <c r="L204">
        <f t="shared" si="11"/>
        <v>1.8199999999999998</v>
      </c>
    </row>
    <row r="205" spans="2:12" x14ac:dyDescent="0.25">
      <c r="B205" s="5">
        <f>'Raw climate data 2017-now'!B934</f>
        <v>43668</v>
      </c>
      <c r="C205">
        <f>'Raw climate data 2017-now'!C934</f>
        <v>2.9</v>
      </c>
      <c r="D205" s="30">
        <f>'Pan evaporation data'!C3491</f>
        <v>2.2000000000000002</v>
      </c>
      <c r="E205">
        <v>0.54</v>
      </c>
      <c r="F205" s="30">
        <v>0</v>
      </c>
      <c r="H205">
        <f t="shared" si="9"/>
        <v>1.74</v>
      </c>
      <c r="J205">
        <f t="shared" si="10"/>
        <v>1.885</v>
      </c>
      <c r="L205">
        <f t="shared" si="11"/>
        <v>2.0299999999999998</v>
      </c>
    </row>
    <row r="206" spans="2:12" x14ac:dyDescent="0.25">
      <c r="B206" s="5">
        <f>'Raw climate data 2017-now'!B935</f>
        <v>43669</v>
      </c>
      <c r="C206">
        <f>'Raw climate data 2017-now'!C935</f>
        <v>0</v>
      </c>
      <c r="D206" s="30">
        <f>'Pan evaporation data'!C3492</f>
        <v>1.8</v>
      </c>
      <c r="E206">
        <v>0.54</v>
      </c>
      <c r="F206" s="30">
        <v>0</v>
      </c>
      <c r="H206">
        <f t="shared" si="9"/>
        <v>0</v>
      </c>
      <c r="J206">
        <f t="shared" si="10"/>
        <v>0</v>
      </c>
      <c r="L206">
        <f t="shared" si="11"/>
        <v>0</v>
      </c>
    </row>
    <row r="207" spans="2:12" x14ac:dyDescent="0.25">
      <c r="B207" s="5">
        <f>'Raw climate data 2017-now'!B936</f>
        <v>43670</v>
      </c>
      <c r="C207">
        <f>'Raw climate data 2017-now'!C936</f>
        <v>0</v>
      </c>
      <c r="D207" s="30">
        <f>'Pan evaporation data'!C3493</f>
        <v>2.8</v>
      </c>
      <c r="E207">
        <v>0.54</v>
      </c>
      <c r="F207" s="30">
        <v>0</v>
      </c>
      <c r="H207">
        <f t="shared" si="9"/>
        <v>0</v>
      </c>
      <c r="J207">
        <f t="shared" si="10"/>
        <v>0</v>
      </c>
      <c r="L207">
        <f t="shared" si="11"/>
        <v>0</v>
      </c>
    </row>
    <row r="208" spans="2:12" x14ac:dyDescent="0.25">
      <c r="B208" s="5">
        <f>'Raw climate data 2017-now'!B937</f>
        <v>43671</v>
      </c>
      <c r="C208">
        <f>'Raw climate data 2017-now'!C937</f>
        <v>0.6</v>
      </c>
      <c r="D208" s="30">
        <f>'Pan evaporation data'!C3494</f>
        <v>2.2000000000000002</v>
      </c>
      <c r="E208">
        <v>0.54</v>
      </c>
      <c r="F208" s="30">
        <v>0</v>
      </c>
      <c r="H208">
        <f t="shared" si="9"/>
        <v>0.36</v>
      </c>
      <c r="J208">
        <f t="shared" si="10"/>
        <v>0.39</v>
      </c>
      <c r="L208">
        <f t="shared" si="11"/>
        <v>0.42</v>
      </c>
    </row>
    <row r="209" spans="2:12" x14ac:dyDescent="0.25">
      <c r="B209" s="5">
        <f>'Raw climate data 2017-now'!B938</f>
        <v>43672</v>
      </c>
      <c r="C209">
        <f>'Raw climate data 2017-now'!C938</f>
        <v>0</v>
      </c>
      <c r="D209" s="30">
        <f>'Pan evaporation data'!C3495</f>
        <v>1.4</v>
      </c>
      <c r="E209">
        <v>0.54</v>
      </c>
      <c r="F209" s="30">
        <v>0</v>
      </c>
      <c r="H209">
        <f t="shared" si="9"/>
        <v>0</v>
      </c>
      <c r="J209">
        <f t="shared" si="10"/>
        <v>0</v>
      </c>
      <c r="L209">
        <f t="shared" si="11"/>
        <v>0</v>
      </c>
    </row>
    <row r="210" spans="2:12" x14ac:dyDescent="0.25">
      <c r="B210" s="5">
        <f>'Raw climate data 2017-now'!B939</f>
        <v>43673</v>
      </c>
      <c r="C210">
        <f>'Raw climate data 2017-now'!C939</f>
        <v>4.4000000000000004</v>
      </c>
      <c r="D210" s="30">
        <f>'Pan evaporation data'!C3496</f>
        <v>2.8</v>
      </c>
      <c r="E210">
        <v>0.54</v>
      </c>
      <c r="F210" s="30">
        <v>0</v>
      </c>
      <c r="H210">
        <f t="shared" si="9"/>
        <v>2.64</v>
      </c>
      <c r="J210">
        <f t="shared" si="10"/>
        <v>2.8600000000000003</v>
      </c>
      <c r="L210">
        <f t="shared" si="11"/>
        <v>3.08</v>
      </c>
    </row>
    <row r="211" spans="2:12" x14ac:dyDescent="0.25">
      <c r="B211" s="5">
        <f>'Raw climate data 2017-now'!B940</f>
        <v>43674</v>
      </c>
      <c r="C211">
        <f>'Raw climate data 2017-now'!C940</f>
        <v>0.2</v>
      </c>
      <c r="D211" s="30">
        <f>'Pan evaporation data'!C3497</f>
        <v>2</v>
      </c>
      <c r="E211">
        <v>0.54</v>
      </c>
      <c r="F211" s="30">
        <v>0</v>
      </c>
      <c r="H211">
        <f t="shared" si="9"/>
        <v>0.12</v>
      </c>
      <c r="J211">
        <f t="shared" si="10"/>
        <v>0.13</v>
      </c>
      <c r="L211">
        <f t="shared" si="11"/>
        <v>0.13999999999999999</v>
      </c>
    </row>
    <row r="212" spans="2:12" x14ac:dyDescent="0.25">
      <c r="B212" s="5">
        <f>'Raw climate data 2017-now'!B941</f>
        <v>43675</v>
      </c>
      <c r="C212">
        <f>'Raw climate data 2017-now'!C941</f>
        <v>0</v>
      </c>
      <c r="D212" s="30">
        <f>'Pan evaporation data'!C3498</f>
        <v>2</v>
      </c>
      <c r="E212">
        <v>0.54</v>
      </c>
      <c r="F212" s="30">
        <v>0</v>
      </c>
      <c r="H212">
        <f t="shared" si="9"/>
        <v>0</v>
      </c>
      <c r="J212">
        <f t="shared" si="10"/>
        <v>0</v>
      </c>
      <c r="L212">
        <f t="shared" si="11"/>
        <v>0</v>
      </c>
    </row>
    <row r="213" spans="2:12" x14ac:dyDescent="0.25">
      <c r="B213" s="5">
        <f>'Raw climate data 2017-now'!B942</f>
        <v>43676</v>
      </c>
      <c r="C213">
        <f>'Raw climate data 2017-now'!C942</f>
        <v>0</v>
      </c>
      <c r="D213" s="30">
        <f>'Pan evaporation data'!C3499</f>
        <v>2</v>
      </c>
      <c r="E213">
        <v>0.54</v>
      </c>
      <c r="F213" s="30">
        <v>0</v>
      </c>
      <c r="H213">
        <f t="shared" si="9"/>
        <v>0</v>
      </c>
      <c r="J213">
        <f t="shared" si="10"/>
        <v>0</v>
      </c>
      <c r="L213">
        <f t="shared" si="11"/>
        <v>0</v>
      </c>
    </row>
    <row r="214" spans="2:12" x14ac:dyDescent="0.25">
      <c r="B214" s="5">
        <f>'Raw climate data 2017-now'!B943</f>
        <v>43677</v>
      </c>
      <c r="C214">
        <f>'Raw climate data 2017-now'!C943</f>
        <v>0</v>
      </c>
      <c r="D214" s="30">
        <f>'Pan evaporation data'!C3500</f>
        <v>2.2000000000000002</v>
      </c>
      <c r="E214">
        <v>0.54</v>
      </c>
      <c r="F214" s="30">
        <v>0</v>
      </c>
      <c r="H214">
        <f t="shared" si="9"/>
        <v>0</v>
      </c>
      <c r="J214">
        <f t="shared" si="10"/>
        <v>0</v>
      </c>
      <c r="L214">
        <f t="shared" si="11"/>
        <v>0</v>
      </c>
    </row>
    <row r="215" spans="2:12" x14ac:dyDescent="0.25">
      <c r="B215" s="5">
        <f>'Raw climate data 2017-now'!B944</f>
        <v>43678</v>
      </c>
      <c r="C215">
        <f>'Raw climate data 2017-now'!C944</f>
        <v>0</v>
      </c>
      <c r="D215" s="30">
        <f>'Pan evaporation data'!C3501</f>
        <v>2.8</v>
      </c>
      <c r="E215">
        <v>0.54</v>
      </c>
      <c r="F215" s="30">
        <v>0</v>
      </c>
      <c r="H215">
        <f t="shared" si="9"/>
        <v>0</v>
      </c>
      <c r="J215">
        <f t="shared" si="10"/>
        <v>0</v>
      </c>
      <c r="L215">
        <f t="shared" si="11"/>
        <v>0</v>
      </c>
    </row>
    <row r="216" spans="2:12" x14ac:dyDescent="0.25">
      <c r="B216" s="5">
        <f>'Raw climate data 2017-now'!B945</f>
        <v>43679</v>
      </c>
      <c r="C216">
        <f>'Raw climate data 2017-now'!C945</f>
        <v>0</v>
      </c>
      <c r="D216" s="30">
        <f>'Pan evaporation data'!C3502</f>
        <v>5</v>
      </c>
      <c r="E216">
        <v>0.54</v>
      </c>
      <c r="F216" s="30">
        <v>0</v>
      </c>
      <c r="H216">
        <f t="shared" si="9"/>
        <v>0</v>
      </c>
      <c r="J216">
        <f t="shared" si="10"/>
        <v>0</v>
      </c>
      <c r="L216">
        <f t="shared" si="11"/>
        <v>0</v>
      </c>
    </row>
    <row r="217" spans="2:12" x14ac:dyDescent="0.25">
      <c r="B217" s="5">
        <f>'Raw climate data 2017-now'!B946</f>
        <v>43680</v>
      </c>
      <c r="C217">
        <f>'Raw climate data 2017-now'!C946</f>
        <v>0</v>
      </c>
      <c r="D217" s="30">
        <f>'Pan evaporation data'!C3503</f>
        <v>1.4</v>
      </c>
      <c r="E217">
        <v>0.54</v>
      </c>
      <c r="F217" s="30">
        <v>0</v>
      </c>
      <c r="H217">
        <f t="shared" si="9"/>
        <v>0</v>
      </c>
      <c r="J217">
        <f t="shared" si="10"/>
        <v>0</v>
      </c>
      <c r="L217">
        <f t="shared" si="11"/>
        <v>0</v>
      </c>
    </row>
    <row r="218" spans="2:12" x14ac:dyDescent="0.25">
      <c r="B218" s="5">
        <f>'Raw climate data 2017-now'!B947</f>
        <v>43681</v>
      </c>
      <c r="C218">
        <f>'Raw climate data 2017-now'!C947</f>
        <v>1.2</v>
      </c>
      <c r="D218" s="30">
        <f>'Pan evaporation data'!C3504</f>
        <v>1.4</v>
      </c>
      <c r="E218">
        <v>0.54</v>
      </c>
      <c r="F218" s="30">
        <v>0</v>
      </c>
      <c r="H218">
        <f t="shared" si="9"/>
        <v>0.72</v>
      </c>
      <c r="J218">
        <f t="shared" si="10"/>
        <v>0.78</v>
      </c>
      <c r="L218">
        <f t="shared" si="11"/>
        <v>0.84</v>
      </c>
    </row>
    <row r="219" spans="2:12" x14ac:dyDescent="0.25">
      <c r="B219" s="5">
        <f>'Raw climate data 2017-now'!B948</f>
        <v>43682</v>
      </c>
      <c r="C219">
        <f>'Raw climate data 2017-now'!C948</f>
        <v>0</v>
      </c>
      <c r="D219" s="30">
        <f>'Pan evaporation data'!C3505</f>
        <v>2.8</v>
      </c>
      <c r="E219">
        <v>0.54</v>
      </c>
      <c r="F219" s="30">
        <v>0</v>
      </c>
      <c r="H219">
        <f t="shared" si="9"/>
        <v>0</v>
      </c>
      <c r="J219">
        <f t="shared" si="10"/>
        <v>0</v>
      </c>
      <c r="L219">
        <f t="shared" si="11"/>
        <v>0</v>
      </c>
    </row>
    <row r="220" spans="2:12" x14ac:dyDescent="0.25">
      <c r="B220" s="5">
        <f>'Raw climate data 2017-now'!B949</f>
        <v>43683</v>
      </c>
      <c r="C220">
        <f>'Raw climate data 2017-now'!C949</f>
        <v>0</v>
      </c>
      <c r="D220" s="30">
        <f>'Pan evaporation data'!C3506</f>
        <v>2</v>
      </c>
      <c r="E220">
        <v>0.54</v>
      </c>
      <c r="F220" s="30">
        <v>0</v>
      </c>
      <c r="H220">
        <f t="shared" si="9"/>
        <v>0</v>
      </c>
      <c r="J220">
        <f t="shared" si="10"/>
        <v>0</v>
      </c>
      <c r="L220">
        <f t="shared" si="11"/>
        <v>0</v>
      </c>
    </row>
    <row r="221" spans="2:12" x14ac:dyDescent="0.25">
      <c r="B221" s="5">
        <f>'Raw climate data 2017-now'!B950</f>
        <v>43684</v>
      </c>
      <c r="C221">
        <f>'Raw climate data 2017-now'!C950</f>
        <v>0</v>
      </c>
      <c r="D221" s="30">
        <f>'Pan evaporation data'!C3507</f>
        <v>2.2000000000000002</v>
      </c>
      <c r="E221">
        <v>0.54</v>
      </c>
      <c r="F221" s="30">
        <v>0</v>
      </c>
      <c r="H221">
        <f t="shared" si="9"/>
        <v>0</v>
      </c>
      <c r="J221">
        <f t="shared" si="10"/>
        <v>0</v>
      </c>
      <c r="L221">
        <f t="shared" si="11"/>
        <v>0</v>
      </c>
    </row>
    <row r="222" spans="2:12" x14ac:dyDescent="0.25">
      <c r="B222" s="5">
        <f>'Raw climate data 2017-now'!B951</f>
        <v>43685</v>
      </c>
      <c r="C222">
        <f>'Raw climate data 2017-now'!C951</f>
        <v>0</v>
      </c>
      <c r="D222" s="30">
        <f>'Pan evaporation data'!C3508</f>
        <v>1.4</v>
      </c>
      <c r="E222">
        <v>0.54</v>
      </c>
      <c r="F222" s="30">
        <v>0</v>
      </c>
      <c r="H222">
        <f t="shared" si="9"/>
        <v>0</v>
      </c>
      <c r="J222">
        <f t="shared" si="10"/>
        <v>0</v>
      </c>
      <c r="L222">
        <f t="shared" si="11"/>
        <v>0</v>
      </c>
    </row>
    <row r="223" spans="2:12" x14ac:dyDescent="0.25">
      <c r="B223" s="5">
        <f>'Raw climate data 2017-now'!B952</f>
        <v>43686</v>
      </c>
      <c r="C223">
        <f>'Raw climate data 2017-now'!C952</f>
        <v>0</v>
      </c>
      <c r="D223" s="30">
        <f>'Pan evaporation data'!C3509</f>
        <v>1.8</v>
      </c>
      <c r="E223">
        <v>0.54</v>
      </c>
      <c r="F223" s="30">
        <v>0</v>
      </c>
      <c r="H223">
        <f t="shared" si="9"/>
        <v>0</v>
      </c>
      <c r="J223">
        <f t="shared" si="10"/>
        <v>0</v>
      </c>
      <c r="L223">
        <f t="shared" si="11"/>
        <v>0</v>
      </c>
    </row>
    <row r="224" spans="2:12" x14ac:dyDescent="0.25">
      <c r="B224" s="5">
        <f>'Raw climate data 2017-now'!B953</f>
        <v>43687</v>
      </c>
      <c r="C224">
        <f>'Raw climate data 2017-now'!C953</f>
        <v>0</v>
      </c>
      <c r="D224" s="30">
        <f>'Pan evaporation data'!C3510</f>
        <v>3</v>
      </c>
      <c r="E224">
        <v>0.54</v>
      </c>
      <c r="F224" s="30">
        <v>0</v>
      </c>
      <c r="H224">
        <f t="shared" si="9"/>
        <v>0</v>
      </c>
      <c r="J224">
        <f t="shared" si="10"/>
        <v>0</v>
      </c>
      <c r="L224">
        <f t="shared" si="11"/>
        <v>0</v>
      </c>
    </row>
    <row r="225" spans="2:12" x14ac:dyDescent="0.25">
      <c r="B225" s="5">
        <f>'Raw climate data 2017-now'!B954</f>
        <v>43688</v>
      </c>
      <c r="C225">
        <f>'Raw climate data 2017-now'!C954</f>
        <v>0</v>
      </c>
      <c r="D225" s="30">
        <f>'Pan evaporation data'!C3511</f>
        <v>3.8</v>
      </c>
      <c r="E225">
        <v>0.54</v>
      </c>
      <c r="F225" s="30">
        <v>0</v>
      </c>
      <c r="H225">
        <f t="shared" si="9"/>
        <v>0</v>
      </c>
      <c r="J225">
        <f t="shared" si="10"/>
        <v>0</v>
      </c>
      <c r="L225">
        <f t="shared" si="11"/>
        <v>0</v>
      </c>
    </row>
    <row r="226" spans="2:12" x14ac:dyDescent="0.25">
      <c r="B226" s="5">
        <f>'Raw climate data 2017-now'!B955</f>
        <v>43689</v>
      </c>
      <c r="C226">
        <f>'Raw climate data 2017-now'!C955</f>
        <v>0</v>
      </c>
      <c r="D226" s="30">
        <f>'Pan evaporation data'!C3512</f>
        <v>3.2</v>
      </c>
      <c r="E226">
        <v>0.54</v>
      </c>
      <c r="F226" s="30">
        <v>0</v>
      </c>
      <c r="H226">
        <f t="shared" si="9"/>
        <v>0</v>
      </c>
      <c r="J226">
        <f t="shared" si="10"/>
        <v>0</v>
      </c>
      <c r="L226">
        <f t="shared" si="11"/>
        <v>0</v>
      </c>
    </row>
    <row r="227" spans="2:12" x14ac:dyDescent="0.25">
      <c r="B227" s="5">
        <f>'Raw climate data 2017-now'!B956</f>
        <v>43690</v>
      </c>
      <c r="C227">
        <f>'Raw climate data 2017-now'!C956</f>
        <v>8.6999999999999993</v>
      </c>
      <c r="D227" s="30">
        <f>'Pan evaporation data'!C3513</f>
        <v>3</v>
      </c>
      <c r="E227">
        <v>0.54</v>
      </c>
      <c r="F227" s="30">
        <v>0</v>
      </c>
      <c r="H227">
        <f t="shared" si="9"/>
        <v>5.22</v>
      </c>
      <c r="J227">
        <f t="shared" si="10"/>
        <v>5.6549999999999994</v>
      </c>
      <c r="L227">
        <f t="shared" si="11"/>
        <v>6.089999999999999</v>
      </c>
    </row>
    <row r="228" spans="2:12" x14ac:dyDescent="0.25">
      <c r="B228" s="5">
        <f>'Raw climate data 2017-now'!B957</f>
        <v>43691</v>
      </c>
      <c r="C228">
        <f>'Raw climate data 2017-now'!C957</f>
        <v>1.1000000000000001</v>
      </c>
      <c r="D228" s="30">
        <f>'Pan evaporation data'!C3514</f>
        <v>2</v>
      </c>
      <c r="E228">
        <v>0.54</v>
      </c>
      <c r="F228" s="30">
        <v>0</v>
      </c>
      <c r="H228">
        <f t="shared" si="9"/>
        <v>0.66</v>
      </c>
      <c r="J228">
        <f t="shared" si="10"/>
        <v>0.71500000000000008</v>
      </c>
      <c r="L228">
        <f t="shared" si="11"/>
        <v>0.77</v>
      </c>
    </row>
    <row r="229" spans="2:12" x14ac:dyDescent="0.25">
      <c r="B229" s="5">
        <f>'Raw climate data 2017-now'!B958</f>
        <v>43692</v>
      </c>
      <c r="C229">
        <f>'Raw climate data 2017-now'!C958</f>
        <v>0.3</v>
      </c>
      <c r="D229" s="30">
        <f>'Pan evaporation data'!C3515</f>
        <v>2.6</v>
      </c>
      <c r="E229">
        <v>0.54</v>
      </c>
      <c r="F229" s="30">
        <v>0</v>
      </c>
      <c r="H229">
        <f t="shared" si="9"/>
        <v>0.18</v>
      </c>
      <c r="J229">
        <f t="shared" si="10"/>
        <v>0.19500000000000001</v>
      </c>
      <c r="L229">
        <f t="shared" si="11"/>
        <v>0.21</v>
      </c>
    </row>
    <row r="230" spans="2:12" x14ac:dyDescent="0.25">
      <c r="B230" s="5">
        <f>'Raw climate data 2017-now'!B959</f>
        <v>43693</v>
      </c>
      <c r="C230">
        <f>'Raw climate data 2017-now'!C959</f>
        <v>3.4</v>
      </c>
      <c r="D230" s="30">
        <f>'Pan evaporation data'!C3516</f>
        <v>5.4</v>
      </c>
      <c r="E230">
        <v>0.54</v>
      </c>
      <c r="F230" s="30">
        <v>0</v>
      </c>
      <c r="H230">
        <f t="shared" si="9"/>
        <v>2.04</v>
      </c>
      <c r="J230">
        <f t="shared" si="10"/>
        <v>2.21</v>
      </c>
      <c r="L230">
        <f t="shared" si="11"/>
        <v>2.38</v>
      </c>
    </row>
    <row r="231" spans="2:12" x14ac:dyDescent="0.25">
      <c r="B231" s="5">
        <f>'Raw climate data 2017-now'!B960</f>
        <v>43694</v>
      </c>
      <c r="C231">
        <f>'Raw climate data 2017-now'!C960</f>
        <v>22.6</v>
      </c>
      <c r="D231" s="30">
        <f>'Pan evaporation data'!C3517</f>
        <v>2</v>
      </c>
      <c r="E231">
        <v>0.54</v>
      </c>
      <c r="F231" s="30">
        <v>0</v>
      </c>
      <c r="H231">
        <f t="shared" si="9"/>
        <v>13.56</v>
      </c>
      <c r="J231">
        <f t="shared" si="10"/>
        <v>14.690000000000001</v>
      </c>
      <c r="L231">
        <f t="shared" si="11"/>
        <v>15.82</v>
      </c>
    </row>
    <row r="232" spans="2:12" x14ac:dyDescent="0.25">
      <c r="B232" s="5">
        <f>'Raw climate data 2017-now'!B961</f>
        <v>43695</v>
      </c>
      <c r="C232">
        <f>'Raw climate data 2017-now'!C961</f>
        <v>0.4</v>
      </c>
      <c r="D232" s="30">
        <f>'Pan evaporation data'!C3518</f>
        <v>2.2000000000000002</v>
      </c>
      <c r="E232">
        <v>0.54</v>
      </c>
      <c r="F232" s="30">
        <v>0</v>
      </c>
      <c r="H232">
        <f t="shared" si="9"/>
        <v>0.24</v>
      </c>
      <c r="J232">
        <f t="shared" si="10"/>
        <v>0.26</v>
      </c>
      <c r="L232">
        <f t="shared" si="11"/>
        <v>0.27999999999999997</v>
      </c>
    </row>
    <row r="233" spans="2:12" x14ac:dyDescent="0.25">
      <c r="B233" s="5">
        <f>'Raw climate data 2017-now'!B962</f>
        <v>43696</v>
      </c>
      <c r="C233">
        <f>'Raw climate data 2017-now'!C962</f>
        <v>0</v>
      </c>
      <c r="D233" s="30">
        <f>'Pan evaporation data'!C3519</f>
        <v>2.8</v>
      </c>
      <c r="E233">
        <v>0.54</v>
      </c>
      <c r="F233" s="30">
        <v>0</v>
      </c>
      <c r="H233">
        <f t="shared" si="9"/>
        <v>0</v>
      </c>
      <c r="J233">
        <f t="shared" si="10"/>
        <v>0</v>
      </c>
      <c r="L233">
        <f t="shared" si="11"/>
        <v>0</v>
      </c>
    </row>
    <row r="234" spans="2:12" x14ac:dyDescent="0.25">
      <c r="B234" s="5">
        <f>'Raw climate data 2017-now'!B963</f>
        <v>43697</v>
      </c>
      <c r="C234">
        <f>'Raw climate data 2017-now'!C963</f>
        <v>0</v>
      </c>
      <c r="D234" s="30">
        <f>'Pan evaporation data'!C3520</f>
        <v>4.4000000000000004</v>
      </c>
      <c r="E234">
        <v>0.54</v>
      </c>
      <c r="F234" s="30">
        <v>0</v>
      </c>
      <c r="H234">
        <f t="shared" si="9"/>
        <v>0</v>
      </c>
      <c r="J234">
        <f t="shared" si="10"/>
        <v>0</v>
      </c>
      <c r="L234">
        <f t="shared" si="11"/>
        <v>0</v>
      </c>
    </row>
    <row r="235" spans="2:12" x14ac:dyDescent="0.25">
      <c r="B235" s="5">
        <f>'Raw climate data 2017-now'!B964</f>
        <v>43698</v>
      </c>
      <c r="C235">
        <f>'Raw climate data 2017-now'!C964</f>
        <v>0</v>
      </c>
      <c r="D235" s="30">
        <f>'Pan evaporation data'!C3521</f>
        <v>4.4000000000000004</v>
      </c>
      <c r="E235">
        <v>0.54</v>
      </c>
      <c r="F235" s="30">
        <v>0</v>
      </c>
      <c r="H235">
        <f t="shared" si="9"/>
        <v>0</v>
      </c>
      <c r="J235">
        <f t="shared" si="10"/>
        <v>0</v>
      </c>
      <c r="L235">
        <f t="shared" si="11"/>
        <v>0</v>
      </c>
    </row>
    <row r="236" spans="2:12" x14ac:dyDescent="0.25">
      <c r="B236" s="5">
        <f>'Raw climate data 2017-now'!B965</f>
        <v>43699</v>
      </c>
      <c r="C236">
        <f>'Raw climate data 2017-now'!C965</f>
        <v>0</v>
      </c>
      <c r="D236" s="30">
        <f>'Pan evaporation data'!C3522</f>
        <v>3.4</v>
      </c>
      <c r="E236">
        <v>0.54</v>
      </c>
      <c r="F236" s="30">
        <v>0</v>
      </c>
      <c r="H236">
        <f t="shared" si="9"/>
        <v>0</v>
      </c>
      <c r="J236">
        <f t="shared" si="10"/>
        <v>0</v>
      </c>
      <c r="L236">
        <f t="shared" si="11"/>
        <v>0</v>
      </c>
    </row>
    <row r="237" spans="2:12" x14ac:dyDescent="0.25">
      <c r="B237" s="5">
        <f>'Raw climate data 2017-now'!B966</f>
        <v>43700</v>
      </c>
      <c r="C237">
        <f>'Raw climate data 2017-now'!C966</f>
        <v>23</v>
      </c>
      <c r="D237" s="30">
        <f>'Pan evaporation data'!C3523</f>
        <v>2.6</v>
      </c>
      <c r="E237">
        <v>0.54</v>
      </c>
      <c r="F237" s="30">
        <v>0</v>
      </c>
      <c r="H237">
        <f t="shared" si="9"/>
        <v>13.799999999999999</v>
      </c>
      <c r="J237">
        <f t="shared" si="10"/>
        <v>14.950000000000001</v>
      </c>
      <c r="L237">
        <f t="shared" si="11"/>
        <v>16.099999999999998</v>
      </c>
    </row>
    <row r="238" spans="2:12" x14ac:dyDescent="0.25">
      <c r="B238" s="5">
        <f>'Raw climate data 2017-now'!B967</f>
        <v>43701</v>
      </c>
      <c r="C238">
        <f>'Raw climate data 2017-now'!C967</f>
        <v>8</v>
      </c>
      <c r="D238" s="30">
        <f>'Pan evaporation data'!C3524</f>
        <v>2.2000000000000002</v>
      </c>
      <c r="E238">
        <v>0.54</v>
      </c>
      <c r="F238" s="30">
        <v>0</v>
      </c>
      <c r="H238">
        <f t="shared" si="9"/>
        <v>4.8</v>
      </c>
      <c r="J238">
        <f t="shared" si="10"/>
        <v>5.2</v>
      </c>
      <c r="L238">
        <f t="shared" si="11"/>
        <v>5.6</v>
      </c>
    </row>
    <row r="239" spans="2:12" x14ac:dyDescent="0.25">
      <c r="B239" s="5">
        <f>'Raw climate data 2017-now'!B968</f>
        <v>43702</v>
      </c>
      <c r="C239">
        <f>'Raw climate data 2017-now'!C968</f>
        <v>0</v>
      </c>
      <c r="D239" s="30">
        <f>'Pan evaporation data'!C3525</f>
        <v>3.2</v>
      </c>
      <c r="E239">
        <v>0.54</v>
      </c>
      <c r="F239" s="30">
        <v>0</v>
      </c>
      <c r="H239">
        <f t="shared" si="9"/>
        <v>0</v>
      </c>
      <c r="J239">
        <f t="shared" si="10"/>
        <v>0</v>
      </c>
      <c r="L239">
        <f t="shared" si="11"/>
        <v>0</v>
      </c>
    </row>
    <row r="240" spans="2:12" x14ac:dyDescent="0.25">
      <c r="B240" s="5">
        <f>'Raw climate data 2017-now'!B969</f>
        <v>43703</v>
      </c>
      <c r="C240">
        <f>'Raw climate data 2017-now'!C969</f>
        <v>0</v>
      </c>
      <c r="D240" s="30">
        <f>'Pan evaporation data'!C3526</f>
        <v>5.6</v>
      </c>
      <c r="E240">
        <v>0.54</v>
      </c>
      <c r="F240" s="30">
        <v>0</v>
      </c>
      <c r="H240">
        <f t="shared" si="9"/>
        <v>0</v>
      </c>
      <c r="J240">
        <f t="shared" si="10"/>
        <v>0</v>
      </c>
      <c r="L240">
        <f t="shared" si="11"/>
        <v>0</v>
      </c>
    </row>
    <row r="241" spans="2:12" x14ac:dyDescent="0.25">
      <c r="B241" s="5">
        <f>'Raw climate data 2017-now'!B970</f>
        <v>43704</v>
      </c>
      <c r="C241">
        <f>'Raw climate data 2017-now'!C970</f>
        <v>0</v>
      </c>
      <c r="D241" s="30">
        <f>'Pan evaporation data'!C3527</f>
        <v>3.8</v>
      </c>
      <c r="E241">
        <v>0.54</v>
      </c>
      <c r="F241" s="30">
        <v>0</v>
      </c>
      <c r="H241">
        <f t="shared" si="9"/>
        <v>0</v>
      </c>
      <c r="J241">
        <f t="shared" si="10"/>
        <v>0</v>
      </c>
      <c r="L241">
        <f t="shared" si="11"/>
        <v>0</v>
      </c>
    </row>
    <row r="242" spans="2:12" x14ac:dyDescent="0.25">
      <c r="B242" s="5">
        <f>'Raw climate data 2017-now'!B971</f>
        <v>43705</v>
      </c>
      <c r="C242">
        <f>'Raw climate data 2017-now'!C971</f>
        <v>0</v>
      </c>
      <c r="D242" s="30">
        <f>'Pan evaporation data'!C3528</f>
        <v>5</v>
      </c>
      <c r="E242">
        <v>0.54</v>
      </c>
      <c r="F242" s="30">
        <v>0</v>
      </c>
      <c r="H242">
        <f t="shared" si="9"/>
        <v>0</v>
      </c>
      <c r="J242">
        <f t="shared" si="10"/>
        <v>0</v>
      </c>
      <c r="L242">
        <f t="shared" si="11"/>
        <v>0</v>
      </c>
    </row>
    <row r="243" spans="2:12" x14ac:dyDescent="0.25">
      <c r="B243" s="5">
        <f>'Raw climate data 2017-now'!B972</f>
        <v>43706</v>
      </c>
      <c r="C243">
        <f>'Raw climate data 2017-now'!C972</f>
        <v>0</v>
      </c>
      <c r="D243" s="30">
        <f>'Pan evaporation data'!C3529</f>
        <v>3.8</v>
      </c>
      <c r="E243">
        <v>0.54</v>
      </c>
      <c r="F243" s="30">
        <v>0</v>
      </c>
      <c r="H243">
        <f t="shared" si="9"/>
        <v>0</v>
      </c>
      <c r="J243">
        <f t="shared" si="10"/>
        <v>0</v>
      </c>
      <c r="L243">
        <f t="shared" si="11"/>
        <v>0</v>
      </c>
    </row>
    <row r="244" spans="2:12" x14ac:dyDescent="0.25">
      <c r="B244" s="5">
        <f>'Raw climate data 2017-now'!B973</f>
        <v>43707</v>
      </c>
      <c r="C244">
        <f>'Raw climate data 2017-now'!C973</f>
        <v>32.200000000000003</v>
      </c>
      <c r="D244" s="30">
        <f>'Pan evaporation data'!C3530</f>
        <v>3.8</v>
      </c>
      <c r="E244">
        <v>0.54</v>
      </c>
      <c r="F244" s="30">
        <v>0</v>
      </c>
      <c r="H244">
        <f t="shared" si="9"/>
        <v>19.32</v>
      </c>
      <c r="J244">
        <f t="shared" si="10"/>
        <v>20.930000000000003</v>
      </c>
      <c r="L244">
        <f t="shared" si="11"/>
        <v>22.54</v>
      </c>
    </row>
    <row r="245" spans="2:12" x14ac:dyDescent="0.25">
      <c r="B245" s="5">
        <f>'Raw climate data 2017-now'!B974</f>
        <v>43708</v>
      </c>
      <c r="C245">
        <f>'Raw climate data 2017-now'!C974</f>
        <v>10.8</v>
      </c>
      <c r="D245" s="30">
        <f>'Pan evaporation data'!C3531</f>
        <v>3.8</v>
      </c>
      <c r="E245">
        <v>0.54</v>
      </c>
      <c r="F245" s="30">
        <v>0</v>
      </c>
      <c r="H245">
        <f t="shared" si="9"/>
        <v>6.48</v>
      </c>
      <c r="J245">
        <f t="shared" si="10"/>
        <v>7.0200000000000005</v>
      </c>
      <c r="L245">
        <f t="shared" si="11"/>
        <v>7.56</v>
      </c>
    </row>
    <row r="246" spans="2:12" x14ac:dyDescent="0.25">
      <c r="B246" s="5">
        <f>'Raw climate data 2017-now'!B975</f>
        <v>43709</v>
      </c>
      <c r="C246">
        <f>'Raw climate data 2017-now'!C975</f>
        <v>0.4</v>
      </c>
      <c r="D246" s="30">
        <f>'Pan evaporation data'!C3532</f>
        <v>3.4</v>
      </c>
      <c r="E246">
        <v>0.54</v>
      </c>
      <c r="F246" s="30">
        <v>0</v>
      </c>
      <c r="H246">
        <f t="shared" si="9"/>
        <v>0.24</v>
      </c>
      <c r="J246">
        <f t="shared" si="10"/>
        <v>0.26</v>
      </c>
      <c r="L246">
        <f t="shared" si="11"/>
        <v>0.27999999999999997</v>
      </c>
    </row>
    <row r="247" spans="2:12" x14ac:dyDescent="0.25">
      <c r="B247" s="5">
        <f>'Raw climate data 2017-now'!B976</f>
        <v>43710</v>
      </c>
      <c r="C247">
        <f>'Raw climate data 2017-now'!C976</f>
        <v>0</v>
      </c>
      <c r="D247" s="30">
        <f>'Pan evaporation data'!C3533</f>
        <v>2.8</v>
      </c>
      <c r="E247">
        <v>0.54</v>
      </c>
      <c r="F247" s="30">
        <v>0</v>
      </c>
      <c r="H247">
        <f t="shared" si="9"/>
        <v>0</v>
      </c>
      <c r="J247">
        <f t="shared" si="10"/>
        <v>0</v>
      </c>
      <c r="L247">
        <f t="shared" si="11"/>
        <v>0</v>
      </c>
    </row>
    <row r="248" spans="2:12" x14ac:dyDescent="0.25">
      <c r="B248" s="5">
        <f>'Raw climate data 2017-now'!B977</f>
        <v>43711</v>
      </c>
      <c r="C248">
        <f>'Raw climate data 2017-now'!C977</f>
        <v>0</v>
      </c>
      <c r="D248" s="30">
        <f>'Pan evaporation data'!C3534</f>
        <v>3.4</v>
      </c>
      <c r="E248">
        <v>0.54</v>
      </c>
      <c r="F248" s="30">
        <v>0</v>
      </c>
      <c r="H248">
        <f t="shared" si="9"/>
        <v>0</v>
      </c>
      <c r="J248">
        <f t="shared" si="10"/>
        <v>0</v>
      </c>
      <c r="L248">
        <f t="shared" si="11"/>
        <v>0</v>
      </c>
    </row>
    <row r="249" spans="2:12" x14ac:dyDescent="0.25">
      <c r="B249" s="5">
        <f>'Raw climate data 2017-now'!B978</f>
        <v>43712</v>
      </c>
      <c r="C249">
        <f>'Raw climate data 2017-now'!C978</f>
        <v>0</v>
      </c>
      <c r="D249" s="30">
        <f>'Pan evaporation data'!C3535</f>
        <v>3.2</v>
      </c>
      <c r="E249">
        <v>0.54</v>
      </c>
      <c r="F249" s="30">
        <v>0</v>
      </c>
      <c r="H249">
        <f t="shared" si="9"/>
        <v>0</v>
      </c>
      <c r="J249">
        <f t="shared" si="10"/>
        <v>0</v>
      </c>
      <c r="L249">
        <f t="shared" si="11"/>
        <v>0</v>
      </c>
    </row>
    <row r="250" spans="2:12" x14ac:dyDescent="0.25">
      <c r="B250" s="5">
        <f>'Raw climate data 2017-now'!B979</f>
        <v>43713</v>
      </c>
      <c r="C250">
        <f>'Raw climate data 2017-now'!C979</f>
        <v>0</v>
      </c>
      <c r="D250" s="30">
        <f>'Pan evaporation data'!C3536</f>
        <v>2.6</v>
      </c>
      <c r="E250">
        <v>0.54</v>
      </c>
      <c r="F250" s="30">
        <v>0</v>
      </c>
      <c r="H250">
        <f t="shared" si="9"/>
        <v>0</v>
      </c>
      <c r="J250">
        <f t="shared" si="10"/>
        <v>0</v>
      </c>
      <c r="L250">
        <f t="shared" si="11"/>
        <v>0</v>
      </c>
    </row>
    <row r="251" spans="2:12" x14ac:dyDescent="0.25">
      <c r="B251" s="5">
        <f>'Raw climate data 2017-now'!B980</f>
        <v>43714</v>
      </c>
      <c r="C251">
        <f>'Raw climate data 2017-now'!C980</f>
        <v>0</v>
      </c>
      <c r="D251" s="30">
        <f>'Pan evaporation data'!C3537</f>
        <v>3.4</v>
      </c>
      <c r="E251">
        <v>0.54</v>
      </c>
      <c r="F251" s="30">
        <v>0</v>
      </c>
      <c r="H251">
        <f t="shared" si="9"/>
        <v>0</v>
      </c>
      <c r="J251">
        <f t="shared" si="10"/>
        <v>0</v>
      </c>
      <c r="L251">
        <f t="shared" si="11"/>
        <v>0</v>
      </c>
    </row>
    <row r="252" spans="2:12" x14ac:dyDescent="0.25">
      <c r="B252" s="5">
        <f>'Raw climate data 2017-now'!B981</f>
        <v>43715</v>
      </c>
      <c r="C252">
        <f>'Raw climate data 2017-now'!C981</f>
        <v>0</v>
      </c>
      <c r="D252" s="30">
        <f>'Pan evaporation data'!C3538</f>
        <v>4.5999999999999996</v>
      </c>
      <c r="E252">
        <v>0.54</v>
      </c>
      <c r="F252" s="30">
        <v>0</v>
      </c>
      <c r="H252">
        <f t="shared" si="9"/>
        <v>0</v>
      </c>
      <c r="J252">
        <f t="shared" si="10"/>
        <v>0</v>
      </c>
      <c r="L252">
        <f t="shared" si="11"/>
        <v>0</v>
      </c>
    </row>
    <row r="253" spans="2:12" x14ac:dyDescent="0.25">
      <c r="B253" s="5">
        <f>'Raw climate data 2017-now'!B982</f>
        <v>43716</v>
      </c>
      <c r="C253">
        <f>'Raw climate data 2017-now'!C982</f>
        <v>0</v>
      </c>
      <c r="D253" s="30">
        <f>'Pan evaporation data'!C3539</f>
        <v>3.6</v>
      </c>
      <c r="E253">
        <v>0.54</v>
      </c>
      <c r="F253" s="30">
        <v>0</v>
      </c>
      <c r="H253">
        <f t="shared" si="9"/>
        <v>0</v>
      </c>
      <c r="J253">
        <f t="shared" si="10"/>
        <v>0</v>
      </c>
      <c r="L253">
        <f t="shared" si="11"/>
        <v>0</v>
      </c>
    </row>
    <row r="254" spans="2:12" x14ac:dyDescent="0.25">
      <c r="B254" s="5">
        <f>'Raw climate data 2017-now'!B983</f>
        <v>43717</v>
      </c>
      <c r="C254">
        <f>'Raw climate data 2017-now'!C983</f>
        <v>0</v>
      </c>
      <c r="D254" s="30">
        <f>'Pan evaporation data'!C3540</f>
        <v>7.2</v>
      </c>
      <c r="E254">
        <v>0.54</v>
      </c>
      <c r="F254" s="30">
        <v>0</v>
      </c>
      <c r="H254">
        <f t="shared" si="9"/>
        <v>0</v>
      </c>
      <c r="J254">
        <f t="shared" si="10"/>
        <v>0</v>
      </c>
      <c r="L254">
        <f t="shared" si="11"/>
        <v>0</v>
      </c>
    </row>
    <row r="255" spans="2:12" x14ac:dyDescent="0.25">
      <c r="B255" s="5">
        <f>'Raw climate data 2017-now'!B984</f>
        <v>43718</v>
      </c>
      <c r="C255">
        <f>'Raw climate data 2017-now'!C984</f>
        <v>0</v>
      </c>
      <c r="D255" s="30">
        <f>'Pan evaporation data'!C3541</f>
        <v>3</v>
      </c>
      <c r="E255">
        <v>0.54</v>
      </c>
      <c r="F255" s="30">
        <v>0</v>
      </c>
      <c r="H255">
        <f t="shared" si="9"/>
        <v>0</v>
      </c>
      <c r="J255">
        <f t="shared" si="10"/>
        <v>0</v>
      </c>
      <c r="L255">
        <f t="shared" si="11"/>
        <v>0</v>
      </c>
    </row>
    <row r="256" spans="2:12" x14ac:dyDescent="0.25">
      <c r="B256" s="5">
        <f>'Raw climate data 2017-now'!B985</f>
        <v>43719</v>
      </c>
      <c r="C256">
        <f>'Raw climate data 2017-now'!C985</f>
        <v>0</v>
      </c>
      <c r="D256" s="30">
        <f>'Pan evaporation data'!C3542</f>
        <v>3.6</v>
      </c>
      <c r="E256">
        <v>0.54</v>
      </c>
      <c r="F256" s="30">
        <v>0</v>
      </c>
      <c r="H256">
        <f t="shared" si="9"/>
        <v>0</v>
      </c>
      <c r="J256">
        <f t="shared" si="10"/>
        <v>0</v>
      </c>
      <c r="L256">
        <f t="shared" si="11"/>
        <v>0</v>
      </c>
    </row>
    <row r="257" spans="2:12" x14ac:dyDescent="0.25">
      <c r="B257" s="5">
        <f>'Raw climate data 2017-now'!B986</f>
        <v>43720</v>
      </c>
      <c r="C257">
        <f>'Raw climate data 2017-now'!C986</f>
        <v>0</v>
      </c>
      <c r="D257" s="30">
        <f>'Pan evaporation data'!C3543</f>
        <v>4.4000000000000004</v>
      </c>
      <c r="E257">
        <v>0.54</v>
      </c>
      <c r="F257" s="30">
        <v>0</v>
      </c>
      <c r="H257">
        <f t="shared" si="9"/>
        <v>0</v>
      </c>
      <c r="J257">
        <f t="shared" si="10"/>
        <v>0</v>
      </c>
      <c r="L257">
        <f t="shared" si="11"/>
        <v>0</v>
      </c>
    </row>
    <row r="258" spans="2:12" x14ac:dyDescent="0.25">
      <c r="B258" s="5">
        <f>'Raw climate data 2017-now'!B987</f>
        <v>43721</v>
      </c>
      <c r="C258">
        <f>'Raw climate data 2017-now'!C987</f>
        <v>0</v>
      </c>
      <c r="D258" s="30">
        <f>'Pan evaporation data'!C3544</f>
        <v>4.2</v>
      </c>
      <c r="E258">
        <v>0.54</v>
      </c>
      <c r="F258" s="30">
        <v>0</v>
      </c>
      <c r="H258">
        <f t="shared" si="9"/>
        <v>0</v>
      </c>
      <c r="J258">
        <f t="shared" si="10"/>
        <v>0</v>
      </c>
      <c r="L258">
        <f t="shared" si="11"/>
        <v>0</v>
      </c>
    </row>
    <row r="259" spans="2:12" x14ac:dyDescent="0.25">
      <c r="B259" s="5">
        <f>'Raw climate data 2017-now'!B988</f>
        <v>43722</v>
      </c>
      <c r="C259">
        <f>'Raw climate data 2017-now'!C988</f>
        <v>0</v>
      </c>
      <c r="D259" s="30">
        <f>'Pan evaporation data'!C3545</f>
        <v>3.2</v>
      </c>
      <c r="E259">
        <v>0.54</v>
      </c>
      <c r="F259" s="30">
        <v>0</v>
      </c>
      <c r="H259">
        <f t="shared" si="9"/>
        <v>0</v>
      </c>
      <c r="J259">
        <f t="shared" si="10"/>
        <v>0</v>
      </c>
      <c r="L259">
        <f t="shared" si="11"/>
        <v>0</v>
      </c>
    </row>
    <row r="260" spans="2:12" x14ac:dyDescent="0.25">
      <c r="B260" s="5">
        <f>'Raw climate data 2017-now'!B989</f>
        <v>43723</v>
      </c>
      <c r="C260">
        <f>'Raw climate data 2017-now'!C989</f>
        <v>0</v>
      </c>
      <c r="D260" s="30">
        <f>'Pan evaporation data'!C3546</f>
        <v>6.6</v>
      </c>
      <c r="E260">
        <v>0.54</v>
      </c>
      <c r="F260" s="30">
        <v>0</v>
      </c>
      <c r="H260">
        <f t="shared" ref="H260:H323" si="12">0.6*C260-F260*D260</f>
        <v>0</v>
      </c>
      <c r="J260">
        <f t="shared" ref="J260:J323" si="13">C260*0.65</f>
        <v>0</v>
      </c>
      <c r="L260">
        <f t="shared" ref="L260:L323" si="14">C260*0.7</f>
        <v>0</v>
      </c>
    </row>
    <row r="261" spans="2:12" x14ac:dyDescent="0.25">
      <c r="B261" s="5">
        <f>'Raw climate data 2017-now'!B990</f>
        <v>43724</v>
      </c>
      <c r="C261">
        <f>'Raw climate data 2017-now'!C990</f>
        <v>0</v>
      </c>
      <c r="D261" s="30">
        <f>'Pan evaporation data'!C3547</f>
        <v>3.6</v>
      </c>
      <c r="E261">
        <v>0.54</v>
      </c>
      <c r="F261" s="30">
        <v>0</v>
      </c>
      <c r="H261">
        <f t="shared" si="12"/>
        <v>0</v>
      </c>
      <c r="J261">
        <f t="shared" si="13"/>
        <v>0</v>
      </c>
      <c r="L261">
        <f t="shared" si="14"/>
        <v>0</v>
      </c>
    </row>
    <row r="262" spans="2:12" x14ac:dyDescent="0.25">
      <c r="B262" s="5">
        <f>'Raw climate data 2017-now'!B991</f>
        <v>43725</v>
      </c>
      <c r="C262">
        <f>'Raw climate data 2017-now'!C991</f>
        <v>0</v>
      </c>
      <c r="D262" s="30">
        <f>'Pan evaporation data'!C3548</f>
        <v>5.2</v>
      </c>
      <c r="E262">
        <v>0.54</v>
      </c>
      <c r="F262" s="30">
        <v>0</v>
      </c>
      <c r="H262">
        <f t="shared" si="12"/>
        <v>0</v>
      </c>
      <c r="J262">
        <f t="shared" si="13"/>
        <v>0</v>
      </c>
      <c r="L262">
        <f t="shared" si="14"/>
        <v>0</v>
      </c>
    </row>
    <row r="263" spans="2:12" x14ac:dyDescent="0.25">
      <c r="B263" s="5">
        <f>'Raw climate data 2017-now'!B992</f>
        <v>43726</v>
      </c>
      <c r="C263">
        <f>'Raw climate data 2017-now'!C992</f>
        <v>0</v>
      </c>
      <c r="D263" s="30">
        <f>'Pan evaporation data'!C3549</f>
        <v>2.4</v>
      </c>
      <c r="E263">
        <v>0.54</v>
      </c>
      <c r="F263" s="30">
        <v>0</v>
      </c>
      <c r="H263">
        <f t="shared" si="12"/>
        <v>0</v>
      </c>
      <c r="J263">
        <f t="shared" si="13"/>
        <v>0</v>
      </c>
      <c r="L263">
        <f t="shared" si="14"/>
        <v>0</v>
      </c>
    </row>
    <row r="264" spans="2:12" x14ac:dyDescent="0.25">
      <c r="B264" s="5">
        <f>'Raw climate data 2017-now'!B993</f>
        <v>43727</v>
      </c>
      <c r="C264">
        <f>'Raw climate data 2017-now'!C993</f>
        <v>11.2</v>
      </c>
      <c r="D264" s="30">
        <f>'Pan evaporation data'!C3550</f>
        <v>2.8</v>
      </c>
      <c r="E264">
        <v>0.54</v>
      </c>
      <c r="F264" s="30">
        <v>0</v>
      </c>
      <c r="H264">
        <f t="shared" si="12"/>
        <v>6.72</v>
      </c>
      <c r="J264">
        <f t="shared" si="13"/>
        <v>7.2799999999999994</v>
      </c>
      <c r="L264">
        <f t="shared" si="14"/>
        <v>7.839999999999999</v>
      </c>
    </row>
    <row r="265" spans="2:12" x14ac:dyDescent="0.25">
      <c r="B265" s="5">
        <f>'Raw climate data 2017-now'!B994</f>
        <v>43728</v>
      </c>
      <c r="C265">
        <f>'Raw climate data 2017-now'!C994</f>
        <v>0</v>
      </c>
      <c r="D265" s="30">
        <f>'Pan evaporation data'!C3551</f>
        <v>3.6</v>
      </c>
      <c r="E265">
        <v>0.54</v>
      </c>
      <c r="F265" s="30">
        <v>0</v>
      </c>
      <c r="H265">
        <f t="shared" si="12"/>
        <v>0</v>
      </c>
      <c r="J265">
        <f t="shared" si="13"/>
        <v>0</v>
      </c>
      <c r="L265">
        <f t="shared" si="14"/>
        <v>0</v>
      </c>
    </row>
    <row r="266" spans="2:12" x14ac:dyDescent="0.25">
      <c r="B266" s="5">
        <f>'Raw climate data 2017-now'!B995</f>
        <v>43729</v>
      </c>
      <c r="C266">
        <f>'Raw climate data 2017-now'!C995</f>
        <v>0</v>
      </c>
      <c r="D266" s="30">
        <f>'Pan evaporation data'!C3552</f>
        <v>4.4000000000000004</v>
      </c>
      <c r="E266">
        <v>0.54</v>
      </c>
      <c r="F266" s="30">
        <v>0</v>
      </c>
      <c r="H266">
        <f t="shared" si="12"/>
        <v>0</v>
      </c>
      <c r="J266">
        <f t="shared" si="13"/>
        <v>0</v>
      </c>
      <c r="L266">
        <f t="shared" si="14"/>
        <v>0</v>
      </c>
    </row>
    <row r="267" spans="2:12" x14ac:dyDescent="0.25">
      <c r="B267" s="5">
        <f>'Raw climate data 2017-now'!B996</f>
        <v>43730</v>
      </c>
      <c r="C267">
        <f>'Raw climate data 2017-now'!C996</f>
        <v>0</v>
      </c>
      <c r="D267" s="30">
        <f>'Pan evaporation data'!C3553</f>
        <v>4.2</v>
      </c>
      <c r="E267">
        <v>0.54</v>
      </c>
      <c r="F267" s="30">
        <v>0</v>
      </c>
      <c r="H267">
        <f t="shared" si="12"/>
        <v>0</v>
      </c>
      <c r="J267">
        <f t="shared" si="13"/>
        <v>0</v>
      </c>
      <c r="L267">
        <f t="shared" si="14"/>
        <v>0</v>
      </c>
    </row>
    <row r="268" spans="2:12" x14ac:dyDescent="0.25">
      <c r="B268" s="5">
        <f>'Raw climate data 2017-now'!B997</f>
        <v>43731</v>
      </c>
      <c r="C268">
        <f>'Raw climate data 2017-now'!C997</f>
        <v>0</v>
      </c>
      <c r="D268" s="30">
        <f>'Pan evaporation data'!C3554</f>
        <v>5.4</v>
      </c>
      <c r="E268">
        <v>0.54</v>
      </c>
      <c r="F268" s="30">
        <v>0</v>
      </c>
      <c r="H268">
        <f t="shared" si="12"/>
        <v>0</v>
      </c>
      <c r="J268">
        <f t="shared" si="13"/>
        <v>0</v>
      </c>
      <c r="L268">
        <f t="shared" si="14"/>
        <v>0</v>
      </c>
    </row>
    <row r="269" spans="2:12" x14ac:dyDescent="0.25">
      <c r="B269" s="5">
        <f>'Raw climate data 2017-now'!B998</f>
        <v>43732</v>
      </c>
      <c r="C269">
        <f>'Raw climate data 2017-now'!C998</f>
        <v>0</v>
      </c>
      <c r="D269" s="30">
        <f>'Pan evaporation data'!C3555</f>
        <v>7</v>
      </c>
      <c r="E269">
        <v>0.54</v>
      </c>
      <c r="F269" s="30">
        <v>0</v>
      </c>
      <c r="H269">
        <f t="shared" si="12"/>
        <v>0</v>
      </c>
      <c r="J269">
        <f t="shared" si="13"/>
        <v>0</v>
      </c>
      <c r="L269">
        <f t="shared" si="14"/>
        <v>0</v>
      </c>
    </row>
    <row r="270" spans="2:12" x14ac:dyDescent="0.25">
      <c r="B270" s="5">
        <f>'Raw climate data 2017-now'!B999</f>
        <v>43733</v>
      </c>
      <c r="C270">
        <f>'Raw climate data 2017-now'!C999</f>
        <v>0</v>
      </c>
      <c r="D270" s="30">
        <f>'Pan evaporation data'!C3556</f>
        <v>4.4000000000000004</v>
      </c>
      <c r="E270">
        <v>0.54</v>
      </c>
      <c r="F270" s="30">
        <v>0</v>
      </c>
      <c r="H270">
        <f t="shared" si="12"/>
        <v>0</v>
      </c>
      <c r="J270">
        <f t="shared" si="13"/>
        <v>0</v>
      </c>
      <c r="L270">
        <f t="shared" si="14"/>
        <v>0</v>
      </c>
    </row>
    <row r="271" spans="2:12" x14ac:dyDescent="0.25">
      <c r="B271" s="5">
        <f>'Raw climate data 2017-now'!B1000</f>
        <v>43734</v>
      </c>
      <c r="C271">
        <f>'Raw climate data 2017-now'!C1000</f>
        <v>0</v>
      </c>
      <c r="D271" s="30">
        <f>'Pan evaporation data'!C3557</f>
        <v>5.8</v>
      </c>
      <c r="E271">
        <v>0.54</v>
      </c>
      <c r="F271" s="30">
        <v>0</v>
      </c>
      <c r="H271">
        <f t="shared" si="12"/>
        <v>0</v>
      </c>
      <c r="J271">
        <f t="shared" si="13"/>
        <v>0</v>
      </c>
      <c r="L271">
        <f t="shared" si="14"/>
        <v>0</v>
      </c>
    </row>
    <row r="272" spans="2:12" x14ac:dyDescent="0.25">
      <c r="B272" s="5">
        <f>'Raw climate data 2017-now'!B1001</f>
        <v>43735</v>
      </c>
      <c r="C272">
        <f>'Raw climate data 2017-now'!C1001</f>
        <v>0</v>
      </c>
      <c r="D272" s="30">
        <f>'Pan evaporation data'!C3558</f>
        <v>4</v>
      </c>
      <c r="E272">
        <v>0.54</v>
      </c>
      <c r="F272" s="30">
        <v>0</v>
      </c>
      <c r="H272">
        <f t="shared" si="12"/>
        <v>0</v>
      </c>
      <c r="J272">
        <f t="shared" si="13"/>
        <v>0</v>
      </c>
      <c r="L272">
        <f t="shared" si="14"/>
        <v>0</v>
      </c>
    </row>
    <row r="273" spans="2:12" x14ac:dyDescent="0.25">
      <c r="B273" s="5">
        <f>'Raw climate data 2017-now'!B1002</f>
        <v>43736</v>
      </c>
      <c r="C273">
        <f>'Raw climate data 2017-now'!C1002</f>
        <v>0</v>
      </c>
      <c r="D273" s="30">
        <f>'Pan evaporation data'!C3559</f>
        <v>4.4000000000000004</v>
      </c>
      <c r="E273">
        <v>0.54</v>
      </c>
      <c r="F273" s="30">
        <v>0</v>
      </c>
      <c r="H273">
        <f t="shared" si="12"/>
        <v>0</v>
      </c>
      <c r="J273">
        <f t="shared" si="13"/>
        <v>0</v>
      </c>
      <c r="L273">
        <f t="shared" si="14"/>
        <v>0</v>
      </c>
    </row>
    <row r="274" spans="2:12" x14ac:dyDescent="0.25">
      <c r="B274" s="5">
        <f>'Raw climate data 2017-now'!B1003</f>
        <v>43737</v>
      </c>
      <c r="C274">
        <f>'Raw climate data 2017-now'!C1003</f>
        <v>0</v>
      </c>
      <c r="D274" s="30">
        <f>'Pan evaporation data'!C3560</f>
        <v>5.6</v>
      </c>
      <c r="E274">
        <v>0.54</v>
      </c>
      <c r="F274" s="30">
        <v>0</v>
      </c>
      <c r="H274">
        <f t="shared" si="12"/>
        <v>0</v>
      </c>
      <c r="J274">
        <f t="shared" si="13"/>
        <v>0</v>
      </c>
      <c r="L274">
        <f t="shared" si="14"/>
        <v>0</v>
      </c>
    </row>
    <row r="275" spans="2:12" x14ac:dyDescent="0.25">
      <c r="B275" s="5">
        <f>'Raw climate data 2017-now'!B1004</f>
        <v>43738</v>
      </c>
      <c r="C275">
        <f>'Raw climate data 2017-now'!C1004</f>
        <v>0</v>
      </c>
      <c r="D275" s="30">
        <f>'Pan evaporation data'!C3561</f>
        <v>4.8</v>
      </c>
      <c r="E275">
        <v>0.54</v>
      </c>
      <c r="F275" s="30">
        <v>0</v>
      </c>
      <c r="H275">
        <f t="shared" si="12"/>
        <v>0</v>
      </c>
      <c r="J275">
        <f t="shared" si="13"/>
        <v>0</v>
      </c>
      <c r="L275">
        <f t="shared" si="14"/>
        <v>0</v>
      </c>
    </row>
    <row r="276" spans="2:12" x14ac:dyDescent="0.25">
      <c r="B276" s="5">
        <f>'Raw climate data 2017-now'!B1005</f>
        <v>43739</v>
      </c>
      <c r="C276">
        <f>'Raw climate data 2017-now'!C1005</f>
        <v>0</v>
      </c>
      <c r="D276" s="30">
        <f>'Pan evaporation data'!C3562</f>
        <v>5</v>
      </c>
      <c r="E276">
        <v>0.54</v>
      </c>
      <c r="F276" s="30">
        <v>0</v>
      </c>
      <c r="H276">
        <f t="shared" si="12"/>
        <v>0</v>
      </c>
      <c r="J276">
        <f t="shared" si="13"/>
        <v>0</v>
      </c>
      <c r="L276">
        <f t="shared" si="14"/>
        <v>0</v>
      </c>
    </row>
    <row r="277" spans="2:12" x14ac:dyDescent="0.25">
      <c r="B277" s="5">
        <f>'Raw climate data 2017-now'!B1006</f>
        <v>43740</v>
      </c>
      <c r="C277">
        <f>'Raw climate data 2017-now'!C1006</f>
        <v>0</v>
      </c>
      <c r="D277" s="30">
        <f>'Pan evaporation data'!C3563</f>
        <v>4.8</v>
      </c>
      <c r="E277">
        <v>0.54</v>
      </c>
      <c r="F277" s="30">
        <v>0</v>
      </c>
      <c r="H277">
        <f t="shared" si="12"/>
        <v>0</v>
      </c>
      <c r="J277">
        <f t="shared" si="13"/>
        <v>0</v>
      </c>
      <c r="L277">
        <f t="shared" si="14"/>
        <v>0</v>
      </c>
    </row>
    <row r="278" spans="2:12" x14ac:dyDescent="0.25">
      <c r="B278" s="5">
        <f>'Raw climate data 2017-now'!B1007</f>
        <v>43741</v>
      </c>
      <c r="C278">
        <f>'Raw climate data 2017-now'!C1007</f>
        <v>0</v>
      </c>
      <c r="D278" s="30">
        <f>'Pan evaporation data'!C3564</f>
        <v>6</v>
      </c>
      <c r="E278">
        <v>0.54</v>
      </c>
      <c r="F278" s="30">
        <v>0</v>
      </c>
      <c r="H278">
        <f t="shared" si="12"/>
        <v>0</v>
      </c>
      <c r="J278">
        <f t="shared" si="13"/>
        <v>0</v>
      </c>
      <c r="L278">
        <f t="shared" si="14"/>
        <v>0</v>
      </c>
    </row>
    <row r="279" spans="2:12" x14ac:dyDescent="0.25">
      <c r="B279" s="5">
        <f>'Raw climate data 2017-now'!B1008</f>
        <v>43742</v>
      </c>
      <c r="C279">
        <f>'Raw climate data 2017-now'!C1008</f>
        <v>0.4</v>
      </c>
      <c r="D279" s="30">
        <f>'Pan evaporation data'!C3565</f>
        <v>3.8</v>
      </c>
      <c r="E279">
        <v>0.54</v>
      </c>
      <c r="F279" s="30">
        <v>0</v>
      </c>
      <c r="H279">
        <f t="shared" si="12"/>
        <v>0.24</v>
      </c>
      <c r="J279">
        <f t="shared" si="13"/>
        <v>0.26</v>
      </c>
      <c r="L279">
        <f t="shared" si="14"/>
        <v>0.27999999999999997</v>
      </c>
    </row>
    <row r="280" spans="2:12" x14ac:dyDescent="0.25">
      <c r="B280" s="5">
        <f>'Raw climate data 2017-now'!B1009</f>
        <v>43743</v>
      </c>
      <c r="C280">
        <f>'Raw climate data 2017-now'!C1009</f>
        <v>9.1</v>
      </c>
      <c r="D280" s="30">
        <f>'Pan evaporation data'!C3566</f>
        <v>4</v>
      </c>
      <c r="E280">
        <v>0.54</v>
      </c>
      <c r="F280" s="30">
        <v>0</v>
      </c>
      <c r="H280">
        <f t="shared" si="12"/>
        <v>5.46</v>
      </c>
      <c r="J280">
        <f t="shared" si="13"/>
        <v>5.915</v>
      </c>
      <c r="L280">
        <f t="shared" si="14"/>
        <v>6.3699999999999992</v>
      </c>
    </row>
    <row r="281" spans="2:12" x14ac:dyDescent="0.25">
      <c r="B281" s="5">
        <f>'Raw climate data 2017-now'!B1010</f>
        <v>43744</v>
      </c>
      <c r="C281">
        <f>'Raw climate data 2017-now'!C1010</f>
        <v>0</v>
      </c>
      <c r="D281" s="30">
        <f>'Pan evaporation data'!C3567</f>
        <v>3.4</v>
      </c>
      <c r="E281">
        <v>0.54</v>
      </c>
      <c r="F281" s="30">
        <v>0</v>
      </c>
      <c r="H281">
        <f t="shared" si="12"/>
        <v>0</v>
      </c>
      <c r="J281">
        <f t="shared" si="13"/>
        <v>0</v>
      </c>
      <c r="L281">
        <f t="shared" si="14"/>
        <v>0</v>
      </c>
    </row>
    <row r="282" spans="2:12" x14ac:dyDescent="0.25">
      <c r="B282" s="5">
        <f>'Raw climate data 2017-now'!B1011</f>
        <v>43745</v>
      </c>
      <c r="C282">
        <f>'Raw climate data 2017-now'!C1011</f>
        <v>0</v>
      </c>
      <c r="D282" s="30">
        <f>'Pan evaporation data'!C3568</f>
        <v>7</v>
      </c>
      <c r="E282">
        <v>0.54</v>
      </c>
      <c r="F282" s="30">
        <v>0</v>
      </c>
      <c r="H282">
        <f t="shared" si="12"/>
        <v>0</v>
      </c>
      <c r="J282">
        <f t="shared" si="13"/>
        <v>0</v>
      </c>
      <c r="L282">
        <f t="shared" si="14"/>
        <v>0</v>
      </c>
    </row>
    <row r="283" spans="2:12" x14ac:dyDescent="0.25">
      <c r="B283" s="5">
        <f>'Raw climate data 2017-now'!B1012</f>
        <v>43746</v>
      </c>
      <c r="C283">
        <f>'Raw climate data 2017-now'!C1012</f>
        <v>0</v>
      </c>
      <c r="D283" s="30">
        <f>'Pan evaporation data'!C3569</f>
        <v>6.4</v>
      </c>
      <c r="E283">
        <v>0.54</v>
      </c>
      <c r="F283" s="30">
        <v>0</v>
      </c>
      <c r="H283">
        <f t="shared" si="12"/>
        <v>0</v>
      </c>
      <c r="J283">
        <f t="shared" si="13"/>
        <v>0</v>
      </c>
      <c r="L283">
        <f t="shared" si="14"/>
        <v>0</v>
      </c>
    </row>
    <row r="284" spans="2:12" x14ac:dyDescent="0.25">
      <c r="B284" s="5">
        <f>'Raw climate data 2017-now'!B1013</f>
        <v>43747</v>
      </c>
      <c r="C284">
        <f>'Raw climate data 2017-now'!C1013</f>
        <v>0</v>
      </c>
      <c r="D284" s="30">
        <f>'Pan evaporation data'!C3570</f>
        <v>6</v>
      </c>
      <c r="E284">
        <v>0.54</v>
      </c>
      <c r="F284" s="30">
        <v>0</v>
      </c>
      <c r="H284">
        <f t="shared" si="12"/>
        <v>0</v>
      </c>
      <c r="J284">
        <f t="shared" si="13"/>
        <v>0</v>
      </c>
      <c r="L284">
        <f t="shared" si="14"/>
        <v>0</v>
      </c>
    </row>
    <row r="285" spans="2:12" x14ac:dyDescent="0.25">
      <c r="B285" s="5">
        <f>'Raw climate data 2017-now'!B1014</f>
        <v>43748</v>
      </c>
      <c r="C285">
        <f>'Raw climate data 2017-now'!C1014</f>
        <v>0</v>
      </c>
      <c r="D285" s="30">
        <f>'Pan evaporation data'!C3571</f>
        <v>5.6</v>
      </c>
      <c r="E285">
        <v>0.54</v>
      </c>
      <c r="F285" s="30">
        <v>0</v>
      </c>
      <c r="H285">
        <f t="shared" si="12"/>
        <v>0</v>
      </c>
      <c r="J285">
        <f t="shared" si="13"/>
        <v>0</v>
      </c>
      <c r="L285">
        <f t="shared" si="14"/>
        <v>0</v>
      </c>
    </row>
    <row r="286" spans="2:12" x14ac:dyDescent="0.25">
      <c r="B286" s="5">
        <f>'Raw climate data 2017-now'!B1015</f>
        <v>43749</v>
      </c>
      <c r="C286">
        <f>'Raw climate data 2017-now'!C1015</f>
        <v>0</v>
      </c>
      <c r="D286" s="30">
        <f>'Pan evaporation data'!C3572</f>
        <v>1.6</v>
      </c>
      <c r="E286">
        <v>0.54</v>
      </c>
      <c r="F286" s="30">
        <v>0</v>
      </c>
      <c r="H286">
        <f t="shared" si="12"/>
        <v>0</v>
      </c>
      <c r="J286">
        <f t="shared" si="13"/>
        <v>0</v>
      </c>
      <c r="L286">
        <f t="shared" si="14"/>
        <v>0</v>
      </c>
    </row>
    <row r="287" spans="2:12" x14ac:dyDescent="0.25">
      <c r="B287" s="5">
        <f>'Raw climate data 2017-now'!B1016</f>
        <v>43750</v>
      </c>
      <c r="C287">
        <f>'Raw climate data 2017-now'!C1016</f>
        <v>2.8</v>
      </c>
      <c r="D287" s="30">
        <f>'Pan evaporation data'!C3573</f>
        <v>5.8</v>
      </c>
      <c r="E287">
        <v>0.54</v>
      </c>
      <c r="F287" s="30">
        <v>0</v>
      </c>
      <c r="H287">
        <f t="shared" si="12"/>
        <v>1.68</v>
      </c>
      <c r="J287">
        <f t="shared" si="13"/>
        <v>1.8199999999999998</v>
      </c>
      <c r="L287">
        <f t="shared" si="14"/>
        <v>1.9599999999999997</v>
      </c>
    </row>
    <row r="288" spans="2:12" x14ac:dyDescent="0.25">
      <c r="B288" s="5">
        <f>'Raw climate data 2017-now'!B1017</f>
        <v>43751</v>
      </c>
      <c r="C288">
        <f>'Raw climate data 2017-now'!C1017</f>
        <v>0</v>
      </c>
      <c r="D288" s="30">
        <f>'Pan evaporation data'!C3574</f>
        <v>5.4</v>
      </c>
      <c r="E288">
        <v>0.54</v>
      </c>
      <c r="F288" s="30">
        <v>0</v>
      </c>
      <c r="H288">
        <f t="shared" si="12"/>
        <v>0</v>
      </c>
      <c r="J288">
        <f t="shared" si="13"/>
        <v>0</v>
      </c>
      <c r="L288">
        <f t="shared" si="14"/>
        <v>0</v>
      </c>
    </row>
    <row r="289" spans="2:12" x14ac:dyDescent="0.25">
      <c r="B289" s="5">
        <f>'Raw climate data 2017-now'!B1018</f>
        <v>43752</v>
      </c>
      <c r="C289">
        <f>'Raw climate data 2017-now'!C1018</f>
        <v>0</v>
      </c>
      <c r="D289" s="30">
        <f>'Pan evaporation data'!C3575</f>
        <v>6.4</v>
      </c>
      <c r="E289">
        <v>0.54</v>
      </c>
      <c r="F289" s="30">
        <v>0</v>
      </c>
      <c r="H289">
        <f t="shared" si="12"/>
        <v>0</v>
      </c>
      <c r="J289">
        <f t="shared" si="13"/>
        <v>0</v>
      </c>
      <c r="L289">
        <f t="shared" si="14"/>
        <v>0</v>
      </c>
    </row>
    <row r="290" spans="2:12" x14ac:dyDescent="0.25">
      <c r="B290" s="5">
        <f>'Raw climate data 2017-now'!B1019</f>
        <v>43753</v>
      </c>
      <c r="C290">
        <f>'Raw climate data 2017-now'!C1019</f>
        <v>0</v>
      </c>
      <c r="D290" s="30">
        <f>'Pan evaporation data'!C3576</f>
        <v>5.6</v>
      </c>
      <c r="E290">
        <v>0.54</v>
      </c>
      <c r="F290" s="30">
        <v>0</v>
      </c>
      <c r="H290">
        <f t="shared" si="12"/>
        <v>0</v>
      </c>
      <c r="J290">
        <f t="shared" si="13"/>
        <v>0</v>
      </c>
      <c r="L290">
        <f t="shared" si="14"/>
        <v>0</v>
      </c>
    </row>
    <row r="291" spans="2:12" x14ac:dyDescent="0.25">
      <c r="B291" s="5">
        <f>'Raw climate data 2017-now'!B1020</f>
        <v>43754</v>
      </c>
      <c r="C291">
        <f>'Raw climate data 2017-now'!C1020</f>
        <v>0</v>
      </c>
      <c r="D291" s="30">
        <f>'Pan evaporation data'!C3577</f>
        <v>5</v>
      </c>
      <c r="E291">
        <v>0.54</v>
      </c>
      <c r="F291" s="30">
        <v>0</v>
      </c>
      <c r="H291">
        <f t="shared" si="12"/>
        <v>0</v>
      </c>
      <c r="J291">
        <f t="shared" si="13"/>
        <v>0</v>
      </c>
      <c r="L291">
        <f t="shared" si="14"/>
        <v>0</v>
      </c>
    </row>
    <row r="292" spans="2:12" x14ac:dyDescent="0.25">
      <c r="B292" s="5">
        <f>'Raw climate data 2017-now'!B1021</f>
        <v>43755</v>
      </c>
      <c r="C292">
        <f>'Raw climate data 2017-now'!C1021</f>
        <v>0</v>
      </c>
      <c r="D292" s="30">
        <f>'Pan evaporation data'!C3578</f>
        <v>6.4</v>
      </c>
      <c r="E292">
        <v>0.54</v>
      </c>
      <c r="F292" s="30">
        <v>0</v>
      </c>
      <c r="H292">
        <f t="shared" si="12"/>
        <v>0</v>
      </c>
      <c r="J292">
        <f t="shared" si="13"/>
        <v>0</v>
      </c>
      <c r="L292">
        <f t="shared" si="14"/>
        <v>0</v>
      </c>
    </row>
    <row r="293" spans="2:12" x14ac:dyDescent="0.25">
      <c r="B293" s="5">
        <f>'Raw climate data 2017-now'!B1022</f>
        <v>43756</v>
      </c>
      <c r="C293">
        <f>'Raw climate data 2017-now'!C1022</f>
        <v>0</v>
      </c>
      <c r="D293" s="30">
        <f>'Pan evaporation data'!C3579</f>
        <v>7.8</v>
      </c>
      <c r="E293">
        <v>0.54</v>
      </c>
      <c r="F293" s="30">
        <v>0</v>
      </c>
      <c r="H293">
        <f t="shared" si="12"/>
        <v>0</v>
      </c>
      <c r="J293">
        <f t="shared" si="13"/>
        <v>0</v>
      </c>
      <c r="L293">
        <f t="shared" si="14"/>
        <v>0</v>
      </c>
    </row>
    <row r="294" spans="2:12" x14ac:dyDescent="0.25">
      <c r="B294" s="5">
        <f>'Raw climate data 2017-now'!B1023</f>
        <v>43757</v>
      </c>
      <c r="C294">
        <f>'Raw climate data 2017-now'!C1023</f>
        <v>0</v>
      </c>
      <c r="D294" s="30">
        <f>'Pan evaporation data'!C3580</f>
        <v>8.1999999999999993</v>
      </c>
      <c r="E294">
        <v>0.54</v>
      </c>
      <c r="F294" s="30">
        <v>0</v>
      </c>
      <c r="H294">
        <f t="shared" si="12"/>
        <v>0</v>
      </c>
      <c r="J294">
        <f t="shared" si="13"/>
        <v>0</v>
      </c>
      <c r="L294">
        <f t="shared" si="14"/>
        <v>0</v>
      </c>
    </row>
    <row r="295" spans="2:12" x14ac:dyDescent="0.25">
      <c r="B295" s="5">
        <f>'Raw climate data 2017-now'!B1024</f>
        <v>43758</v>
      </c>
      <c r="C295">
        <f>'Raw climate data 2017-now'!C1024</f>
        <v>1.3</v>
      </c>
      <c r="D295" s="30">
        <f>'Pan evaporation data'!C3581</f>
        <v>6.2</v>
      </c>
      <c r="E295">
        <v>0.54</v>
      </c>
      <c r="F295" s="30">
        <v>0</v>
      </c>
      <c r="H295">
        <f t="shared" si="12"/>
        <v>0.78</v>
      </c>
      <c r="J295">
        <f t="shared" si="13"/>
        <v>0.84500000000000008</v>
      </c>
      <c r="L295">
        <f t="shared" si="14"/>
        <v>0.90999999999999992</v>
      </c>
    </row>
    <row r="296" spans="2:12" x14ac:dyDescent="0.25">
      <c r="B296" s="5">
        <f>'Raw climate data 2017-now'!B1025</f>
        <v>43759</v>
      </c>
      <c r="C296">
        <f>'Raw climate data 2017-now'!C1025</f>
        <v>0</v>
      </c>
      <c r="D296" s="30">
        <f>'Pan evaporation data'!C3582</f>
        <v>6.4</v>
      </c>
      <c r="E296">
        <v>0.54</v>
      </c>
      <c r="F296" s="30">
        <v>0</v>
      </c>
      <c r="H296">
        <f t="shared" si="12"/>
        <v>0</v>
      </c>
      <c r="J296">
        <f t="shared" si="13"/>
        <v>0</v>
      </c>
      <c r="L296">
        <f t="shared" si="14"/>
        <v>0</v>
      </c>
    </row>
    <row r="297" spans="2:12" x14ac:dyDescent="0.25">
      <c r="B297" s="5">
        <f>'Raw climate data 2017-now'!B1026</f>
        <v>43760</v>
      </c>
      <c r="C297">
        <f>'Raw climate data 2017-now'!C1026</f>
        <v>0</v>
      </c>
      <c r="D297" s="30">
        <f>'Pan evaporation data'!C3583</f>
        <v>7.4</v>
      </c>
      <c r="E297">
        <v>0.54</v>
      </c>
      <c r="F297" s="30">
        <v>0</v>
      </c>
      <c r="H297">
        <f t="shared" si="12"/>
        <v>0</v>
      </c>
      <c r="J297">
        <f t="shared" si="13"/>
        <v>0</v>
      </c>
      <c r="L297">
        <f t="shared" si="14"/>
        <v>0</v>
      </c>
    </row>
    <row r="298" spans="2:12" x14ac:dyDescent="0.25">
      <c r="B298" s="5">
        <f>'Raw climate data 2017-now'!B1027</f>
        <v>43761</v>
      </c>
      <c r="C298">
        <f>'Raw climate data 2017-now'!C1027</f>
        <v>0</v>
      </c>
      <c r="D298" s="30">
        <f>'Pan evaporation data'!C3584</f>
        <v>5.8</v>
      </c>
      <c r="E298">
        <v>0.54</v>
      </c>
      <c r="F298" s="30">
        <v>0</v>
      </c>
      <c r="H298">
        <f t="shared" si="12"/>
        <v>0</v>
      </c>
      <c r="J298">
        <f t="shared" si="13"/>
        <v>0</v>
      </c>
      <c r="L298">
        <f t="shared" si="14"/>
        <v>0</v>
      </c>
    </row>
    <row r="299" spans="2:12" x14ac:dyDescent="0.25">
      <c r="B299" s="5">
        <f>'Raw climate data 2017-now'!B1028</f>
        <v>43762</v>
      </c>
      <c r="C299">
        <f>'Raw climate data 2017-now'!C1028</f>
        <v>1.9</v>
      </c>
      <c r="D299" s="30">
        <f>'Pan evaporation data'!C3585</f>
        <v>5.8</v>
      </c>
      <c r="E299">
        <v>0.54</v>
      </c>
      <c r="F299" s="30">
        <v>0</v>
      </c>
      <c r="H299">
        <f t="shared" si="12"/>
        <v>1.1399999999999999</v>
      </c>
      <c r="J299">
        <f t="shared" si="13"/>
        <v>1.2349999999999999</v>
      </c>
      <c r="L299">
        <f t="shared" si="14"/>
        <v>1.3299999999999998</v>
      </c>
    </row>
    <row r="300" spans="2:12" x14ac:dyDescent="0.25">
      <c r="B300" s="5">
        <f>'Raw climate data 2017-now'!B1029</f>
        <v>43763</v>
      </c>
      <c r="C300">
        <f>'Raw climate data 2017-now'!C1029</f>
        <v>0</v>
      </c>
      <c r="D300" s="30">
        <f>'Pan evaporation data'!C3586</f>
        <v>6</v>
      </c>
      <c r="E300">
        <v>0.54</v>
      </c>
      <c r="F300" s="30">
        <v>0</v>
      </c>
      <c r="H300">
        <f t="shared" si="12"/>
        <v>0</v>
      </c>
      <c r="J300">
        <f t="shared" si="13"/>
        <v>0</v>
      </c>
      <c r="L300">
        <f t="shared" si="14"/>
        <v>0</v>
      </c>
    </row>
    <row r="301" spans="2:12" x14ac:dyDescent="0.25">
      <c r="B301" s="5">
        <f>'Raw climate data 2017-now'!B1030</f>
        <v>43764</v>
      </c>
      <c r="C301">
        <f>'Raw climate data 2017-now'!C1030</f>
        <v>0</v>
      </c>
      <c r="D301" s="30">
        <f>'Pan evaporation data'!C3587</f>
        <v>10.8</v>
      </c>
      <c r="E301">
        <v>0.54</v>
      </c>
      <c r="F301" s="30">
        <v>0</v>
      </c>
      <c r="H301">
        <f t="shared" si="12"/>
        <v>0</v>
      </c>
      <c r="J301">
        <f t="shared" si="13"/>
        <v>0</v>
      </c>
      <c r="L301">
        <f t="shared" si="14"/>
        <v>0</v>
      </c>
    </row>
    <row r="302" spans="2:12" x14ac:dyDescent="0.25">
      <c r="B302" s="5">
        <f>'Raw climate data 2017-now'!B1031</f>
        <v>43765</v>
      </c>
      <c r="C302">
        <f>'Raw climate data 2017-now'!C1031</f>
        <v>0</v>
      </c>
      <c r="D302" s="30">
        <f>'Pan evaporation data'!C3588</f>
        <v>11.4</v>
      </c>
      <c r="E302">
        <v>0.54</v>
      </c>
      <c r="F302" s="30">
        <v>0</v>
      </c>
      <c r="H302">
        <f t="shared" si="12"/>
        <v>0</v>
      </c>
      <c r="J302">
        <f t="shared" si="13"/>
        <v>0</v>
      </c>
      <c r="L302">
        <f t="shared" si="14"/>
        <v>0</v>
      </c>
    </row>
    <row r="303" spans="2:12" x14ac:dyDescent="0.25">
      <c r="B303" s="5">
        <f>'Raw climate data 2017-now'!B1032</f>
        <v>43766</v>
      </c>
      <c r="C303">
        <f>'Raw climate data 2017-now'!C1032</f>
        <v>0</v>
      </c>
      <c r="D303" s="30">
        <f>'Pan evaporation data'!C3589</f>
        <v>5.4</v>
      </c>
      <c r="E303">
        <v>0.54</v>
      </c>
      <c r="F303" s="30">
        <v>0</v>
      </c>
      <c r="H303">
        <f t="shared" si="12"/>
        <v>0</v>
      </c>
      <c r="J303">
        <f t="shared" si="13"/>
        <v>0</v>
      </c>
      <c r="L303">
        <f t="shared" si="14"/>
        <v>0</v>
      </c>
    </row>
    <row r="304" spans="2:12" x14ac:dyDescent="0.25">
      <c r="B304" s="5">
        <f>'Raw climate data 2017-now'!B1033</f>
        <v>43767</v>
      </c>
      <c r="C304">
        <f>'Raw climate data 2017-now'!C1033</f>
        <v>0</v>
      </c>
      <c r="D304" s="30">
        <f>'Pan evaporation data'!C3590</f>
        <v>6.2</v>
      </c>
      <c r="E304">
        <v>0.54</v>
      </c>
      <c r="F304" s="30">
        <v>0</v>
      </c>
      <c r="H304">
        <f t="shared" si="12"/>
        <v>0</v>
      </c>
      <c r="J304">
        <f t="shared" si="13"/>
        <v>0</v>
      </c>
      <c r="L304">
        <f t="shared" si="14"/>
        <v>0</v>
      </c>
    </row>
    <row r="305" spans="2:12" x14ac:dyDescent="0.25">
      <c r="B305" s="5">
        <f>'Raw climate data 2017-now'!B1034</f>
        <v>43768</v>
      </c>
      <c r="C305">
        <f>'Raw climate data 2017-now'!C1034</f>
        <v>0</v>
      </c>
      <c r="D305" s="30">
        <f>'Pan evaporation data'!C3591</f>
        <v>5</v>
      </c>
      <c r="E305">
        <v>0.54</v>
      </c>
      <c r="F305" s="30">
        <v>0</v>
      </c>
      <c r="H305">
        <f t="shared" si="12"/>
        <v>0</v>
      </c>
      <c r="J305">
        <f t="shared" si="13"/>
        <v>0</v>
      </c>
      <c r="L305">
        <f t="shared" si="14"/>
        <v>0</v>
      </c>
    </row>
    <row r="306" spans="2:12" x14ac:dyDescent="0.25">
      <c r="B306" s="5">
        <f>'Raw climate data 2017-now'!B1035</f>
        <v>43769</v>
      </c>
      <c r="C306">
        <f>'Raw climate data 2017-now'!C1035</f>
        <v>11.4</v>
      </c>
      <c r="D306" s="30">
        <f>'Pan evaporation data'!C3592</f>
        <v>5.8</v>
      </c>
      <c r="E306">
        <v>0.54</v>
      </c>
      <c r="F306" s="30">
        <v>0</v>
      </c>
      <c r="H306">
        <f t="shared" si="12"/>
        <v>6.84</v>
      </c>
      <c r="J306">
        <f t="shared" si="13"/>
        <v>7.41</v>
      </c>
      <c r="L306">
        <f t="shared" si="14"/>
        <v>7.9799999999999995</v>
      </c>
    </row>
    <row r="307" spans="2:12" x14ac:dyDescent="0.25">
      <c r="B307" s="5">
        <f>'Raw climate data 2017-now'!B1036</f>
        <v>43770</v>
      </c>
      <c r="C307">
        <f>'Raw climate data 2017-now'!C1036</f>
        <v>8.1</v>
      </c>
      <c r="D307" s="30">
        <f>'Pan evaporation data'!C3593</f>
        <v>6</v>
      </c>
      <c r="E307">
        <v>0.54</v>
      </c>
      <c r="F307" s="30">
        <v>0</v>
      </c>
      <c r="H307">
        <f t="shared" si="12"/>
        <v>4.8599999999999994</v>
      </c>
      <c r="J307">
        <f t="shared" si="13"/>
        <v>5.2649999999999997</v>
      </c>
      <c r="L307">
        <f t="shared" si="14"/>
        <v>5.669999999999999</v>
      </c>
    </row>
    <row r="308" spans="2:12" x14ac:dyDescent="0.25">
      <c r="B308" s="5">
        <f>'Raw climate data 2017-now'!B1037</f>
        <v>43771</v>
      </c>
      <c r="C308">
        <f>'Raw climate data 2017-now'!C1037</f>
        <v>10.3</v>
      </c>
      <c r="D308" s="30">
        <f>'Pan evaporation data'!C3594</f>
        <v>2.8</v>
      </c>
      <c r="E308">
        <v>0.54</v>
      </c>
      <c r="F308" s="30">
        <v>0</v>
      </c>
      <c r="H308">
        <f t="shared" si="12"/>
        <v>6.1800000000000006</v>
      </c>
      <c r="J308">
        <f t="shared" si="13"/>
        <v>6.6950000000000003</v>
      </c>
      <c r="L308">
        <f t="shared" si="14"/>
        <v>7.21</v>
      </c>
    </row>
    <row r="309" spans="2:12" x14ac:dyDescent="0.25">
      <c r="B309" s="5">
        <f>'Raw climate data 2017-now'!B1038</f>
        <v>43772</v>
      </c>
      <c r="C309">
        <f>'Raw climate data 2017-now'!C1038</f>
        <v>0</v>
      </c>
      <c r="D309" s="30">
        <f>'Pan evaporation data'!C3595</f>
        <v>5.4</v>
      </c>
      <c r="E309">
        <v>0.54</v>
      </c>
      <c r="F309" s="30">
        <v>0</v>
      </c>
      <c r="H309">
        <f t="shared" si="12"/>
        <v>0</v>
      </c>
      <c r="J309">
        <f t="shared" si="13"/>
        <v>0</v>
      </c>
      <c r="L309">
        <f t="shared" si="14"/>
        <v>0</v>
      </c>
    </row>
    <row r="310" spans="2:12" x14ac:dyDescent="0.25">
      <c r="B310" s="5">
        <f>'Raw climate data 2017-now'!B1039</f>
        <v>43773</v>
      </c>
      <c r="C310">
        <f>'Raw climate data 2017-now'!C1039</f>
        <v>0</v>
      </c>
      <c r="D310" s="30">
        <f>'Pan evaporation data'!C3596</f>
        <v>5</v>
      </c>
      <c r="E310">
        <v>0.54</v>
      </c>
      <c r="F310" s="30">
        <v>0</v>
      </c>
      <c r="H310">
        <f t="shared" si="12"/>
        <v>0</v>
      </c>
      <c r="J310">
        <f t="shared" si="13"/>
        <v>0</v>
      </c>
      <c r="L310">
        <f t="shared" si="14"/>
        <v>0</v>
      </c>
    </row>
    <row r="311" spans="2:12" x14ac:dyDescent="0.25">
      <c r="B311" s="5">
        <f>'Raw climate data 2017-now'!B1040</f>
        <v>43774</v>
      </c>
      <c r="C311">
        <f>'Raw climate data 2017-now'!C1040</f>
        <v>0</v>
      </c>
      <c r="D311" s="30">
        <f>'Pan evaporation data'!C3597</f>
        <v>7.2</v>
      </c>
      <c r="E311">
        <v>0.54</v>
      </c>
      <c r="F311" s="30">
        <v>0</v>
      </c>
      <c r="H311">
        <f t="shared" si="12"/>
        <v>0</v>
      </c>
      <c r="J311">
        <f t="shared" si="13"/>
        <v>0</v>
      </c>
      <c r="L311">
        <f t="shared" si="14"/>
        <v>0</v>
      </c>
    </row>
    <row r="312" spans="2:12" x14ac:dyDescent="0.25">
      <c r="B312" s="5">
        <f>'Raw climate data 2017-now'!B1041</f>
        <v>43775</v>
      </c>
      <c r="C312">
        <f>'Raw climate data 2017-now'!C1041</f>
        <v>0</v>
      </c>
      <c r="D312" s="30">
        <f>'Pan evaporation data'!C3598</f>
        <v>7.6</v>
      </c>
      <c r="E312">
        <v>0.54</v>
      </c>
      <c r="F312" s="30">
        <v>0</v>
      </c>
      <c r="H312">
        <f t="shared" si="12"/>
        <v>0</v>
      </c>
      <c r="J312">
        <f t="shared" si="13"/>
        <v>0</v>
      </c>
      <c r="L312">
        <f t="shared" si="14"/>
        <v>0</v>
      </c>
    </row>
    <row r="313" spans="2:12" x14ac:dyDescent="0.25">
      <c r="B313" s="5">
        <f>'Raw climate data 2017-now'!B1042</f>
        <v>43776</v>
      </c>
      <c r="C313">
        <f>'Raw climate data 2017-now'!C1042</f>
        <v>0</v>
      </c>
      <c r="D313" s="30">
        <f>'Pan evaporation data'!C3599</f>
        <v>10</v>
      </c>
      <c r="E313">
        <v>0.54</v>
      </c>
      <c r="F313" s="30">
        <v>0</v>
      </c>
      <c r="H313">
        <f t="shared" si="12"/>
        <v>0</v>
      </c>
      <c r="J313">
        <f t="shared" si="13"/>
        <v>0</v>
      </c>
      <c r="L313">
        <f t="shared" si="14"/>
        <v>0</v>
      </c>
    </row>
    <row r="314" spans="2:12" x14ac:dyDescent="0.25">
      <c r="B314" s="5">
        <f>'Raw climate data 2017-now'!B1043</f>
        <v>43777</v>
      </c>
      <c r="C314">
        <f>'Raw climate data 2017-now'!C1043</f>
        <v>0</v>
      </c>
      <c r="D314" s="30">
        <f>'Pan evaporation data'!C3600</f>
        <v>12.2</v>
      </c>
      <c r="E314">
        <v>0.54</v>
      </c>
      <c r="F314" s="30">
        <v>0</v>
      </c>
      <c r="H314">
        <f t="shared" si="12"/>
        <v>0</v>
      </c>
      <c r="J314">
        <f t="shared" si="13"/>
        <v>0</v>
      </c>
      <c r="L314">
        <f t="shared" si="14"/>
        <v>0</v>
      </c>
    </row>
    <row r="315" spans="2:12" x14ac:dyDescent="0.25">
      <c r="B315" s="5">
        <f>'Raw climate data 2017-now'!B1044</f>
        <v>43778</v>
      </c>
      <c r="C315">
        <f>'Raw climate data 2017-now'!C1044</f>
        <v>0</v>
      </c>
      <c r="D315" s="30">
        <f>'Pan evaporation data'!C3601</f>
        <v>10</v>
      </c>
      <c r="E315">
        <v>0.54</v>
      </c>
      <c r="F315" s="30">
        <v>0</v>
      </c>
      <c r="H315">
        <f t="shared" si="12"/>
        <v>0</v>
      </c>
      <c r="J315">
        <f t="shared" si="13"/>
        <v>0</v>
      </c>
      <c r="L315">
        <f t="shared" si="14"/>
        <v>0</v>
      </c>
    </row>
    <row r="316" spans="2:12" x14ac:dyDescent="0.25">
      <c r="B316" s="5">
        <f>'Raw climate data 2017-now'!B1045</f>
        <v>43779</v>
      </c>
      <c r="C316">
        <f>'Raw climate data 2017-now'!C1045</f>
        <v>0</v>
      </c>
      <c r="D316" s="30">
        <f>'Pan evaporation data'!C3602</f>
        <v>6.8</v>
      </c>
      <c r="E316">
        <v>0.54</v>
      </c>
      <c r="F316" s="30">
        <v>0</v>
      </c>
      <c r="H316">
        <f t="shared" si="12"/>
        <v>0</v>
      </c>
      <c r="J316">
        <f t="shared" si="13"/>
        <v>0</v>
      </c>
      <c r="L316">
        <f t="shared" si="14"/>
        <v>0</v>
      </c>
    </row>
    <row r="317" spans="2:12" x14ac:dyDescent="0.25">
      <c r="B317" s="5">
        <f>'Raw climate data 2017-now'!B1046</f>
        <v>43780</v>
      </c>
      <c r="C317">
        <f>'Raw climate data 2017-now'!C1046</f>
        <v>0</v>
      </c>
      <c r="D317" s="30">
        <f>'Pan evaporation data'!C3603</f>
        <v>9.4</v>
      </c>
      <c r="E317">
        <v>0.54</v>
      </c>
      <c r="F317" s="30">
        <v>0</v>
      </c>
      <c r="H317">
        <f t="shared" si="12"/>
        <v>0</v>
      </c>
      <c r="J317">
        <f t="shared" si="13"/>
        <v>0</v>
      </c>
      <c r="L317">
        <f t="shared" si="14"/>
        <v>0</v>
      </c>
    </row>
    <row r="318" spans="2:12" x14ac:dyDescent="0.25">
      <c r="B318" s="5">
        <f>'Raw climate data 2017-now'!B1047</f>
        <v>43781</v>
      </c>
      <c r="C318">
        <f>'Raw climate data 2017-now'!C1047</f>
        <v>0</v>
      </c>
      <c r="D318" s="30">
        <f>'Pan evaporation data'!C3604</f>
        <v>11.6</v>
      </c>
      <c r="E318">
        <v>0.54</v>
      </c>
      <c r="F318" s="30">
        <v>0</v>
      </c>
      <c r="H318">
        <f t="shared" si="12"/>
        <v>0</v>
      </c>
      <c r="J318">
        <f t="shared" si="13"/>
        <v>0</v>
      </c>
      <c r="L318">
        <f t="shared" si="14"/>
        <v>0</v>
      </c>
    </row>
    <row r="319" spans="2:12" x14ac:dyDescent="0.25">
      <c r="B319" s="5">
        <f>'Raw climate data 2017-now'!B1048</f>
        <v>43782</v>
      </c>
      <c r="C319">
        <f>'Raw climate data 2017-now'!C1048</f>
        <v>0</v>
      </c>
      <c r="D319" s="30">
        <f>'Pan evaporation data'!C3605</f>
        <v>11</v>
      </c>
      <c r="E319">
        <v>0.54</v>
      </c>
      <c r="F319" s="30">
        <v>0</v>
      </c>
      <c r="H319">
        <f t="shared" si="12"/>
        <v>0</v>
      </c>
      <c r="J319">
        <f t="shared" si="13"/>
        <v>0</v>
      </c>
      <c r="L319">
        <f t="shared" si="14"/>
        <v>0</v>
      </c>
    </row>
    <row r="320" spans="2:12" x14ac:dyDescent="0.25">
      <c r="B320" s="5">
        <f>'Raw climate data 2017-now'!B1049</f>
        <v>43783</v>
      </c>
      <c r="C320">
        <f>'Raw climate data 2017-now'!C1049</f>
        <v>0</v>
      </c>
      <c r="D320" s="30">
        <f>'Pan evaporation data'!C3606</f>
        <v>14</v>
      </c>
      <c r="E320">
        <v>0.54</v>
      </c>
      <c r="F320" s="30">
        <v>0</v>
      </c>
      <c r="H320">
        <f t="shared" si="12"/>
        <v>0</v>
      </c>
      <c r="J320">
        <f t="shared" si="13"/>
        <v>0</v>
      </c>
      <c r="L320">
        <f t="shared" si="14"/>
        <v>0</v>
      </c>
    </row>
    <row r="321" spans="2:12" x14ac:dyDescent="0.25">
      <c r="B321" s="5">
        <f>'Raw climate data 2017-now'!B1050</f>
        <v>43784</v>
      </c>
      <c r="C321">
        <f>'Raw climate data 2017-now'!C1050</f>
        <v>0</v>
      </c>
      <c r="D321" s="30">
        <f>'Pan evaporation data'!C3607</f>
        <v>13</v>
      </c>
      <c r="E321">
        <v>0.54</v>
      </c>
      <c r="F321" s="30">
        <v>0</v>
      </c>
      <c r="H321">
        <f t="shared" si="12"/>
        <v>0</v>
      </c>
      <c r="J321">
        <f t="shared" si="13"/>
        <v>0</v>
      </c>
      <c r="L321">
        <f t="shared" si="14"/>
        <v>0</v>
      </c>
    </row>
    <row r="322" spans="2:12" x14ac:dyDescent="0.25">
      <c r="B322" s="5">
        <f>'Raw climate data 2017-now'!B1051</f>
        <v>43785</v>
      </c>
      <c r="C322">
        <f>'Raw climate data 2017-now'!C1051</f>
        <v>0</v>
      </c>
      <c r="D322" s="30">
        <f>'Pan evaporation data'!C3608</f>
        <v>9.8000000000000007</v>
      </c>
      <c r="E322">
        <v>0.54</v>
      </c>
      <c r="F322" s="30">
        <v>0</v>
      </c>
      <c r="H322">
        <f t="shared" si="12"/>
        <v>0</v>
      </c>
      <c r="J322">
        <f t="shared" si="13"/>
        <v>0</v>
      </c>
      <c r="L322">
        <f t="shared" si="14"/>
        <v>0</v>
      </c>
    </row>
    <row r="323" spans="2:12" x14ac:dyDescent="0.25">
      <c r="B323" s="5">
        <f>'Raw climate data 2017-now'!B1052</f>
        <v>43786</v>
      </c>
      <c r="C323">
        <f>'Raw climate data 2017-now'!C1052</f>
        <v>0</v>
      </c>
      <c r="D323" s="30">
        <f>'Pan evaporation data'!C3609</f>
        <v>9.6</v>
      </c>
      <c r="E323">
        <v>0.54</v>
      </c>
      <c r="F323" s="30">
        <v>0</v>
      </c>
      <c r="H323">
        <f t="shared" si="12"/>
        <v>0</v>
      </c>
      <c r="J323">
        <f t="shared" si="13"/>
        <v>0</v>
      </c>
      <c r="L323">
        <f t="shared" si="14"/>
        <v>0</v>
      </c>
    </row>
    <row r="324" spans="2:12" x14ac:dyDescent="0.25">
      <c r="B324" s="5">
        <f>'Raw climate data 2017-now'!B1053</f>
        <v>43787</v>
      </c>
      <c r="C324">
        <f>'Raw climate data 2017-now'!C1053</f>
        <v>0</v>
      </c>
      <c r="D324" s="30">
        <f>'Pan evaporation data'!C3610</f>
        <v>8.6</v>
      </c>
      <c r="E324">
        <v>0.54</v>
      </c>
      <c r="F324" s="30">
        <v>0</v>
      </c>
      <c r="H324">
        <f t="shared" ref="H324:H367" si="15">0.6*C324-F324*D324</f>
        <v>0</v>
      </c>
      <c r="J324">
        <f t="shared" ref="J324:J367" si="16">C324*0.65</f>
        <v>0</v>
      </c>
      <c r="L324">
        <f t="shared" ref="L324:L367" si="17">C324*0.7</f>
        <v>0</v>
      </c>
    </row>
    <row r="325" spans="2:12" x14ac:dyDescent="0.25">
      <c r="B325" s="5">
        <f>'Raw climate data 2017-now'!B1054</f>
        <v>43788</v>
      </c>
      <c r="C325">
        <f>'Raw climate data 2017-now'!C1054</f>
        <v>0</v>
      </c>
      <c r="D325" s="30">
        <f>'Pan evaporation data'!C3611</f>
        <v>7</v>
      </c>
      <c r="E325">
        <v>0.54</v>
      </c>
      <c r="F325" s="30">
        <v>0</v>
      </c>
      <c r="H325">
        <f t="shared" si="15"/>
        <v>0</v>
      </c>
      <c r="J325">
        <f t="shared" si="16"/>
        <v>0</v>
      </c>
      <c r="L325">
        <f t="shared" si="17"/>
        <v>0</v>
      </c>
    </row>
    <row r="326" spans="2:12" x14ac:dyDescent="0.25">
      <c r="B326" s="5">
        <f>'Raw climate data 2017-now'!B1055</f>
        <v>43789</v>
      </c>
      <c r="C326">
        <f>'Raw climate data 2017-now'!C1055</f>
        <v>0</v>
      </c>
      <c r="D326" s="30">
        <f>'Pan evaporation data'!C3612</f>
        <v>8</v>
      </c>
      <c r="E326">
        <v>0.54</v>
      </c>
      <c r="F326" s="30">
        <v>0</v>
      </c>
      <c r="H326">
        <f t="shared" si="15"/>
        <v>0</v>
      </c>
      <c r="J326">
        <f t="shared" si="16"/>
        <v>0</v>
      </c>
      <c r="L326">
        <f t="shared" si="17"/>
        <v>0</v>
      </c>
    </row>
    <row r="327" spans="2:12" x14ac:dyDescent="0.25">
      <c r="B327" s="5">
        <f>'Raw climate data 2017-now'!B1056</f>
        <v>43790</v>
      </c>
      <c r="C327">
        <f>'Raw climate data 2017-now'!C1056</f>
        <v>0</v>
      </c>
      <c r="D327" s="30">
        <f>'Pan evaporation data'!C3613</f>
        <v>9.6</v>
      </c>
      <c r="E327">
        <v>0.54</v>
      </c>
      <c r="F327" s="30">
        <v>0</v>
      </c>
      <c r="H327">
        <f t="shared" si="15"/>
        <v>0</v>
      </c>
      <c r="J327">
        <f t="shared" si="16"/>
        <v>0</v>
      </c>
      <c r="L327">
        <f t="shared" si="17"/>
        <v>0</v>
      </c>
    </row>
    <row r="328" spans="2:12" x14ac:dyDescent="0.25">
      <c r="B328" s="5">
        <f>'Raw climate data 2017-now'!B1057</f>
        <v>43791</v>
      </c>
      <c r="C328">
        <f>'Raw climate data 2017-now'!C1057</f>
        <v>0</v>
      </c>
      <c r="D328" s="30">
        <f>'Pan evaporation data'!C3614</f>
        <v>7</v>
      </c>
      <c r="E328">
        <v>0.54</v>
      </c>
      <c r="F328" s="30">
        <v>0</v>
      </c>
      <c r="H328">
        <f t="shared" si="15"/>
        <v>0</v>
      </c>
      <c r="J328">
        <f t="shared" si="16"/>
        <v>0</v>
      </c>
      <c r="L328">
        <f t="shared" si="17"/>
        <v>0</v>
      </c>
    </row>
    <row r="329" spans="2:12" x14ac:dyDescent="0.25">
      <c r="B329" s="5">
        <f>'Raw climate data 2017-now'!B1058</f>
        <v>43792</v>
      </c>
      <c r="C329">
        <f>'Raw climate data 2017-now'!C1058</f>
        <v>0</v>
      </c>
      <c r="D329" s="30">
        <f>'Pan evaporation data'!C3615</f>
        <v>10</v>
      </c>
      <c r="E329">
        <v>0.54</v>
      </c>
      <c r="F329" s="30">
        <v>0</v>
      </c>
      <c r="H329">
        <f t="shared" si="15"/>
        <v>0</v>
      </c>
      <c r="J329">
        <f t="shared" si="16"/>
        <v>0</v>
      </c>
      <c r="L329">
        <f t="shared" si="17"/>
        <v>0</v>
      </c>
    </row>
    <row r="330" spans="2:12" x14ac:dyDescent="0.25">
      <c r="B330" s="5">
        <f>'Raw climate data 2017-now'!B1059</f>
        <v>43793</v>
      </c>
      <c r="C330">
        <f>'Raw climate data 2017-now'!C1059</f>
        <v>0</v>
      </c>
      <c r="D330" s="30">
        <f>'Pan evaporation data'!C3616</f>
        <v>8.6</v>
      </c>
      <c r="E330">
        <v>0.54</v>
      </c>
      <c r="F330" s="30">
        <v>0</v>
      </c>
      <c r="H330">
        <f t="shared" si="15"/>
        <v>0</v>
      </c>
      <c r="J330">
        <f t="shared" si="16"/>
        <v>0</v>
      </c>
      <c r="L330">
        <f t="shared" si="17"/>
        <v>0</v>
      </c>
    </row>
    <row r="331" spans="2:12" x14ac:dyDescent="0.25">
      <c r="B331" s="5">
        <f>'Raw climate data 2017-now'!B1060</f>
        <v>43794</v>
      </c>
      <c r="C331">
        <f>'Raw climate data 2017-now'!C1060</f>
        <v>0</v>
      </c>
      <c r="D331" s="30">
        <f>'Pan evaporation data'!C3617</f>
        <v>9.1999999999999993</v>
      </c>
      <c r="E331">
        <v>0.54</v>
      </c>
      <c r="F331" s="30">
        <v>0</v>
      </c>
      <c r="H331">
        <f t="shared" si="15"/>
        <v>0</v>
      </c>
      <c r="J331">
        <f t="shared" si="16"/>
        <v>0</v>
      </c>
      <c r="L331">
        <f t="shared" si="17"/>
        <v>0</v>
      </c>
    </row>
    <row r="332" spans="2:12" x14ac:dyDescent="0.25">
      <c r="B332" s="5">
        <f>'Raw climate data 2017-now'!B1061</f>
        <v>43795</v>
      </c>
      <c r="C332">
        <f>'Raw climate data 2017-now'!C1061</f>
        <v>0</v>
      </c>
      <c r="D332" s="30">
        <f>'Pan evaporation data'!C3618</f>
        <v>11.4</v>
      </c>
      <c r="E332">
        <v>0.54</v>
      </c>
      <c r="F332" s="30">
        <v>0</v>
      </c>
      <c r="H332">
        <f t="shared" si="15"/>
        <v>0</v>
      </c>
      <c r="J332">
        <f t="shared" si="16"/>
        <v>0</v>
      </c>
      <c r="L332">
        <f t="shared" si="17"/>
        <v>0</v>
      </c>
    </row>
    <row r="333" spans="2:12" x14ac:dyDescent="0.25">
      <c r="B333" s="5">
        <f>'Raw climate data 2017-now'!B1062</f>
        <v>43796</v>
      </c>
      <c r="C333">
        <f>'Raw climate data 2017-now'!C1062</f>
        <v>0</v>
      </c>
      <c r="D333" s="30">
        <f>'Pan evaporation data'!C3619</f>
        <v>9.6</v>
      </c>
      <c r="E333">
        <v>0.54</v>
      </c>
      <c r="F333" s="30">
        <v>0</v>
      </c>
      <c r="H333">
        <f t="shared" si="15"/>
        <v>0</v>
      </c>
      <c r="J333">
        <f t="shared" si="16"/>
        <v>0</v>
      </c>
      <c r="L333">
        <f t="shared" si="17"/>
        <v>0</v>
      </c>
    </row>
    <row r="334" spans="2:12" x14ac:dyDescent="0.25">
      <c r="B334" s="5">
        <f>'Raw climate data 2017-now'!B1063</f>
        <v>43797</v>
      </c>
      <c r="C334">
        <f>'Raw climate data 2017-now'!C1063</f>
        <v>0</v>
      </c>
      <c r="D334" s="30">
        <f>'Pan evaporation data'!C3620</f>
        <v>9.8000000000000007</v>
      </c>
      <c r="E334">
        <v>0.54</v>
      </c>
      <c r="F334" s="30">
        <v>0</v>
      </c>
      <c r="H334">
        <f t="shared" si="15"/>
        <v>0</v>
      </c>
      <c r="J334">
        <f t="shared" si="16"/>
        <v>0</v>
      </c>
      <c r="L334">
        <f t="shared" si="17"/>
        <v>0</v>
      </c>
    </row>
    <row r="335" spans="2:12" x14ac:dyDescent="0.25">
      <c r="B335" s="5">
        <f>'Raw climate data 2017-now'!B1064</f>
        <v>43798</v>
      </c>
      <c r="C335">
        <f>'Raw climate data 2017-now'!C1064</f>
        <v>0</v>
      </c>
      <c r="D335" s="30">
        <f>'Pan evaporation data'!C3621</f>
        <v>9.6</v>
      </c>
      <c r="E335">
        <v>0.54</v>
      </c>
      <c r="F335" s="30">
        <v>0</v>
      </c>
      <c r="H335">
        <f t="shared" si="15"/>
        <v>0</v>
      </c>
      <c r="J335">
        <f t="shared" si="16"/>
        <v>0</v>
      </c>
      <c r="L335">
        <f t="shared" si="17"/>
        <v>0</v>
      </c>
    </row>
    <row r="336" spans="2:12" x14ac:dyDescent="0.25">
      <c r="B336" s="5">
        <f>'Raw climate data 2017-now'!B1065</f>
        <v>43799</v>
      </c>
      <c r="C336">
        <f>'Raw climate data 2017-now'!C1065</f>
        <v>0</v>
      </c>
      <c r="D336" s="30">
        <f>'Pan evaporation data'!C3622</f>
        <v>10</v>
      </c>
      <c r="E336">
        <v>0.54</v>
      </c>
      <c r="F336" s="30">
        <v>0</v>
      </c>
      <c r="H336">
        <f t="shared" si="15"/>
        <v>0</v>
      </c>
      <c r="J336">
        <f t="shared" si="16"/>
        <v>0</v>
      </c>
      <c r="L336">
        <f t="shared" si="17"/>
        <v>0</v>
      </c>
    </row>
    <row r="337" spans="2:12" x14ac:dyDescent="0.25">
      <c r="B337" s="5">
        <f>'Raw climate data 2017-now'!B1066</f>
        <v>43800</v>
      </c>
      <c r="C337">
        <f>'Raw climate data 2017-now'!C1066</f>
        <v>0</v>
      </c>
      <c r="D337" s="30">
        <f>'Pan evaporation data'!C3623</f>
        <v>10</v>
      </c>
      <c r="E337">
        <v>0.54</v>
      </c>
      <c r="F337" s="30">
        <v>0</v>
      </c>
      <c r="H337">
        <f t="shared" si="15"/>
        <v>0</v>
      </c>
      <c r="J337">
        <f t="shared" si="16"/>
        <v>0</v>
      </c>
      <c r="L337">
        <f t="shared" si="17"/>
        <v>0</v>
      </c>
    </row>
    <row r="338" spans="2:12" x14ac:dyDescent="0.25">
      <c r="B338" s="5">
        <f>'Raw climate data 2017-now'!B1067</f>
        <v>43801</v>
      </c>
      <c r="C338">
        <f>'Raw climate data 2017-now'!C1067</f>
        <v>0</v>
      </c>
      <c r="D338" s="30">
        <f>'Pan evaporation data'!C3624</f>
        <v>13.2</v>
      </c>
      <c r="E338">
        <v>0.54</v>
      </c>
      <c r="F338" s="30">
        <v>0</v>
      </c>
      <c r="H338">
        <f t="shared" si="15"/>
        <v>0</v>
      </c>
      <c r="J338">
        <f t="shared" si="16"/>
        <v>0</v>
      </c>
      <c r="L338">
        <f t="shared" si="17"/>
        <v>0</v>
      </c>
    </row>
    <row r="339" spans="2:12" x14ac:dyDescent="0.25">
      <c r="B339" s="5">
        <f>'Raw climate data 2017-now'!B1068</f>
        <v>43802</v>
      </c>
      <c r="C339">
        <f>'Raw climate data 2017-now'!C1068</f>
        <v>0</v>
      </c>
      <c r="D339" s="30">
        <f>'Pan evaporation data'!C3625</f>
        <v>11.6</v>
      </c>
      <c r="E339">
        <v>0.54</v>
      </c>
      <c r="F339" s="30">
        <v>0</v>
      </c>
      <c r="H339">
        <f t="shared" si="15"/>
        <v>0</v>
      </c>
      <c r="J339">
        <f t="shared" si="16"/>
        <v>0</v>
      </c>
      <c r="L339">
        <f t="shared" si="17"/>
        <v>0</v>
      </c>
    </row>
    <row r="340" spans="2:12" x14ac:dyDescent="0.25">
      <c r="B340" s="5">
        <f>'Raw climate data 2017-now'!B1069</f>
        <v>43803</v>
      </c>
      <c r="C340">
        <f>'Raw climate data 2017-now'!C1069</f>
        <v>0</v>
      </c>
      <c r="D340" s="30">
        <f>'Pan evaporation data'!C3626</f>
        <v>11.6</v>
      </c>
      <c r="E340">
        <v>0.54</v>
      </c>
      <c r="F340" s="30">
        <v>0</v>
      </c>
      <c r="H340">
        <f t="shared" si="15"/>
        <v>0</v>
      </c>
      <c r="J340">
        <f t="shared" si="16"/>
        <v>0</v>
      </c>
      <c r="L340">
        <f t="shared" si="17"/>
        <v>0</v>
      </c>
    </row>
    <row r="341" spans="2:12" x14ac:dyDescent="0.25">
      <c r="B341" s="5">
        <f>'Raw climate data 2017-now'!B1070</f>
        <v>43804</v>
      </c>
      <c r="C341">
        <f>'Raw climate data 2017-now'!C1070</f>
        <v>0</v>
      </c>
      <c r="D341" s="30">
        <f>'Pan evaporation data'!C3627</f>
        <v>14</v>
      </c>
      <c r="E341">
        <v>0.54</v>
      </c>
      <c r="F341" s="30">
        <v>0</v>
      </c>
      <c r="H341">
        <f t="shared" si="15"/>
        <v>0</v>
      </c>
      <c r="J341">
        <f t="shared" si="16"/>
        <v>0</v>
      </c>
      <c r="L341">
        <f t="shared" si="17"/>
        <v>0</v>
      </c>
    </row>
    <row r="342" spans="2:12" x14ac:dyDescent="0.25">
      <c r="B342" s="5">
        <f>'Raw climate data 2017-now'!B1071</f>
        <v>43805</v>
      </c>
      <c r="C342">
        <f>'Raw climate data 2017-now'!C1071</f>
        <v>0</v>
      </c>
      <c r="D342" s="30">
        <f>'Pan evaporation data'!C3628</f>
        <v>10.199999999999999</v>
      </c>
      <c r="E342">
        <v>0.54</v>
      </c>
      <c r="F342" s="30">
        <v>0</v>
      </c>
      <c r="H342">
        <f t="shared" si="15"/>
        <v>0</v>
      </c>
      <c r="J342">
        <f t="shared" si="16"/>
        <v>0</v>
      </c>
      <c r="L342">
        <f t="shared" si="17"/>
        <v>0</v>
      </c>
    </row>
    <row r="343" spans="2:12" x14ac:dyDescent="0.25">
      <c r="B343" s="5">
        <f>'Raw climate data 2017-now'!B1072</f>
        <v>43806</v>
      </c>
      <c r="C343">
        <f>'Raw climate data 2017-now'!C1072</f>
        <v>0</v>
      </c>
      <c r="D343" s="30">
        <f>'Pan evaporation data'!C3629</f>
        <v>6.8</v>
      </c>
      <c r="E343">
        <v>0.54</v>
      </c>
      <c r="F343" s="30">
        <v>0</v>
      </c>
      <c r="H343">
        <f t="shared" si="15"/>
        <v>0</v>
      </c>
      <c r="J343">
        <f t="shared" si="16"/>
        <v>0</v>
      </c>
      <c r="L343">
        <f t="shared" si="17"/>
        <v>0</v>
      </c>
    </row>
    <row r="344" spans="2:12" x14ac:dyDescent="0.25">
      <c r="B344" s="5">
        <f>'Raw climate data 2017-now'!B1073</f>
        <v>43807</v>
      </c>
      <c r="C344">
        <f>'Raw climate data 2017-now'!C1073</f>
        <v>1</v>
      </c>
      <c r="D344" s="30">
        <f>'Pan evaporation data'!C3630</f>
        <v>9.6</v>
      </c>
      <c r="E344">
        <v>0.54</v>
      </c>
      <c r="F344" s="30">
        <v>0</v>
      </c>
      <c r="H344">
        <f t="shared" si="15"/>
        <v>0.6</v>
      </c>
      <c r="J344">
        <f t="shared" si="16"/>
        <v>0.65</v>
      </c>
      <c r="L344">
        <f t="shared" si="17"/>
        <v>0.7</v>
      </c>
    </row>
    <row r="345" spans="2:12" x14ac:dyDescent="0.25">
      <c r="B345" s="5">
        <f>'Raw climate data 2017-now'!B1074</f>
        <v>43808</v>
      </c>
      <c r="C345">
        <f>'Raw climate data 2017-now'!C1074</f>
        <v>0</v>
      </c>
      <c r="D345" s="30">
        <f>'Pan evaporation data'!C3631</f>
        <v>9.6</v>
      </c>
      <c r="E345">
        <v>0.54</v>
      </c>
      <c r="F345" s="30">
        <v>0</v>
      </c>
      <c r="H345">
        <f t="shared" si="15"/>
        <v>0</v>
      </c>
      <c r="J345">
        <f t="shared" si="16"/>
        <v>0</v>
      </c>
      <c r="L345">
        <f t="shared" si="17"/>
        <v>0</v>
      </c>
    </row>
    <row r="346" spans="2:12" x14ac:dyDescent="0.25">
      <c r="B346" s="5">
        <f>'Raw climate data 2017-now'!B1075</f>
        <v>43809</v>
      </c>
      <c r="C346">
        <f>'Raw climate data 2017-now'!C1075</f>
        <v>0</v>
      </c>
      <c r="D346" s="30">
        <f>'Pan evaporation data'!C3632</f>
        <v>11.6</v>
      </c>
      <c r="E346">
        <v>0.54</v>
      </c>
      <c r="F346" s="30">
        <v>0</v>
      </c>
      <c r="H346">
        <f t="shared" si="15"/>
        <v>0</v>
      </c>
      <c r="J346">
        <f t="shared" si="16"/>
        <v>0</v>
      </c>
      <c r="L346">
        <f t="shared" si="17"/>
        <v>0</v>
      </c>
    </row>
    <row r="347" spans="2:12" x14ac:dyDescent="0.25">
      <c r="B347" s="5">
        <f>'Raw climate data 2017-now'!B1076</f>
        <v>43810</v>
      </c>
      <c r="C347">
        <f>'Raw climate data 2017-now'!C1076</f>
        <v>0</v>
      </c>
      <c r="D347" s="30">
        <f>'Pan evaporation data'!C3633</f>
        <v>16.600000000000001</v>
      </c>
      <c r="E347">
        <v>0.54</v>
      </c>
      <c r="F347" s="30">
        <v>0</v>
      </c>
      <c r="H347">
        <f t="shared" si="15"/>
        <v>0</v>
      </c>
      <c r="J347">
        <f t="shared" si="16"/>
        <v>0</v>
      </c>
      <c r="L347">
        <f t="shared" si="17"/>
        <v>0</v>
      </c>
    </row>
    <row r="348" spans="2:12" x14ac:dyDescent="0.25">
      <c r="B348" s="5">
        <f>'Raw climate data 2017-now'!B1077</f>
        <v>43811</v>
      </c>
      <c r="C348">
        <f>'Raw climate data 2017-now'!C1077</f>
        <v>0</v>
      </c>
      <c r="D348" s="30">
        <f>'Pan evaporation data'!C3634</f>
        <v>13</v>
      </c>
      <c r="E348">
        <v>0.54</v>
      </c>
      <c r="F348" s="30">
        <v>0</v>
      </c>
      <c r="H348">
        <f t="shared" si="15"/>
        <v>0</v>
      </c>
      <c r="J348">
        <f t="shared" si="16"/>
        <v>0</v>
      </c>
      <c r="L348">
        <f t="shared" si="17"/>
        <v>0</v>
      </c>
    </row>
    <row r="349" spans="2:12" x14ac:dyDescent="0.25">
      <c r="B349" s="5">
        <f>'Raw climate data 2017-now'!B1078</f>
        <v>43812</v>
      </c>
      <c r="C349">
        <f>'Raw climate data 2017-now'!C1078</f>
        <v>0</v>
      </c>
      <c r="D349" s="30">
        <f>'Pan evaporation data'!C3635</f>
        <v>14.6</v>
      </c>
      <c r="E349">
        <v>0.54</v>
      </c>
      <c r="F349" s="30">
        <v>0</v>
      </c>
      <c r="H349">
        <f t="shared" si="15"/>
        <v>0</v>
      </c>
      <c r="J349">
        <f t="shared" si="16"/>
        <v>0</v>
      </c>
      <c r="L349">
        <f t="shared" si="17"/>
        <v>0</v>
      </c>
    </row>
    <row r="350" spans="2:12" x14ac:dyDescent="0.25">
      <c r="B350" s="5">
        <f>'Raw climate data 2017-now'!B1079</f>
        <v>43813</v>
      </c>
      <c r="C350">
        <f>'Raw climate data 2017-now'!C1079</f>
        <v>0</v>
      </c>
      <c r="D350" s="30">
        <f>'Pan evaporation data'!C3636</f>
        <v>18</v>
      </c>
      <c r="E350">
        <v>0.54</v>
      </c>
      <c r="F350" s="30">
        <v>0</v>
      </c>
      <c r="H350">
        <f t="shared" si="15"/>
        <v>0</v>
      </c>
      <c r="J350">
        <f t="shared" si="16"/>
        <v>0</v>
      </c>
      <c r="L350">
        <f t="shared" si="17"/>
        <v>0</v>
      </c>
    </row>
    <row r="351" spans="2:12" x14ac:dyDescent="0.25">
      <c r="B351" s="5">
        <f>'Raw climate data 2017-now'!B1080</f>
        <v>43814</v>
      </c>
      <c r="C351">
        <f>'Raw climate data 2017-now'!C1080</f>
        <v>0</v>
      </c>
      <c r="D351" s="30">
        <f>'Pan evaporation data'!C3637</f>
        <v>14</v>
      </c>
      <c r="E351">
        <v>0.54</v>
      </c>
      <c r="F351" s="30">
        <v>0</v>
      </c>
      <c r="H351">
        <f t="shared" si="15"/>
        <v>0</v>
      </c>
      <c r="J351">
        <f t="shared" si="16"/>
        <v>0</v>
      </c>
      <c r="L351">
        <f t="shared" si="17"/>
        <v>0</v>
      </c>
    </row>
    <row r="352" spans="2:12" x14ac:dyDescent="0.25">
      <c r="B352" s="5">
        <f>'Raw climate data 2017-now'!B1081</f>
        <v>43815</v>
      </c>
      <c r="C352">
        <f>'Raw climate data 2017-now'!C1081</f>
        <v>0</v>
      </c>
      <c r="D352" s="30">
        <f>'Pan evaporation data'!C3638</f>
        <v>10.8</v>
      </c>
      <c r="E352">
        <v>0.54</v>
      </c>
      <c r="F352" s="30">
        <v>0</v>
      </c>
      <c r="H352">
        <f t="shared" si="15"/>
        <v>0</v>
      </c>
      <c r="J352">
        <f t="shared" si="16"/>
        <v>0</v>
      </c>
      <c r="L352">
        <f t="shared" si="17"/>
        <v>0</v>
      </c>
    </row>
    <row r="353" spans="2:12" x14ac:dyDescent="0.25">
      <c r="B353" s="5">
        <f>'Raw climate data 2017-now'!B1082</f>
        <v>43816</v>
      </c>
      <c r="C353">
        <f>'Raw climate data 2017-now'!C1082</f>
        <v>0</v>
      </c>
      <c r="D353" s="30">
        <f>'Pan evaporation data'!C3639</f>
        <v>13.4</v>
      </c>
      <c r="E353">
        <v>0.54</v>
      </c>
      <c r="F353" s="30">
        <v>0</v>
      </c>
      <c r="H353">
        <f t="shared" si="15"/>
        <v>0</v>
      </c>
      <c r="J353">
        <f t="shared" si="16"/>
        <v>0</v>
      </c>
      <c r="L353">
        <f t="shared" si="17"/>
        <v>0</v>
      </c>
    </row>
    <row r="354" spans="2:12" x14ac:dyDescent="0.25">
      <c r="B354" s="5">
        <f>'Raw climate data 2017-now'!B1083</f>
        <v>43817</v>
      </c>
      <c r="C354">
        <f>'Raw climate data 2017-now'!C1083</f>
        <v>0</v>
      </c>
      <c r="D354" s="30">
        <f>'Pan evaporation data'!C3640</f>
        <v>10.6</v>
      </c>
      <c r="E354">
        <v>0.54</v>
      </c>
      <c r="F354" s="30">
        <v>0</v>
      </c>
      <c r="H354">
        <f t="shared" si="15"/>
        <v>0</v>
      </c>
      <c r="J354">
        <f t="shared" si="16"/>
        <v>0</v>
      </c>
      <c r="L354">
        <f t="shared" si="17"/>
        <v>0</v>
      </c>
    </row>
    <row r="355" spans="2:12" x14ac:dyDescent="0.25">
      <c r="B355" s="5">
        <f>'Raw climate data 2017-now'!B1084</f>
        <v>43818</v>
      </c>
      <c r="C355">
        <f>'Raw climate data 2017-now'!C1084</f>
        <v>0</v>
      </c>
      <c r="D355" s="30">
        <f>'Pan evaporation data'!C3641</f>
        <v>7.4</v>
      </c>
      <c r="E355">
        <v>0.54</v>
      </c>
      <c r="F355" s="30">
        <v>0</v>
      </c>
      <c r="H355">
        <f t="shared" si="15"/>
        <v>0</v>
      </c>
      <c r="J355">
        <f t="shared" si="16"/>
        <v>0</v>
      </c>
      <c r="L355">
        <f t="shared" si="17"/>
        <v>0</v>
      </c>
    </row>
    <row r="356" spans="2:12" x14ac:dyDescent="0.25">
      <c r="B356" s="5">
        <f>'Raw climate data 2017-now'!B1085</f>
        <v>43819</v>
      </c>
      <c r="C356">
        <f>'Raw climate data 2017-now'!C1085</f>
        <v>0</v>
      </c>
      <c r="D356" s="30">
        <f>'Pan evaporation data'!C3642</f>
        <v>7</v>
      </c>
      <c r="E356">
        <v>0.54</v>
      </c>
      <c r="F356" s="30">
        <v>0</v>
      </c>
      <c r="H356">
        <f t="shared" si="15"/>
        <v>0</v>
      </c>
      <c r="J356">
        <f t="shared" si="16"/>
        <v>0</v>
      </c>
      <c r="L356">
        <f t="shared" si="17"/>
        <v>0</v>
      </c>
    </row>
    <row r="357" spans="2:12" x14ac:dyDescent="0.25">
      <c r="B357" s="5">
        <f>'Raw climate data 2017-now'!B1086</f>
        <v>43820</v>
      </c>
      <c r="C357">
        <f>'Raw climate data 2017-now'!C1086</f>
        <v>0</v>
      </c>
      <c r="D357" s="30">
        <f>'Pan evaporation data'!C3643</f>
        <v>10.4</v>
      </c>
      <c r="E357">
        <v>0.54</v>
      </c>
      <c r="F357" s="30">
        <v>0</v>
      </c>
      <c r="H357">
        <f t="shared" si="15"/>
        <v>0</v>
      </c>
      <c r="J357">
        <f t="shared" si="16"/>
        <v>0</v>
      </c>
      <c r="L357">
        <f t="shared" si="17"/>
        <v>0</v>
      </c>
    </row>
    <row r="358" spans="2:12" x14ac:dyDescent="0.25">
      <c r="B358" s="5">
        <f>'Raw climate data 2017-now'!B1087</f>
        <v>43821</v>
      </c>
      <c r="C358">
        <f>'Raw climate data 2017-now'!C1087</f>
        <v>0</v>
      </c>
      <c r="D358" s="30">
        <f>'Pan evaporation data'!C3644</f>
        <v>7.8</v>
      </c>
      <c r="E358">
        <v>0.54</v>
      </c>
      <c r="F358" s="30">
        <v>0</v>
      </c>
      <c r="H358">
        <f t="shared" si="15"/>
        <v>0</v>
      </c>
      <c r="J358">
        <f t="shared" si="16"/>
        <v>0</v>
      </c>
      <c r="L358">
        <f t="shared" si="17"/>
        <v>0</v>
      </c>
    </row>
    <row r="359" spans="2:12" x14ac:dyDescent="0.25">
      <c r="B359" s="5">
        <f>'Raw climate data 2017-now'!B1088</f>
        <v>43822</v>
      </c>
      <c r="C359">
        <f>'Raw climate data 2017-now'!C1088</f>
        <v>0</v>
      </c>
      <c r="D359" s="30">
        <f>'Pan evaporation data'!C3645</f>
        <v>9.1999999999999993</v>
      </c>
      <c r="E359">
        <v>0.54</v>
      </c>
      <c r="F359" s="30">
        <v>0</v>
      </c>
      <c r="H359">
        <f t="shared" si="15"/>
        <v>0</v>
      </c>
      <c r="J359">
        <f t="shared" si="16"/>
        <v>0</v>
      </c>
      <c r="L359">
        <f t="shared" si="17"/>
        <v>0</v>
      </c>
    </row>
    <row r="360" spans="2:12" x14ac:dyDescent="0.25">
      <c r="B360" s="5">
        <f>'Raw climate data 2017-now'!B1089</f>
        <v>43823</v>
      </c>
      <c r="C360">
        <f>'Raw climate data 2017-now'!C1089</f>
        <v>0</v>
      </c>
      <c r="D360" s="30">
        <f>'Pan evaporation data'!C3646</f>
        <v>10.6</v>
      </c>
      <c r="E360">
        <v>0.54</v>
      </c>
      <c r="F360" s="30">
        <v>0</v>
      </c>
      <c r="H360">
        <f t="shared" si="15"/>
        <v>0</v>
      </c>
      <c r="J360">
        <f t="shared" si="16"/>
        <v>0</v>
      </c>
      <c r="L360">
        <f t="shared" si="17"/>
        <v>0</v>
      </c>
    </row>
    <row r="361" spans="2:12" x14ac:dyDescent="0.25">
      <c r="B361" s="5">
        <f>'Raw climate data 2017-now'!B1090</f>
        <v>43824</v>
      </c>
      <c r="C361">
        <f>'Raw climate data 2017-now'!C1090</f>
        <v>0</v>
      </c>
      <c r="D361" s="30">
        <f>'Pan evaporation data'!C3647</f>
        <v>9.8000000000000007</v>
      </c>
      <c r="E361">
        <v>0.54</v>
      </c>
      <c r="F361" s="30">
        <v>0</v>
      </c>
      <c r="H361">
        <f t="shared" si="15"/>
        <v>0</v>
      </c>
      <c r="J361">
        <f t="shared" si="16"/>
        <v>0</v>
      </c>
      <c r="L361">
        <f t="shared" si="17"/>
        <v>0</v>
      </c>
    </row>
    <row r="362" spans="2:12" x14ac:dyDescent="0.25">
      <c r="B362" s="5">
        <f>'Raw climate data 2017-now'!B1091</f>
        <v>43825</v>
      </c>
      <c r="C362">
        <f>'Raw climate data 2017-now'!C1091</f>
        <v>0</v>
      </c>
      <c r="D362" s="30">
        <f>'Pan evaporation data'!C3648</f>
        <v>9.6</v>
      </c>
      <c r="E362">
        <v>0.54</v>
      </c>
      <c r="F362" s="30">
        <v>0</v>
      </c>
      <c r="H362">
        <f t="shared" si="15"/>
        <v>0</v>
      </c>
      <c r="J362">
        <f t="shared" si="16"/>
        <v>0</v>
      </c>
      <c r="L362">
        <f t="shared" si="17"/>
        <v>0</v>
      </c>
    </row>
    <row r="363" spans="2:12" x14ac:dyDescent="0.25">
      <c r="B363" s="5">
        <f>'Raw climate data 2017-now'!B1092</f>
        <v>43826</v>
      </c>
      <c r="C363">
        <f>'Raw climate data 2017-now'!C1092</f>
        <v>0</v>
      </c>
      <c r="D363" s="30">
        <f>'Pan evaporation data'!C3649</f>
        <v>10.6</v>
      </c>
      <c r="E363">
        <v>0.54</v>
      </c>
      <c r="F363" s="30">
        <v>0</v>
      </c>
      <c r="H363">
        <f t="shared" si="15"/>
        <v>0</v>
      </c>
      <c r="J363">
        <f t="shared" si="16"/>
        <v>0</v>
      </c>
      <c r="L363">
        <f t="shared" si="17"/>
        <v>0</v>
      </c>
    </row>
    <row r="364" spans="2:12" x14ac:dyDescent="0.25">
      <c r="B364" s="5">
        <f>'Raw climate data 2017-now'!B1093</f>
        <v>43827</v>
      </c>
      <c r="C364">
        <f>'Raw climate data 2017-now'!C1093</f>
        <v>0</v>
      </c>
      <c r="D364" s="30">
        <f>'Pan evaporation data'!C3650</f>
        <v>9</v>
      </c>
      <c r="E364">
        <v>0.54</v>
      </c>
      <c r="F364" s="30">
        <v>0</v>
      </c>
      <c r="H364">
        <f t="shared" si="15"/>
        <v>0</v>
      </c>
      <c r="J364">
        <f t="shared" si="16"/>
        <v>0</v>
      </c>
      <c r="L364">
        <f t="shared" si="17"/>
        <v>0</v>
      </c>
    </row>
    <row r="365" spans="2:12" x14ac:dyDescent="0.25">
      <c r="B365" s="5">
        <f>'Raw climate data 2017-now'!B1094</f>
        <v>43828</v>
      </c>
      <c r="C365">
        <f>'Raw climate data 2017-now'!C1094</f>
        <v>0</v>
      </c>
      <c r="D365" s="30">
        <f>'Pan evaporation data'!C3651</f>
        <v>8.8000000000000007</v>
      </c>
      <c r="E365">
        <v>0.54</v>
      </c>
      <c r="F365" s="30">
        <v>0</v>
      </c>
      <c r="H365">
        <f t="shared" si="15"/>
        <v>0</v>
      </c>
      <c r="J365">
        <f t="shared" si="16"/>
        <v>0</v>
      </c>
      <c r="L365">
        <f t="shared" si="17"/>
        <v>0</v>
      </c>
    </row>
    <row r="366" spans="2:12" x14ac:dyDescent="0.25">
      <c r="B366" s="5">
        <f>'Raw climate data 2017-now'!B1095</f>
        <v>43829</v>
      </c>
      <c r="C366">
        <f>'Raw climate data 2017-now'!C1095</f>
        <v>0</v>
      </c>
      <c r="D366" s="30">
        <f>'Pan evaporation data'!C3652</f>
        <v>10.199999999999999</v>
      </c>
      <c r="E366">
        <v>0.54</v>
      </c>
      <c r="F366" s="30">
        <v>0</v>
      </c>
      <c r="H366">
        <f t="shared" si="15"/>
        <v>0</v>
      </c>
      <c r="J366">
        <f t="shared" si="16"/>
        <v>0</v>
      </c>
      <c r="L366">
        <f t="shared" si="17"/>
        <v>0</v>
      </c>
    </row>
    <row r="367" spans="2:12" x14ac:dyDescent="0.25">
      <c r="B367" s="5">
        <f>'Raw climate data 2017-now'!B1096</f>
        <v>43830</v>
      </c>
      <c r="C367">
        <f>'Raw climate data 2017-now'!C1096</f>
        <v>0</v>
      </c>
      <c r="D367" s="30">
        <f>'Pan evaporation data'!C3653</f>
        <v>11.4</v>
      </c>
      <c r="E367">
        <v>0.54</v>
      </c>
      <c r="F367" s="30">
        <v>0</v>
      </c>
      <c r="H367">
        <f t="shared" si="15"/>
        <v>0</v>
      </c>
      <c r="J367">
        <f t="shared" si="16"/>
        <v>0</v>
      </c>
      <c r="L367">
        <f t="shared" si="17"/>
        <v>0</v>
      </c>
    </row>
    <row r="368" spans="2:1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</sheetData>
  <mergeCells count="3">
    <mergeCell ref="H1:I1"/>
    <mergeCell ref="J1:K1"/>
    <mergeCell ref="L1:M1"/>
  </mergeCells>
  <hyperlinks>
    <hyperlink ref="P22" r:id="rId1" xr:uid="{BE78F5FC-BEB0-403D-949D-CBA98C17A819}"/>
  </hyperlinks>
  <pageMargins left="0.7" right="0.7" top="0.75" bottom="0.75" header="0.3" footer="0.3"/>
  <pageSetup orientation="portrait" horizontalDpi="1200" verticalDpi="12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EDAE-08DA-43F6-9677-39D28CB75846}">
  <dimension ref="A1:T18"/>
  <sheetViews>
    <sheetView workbookViewId="0">
      <selection activeCell="H13" sqref="H13"/>
    </sheetView>
  </sheetViews>
  <sheetFormatPr defaultRowHeight="15" x14ac:dyDescent="0.25"/>
  <cols>
    <col min="1" max="1" width="13.140625" bestFit="1" customWidth="1"/>
    <col min="2" max="2" width="21.28515625" customWidth="1"/>
    <col min="3" max="3" width="11.28515625" customWidth="1"/>
    <col min="9" max="9" width="12.140625" customWidth="1"/>
    <col min="10" max="10" width="19.140625" bestFit="1" customWidth="1"/>
    <col min="11" max="11" width="17.28515625" bestFit="1" customWidth="1"/>
    <col min="12" max="12" width="4.28515625" customWidth="1"/>
    <col min="13" max="13" width="12.140625" bestFit="1" customWidth="1"/>
    <col min="14" max="14" width="19.140625" bestFit="1" customWidth="1"/>
    <col min="15" max="15" width="17.28515625" bestFit="1" customWidth="1"/>
    <col min="16" max="16" width="3.28515625" customWidth="1"/>
    <col min="17" max="17" width="12.140625" bestFit="1" customWidth="1"/>
    <col min="18" max="18" width="19.140625" bestFit="1" customWidth="1"/>
    <col min="19" max="19" width="17.28515625" bestFit="1" customWidth="1"/>
    <col min="20" max="20" width="2.5703125" customWidth="1"/>
  </cols>
  <sheetData>
    <row r="1" spans="1:20" x14ac:dyDescent="0.25">
      <c r="I1" s="35" t="s">
        <v>126</v>
      </c>
      <c r="J1" s="35"/>
      <c r="K1" s="35"/>
      <c r="M1" s="36" t="s">
        <v>121</v>
      </c>
      <c r="N1" s="36"/>
      <c r="O1" s="36"/>
      <c r="Q1" s="37" t="s">
        <v>125</v>
      </c>
      <c r="R1" s="37"/>
      <c r="S1" s="37"/>
    </row>
    <row r="2" spans="1:20" x14ac:dyDescent="0.25">
      <c r="B2" t="s">
        <v>89</v>
      </c>
      <c r="C2">
        <v>61112</v>
      </c>
      <c r="D2" t="s">
        <v>99</v>
      </c>
      <c r="I2" t="s">
        <v>105</v>
      </c>
      <c r="J2" t="s">
        <v>110</v>
      </c>
      <c r="K2" t="s">
        <v>120</v>
      </c>
      <c r="M2" t="s">
        <v>105</v>
      </c>
      <c r="N2" t="s">
        <v>110</v>
      </c>
      <c r="O2" t="s">
        <v>120</v>
      </c>
      <c r="Q2" t="s">
        <v>105</v>
      </c>
      <c r="R2" t="s">
        <v>110</v>
      </c>
      <c r="S2" t="s">
        <v>120</v>
      </c>
    </row>
    <row r="3" spans="1:20" x14ac:dyDescent="0.25">
      <c r="B3" t="s">
        <v>104</v>
      </c>
      <c r="C3">
        <v>355</v>
      </c>
      <c r="D3" t="s">
        <v>106</v>
      </c>
      <c r="I3">
        <v>0</v>
      </c>
      <c r="J3" s="32">
        <f>(I3*$C$3*$C$7/1000+$C$10/1000*($C$2-I3*$C$3))-$C$14</f>
        <v>8258.0645599999934</v>
      </c>
      <c r="K3" s="32">
        <f>(I3*$C$3*$C$7/1000+$C$10/1000*($C$2-$C$3*I3))</f>
        <v>20828.802959999994</v>
      </c>
      <c r="M3">
        <v>0</v>
      </c>
      <c r="N3" s="32">
        <f>(M3*$C$3*$C$7/1000+$C$8/1000*($C$2-M3*$C$3))-$C$14</f>
        <v>5282.5212800000063</v>
      </c>
      <c r="O3" s="32">
        <f>(M3*$C$3*$C$7/1000+$C$8/1000*($C$2-$C$3*M3))</f>
        <v>17853.259680000006</v>
      </c>
      <c r="Q3">
        <v>0</v>
      </c>
      <c r="R3" s="32">
        <f>(Q3*$C$3*$C$7/1000+$C$9/1000*($C$2-Q3*$C$3))-$C$14</f>
        <v>6770.2929199999944</v>
      </c>
      <c r="S3" s="32">
        <f>(Q3*$C$3*$C$7/1000+$C$9/1000*($C$2-$C$3*Q3))</f>
        <v>19341.031319999995</v>
      </c>
      <c r="T3" s="32"/>
    </row>
    <row r="4" spans="1:20" x14ac:dyDescent="0.25">
      <c r="B4" t="s">
        <v>105</v>
      </c>
      <c r="C4">
        <v>29</v>
      </c>
      <c r="D4" t="s">
        <v>106</v>
      </c>
      <c r="I4">
        <v>5</v>
      </c>
      <c r="J4" s="32">
        <f t="shared" ref="J4:J18" si="0">(I4*$C$3*$C$7/1000+$C$10/1000*(($C$2-I4*$C$3)))-$C$14</f>
        <v>7046.0413099999951</v>
      </c>
      <c r="K4" s="32">
        <f t="shared" ref="K4:K18" si="1">(I4*$C$3*$C$7/1000+$C$10/1000*($C$2-$C$3*I4))</f>
        <v>19616.779709999995</v>
      </c>
      <c r="M4">
        <v>5</v>
      </c>
      <c r="N4" s="32">
        <f t="shared" ref="N4:N18" si="2">(M4*$C$3*$C$7/1000+$C$8/1000*($C$2-M4*$C$3))-$C$14</f>
        <v>4156.9227800000062</v>
      </c>
      <c r="O4" s="32">
        <f t="shared" ref="O4:O18" si="3">(M4*$C$3*$C$7/1000+$C$8/1000*($C$2-$C$3*M4))</f>
        <v>16727.661180000006</v>
      </c>
      <c r="Q4">
        <v>5</v>
      </c>
      <c r="R4" s="32">
        <f t="shared" ref="R4:R18" si="4">(Q4*$C$3*$C$7/1000+$C$9/1000*($C$2-Q4*$C$3))-$C$14</f>
        <v>5601.4820449999952</v>
      </c>
      <c r="S4" s="32">
        <f t="shared" ref="S4:S18" si="5">(Q4*$C$3*$C$7/1000+$C$9/1000*($C$2-$C$3*Q4))</f>
        <v>18172.220444999995</v>
      </c>
      <c r="T4" s="32"/>
    </row>
    <row r="5" spans="1:20" x14ac:dyDescent="0.25">
      <c r="B5" t="s">
        <v>122</v>
      </c>
      <c r="C5">
        <f>C4*C3</f>
        <v>10295</v>
      </c>
      <c r="D5" t="s">
        <v>99</v>
      </c>
      <c r="I5">
        <v>10</v>
      </c>
      <c r="J5" s="32">
        <f t="shared" si="0"/>
        <v>5834.0180599999967</v>
      </c>
      <c r="K5" s="32">
        <f t="shared" si="1"/>
        <v>18404.756459999997</v>
      </c>
      <c r="M5">
        <v>10</v>
      </c>
      <c r="N5" s="32">
        <f t="shared" si="2"/>
        <v>3031.324280000008</v>
      </c>
      <c r="O5" s="32">
        <f t="shared" si="3"/>
        <v>15602.062680000008</v>
      </c>
      <c r="Q5">
        <v>10</v>
      </c>
      <c r="R5" s="32">
        <f t="shared" si="4"/>
        <v>4432.671169999996</v>
      </c>
      <c r="S5" s="32">
        <f t="shared" si="5"/>
        <v>17003.409569999996</v>
      </c>
      <c r="T5" s="32"/>
    </row>
    <row r="6" spans="1:20" x14ac:dyDescent="0.25">
      <c r="B6" t="s">
        <v>90</v>
      </c>
      <c r="C6">
        <f>C2-C5</f>
        <v>50817</v>
      </c>
      <c r="D6" t="s">
        <v>99</v>
      </c>
      <c r="I6">
        <v>15</v>
      </c>
      <c r="J6" s="32">
        <f t="shared" si="0"/>
        <v>4621.9948099999947</v>
      </c>
      <c r="K6" s="32">
        <f t="shared" si="1"/>
        <v>17192.733209999995</v>
      </c>
      <c r="M6">
        <v>15</v>
      </c>
      <c r="N6" s="32">
        <f t="shared" si="2"/>
        <v>1905.7257800000061</v>
      </c>
      <c r="O6" s="32">
        <f t="shared" si="3"/>
        <v>14476.464180000006</v>
      </c>
      <c r="Q6">
        <v>15</v>
      </c>
      <c r="R6" s="32">
        <f t="shared" si="4"/>
        <v>3263.8602949999949</v>
      </c>
      <c r="S6" s="32">
        <f t="shared" si="5"/>
        <v>15834.598694999995</v>
      </c>
      <c r="T6" s="32"/>
    </row>
    <row r="7" spans="1:20" x14ac:dyDescent="0.25">
      <c r="A7" t="s">
        <v>91</v>
      </c>
      <c r="B7" t="s">
        <v>94</v>
      </c>
      <c r="C7">
        <v>-342</v>
      </c>
      <c r="D7" t="s">
        <v>100</v>
      </c>
      <c r="I7">
        <v>20</v>
      </c>
      <c r="J7" s="32">
        <f t="shared" si="0"/>
        <v>3409.9715599999927</v>
      </c>
      <c r="K7" s="32">
        <f t="shared" si="1"/>
        <v>15980.709959999993</v>
      </c>
      <c r="M7">
        <v>20</v>
      </c>
      <c r="N7" s="32">
        <f t="shared" si="2"/>
        <v>780.12728000000607</v>
      </c>
      <c r="O7" s="32">
        <f t="shared" si="3"/>
        <v>13350.865680000006</v>
      </c>
      <c r="Q7">
        <v>20</v>
      </c>
      <c r="R7" s="32">
        <f t="shared" si="4"/>
        <v>2095.0494199999939</v>
      </c>
      <c r="S7" s="32">
        <f t="shared" si="5"/>
        <v>14665.787819999994</v>
      </c>
      <c r="T7" s="32"/>
    </row>
    <row r="8" spans="1:20" x14ac:dyDescent="0.25">
      <c r="B8" t="s">
        <v>114</v>
      </c>
      <c r="C8">
        <f>'Urban Recharge '!I3</f>
        <v>292.1400000000001</v>
      </c>
      <c r="D8" t="s">
        <v>100</v>
      </c>
      <c r="I8">
        <v>25</v>
      </c>
      <c r="J8" s="32">
        <f t="shared" si="0"/>
        <v>2197.9483099999943</v>
      </c>
      <c r="K8" s="32">
        <f t="shared" si="1"/>
        <v>14768.686709999994</v>
      </c>
      <c r="M8">
        <v>25</v>
      </c>
      <c r="N8" s="32">
        <f t="shared" si="2"/>
        <v>-345.47121999999399</v>
      </c>
      <c r="O8" s="32">
        <f t="shared" si="3"/>
        <v>12225.267180000006</v>
      </c>
      <c r="Q8">
        <v>25</v>
      </c>
      <c r="R8" s="32">
        <f t="shared" si="4"/>
        <v>926.2385449999947</v>
      </c>
      <c r="S8" s="32">
        <f t="shared" si="5"/>
        <v>13496.976944999995</v>
      </c>
      <c r="T8" s="32"/>
    </row>
    <row r="9" spans="1:20" x14ac:dyDescent="0.25">
      <c r="B9" t="s">
        <v>127</v>
      </c>
      <c r="C9">
        <f>'Urban Recharge '!K3</f>
        <v>316.4849999999999</v>
      </c>
      <c r="D9" t="s">
        <v>100</v>
      </c>
      <c r="I9">
        <v>30</v>
      </c>
      <c r="J9" s="32">
        <f t="shared" si="0"/>
        <v>985.92505999999594</v>
      </c>
      <c r="K9" s="32">
        <f t="shared" si="1"/>
        <v>13556.663459999996</v>
      </c>
      <c r="M9">
        <v>30</v>
      </c>
      <c r="N9" s="32">
        <f t="shared" si="2"/>
        <v>-1471.069719999994</v>
      </c>
      <c r="O9" s="32">
        <f t="shared" si="3"/>
        <v>11099.668680000006</v>
      </c>
      <c r="Q9">
        <v>30</v>
      </c>
      <c r="R9" s="32">
        <f t="shared" si="4"/>
        <v>-242.57233000000451</v>
      </c>
      <c r="S9" s="32">
        <f t="shared" si="5"/>
        <v>12328.166069999996</v>
      </c>
      <c r="T9" s="32"/>
    </row>
    <row r="10" spans="1:20" x14ac:dyDescent="0.25">
      <c r="B10" t="s">
        <v>128</v>
      </c>
      <c r="C10">
        <f>'Urban Recharge '!M3</f>
        <v>340.82999999999993</v>
      </c>
      <c r="D10" t="s">
        <v>100</v>
      </c>
      <c r="I10">
        <v>35</v>
      </c>
      <c r="J10" s="32">
        <f t="shared" si="0"/>
        <v>-226.09819000000425</v>
      </c>
      <c r="K10" s="32">
        <f t="shared" si="1"/>
        <v>12344.640209999996</v>
      </c>
      <c r="M10">
        <v>35</v>
      </c>
      <c r="N10" s="32">
        <f t="shared" si="2"/>
        <v>-2596.6682199999941</v>
      </c>
      <c r="O10" s="32">
        <f t="shared" si="3"/>
        <v>9974.0701800000061</v>
      </c>
      <c r="Q10">
        <v>35</v>
      </c>
      <c r="R10" s="32">
        <f t="shared" si="4"/>
        <v>-1411.3832050000055</v>
      </c>
      <c r="S10" s="32">
        <f t="shared" si="5"/>
        <v>11159.355194999995</v>
      </c>
      <c r="T10" s="32"/>
    </row>
    <row r="11" spans="1:20" x14ac:dyDescent="0.25">
      <c r="B11" t="s">
        <v>96</v>
      </c>
      <c r="C11" s="32">
        <f>C7/1000*C5+C9/1000*C6</f>
        <v>12561.928244999996</v>
      </c>
      <c r="D11" t="s">
        <v>101</v>
      </c>
      <c r="I11">
        <v>40</v>
      </c>
      <c r="J11" s="32">
        <f t="shared" si="0"/>
        <v>-1438.1214400000044</v>
      </c>
      <c r="K11" s="32">
        <f t="shared" si="1"/>
        <v>11132.616959999996</v>
      </c>
      <c r="M11">
        <v>40</v>
      </c>
      <c r="N11" s="32">
        <f t="shared" si="2"/>
        <v>-3722.2667199999942</v>
      </c>
      <c r="O11" s="32">
        <f t="shared" si="3"/>
        <v>8848.471680000006</v>
      </c>
      <c r="Q11">
        <v>40</v>
      </c>
      <c r="R11" s="32">
        <f t="shared" si="4"/>
        <v>-2580.1940800000048</v>
      </c>
      <c r="S11" s="32">
        <f t="shared" si="5"/>
        <v>9990.5443199999954</v>
      </c>
      <c r="T11" s="32"/>
    </row>
    <row r="12" spans="1:20" x14ac:dyDescent="0.25">
      <c r="I12">
        <v>45</v>
      </c>
      <c r="J12" s="32">
        <f t="shared" si="0"/>
        <v>-2650.1446900000028</v>
      </c>
      <c r="K12" s="32">
        <f t="shared" si="1"/>
        <v>9920.5937099999974</v>
      </c>
      <c r="M12">
        <v>45</v>
      </c>
      <c r="N12" s="32">
        <f t="shared" si="2"/>
        <v>-4847.8652199999951</v>
      </c>
      <c r="O12" s="32">
        <f t="shared" si="3"/>
        <v>7722.873180000005</v>
      </c>
      <c r="Q12">
        <v>45</v>
      </c>
      <c r="R12" s="32">
        <f t="shared" si="4"/>
        <v>-3749.0049550000058</v>
      </c>
      <c r="S12" s="32">
        <f t="shared" si="5"/>
        <v>8821.7334449999944</v>
      </c>
      <c r="T12" s="32"/>
    </row>
    <row r="13" spans="1:20" x14ac:dyDescent="0.25">
      <c r="A13" t="s">
        <v>92</v>
      </c>
      <c r="B13" t="s">
        <v>95</v>
      </c>
      <c r="C13">
        <v>205.7</v>
      </c>
      <c r="D13" t="s">
        <v>100</v>
      </c>
      <c r="I13">
        <v>50</v>
      </c>
      <c r="J13" s="32">
        <f t="shared" si="0"/>
        <v>-3862.1679400000048</v>
      </c>
      <c r="K13" s="32">
        <f t="shared" si="1"/>
        <v>8708.5704599999954</v>
      </c>
      <c r="M13">
        <v>50</v>
      </c>
      <c r="N13" s="32">
        <f t="shared" si="2"/>
        <v>-5973.4637199999943</v>
      </c>
      <c r="O13" s="32">
        <f t="shared" si="3"/>
        <v>6597.2746800000059</v>
      </c>
      <c r="Q13">
        <v>50</v>
      </c>
      <c r="R13" s="32">
        <f t="shared" si="4"/>
        <v>-4917.815830000005</v>
      </c>
      <c r="S13" s="32">
        <f t="shared" si="5"/>
        <v>7652.9225699999952</v>
      </c>
      <c r="T13" s="32"/>
    </row>
    <row r="14" spans="1:20" x14ac:dyDescent="0.25">
      <c r="B14" t="s">
        <v>97</v>
      </c>
      <c r="C14" s="32">
        <f>C13/1000*C2</f>
        <v>12570.7384</v>
      </c>
      <c r="D14" t="s">
        <v>101</v>
      </c>
      <c r="I14">
        <v>55</v>
      </c>
      <c r="J14" s="32">
        <f t="shared" si="0"/>
        <v>-5074.1911900000041</v>
      </c>
      <c r="K14" s="32">
        <f t="shared" si="1"/>
        <v>7496.5472099999961</v>
      </c>
      <c r="M14">
        <v>55</v>
      </c>
      <c r="N14" s="32">
        <f t="shared" si="2"/>
        <v>-7099.0622199999952</v>
      </c>
      <c r="O14" s="32">
        <f t="shared" si="3"/>
        <v>5471.6761800000049</v>
      </c>
      <c r="Q14">
        <v>55</v>
      </c>
      <c r="R14" s="32">
        <f t="shared" si="4"/>
        <v>-6086.6267050000051</v>
      </c>
      <c r="S14" s="32">
        <f t="shared" si="5"/>
        <v>6484.1116949999951</v>
      </c>
      <c r="T14" s="32"/>
    </row>
    <row r="15" spans="1:20" x14ac:dyDescent="0.25">
      <c r="I15">
        <v>60</v>
      </c>
      <c r="J15" s="32">
        <f t="shared" si="0"/>
        <v>-6286.2144400000034</v>
      </c>
      <c r="K15" s="32">
        <f t="shared" si="1"/>
        <v>6284.5239599999968</v>
      </c>
      <c r="M15">
        <v>60</v>
      </c>
      <c r="N15" s="32">
        <f t="shared" si="2"/>
        <v>-8224.6607199999962</v>
      </c>
      <c r="O15" s="32">
        <f t="shared" si="3"/>
        <v>4346.077680000004</v>
      </c>
      <c r="Q15">
        <v>60</v>
      </c>
      <c r="R15" s="32">
        <f t="shared" si="4"/>
        <v>-7255.4375800000034</v>
      </c>
      <c r="S15" s="32">
        <f t="shared" si="5"/>
        <v>5315.3008199999967</v>
      </c>
      <c r="T15" s="32"/>
    </row>
    <row r="16" spans="1:20" x14ac:dyDescent="0.25">
      <c r="A16" t="s">
        <v>93</v>
      </c>
      <c r="B16" t="s">
        <v>102</v>
      </c>
      <c r="C16" s="32">
        <f>C14-C11</f>
        <v>8.81015500000467</v>
      </c>
      <c r="D16" t="s">
        <v>101</v>
      </c>
      <c r="I16">
        <v>65</v>
      </c>
      <c r="J16" s="32">
        <f t="shared" si="0"/>
        <v>-7498.2376900000036</v>
      </c>
      <c r="K16" s="32">
        <f t="shared" si="1"/>
        <v>5072.5007099999966</v>
      </c>
      <c r="M16">
        <v>65</v>
      </c>
      <c r="N16" s="32">
        <f t="shared" si="2"/>
        <v>-9350.2592199999945</v>
      </c>
      <c r="O16" s="32">
        <f t="shared" si="3"/>
        <v>3220.4791800000057</v>
      </c>
      <c r="Q16">
        <v>65</v>
      </c>
      <c r="R16" s="32">
        <f t="shared" si="4"/>
        <v>-8424.2484550000027</v>
      </c>
      <c r="S16" s="32">
        <f t="shared" si="5"/>
        <v>4146.4899449999975</v>
      </c>
      <c r="T16" s="32"/>
    </row>
    <row r="17" spans="2:20" x14ac:dyDescent="0.25">
      <c r="B17" t="s">
        <v>103</v>
      </c>
      <c r="C17" s="31">
        <f>C16/C14</f>
        <v>7.0084626055098484E-4</v>
      </c>
      <c r="D17" t="s">
        <v>98</v>
      </c>
      <c r="I17">
        <v>70</v>
      </c>
      <c r="J17" s="32">
        <f t="shared" si="0"/>
        <v>-8710.2609400000038</v>
      </c>
      <c r="K17" s="32">
        <f t="shared" si="1"/>
        <v>3860.4774599999964</v>
      </c>
      <c r="M17">
        <v>70</v>
      </c>
      <c r="N17" s="32">
        <f t="shared" si="2"/>
        <v>-10475.857719999996</v>
      </c>
      <c r="O17" s="32">
        <f t="shared" si="3"/>
        <v>2094.8806800000038</v>
      </c>
      <c r="Q17">
        <v>70</v>
      </c>
      <c r="R17" s="32">
        <f t="shared" si="4"/>
        <v>-9593.0593300000037</v>
      </c>
      <c r="S17" s="32">
        <f t="shared" si="5"/>
        <v>2977.6790699999965</v>
      </c>
      <c r="T17" s="32"/>
    </row>
    <row r="18" spans="2:20" x14ac:dyDescent="0.25">
      <c r="I18">
        <v>75</v>
      </c>
      <c r="J18" s="32">
        <f t="shared" si="0"/>
        <v>-9922.2841900000039</v>
      </c>
      <c r="K18" s="32">
        <f t="shared" si="1"/>
        <v>2648.4542099999962</v>
      </c>
      <c r="M18">
        <v>75</v>
      </c>
      <c r="N18" s="32">
        <f t="shared" si="2"/>
        <v>-11601.456219999996</v>
      </c>
      <c r="O18" s="32">
        <f t="shared" si="3"/>
        <v>969.28218000000379</v>
      </c>
      <c r="Q18">
        <v>75</v>
      </c>
      <c r="R18" s="32">
        <f t="shared" si="4"/>
        <v>-10761.870205000003</v>
      </c>
      <c r="S18" s="32">
        <f t="shared" si="5"/>
        <v>1808.8681949999973</v>
      </c>
      <c r="T18" s="32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28A4-F19F-4B14-AC78-7FFBDE77237F}">
  <dimension ref="A1:T40"/>
  <sheetViews>
    <sheetView workbookViewId="0">
      <selection activeCell="N40" sqref="N40:S43"/>
    </sheetView>
  </sheetViews>
  <sheetFormatPr defaultRowHeight="15" x14ac:dyDescent="0.25"/>
  <cols>
    <col min="1" max="1" width="13.140625" bestFit="1" customWidth="1"/>
    <col min="2" max="2" width="21.28515625" customWidth="1"/>
    <col min="3" max="3" width="11.28515625" customWidth="1"/>
    <col min="9" max="9" width="12.140625" customWidth="1"/>
    <col min="10" max="10" width="19.140625" bestFit="1" customWidth="1"/>
    <col min="11" max="11" width="17.28515625" bestFit="1" customWidth="1"/>
    <col min="12" max="12" width="4.28515625" customWidth="1"/>
    <col min="13" max="13" width="12.140625" bestFit="1" customWidth="1"/>
    <col min="14" max="14" width="19.140625" bestFit="1" customWidth="1"/>
    <col min="15" max="15" width="17.28515625" bestFit="1" customWidth="1"/>
    <col min="16" max="16" width="3.28515625" customWidth="1"/>
    <col min="17" max="17" width="12.140625" bestFit="1" customWidth="1"/>
    <col min="18" max="18" width="19.140625" bestFit="1" customWidth="1"/>
    <col min="19" max="19" width="17.28515625" bestFit="1" customWidth="1"/>
    <col min="20" max="20" width="2.5703125" customWidth="1"/>
  </cols>
  <sheetData>
    <row r="1" spans="1:20" x14ac:dyDescent="0.25">
      <c r="I1" s="35" t="s">
        <v>126</v>
      </c>
      <c r="J1" s="35"/>
      <c r="K1" s="35"/>
      <c r="M1" s="36" t="s">
        <v>121</v>
      </c>
      <c r="N1" s="36"/>
      <c r="O1" s="36"/>
      <c r="Q1" s="37" t="s">
        <v>125</v>
      </c>
      <c r="R1" s="37"/>
      <c r="S1" s="37"/>
    </row>
    <row r="2" spans="1:20" x14ac:dyDescent="0.25">
      <c r="B2" t="s">
        <v>89</v>
      </c>
      <c r="C2">
        <v>61112</v>
      </c>
      <c r="D2" t="s">
        <v>99</v>
      </c>
      <c r="H2" t="s">
        <v>129</v>
      </c>
      <c r="I2" t="s">
        <v>105</v>
      </c>
      <c r="J2" t="s">
        <v>110</v>
      </c>
      <c r="K2" t="s">
        <v>120</v>
      </c>
      <c r="M2" t="s">
        <v>105</v>
      </c>
      <c r="N2" t="s">
        <v>110</v>
      </c>
      <c r="O2" t="s">
        <v>120</v>
      </c>
      <c r="Q2" t="s">
        <v>105</v>
      </c>
      <c r="R2" t="s">
        <v>110</v>
      </c>
      <c r="S2" t="s">
        <v>120</v>
      </c>
    </row>
    <row r="3" spans="1:20" x14ac:dyDescent="0.25">
      <c r="B3" t="s">
        <v>104</v>
      </c>
      <c r="C3">
        <v>370</v>
      </c>
      <c r="D3" t="s">
        <v>106</v>
      </c>
      <c r="H3">
        <f>I3*$C$3-(I3^2)</f>
        <v>0</v>
      </c>
      <c r="I3">
        <v>0</v>
      </c>
      <c r="J3" s="38">
        <f>((I3*$C$3-I3^2)*$C$7/1000+$C$10/1000*($C$2-(I3*$C$3-I3^2)))-$C$14</f>
        <v>8258.0645599999934</v>
      </c>
      <c r="K3" s="38">
        <f>((I3*$C$3-I3^2)*$C$7/1000+$C$10/1000*($C$2-(I3*$C$3-I3^2)))</f>
        <v>20828.802959999994</v>
      </c>
      <c r="M3">
        <v>0</v>
      </c>
      <c r="N3" s="38">
        <f>((M3*$C$3-M3^2)*$C$7/1000+$C$8/1000*($C$2-(M3*$C$3-M3^2)))-$C$14</f>
        <v>5282.5212800000063</v>
      </c>
      <c r="O3" s="38">
        <f>((M3*$C$3-M3^2)*$C$7/1000+$C$8/1000*($C$2-(M3*$C$3-M3^2)))</f>
        <v>17853.259680000006</v>
      </c>
      <c r="P3" s="38"/>
      <c r="Q3" s="38">
        <v>0</v>
      </c>
      <c r="R3" s="38">
        <f>((Q3*$C$3-Q3^2)*$C$7/1000+$C$9/1000*($C$2-(Q3*$C$3-Q3^2)))-$C$14</f>
        <v>6770.2929199999944</v>
      </c>
      <c r="S3" s="38">
        <f>((Q3*$C$3-Q3^2)*$C$7/1000+$C$9/1000*($C$2-(Q3*$C$3-Q3^2)))</f>
        <v>19341.031319999995</v>
      </c>
      <c r="T3" s="32"/>
    </row>
    <row r="4" spans="1:20" x14ac:dyDescent="0.25">
      <c r="B4" t="s">
        <v>105</v>
      </c>
      <c r="C4">
        <v>38.5</v>
      </c>
      <c r="D4" t="s">
        <v>106</v>
      </c>
      <c r="H4">
        <f t="shared" ref="H4:H18" si="0">I4*$C$3-(I4^2)</f>
        <v>1825</v>
      </c>
      <c r="I4">
        <v>5</v>
      </c>
      <c r="J4" s="38">
        <f t="shared" ref="J4:J18" si="1">((I4*$C$3-I4^2)*$C$7/1000+$C$10/1000*($C$2-(I4*$C$3-I4^2)))-$C$14</f>
        <v>7011.8998099999935</v>
      </c>
      <c r="K4" s="38">
        <f t="shared" ref="K4:K18" si="2">((I4*$C$3-I4^2)*$C$7/1000+$C$10/1000*($C$2-(I4*$C$3-I4^2)))</f>
        <v>19582.638209999994</v>
      </c>
      <c r="M4">
        <v>5</v>
      </c>
      <c r="N4" s="38">
        <f t="shared" ref="N4:N18" si="3">((M4*$C$3-M4^2)*$C$7/1000+$C$8/1000*($C$2-(M4*$C$3-M4^2)))-$C$14</f>
        <v>4125.2157800000041</v>
      </c>
      <c r="O4" s="38">
        <f t="shared" ref="O4:O18" si="4">((M4*$C$3-M4^2)*$C$7/1000+$C$8/1000*($C$2-(M4*$C$3-M4^2)))</f>
        <v>16695.954180000004</v>
      </c>
      <c r="P4" s="38"/>
      <c r="Q4" s="38">
        <v>5</v>
      </c>
      <c r="R4" s="38">
        <f t="shared" ref="R4:R18" si="5">((Q4*$C$3-Q4^2)*$C$7/1000+$C$9/1000*($C$2-(Q4*$C$3-Q4^2)))-$C$14</f>
        <v>5568.5577949999915</v>
      </c>
      <c r="S4" s="38">
        <f t="shared" ref="S4:S18" si="6">((Q4*$C$3-Q4^2)*$C$7/1000+$C$9/1000*($C$2-(Q4*$C$3-Q4^2)))</f>
        <v>18139.296194999992</v>
      </c>
      <c r="T4" s="32"/>
    </row>
    <row r="5" spans="1:20" x14ac:dyDescent="0.25">
      <c r="B5" t="s">
        <v>122</v>
      </c>
      <c r="C5" s="17">
        <f>C4*C3-(C4^2)</f>
        <v>12762.75</v>
      </c>
      <c r="D5" t="s">
        <v>99</v>
      </c>
      <c r="H5">
        <f t="shared" si="0"/>
        <v>3600</v>
      </c>
      <c r="I5">
        <v>10</v>
      </c>
      <c r="J5" s="38">
        <f t="shared" si="1"/>
        <v>5799.8765599999952</v>
      </c>
      <c r="K5" s="38">
        <f t="shared" si="2"/>
        <v>18370.614959999995</v>
      </c>
      <c r="M5">
        <v>10</v>
      </c>
      <c r="N5" s="38">
        <f t="shared" si="3"/>
        <v>2999.6172800000077</v>
      </c>
      <c r="O5" s="38">
        <f t="shared" si="4"/>
        <v>15570.355680000008</v>
      </c>
      <c r="P5" s="38"/>
      <c r="Q5" s="38">
        <v>10</v>
      </c>
      <c r="R5" s="38">
        <f t="shared" si="5"/>
        <v>4399.7469199999923</v>
      </c>
      <c r="S5" s="38">
        <f t="shared" si="6"/>
        <v>16970.485319999992</v>
      </c>
      <c r="T5" s="32"/>
    </row>
    <row r="6" spans="1:20" x14ac:dyDescent="0.25">
      <c r="B6" t="s">
        <v>90</v>
      </c>
      <c r="C6" s="17">
        <f>C2-C5</f>
        <v>48349.25</v>
      </c>
      <c r="D6" t="s">
        <v>99</v>
      </c>
      <c r="H6">
        <f t="shared" si="0"/>
        <v>5325</v>
      </c>
      <c r="I6">
        <v>15</v>
      </c>
      <c r="J6" s="38">
        <f t="shared" si="1"/>
        <v>4621.9948099999947</v>
      </c>
      <c r="K6" s="38">
        <f t="shared" si="2"/>
        <v>17192.733209999995</v>
      </c>
      <c r="M6">
        <v>15</v>
      </c>
      <c r="N6" s="38">
        <f t="shared" si="3"/>
        <v>1905.7257800000061</v>
      </c>
      <c r="O6" s="38">
        <f t="shared" si="4"/>
        <v>14476.464180000006</v>
      </c>
      <c r="P6" s="38"/>
      <c r="Q6" s="38">
        <v>15</v>
      </c>
      <c r="R6" s="38">
        <f t="shared" si="5"/>
        <v>3263.8602949999949</v>
      </c>
      <c r="S6" s="38">
        <f t="shared" si="6"/>
        <v>15834.598694999995</v>
      </c>
      <c r="T6" s="32"/>
    </row>
    <row r="7" spans="1:20" x14ac:dyDescent="0.25">
      <c r="A7" t="s">
        <v>91</v>
      </c>
      <c r="B7" t="s">
        <v>94</v>
      </c>
      <c r="C7">
        <v>-342</v>
      </c>
      <c r="D7" t="s">
        <v>100</v>
      </c>
      <c r="H7">
        <f t="shared" si="0"/>
        <v>7000</v>
      </c>
      <c r="I7">
        <v>20</v>
      </c>
      <c r="J7" s="38">
        <f t="shared" si="1"/>
        <v>3478.2545599999958</v>
      </c>
      <c r="K7" s="38">
        <f t="shared" si="2"/>
        <v>16048.992959999996</v>
      </c>
      <c r="M7">
        <v>20</v>
      </c>
      <c r="N7" s="38">
        <f t="shared" si="3"/>
        <v>843.54128000000674</v>
      </c>
      <c r="O7" s="38">
        <f t="shared" si="4"/>
        <v>13414.279680000007</v>
      </c>
      <c r="P7" s="38"/>
      <c r="Q7" s="38">
        <v>20</v>
      </c>
      <c r="R7" s="38">
        <f t="shared" si="5"/>
        <v>2160.897919999994</v>
      </c>
      <c r="S7" s="38">
        <f t="shared" si="6"/>
        <v>14731.636319999994</v>
      </c>
      <c r="T7" s="32"/>
    </row>
    <row r="8" spans="1:20" x14ac:dyDescent="0.25">
      <c r="B8" t="s">
        <v>114</v>
      </c>
      <c r="C8">
        <f>'Urban Recharge '!I3</f>
        <v>292.1400000000001</v>
      </c>
      <c r="D8" t="s">
        <v>100</v>
      </c>
      <c r="H8">
        <f t="shared" si="0"/>
        <v>8625</v>
      </c>
      <c r="I8">
        <v>25</v>
      </c>
      <c r="J8" s="38">
        <f t="shared" si="1"/>
        <v>2368.6558099999947</v>
      </c>
      <c r="K8" s="38">
        <f t="shared" si="2"/>
        <v>14939.394209999995</v>
      </c>
      <c r="M8">
        <v>25</v>
      </c>
      <c r="N8" s="38">
        <f t="shared" si="3"/>
        <v>-186.93621999999414</v>
      </c>
      <c r="O8" s="38">
        <f t="shared" si="4"/>
        <v>12383.802180000006</v>
      </c>
      <c r="P8" s="38"/>
      <c r="Q8" s="38">
        <v>25</v>
      </c>
      <c r="R8" s="38">
        <f t="shared" si="5"/>
        <v>1090.8597949999948</v>
      </c>
      <c r="S8" s="38">
        <f t="shared" si="6"/>
        <v>13661.598194999995</v>
      </c>
      <c r="T8" s="32"/>
    </row>
    <row r="9" spans="1:20" x14ac:dyDescent="0.25">
      <c r="B9" t="s">
        <v>127</v>
      </c>
      <c r="C9">
        <f>'Urban Recharge '!K3</f>
        <v>316.4849999999999</v>
      </c>
      <c r="D9" t="s">
        <v>100</v>
      </c>
      <c r="H9">
        <f t="shared" si="0"/>
        <v>10200</v>
      </c>
      <c r="I9">
        <v>30</v>
      </c>
      <c r="J9" s="38">
        <f t="shared" si="1"/>
        <v>1293.1985599999971</v>
      </c>
      <c r="K9" s="38">
        <f t="shared" si="2"/>
        <v>13863.936959999997</v>
      </c>
      <c r="M9">
        <v>30</v>
      </c>
      <c r="N9" s="38">
        <f t="shared" si="3"/>
        <v>-1185.7067199999929</v>
      </c>
      <c r="O9" s="38">
        <f t="shared" si="4"/>
        <v>11385.031680000007</v>
      </c>
      <c r="P9" s="38"/>
      <c r="Q9" s="38">
        <v>30</v>
      </c>
      <c r="R9" s="38">
        <f t="shared" si="5"/>
        <v>53.745919999995749</v>
      </c>
      <c r="S9" s="38">
        <f t="shared" si="6"/>
        <v>12624.484319999996</v>
      </c>
      <c r="T9" s="32"/>
    </row>
    <row r="10" spans="1:20" x14ac:dyDescent="0.25">
      <c r="B10" t="s">
        <v>128</v>
      </c>
      <c r="C10">
        <f>'Urban Recharge '!M3</f>
        <v>340.82999999999993</v>
      </c>
      <c r="D10" t="s">
        <v>100</v>
      </c>
      <c r="F10" t="s">
        <v>137</v>
      </c>
      <c r="G10" t="s">
        <v>138</v>
      </c>
      <c r="H10">
        <f t="shared" si="0"/>
        <v>11725</v>
      </c>
      <c r="I10">
        <v>35</v>
      </c>
      <c r="J10" s="38">
        <f t="shared" si="1"/>
        <v>251.8828099999937</v>
      </c>
      <c r="K10" s="38">
        <f t="shared" si="2"/>
        <v>12822.621209999994</v>
      </c>
      <c r="M10">
        <v>35</v>
      </c>
      <c r="N10" s="38">
        <f t="shared" si="3"/>
        <v>-2152.7702199999931</v>
      </c>
      <c r="O10" s="38">
        <f t="shared" si="4"/>
        <v>10417.968180000007</v>
      </c>
      <c r="P10" s="38"/>
      <c r="Q10" s="38">
        <v>35</v>
      </c>
      <c r="R10" s="38">
        <f t="shared" si="5"/>
        <v>-950.44370500000332</v>
      </c>
      <c r="S10" s="38">
        <f t="shared" si="6"/>
        <v>11620.294694999997</v>
      </c>
      <c r="T10" s="32"/>
    </row>
    <row r="11" spans="1:20" x14ac:dyDescent="0.25">
      <c r="A11" t="s">
        <v>123</v>
      </c>
      <c r="B11" t="s">
        <v>96</v>
      </c>
      <c r="C11" s="32">
        <f>C7/1000*C5+C9/1000*C6</f>
        <v>10936.951886249995</v>
      </c>
      <c r="D11" t="s">
        <v>101</v>
      </c>
      <c r="F11" s="32">
        <v>12871.067887442499</v>
      </c>
      <c r="G11">
        <v>10225</v>
      </c>
      <c r="H11">
        <f t="shared" si="0"/>
        <v>13200</v>
      </c>
      <c r="I11">
        <v>40</v>
      </c>
      <c r="J11" s="38">
        <f t="shared" si="1"/>
        <v>-755.29144000000451</v>
      </c>
      <c r="K11" s="38">
        <f t="shared" si="2"/>
        <v>11815.446959999996</v>
      </c>
      <c r="M11">
        <v>40</v>
      </c>
      <c r="N11" s="38">
        <f t="shared" si="3"/>
        <v>-3088.1267199999947</v>
      </c>
      <c r="O11" s="38">
        <f t="shared" si="4"/>
        <v>9482.6116800000054</v>
      </c>
      <c r="P11" s="38"/>
      <c r="Q11" s="38">
        <v>40</v>
      </c>
      <c r="R11" s="38">
        <f t="shared" si="5"/>
        <v>-1921.7090800000042</v>
      </c>
      <c r="S11" s="38">
        <f t="shared" si="6"/>
        <v>10649.029319999996</v>
      </c>
      <c r="T11" s="32"/>
    </row>
    <row r="12" spans="1:20" x14ac:dyDescent="0.25">
      <c r="H12">
        <f t="shared" si="0"/>
        <v>14625</v>
      </c>
      <c r="I12">
        <v>45</v>
      </c>
      <c r="J12" s="38">
        <f t="shared" si="1"/>
        <v>-1728.3241900000048</v>
      </c>
      <c r="K12" s="38">
        <f t="shared" si="2"/>
        <v>10842.414209999995</v>
      </c>
      <c r="M12">
        <v>45</v>
      </c>
      <c r="N12" s="38">
        <f t="shared" si="3"/>
        <v>-3991.7762199999943</v>
      </c>
      <c r="O12" s="38">
        <f t="shared" si="4"/>
        <v>8578.9621800000059</v>
      </c>
      <c r="P12" s="38"/>
      <c r="Q12" s="38">
        <v>45</v>
      </c>
      <c r="R12" s="38">
        <f t="shared" si="5"/>
        <v>-2860.050205000005</v>
      </c>
      <c r="S12" s="38">
        <f t="shared" si="6"/>
        <v>9710.6881949999952</v>
      </c>
      <c r="T12" s="32"/>
    </row>
    <row r="13" spans="1:20" x14ac:dyDescent="0.25">
      <c r="A13" t="s">
        <v>92</v>
      </c>
      <c r="B13" t="s">
        <v>95</v>
      </c>
      <c r="C13">
        <v>205.7</v>
      </c>
      <c r="D13" t="s">
        <v>100</v>
      </c>
      <c r="E13" s="34">
        <v>292.14</v>
      </c>
      <c r="F13" s="34">
        <v>316.4849999999999</v>
      </c>
      <c r="G13" s="34">
        <v>340.82999999999993</v>
      </c>
      <c r="H13">
        <f t="shared" si="0"/>
        <v>16000</v>
      </c>
      <c r="I13">
        <v>50</v>
      </c>
      <c r="J13" s="38">
        <f t="shared" si="1"/>
        <v>-2667.2154400000036</v>
      </c>
      <c r="K13" s="38">
        <f t="shared" si="2"/>
        <v>9903.5229599999966</v>
      </c>
      <c r="M13">
        <v>50</v>
      </c>
      <c r="N13" s="38">
        <f t="shared" si="3"/>
        <v>-4863.7187199999953</v>
      </c>
      <c r="O13" s="38">
        <f t="shared" si="4"/>
        <v>7707.0196800000049</v>
      </c>
      <c r="P13" s="38"/>
      <c r="Q13" s="38">
        <v>50</v>
      </c>
      <c r="R13" s="38">
        <f t="shared" si="5"/>
        <v>-3765.467080000004</v>
      </c>
      <c r="S13" s="38">
        <f t="shared" si="6"/>
        <v>8805.2713199999962</v>
      </c>
      <c r="T13" s="32"/>
    </row>
    <row r="14" spans="1:20" x14ac:dyDescent="0.25">
      <c r="B14" t="s">
        <v>97</v>
      </c>
      <c r="C14" s="32">
        <f>C13/1000*C2</f>
        <v>12570.7384</v>
      </c>
      <c r="D14" t="s">
        <v>101</v>
      </c>
      <c r="H14">
        <f t="shared" si="0"/>
        <v>17325</v>
      </c>
      <c r="I14">
        <v>55</v>
      </c>
      <c r="J14" s="38">
        <f t="shared" si="1"/>
        <v>-3571.9651900000044</v>
      </c>
      <c r="K14" s="38">
        <f t="shared" si="2"/>
        <v>8998.7732099999957</v>
      </c>
      <c r="M14">
        <v>55</v>
      </c>
      <c r="N14" s="38">
        <f t="shared" si="3"/>
        <v>-5703.9542199999942</v>
      </c>
      <c r="O14" s="38">
        <f t="shared" si="4"/>
        <v>6866.784180000006</v>
      </c>
      <c r="P14" s="38"/>
      <c r="Q14" s="38">
        <v>55</v>
      </c>
      <c r="R14" s="38">
        <f t="shared" si="5"/>
        <v>-4637.9597050000048</v>
      </c>
      <c r="S14" s="38">
        <f t="shared" si="6"/>
        <v>7932.7786949999954</v>
      </c>
      <c r="T14" s="32"/>
    </row>
    <row r="15" spans="1:20" x14ac:dyDescent="0.25">
      <c r="H15">
        <f t="shared" si="0"/>
        <v>18600</v>
      </c>
      <c r="I15">
        <v>60</v>
      </c>
      <c r="J15" s="38">
        <f t="shared" si="1"/>
        <v>-4442.5734400000047</v>
      </c>
      <c r="K15" s="38">
        <f t="shared" si="2"/>
        <v>8128.1649599999955</v>
      </c>
      <c r="M15">
        <v>60</v>
      </c>
      <c r="N15" s="38">
        <f t="shared" si="3"/>
        <v>-6512.4827199999954</v>
      </c>
      <c r="O15" s="38">
        <f t="shared" si="4"/>
        <v>6058.2556800000048</v>
      </c>
      <c r="P15" s="38"/>
      <c r="Q15" s="38">
        <v>60</v>
      </c>
      <c r="R15" s="38">
        <f t="shared" si="5"/>
        <v>-5477.5280800000046</v>
      </c>
      <c r="S15" s="38">
        <f t="shared" si="6"/>
        <v>7093.2103199999956</v>
      </c>
      <c r="T15" s="32"/>
    </row>
    <row r="16" spans="1:20" x14ac:dyDescent="0.25">
      <c r="A16" t="s">
        <v>93</v>
      </c>
      <c r="B16" t="s">
        <v>102</v>
      </c>
      <c r="C16" s="32">
        <f>C11-C14</f>
        <v>-1633.7865137500048</v>
      </c>
      <c r="D16" t="s">
        <v>101</v>
      </c>
      <c r="H16">
        <f t="shared" si="0"/>
        <v>19825</v>
      </c>
      <c r="I16">
        <v>65</v>
      </c>
      <c r="J16" s="38">
        <f t="shared" si="1"/>
        <v>-5279.0401900000033</v>
      </c>
      <c r="K16" s="38">
        <f t="shared" si="2"/>
        <v>7291.6982099999968</v>
      </c>
      <c r="M16">
        <v>65</v>
      </c>
      <c r="N16" s="38">
        <f t="shared" si="3"/>
        <v>-7289.3042199999945</v>
      </c>
      <c r="O16" s="38">
        <f t="shared" si="4"/>
        <v>5281.4341800000057</v>
      </c>
      <c r="P16" s="38"/>
      <c r="Q16" s="38">
        <v>65</v>
      </c>
      <c r="R16" s="38">
        <f t="shared" si="5"/>
        <v>-6284.1722050000044</v>
      </c>
      <c r="S16" s="38">
        <f t="shared" si="6"/>
        <v>6286.5661949999958</v>
      </c>
      <c r="T16" s="32"/>
    </row>
    <row r="17" spans="2:20" x14ac:dyDescent="0.25">
      <c r="B17" t="s">
        <v>103</v>
      </c>
      <c r="C17" s="31">
        <f>C16/C14</f>
        <v>-0.12996742607816936</v>
      </c>
      <c r="D17" t="s">
        <v>98</v>
      </c>
      <c r="H17">
        <f t="shared" si="0"/>
        <v>21000</v>
      </c>
      <c r="I17">
        <v>70</v>
      </c>
      <c r="J17" s="38">
        <f t="shared" si="1"/>
        <v>-6081.3654400000032</v>
      </c>
      <c r="K17" s="38">
        <f t="shared" si="2"/>
        <v>6489.372959999997</v>
      </c>
      <c r="M17">
        <v>70</v>
      </c>
      <c r="N17" s="38">
        <f t="shared" si="3"/>
        <v>-8034.418719999996</v>
      </c>
      <c r="O17" s="38">
        <f t="shared" si="4"/>
        <v>4536.3196800000042</v>
      </c>
      <c r="P17" s="38"/>
      <c r="Q17" s="38">
        <v>70</v>
      </c>
      <c r="R17" s="38">
        <f t="shared" si="5"/>
        <v>-7057.8920800000033</v>
      </c>
      <c r="S17" s="38">
        <f t="shared" si="6"/>
        <v>5512.8463199999969</v>
      </c>
      <c r="T17" s="32"/>
    </row>
    <row r="18" spans="2:20" x14ac:dyDescent="0.25">
      <c r="H18">
        <f t="shared" si="0"/>
        <v>22125</v>
      </c>
      <c r="I18">
        <v>75</v>
      </c>
      <c r="J18" s="38">
        <f t="shared" si="1"/>
        <v>-6849.5491900000034</v>
      </c>
      <c r="K18" s="38">
        <f t="shared" si="2"/>
        <v>5721.1892099999968</v>
      </c>
      <c r="M18">
        <v>75</v>
      </c>
      <c r="N18" s="38">
        <f t="shared" si="3"/>
        <v>-8747.8262199999954</v>
      </c>
      <c r="O18" s="38">
        <f t="shared" si="4"/>
        <v>3822.9121800000048</v>
      </c>
      <c r="P18" s="38"/>
      <c r="Q18" s="38">
        <v>75</v>
      </c>
      <c r="R18" s="38">
        <f t="shared" si="5"/>
        <v>-7798.6877050000039</v>
      </c>
      <c r="S18" s="38">
        <f t="shared" si="6"/>
        <v>4772.0506949999963</v>
      </c>
      <c r="T18" s="32"/>
    </row>
    <row r="19" spans="2:20" x14ac:dyDescent="0.25">
      <c r="J19" s="38"/>
      <c r="K19" s="38"/>
      <c r="N19" s="38"/>
      <c r="O19" s="38"/>
      <c r="P19" s="38"/>
      <c r="Q19" s="38"/>
      <c r="R19" s="38"/>
      <c r="S19" s="38"/>
    </row>
    <row r="37" spans="2:3" x14ac:dyDescent="0.25">
      <c r="C37" t="s">
        <v>132</v>
      </c>
    </row>
    <row r="38" spans="2:3" x14ac:dyDescent="0.25">
      <c r="B38" t="s">
        <v>130</v>
      </c>
      <c r="C38" s="38">
        <v>17568.471319999997</v>
      </c>
    </row>
    <row r="39" spans="2:3" x14ac:dyDescent="0.25">
      <c r="B39" t="s">
        <v>131</v>
      </c>
      <c r="C39" s="38">
        <v>18211.024319999997</v>
      </c>
    </row>
    <row r="40" spans="2:3" x14ac:dyDescent="0.25">
      <c r="B40" t="s">
        <v>133</v>
      </c>
      <c r="C40" s="38">
        <v>12570.7384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B092-3D03-49E6-BE1F-914A7A10C9BA}">
  <dimension ref="A1:Y40"/>
  <sheetViews>
    <sheetView zoomScale="85" zoomScaleNormal="85" workbookViewId="0">
      <selection activeCell="N40" sqref="N40:S43"/>
    </sheetView>
  </sheetViews>
  <sheetFormatPr defaultRowHeight="15" x14ac:dyDescent="0.25"/>
  <cols>
    <col min="1" max="1" width="13.140625" bestFit="1" customWidth="1"/>
    <col min="2" max="2" width="21.28515625" customWidth="1"/>
    <col min="3" max="3" width="11.28515625" customWidth="1"/>
    <col min="14" max="14" width="12.140625" customWidth="1"/>
    <col min="15" max="15" width="19.140625" bestFit="1" customWidth="1"/>
    <col min="16" max="16" width="17.28515625" bestFit="1" customWidth="1"/>
    <col min="17" max="17" width="4.28515625" customWidth="1"/>
    <col min="18" max="18" width="12.140625" bestFit="1" customWidth="1"/>
    <col min="19" max="19" width="19.140625" bestFit="1" customWidth="1"/>
    <col min="20" max="20" width="17.28515625" bestFit="1" customWidth="1"/>
    <col min="21" max="21" width="3.28515625" customWidth="1"/>
    <col min="22" max="22" width="12.140625" bestFit="1" customWidth="1"/>
    <col min="23" max="23" width="19.140625" bestFit="1" customWidth="1"/>
    <col min="24" max="24" width="17.28515625" bestFit="1" customWidth="1"/>
    <col min="25" max="25" width="2.5703125" customWidth="1"/>
  </cols>
  <sheetData>
    <row r="1" spans="1:25" x14ac:dyDescent="0.25">
      <c r="N1" s="47" t="s">
        <v>147</v>
      </c>
      <c r="O1" s="47"/>
      <c r="P1" s="47"/>
      <c r="R1" s="48" t="s">
        <v>148</v>
      </c>
      <c r="S1" s="48"/>
      <c r="T1" s="48"/>
      <c r="V1" s="49" t="s">
        <v>149</v>
      </c>
      <c r="W1" s="49"/>
      <c r="X1" s="49"/>
    </row>
    <row r="2" spans="1:25" x14ac:dyDescent="0.25">
      <c r="B2" t="s">
        <v>89</v>
      </c>
      <c r="C2">
        <v>61113</v>
      </c>
      <c r="D2" t="s">
        <v>99</v>
      </c>
      <c r="G2" t="s">
        <v>82</v>
      </c>
      <c r="M2" t="s">
        <v>129</v>
      </c>
      <c r="N2" t="s">
        <v>105</v>
      </c>
      <c r="O2" t="s">
        <v>110</v>
      </c>
      <c r="R2" t="s">
        <v>105</v>
      </c>
      <c r="S2" t="s">
        <v>110</v>
      </c>
      <c r="T2" s="30"/>
      <c r="V2" t="s">
        <v>105</v>
      </c>
      <c r="W2" t="s">
        <v>110</v>
      </c>
      <c r="X2" s="30"/>
    </row>
    <row r="3" spans="1:25" x14ac:dyDescent="0.25">
      <c r="B3" t="s">
        <v>104</v>
      </c>
      <c r="C3">
        <v>370</v>
      </c>
      <c r="D3" t="s">
        <v>106</v>
      </c>
      <c r="F3" s="39" t="s">
        <v>145</v>
      </c>
      <c r="G3" s="39" t="s">
        <v>135</v>
      </c>
      <c r="H3" s="39"/>
      <c r="I3" s="30" t="s">
        <v>145</v>
      </c>
      <c r="J3" s="30" t="s">
        <v>134</v>
      </c>
      <c r="K3" s="30"/>
      <c r="M3">
        <f>N3*$C$3-(N3^2)</f>
        <v>0</v>
      </c>
      <c r="N3">
        <v>0</v>
      </c>
      <c r="O3" s="38">
        <f>((N3*$C$3-N3^2)*$C$7/1000+$C$9/1000*($C$2-(N3*$C$3-N3^2)))-$H$4</f>
        <v>6475.6740398999973</v>
      </c>
      <c r="P3" s="41"/>
      <c r="R3">
        <v>0</v>
      </c>
      <c r="S3" s="38">
        <f>((R3*$C$3-R3^2)*$C$7/1000+$C$9/1000*($C$2-(R3*$C$3-R3^2)))-$H$5</f>
        <v>6704.1938807999941</v>
      </c>
      <c r="T3" s="41"/>
      <c r="U3" s="38"/>
      <c r="V3" s="38">
        <v>0</v>
      </c>
      <c r="W3" s="38">
        <f>((V3*$C$3-V3^2)*$C$7/1000+$C$9/1000*($C$2-(V3*$C$3-V3^2)))-$H$6</f>
        <v>6865.3610843999959</v>
      </c>
      <c r="X3" s="41"/>
      <c r="Y3" s="32"/>
    </row>
    <row r="4" spans="1:25" x14ac:dyDescent="0.25">
      <c r="B4" t="s">
        <v>105</v>
      </c>
      <c r="C4">
        <v>30</v>
      </c>
      <c r="D4" t="s">
        <v>106</v>
      </c>
      <c r="E4" s="34"/>
      <c r="F4" s="39">
        <v>15</v>
      </c>
      <c r="G4" s="39">
        <v>210.52269999999996</v>
      </c>
      <c r="H4" s="39">
        <f>G4/1000*$C$2</f>
        <v>12865.673765099997</v>
      </c>
      <c r="I4" s="30">
        <v>10</v>
      </c>
      <c r="J4" s="40">
        <v>-177.55119999999999</v>
      </c>
      <c r="K4" s="40">
        <f>J4/1000*$C$5+$C$9/1000*$C$6</f>
        <v>14302.178564999995</v>
      </c>
      <c r="M4">
        <f t="shared" ref="M4:M18" si="0">N4*$C$3-(N4^2)</f>
        <v>1825</v>
      </c>
      <c r="N4">
        <v>5</v>
      </c>
      <c r="O4" s="38">
        <f t="shared" ref="O4:O18" si="1">((N4*$C$3-N4^2)*$C$7/1000+$C$9/1000*($C$2-(N4*$C$3-N4^2)))-$H$4</f>
        <v>5273.9389148999981</v>
      </c>
      <c r="P4" s="41"/>
      <c r="R4">
        <v>5</v>
      </c>
      <c r="S4" s="38">
        <f t="shared" ref="S4:S18" si="2">((R4*$C$3-R4^2)*$C$7/1000+$C$9/1000*($C$2-(R4*$C$3-R4^2)))-$H$5</f>
        <v>5502.4587557999948</v>
      </c>
      <c r="T4" s="41"/>
      <c r="U4" s="38"/>
      <c r="V4" s="38">
        <v>5</v>
      </c>
      <c r="W4" s="38">
        <f t="shared" ref="W4:W18" si="3">((V4*$C$3-V4^2)*$C$7/1000+$C$9/1000*($C$2-(V4*$C$3-V4^2)))-$H$6</f>
        <v>5663.6259593999966</v>
      </c>
      <c r="X4" s="41"/>
      <c r="Y4" s="32"/>
    </row>
    <row r="5" spans="1:25" x14ac:dyDescent="0.25">
      <c r="B5" t="s">
        <v>122</v>
      </c>
      <c r="C5" s="17">
        <f>C4*C3-(C4^2)</f>
        <v>10200</v>
      </c>
      <c r="D5" t="s">
        <v>99</v>
      </c>
      <c r="E5" s="34"/>
      <c r="F5" s="39">
        <v>17</v>
      </c>
      <c r="G5" s="39">
        <v>206.7834</v>
      </c>
      <c r="H5" s="39">
        <f t="shared" ref="H5:H9" si="4">G5/1000*$C$2</f>
        <v>12637.1539242</v>
      </c>
      <c r="I5" s="30">
        <v>12</v>
      </c>
      <c r="J5" s="40">
        <v>-233.09430000000003</v>
      </c>
      <c r="K5" s="40">
        <f t="shared" ref="K5:K9" si="5">J5/1000*$C$5+$C$9/1000*$C$6</f>
        <v>13735.638944999995</v>
      </c>
      <c r="M5">
        <f t="shared" si="0"/>
        <v>3600</v>
      </c>
      <c r="N5">
        <v>10</v>
      </c>
      <c r="O5" s="38">
        <f t="shared" si="1"/>
        <v>4105.1280398999988</v>
      </c>
      <c r="P5" s="41"/>
      <c r="R5">
        <v>10</v>
      </c>
      <c r="S5" s="38">
        <f t="shared" si="2"/>
        <v>4333.6478807999956</v>
      </c>
      <c r="T5" s="41"/>
      <c r="U5" s="38"/>
      <c r="V5" s="38">
        <v>10</v>
      </c>
      <c r="W5" s="38">
        <f t="shared" si="3"/>
        <v>4494.8150843999974</v>
      </c>
      <c r="X5" s="41"/>
      <c r="Y5" s="32"/>
    </row>
    <row r="6" spans="1:25" x14ac:dyDescent="0.25">
      <c r="B6" t="s">
        <v>90</v>
      </c>
      <c r="C6" s="17">
        <f>C2-C5</f>
        <v>50913</v>
      </c>
      <c r="D6" t="s">
        <v>99</v>
      </c>
      <c r="E6" s="34"/>
      <c r="F6" s="39">
        <v>19</v>
      </c>
      <c r="G6" s="39">
        <v>204.14619999999996</v>
      </c>
      <c r="H6" s="39">
        <f t="shared" si="4"/>
        <v>12475.986720599998</v>
      </c>
      <c r="I6" s="30">
        <v>14</v>
      </c>
      <c r="J6" s="40">
        <v>-321.72819999999984</v>
      </c>
      <c r="K6" s="40">
        <f t="shared" si="5"/>
        <v>12831.573164999996</v>
      </c>
      <c r="M6">
        <f t="shared" si="0"/>
        <v>5325</v>
      </c>
      <c r="N6">
        <v>15</v>
      </c>
      <c r="O6" s="38">
        <f t="shared" si="1"/>
        <v>2969.2414148999978</v>
      </c>
      <c r="P6" s="41"/>
      <c r="R6">
        <v>15</v>
      </c>
      <c r="S6" s="38">
        <f t="shared" si="2"/>
        <v>3197.7612557999946</v>
      </c>
      <c r="T6" s="41"/>
      <c r="U6" s="38"/>
      <c r="V6" s="38">
        <v>15</v>
      </c>
      <c r="W6" s="38">
        <f t="shared" si="3"/>
        <v>3358.9284593999964</v>
      </c>
      <c r="X6" s="41"/>
      <c r="Y6" s="32"/>
    </row>
    <row r="7" spans="1:25" x14ac:dyDescent="0.25">
      <c r="A7" t="s">
        <v>91</v>
      </c>
      <c r="B7" t="s">
        <v>94</v>
      </c>
      <c r="C7">
        <v>-342</v>
      </c>
      <c r="D7" t="s">
        <v>100</v>
      </c>
      <c r="E7" s="34"/>
      <c r="F7" s="39">
        <v>21</v>
      </c>
      <c r="G7" s="39">
        <v>201.6815</v>
      </c>
      <c r="H7" s="39">
        <f t="shared" si="4"/>
        <v>12325.3615095</v>
      </c>
      <c r="I7" s="30">
        <v>16</v>
      </c>
      <c r="J7" s="40">
        <v>-357.42810000000014</v>
      </c>
      <c r="K7" s="40">
        <f t="shared" si="5"/>
        <v>12467.434184999995</v>
      </c>
      <c r="M7">
        <f t="shared" si="0"/>
        <v>7000</v>
      </c>
      <c r="N7">
        <v>20</v>
      </c>
      <c r="O7" s="38">
        <f t="shared" si="1"/>
        <v>1866.2790398999969</v>
      </c>
      <c r="P7" s="41"/>
      <c r="R7">
        <v>20</v>
      </c>
      <c r="S7" s="38">
        <f t="shared" si="2"/>
        <v>2094.7988807999936</v>
      </c>
      <c r="T7" s="41"/>
      <c r="U7" s="38"/>
      <c r="V7" s="38">
        <v>20</v>
      </c>
      <c r="W7" s="38">
        <f t="shared" si="3"/>
        <v>2255.9660843999955</v>
      </c>
      <c r="X7" s="41"/>
      <c r="Y7" s="32"/>
    </row>
    <row r="8" spans="1:25" x14ac:dyDescent="0.25">
      <c r="B8" t="s">
        <v>114</v>
      </c>
      <c r="C8">
        <f>'Urban Recharge '!I3</f>
        <v>292.1400000000001</v>
      </c>
      <c r="D8" t="s">
        <v>100</v>
      </c>
      <c r="E8" s="34"/>
      <c r="F8" s="39">
        <v>23</v>
      </c>
      <c r="G8" s="39">
        <v>199.43520000000007</v>
      </c>
      <c r="H8" s="39">
        <f t="shared" si="4"/>
        <v>12188.083377600004</v>
      </c>
      <c r="I8" s="30">
        <v>18</v>
      </c>
      <c r="J8" s="40">
        <v>-388.81270000000001</v>
      </c>
      <c r="K8" s="40">
        <f t="shared" si="5"/>
        <v>12147.311264999995</v>
      </c>
      <c r="M8">
        <f t="shared" si="0"/>
        <v>8625</v>
      </c>
      <c r="N8">
        <v>25</v>
      </c>
      <c r="O8" s="38">
        <f t="shared" si="1"/>
        <v>796.24091489999773</v>
      </c>
      <c r="P8" s="41"/>
      <c r="R8">
        <v>25</v>
      </c>
      <c r="S8" s="38">
        <f t="shared" si="2"/>
        <v>1024.7607557999945</v>
      </c>
      <c r="T8" s="41"/>
      <c r="U8" s="38"/>
      <c r="V8" s="38">
        <v>25</v>
      </c>
      <c r="W8" s="38">
        <f t="shared" si="3"/>
        <v>1185.9279593999963</v>
      </c>
      <c r="X8" s="41"/>
      <c r="Y8" s="32"/>
    </row>
    <row r="9" spans="1:25" x14ac:dyDescent="0.25">
      <c r="B9" t="s">
        <v>127</v>
      </c>
      <c r="C9">
        <f>'Urban Recharge '!K3</f>
        <v>316.4849999999999</v>
      </c>
      <c r="D9" t="s">
        <v>100</v>
      </c>
      <c r="E9" s="34"/>
      <c r="F9" s="39">
        <v>25</v>
      </c>
      <c r="G9" s="39">
        <v>196.16330000000016</v>
      </c>
      <c r="H9" s="39">
        <f t="shared" si="4"/>
        <v>11988.127752900009</v>
      </c>
      <c r="I9" s="30">
        <v>20</v>
      </c>
      <c r="J9" s="40">
        <v>-414.87500000000023</v>
      </c>
      <c r="K9" s="40">
        <f t="shared" si="5"/>
        <v>11881.475804999993</v>
      </c>
      <c r="M9">
        <f t="shared" si="0"/>
        <v>10200</v>
      </c>
      <c r="N9">
        <v>30</v>
      </c>
      <c r="O9" s="38">
        <f t="shared" si="1"/>
        <v>-240.87296010000136</v>
      </c>
      <c r="P9" s="41"/>
      <c r="R9">
        <v>30</v>
      </c>
      <c r="S9" s="38">
        <f t="shared" si="2"/>
        <v>-12.353119200004585</v>
      </c>
      <c r="T9" s="41"/>
      <c r="U9" s="38"/>
      <c r="V9" s="38">
        <v>30</v>
      </c>
      <c r="W9" s="38">
        <f t="shared" si="3"/>
        <v>148.81408439999723</v>
      </c>
      <c r="X9" s="41"/>
      <c r="Y9" s="32"/>
    </row>
    <row r="10" spans="1:25" x14ac:dyDescent="0.25">
      <c r="B10" t="s">
        <v>128</v>
      </c>
      <c r="C10">
        <f>'Urban Recharge '!M3</f>
        <v>340.82999999999993</v>
      </c>
      <c r="D10" t="s">
        <v>100</v>
      </c>
      <c r="M10">
        <f t="shared" si="0"/>
        <v>11725</v>
      </c>
      <c r="N10">
        <v>35</v>
      </c>
      <c r="O10" s="38">
        <f t="shared" si="1"/>
        <v>-1245.0625851000004</v>
      </c>
      <c r="P10" s="41"/>
      <c r="R10">
        <v>35</v>
      </c>
      <c r="S10" s="38">
        <f t="shared" si="2"/>
        <v>-1016.5427442000037</v>
      </c>
      <c r="T10" s="41"/>
      <c r="U10" s="38"/>
      <c r="V10" s="38">
        <v>35</v>
      </c>
      <c r="W10" s="38">
        <f t="shared" si="3"/>
        <v>-855.37554060000184</v>
      </c>
      <c r="X10" s="41"/>
      <c r="Y10" s="32"/>
    </row>
    <row r="11" spans="1:25" x14ac:dyDescent="0.25">
      <c r="A11" t="s">
        <v>123</v>
      </c>
      <c r="B11" t="s">
        <v>96</v>
      </c>
      <c r="C11" s="32">
        <f>C7/1000*C5+C9/1000*C6</f>
        <v>12624.800804999995</v>
      </c>
      <c r="D11" t="s">
        <v>101</v>
      </c>
      <c r="M11">
        <f t="shared" si="0"/>
        <v>13200</v>
      </c>
      <c r="N11">
        <v>40</v>
      </c>
      <c r="O11" s="38">
        <f t="shared" si="1"/>
        <v>-2216.3279601000013</v>
      </c>
      <c r="P11" s="41"/>
      <c r="R11">
        <v>40</v>
      </c>
      <c r="S11" s="38">
        <f t="shared" si="2"/>
        <v>-1987.8081192000045</v>
      </c>
      <c r="T11" s="41"/>
      <c r="U11" s="38"/>
      <c r="V11" s="38">
        <v>40</v>
      </c>
      <c r="W11" s="38">
        <f t="shared" si="3"/>
        <v>-1826.6409156000027</v>
      </c>
      <c r="X11" s="41"/>
      <c r="Y11" s="32"/>
    </row>
    <row r="12" spans="1:25" x14ac:dyDescent="0.25">
      <c r="M12">
        <f t="shared" si="0"/>
        <v>14625</v>
      </c>
      <c r="N12">
        <v>45</v>
      </c>
      <c r="O12" s="38">
        <f t="shared" si="1"/>
        <v>-3154.6690851000003</v>
      </c>
      <c r="P12" s="41"/>
      <c r="R12">
        <v>45</v>
      </c>
      <c r="S12" s="38">
        <f t="shared" si="2"/>
        <v>-2926.1492442000035</v>
      </c>
      <c r="T12" s="41"/>
      <c r="U12" s="38"/>
      <c r="V12" s="38">
        <v>45</v>
      </c>
      <c r="W12" s="38">
        <f t="shared" si="3"/>
        <v>-2764.9820406000017</v>
      </c>
      <c r="X12" s="41"/>
      <c r="Y12" s="32"/>
    </row>
    <row r="13" spans="1:25" x14ac:dyDescent="0.25">
      <c r="A13" t="s">
        <v>92</v>
      </c>
      <c r="B13" t="s">
        <v>95</v>
      </c>
      <c r="C13">
        <v>205.7</v>
      </c>
      <c r="D13" t="s">
        <v>100</v>
      </c>
      <c r="E13" s="34"/>
      <c r="F13" s="34"/>
      <c r="G13" s="34"/>
      <c r="H13" s="34"/>
      <c r="I13" s="34"/>
      <c r="J13" s="34"/>
      <c r="K13" s="34"/>
      <c r="L13" s="34"/>
      <c r="M13">
        <f t="shared" si="0"/>
        <v>16000</v>
      </c>
      <c r="N13">
        <v>50</v>
      </c>
      <c r="O13" s="38">
        <f t="shared" si="1"/>
        <v>-4060.0859601000011</v>
      </c>
      <c r="P13" s="41"/>
      <c r="R13">
        <v>50</v>
      </c>
      <c r="S13" s="38">
        <f t="shared" si="2"/>
        <v>-3831.5661192000043</v>
      </c>
      <c r="T13" s="41"/>
      <c r="U13" s="38"/>
      <c r="V13" s="38">
        <v>50</v>
      </c>
      <c r="W13" s="38">
        <f t="shared" si="3"/>
        <v>-3670.3989156000025</v>
      </c>
      <c r="X13" s="41"/>
      <c r="Y13" s="32"/>
    </row>
    <row r="14" spans="1:25" x14ac:dyDescent="0.25">
      <c r="B14" t="s">
        <v>97</v>
      </c>
      <c r="C14" s="32">
        <f>C13/1000*C2</f>
        <v>12570.944099999999</v>
      </c>
      <c r="D14" t="s">
        <v>101</v>
      </c>
      <c r="M14">
        <f t="shared" si="0"/>
        <v>17325</v>
      </c>
      <c r="N14">
        <v>55</v>
      </c>
      <c r="O14" s="38">
        <f t="shared" si="1"/>
        <v>-4932.5785851000001</v>
      </c>
      <c r="P14" s="41"/>
      <c r="R14">
        <v>55</v>
      </c>
      <c r="S14" s="38">
        <f t="shared" si="2"/>
        <v>-4704.0587442000033</v>
      </c>
      <c r="T14" s="41"/>
      <c r="U14" s="38"/>
      <c r="V14" s="38">
        <v>55</v>
      </c>
      <c r="W14" s="38">
        <f t="shared" si="3"/>
        <v>-4542.8915406000015</v>
      </c>
      <c r="X14" s="41"/>
      <c r="Y14" s="32"/>
    </row>
    <row r="15" spans="1:25" x14ac:dyDescent="0.25">
      <c r="M15">
        <f t="shared" si="0"/>
        <v>18600</v>
      </c>
      <c r="N15">
        <v>60</v>
      </c>
      <c r="O15" s="38">
        <f t="shared" si="1"/>
        <v>-5772.1469600999999</v>
      </c>
      <c r="P15" s="41"/>
      <c r="R15">
        <v>60</v>
      </c>
      <c r="S15" s="38">
        <f t="shared" si="2"/>
        <v>-5543.6271192000031</v>
      </c>
      <c r="T15" s="41"/>
      <c r="U15" s="38"/>
      <c r="V15" s="38">
        <v>60</v>
      </c>
      <c r="W15" s="38">
        <f t="shared" si="3"/>
        <v>-5382.4599156000013</v>
      </c>
      <c r="X15" s="41"/>
      <c r="Y15" s="32"/>
    </row>
    <row r="16" spans="1:25" x14ac:dyDescent="0.25">
      <c r="A16" t="s">
        <v>93</v>
      </c>
      <c r="B16" t="s">
        <v>102</v>
      </c>
      <c r="C16" s="32">
        <f>C11-C14</f>
        <v>53.856704999996509</v>
      </c>
      <c r="D16" t="s">
        <v>101</v>
      </c>
      <c r="M16">
        <f t="shared" si="0"/>
        <v>19825</v>
      </c>
      <c r="N16">
        <v>65</v>
      </c>
      <c r="O16" s="38">
        <f t="shared" si="1"/>
        <v>-6578.7910850999997</v>
      </c>
      <c r="P16" s="41"/>
      <c r="R16">
        <v>65</v>
      </c>
      <c r="S16" s="38">
        <f t="shared" si="2"/>
        <v>-6350.2712442000029</v>
      </c>
      <c r="T16" s="41"/>
      <c r="U16" s="38"/>
      <c r="V16" s="38">
        <v>65</v>
      </c>
      <c r="W16" s="38">
        <f t="shared" si="3"/>
        <v>-6189.1040406000011</v>
      </c>
      <c r="X16" s="41"/>
      <c r="Y16" s="32"/>
    </row>
    <row r="17" spans="2:25" x14ac:dyDescent="0.25">
      <c r="B17" t="s">
        <v>103</v>
      </c>
      <c r="C17" s="31">
        <f>C16/C14</f>
        <v>4.2842211827190061E-3</v>
      </c>
      <c r="D17" t="s">
        <v>98</v>
      </c>
      <c r="M17">
        <f t="shared" si="0"/>
        <v>21000</v>
      </c>
      <c r="N17">
        <v>70</v>
      </c>
      <c r="O17" s="38">
        <f t="shared" si="1"/>
        <v>-7352.5109601000004</v>
      </c>
      <c r="P17" s="41"/>
      <c r="R17">
        <v>70</v>
      </c>
      <c r="S17" s="38">
        <f t="shared" si="2"/>
        <v>-7123.9911192000036</v>
      </c>
      <c r="T17" s="41"/>
      <c r="U17" s="38"/>
      <c r="V17" s="38">
        <v>70</v>
      </c>
      <c r="W17" s="38">
        <f t="shared" si="3"/>
        <v>-6962.8239156000018</v>
      </c>
      <c r="X17" s="41"/>
      <c r="Y17" s="32"/>
    </row>
    <row r="18" spans="2:25" x14ac:dyDescent="0.25">
      <c r="M18">
        <f t="shared" si="0"/>
        <v>22125</v>
      </c>
      <c r="N18">
        <v>75</v>
      </c>
      <c r="O18" s="38">
        <f t="shared" si="1"/>
        <v>-8093.306585100001</v>
      </c>
      <c r="P18" s="41"/>
      <c r="R18">
        <v>75</v>
      </c>
      <c r="S18" s="38">
        <f t="shared" si="2"/>
        <v>-7864.7867442000043</v>
      </c>
      <c r="T18" s="41"/>
      <c r="U18" s="38"/>
      <c r="V18" s="38">
        <v>75</v>
      </c>
      <c r="W18" s="38">
        <f t="shared" si="3"/>
        <v>-7703.6195406000024</v>
      </c>
      <c r="X18" s="41"/>
      <c r="Y18" s="32"/>
    </row>
    <row r="19" spans="2:25" x14ac:dyDescent="0.25">
      <c r="O19" s="38"/>
      <c r="P19" s="38"/>
      <c r="S19" s="38"/>
      <c r="T19" s="38"/>
      <c r="U19" s="38"/>
      <c r="V19" s="38"/>
      <c r="W19" s="38"/>
      <c r="X19" s="38"/>
    </row>
    <row r="20" spans="2:25" x14ac:dyDescent="0.25">
      <c r="N20" s="50" t="s">
        <v>150</v>
      </c>
      <c r="O20" s="50"/>
      <c r="P20" s="50"/>
      <c r="Q20" s="45"/>
      <c r="R20" s="51" t="s">
        <v>151</v>
      </c>
      <c r="S20" s="51"/>
      <c r="T20" s="51"/>
      <c r="U20" s="45"/>
      <c r="V20" s="52" t="s">
        <v>152</v>
      </c>
      <c r="W20" s="52"/>
      <c r="X20" s="52"/>
    </row>
    <row r="21" spans="2:25" x14ac:dyDescent="0.25">
      <c r="M21" t="s">
        <v>129</v>
      </c>
      <c r="N21" t="s">
        <v>105</v>
      </c>
      <c r="O21" t="s">
        <v>110</v>
      </c>
      <c r="P21" s="30"/>
      <c r="R21" t="s">
        <v>105</v>
      </c>
      <c r="S21" t="s">
        <v>110</v>
      </c>
      <c r="T21" s="30"/>
      <c r="V21" t="s">
        <v>105</v>
      </c>
      <c r="W21" t="s">
        <v>110</v>
      </c>
      <c r="X21" s="30"/>
    </row>
    <row r="22" spans="2:25" x14ac:dyDescent="0.25">
      <c r="M22">
        <f>N22*$C$3-(N22^2)</f>
        <v>0</v>
      </c>
      <c r="N22">
        <v>0</v>
      </c>
      <c r="O22" s="38">
        <f>((N22*$C$3-N22^2)*$C$7/1000+$C$9/1000*($C$2-(N22*$C$3-N22^2)))-$H$7</f>
        <v>7015.9862954999935</v>
      </c>
      <c r="P22" s="41"/>
      <c r="R22">
        <v>0</v>
      </c>
      <c r="S22" s="38">
        <f>((R22*$C$3-R22^2)*$C$7/1000+$C$9/1000*($C$2-(R22*$C$3-R22^2)))-$H$8</f>
        <v>7153.2644273999904</v>
      </c>
      <c r="T22" s="41"/>
      <c r="U22" s="38"/>
      <c r="V22" s="38">
        <v>0</v>
      </c>
      <c r="W22" s="38">
        <f>((V22*$C$3-V22^2)*$C$7/1000+$C$9/1000*($C$2-(V22*$C$3-V22^2)))-$H$9</f>
        <v>7353.220052099985</v>
      </c>
      <c r="X22" s="41"/>
    </row>
    <row r="23" spans="2:25" x14ac:dyDescent="0.25">
      <c r="M23">
        <f t="shared" ref="M23:M37" si="6">N23*$C$3-(N23^2)</f>
        <v>1825</v>
      </c>
      <c r="N23">
        <v>5</v>
      </c>
      <c r="O23" s="38">
        <f t="shared" ref="O23:O37" si="7">((N23*$C$3-N23^2)*$C$7/1000+$C$9/1000*($C$2-(N23*$C$3-N23^2)))-$H$7</f>
        <v>5814.2511704999943</v>
      </c>
      <c r="P23" s="41"/>
      <c r="R23">
        <v>5</v>
      </c>
      <c r="S23" s="38">
        <f t="shared" ref="S23:S37" si="8">((R23*$C$3-R23^2)*$C$7/1000+$C$9/1000*($C$2-(R23*$C$3-R23^2)))-$H$8</f>
        <v>5951.5293023999911</v>
      </c>
      <c r="T23" s="41"/>
      <c r="U23" s="38"/>
      <c r="V23" s="38">
        <v>5</v>
      </c>
      <c r="W23" s="38">
        <f t="shared" ref="W23:W37" si="9">((V23*$C$3-V23^2)*$C$7/1000+$C$9/1000*($C$2-(V23*$C$3-V23^2)))-$H$9</f>
        <v>6151.4849270999857</v>
      </c>
      <c r="X23" s="41"/>
    </row>
    <row r="24" spans="2:25" x14ac:dyDescent="0.25">
      <c r="M24">
        <f t="shared" si="6"/>
        <v>3600</v>
      </c>
      <c r="N24">
        <v>10</v>
      </c>
      <c r="O24" s="38">
        <f t="shared" si="7"/>
        <v>4645.440295499995</v>
      </c>
      <c r="P24" s="41"/>
      <c r="R24">
        <v>10</v>
      </c>
      <c r="S24" s="38">
        <f t="shared" si="8"/>
        <v>4782.7184273999919</v>
      </c>
      <c r="T24" s="41"/>
      <c r="U24" s="38"/>
      <c r="V24" s="38">
        <v>10</v>
      </c>
      <c r="W24" s="38">
        <f t="shared" si="9"/>
        <v>4982.6740520999865</v>
      </c>
      <c r="X24" s="41"/>
    </row>
    <row r="25" spans="2:25" x14ac:dyDescent="0.25">
      <c r="M25">
        <f t="shared" si="6"/>
        <v>5325</v>
      </c>
      <c r="N25">
        <v>15</v>
      </c>
      <c r="O25" s="38">
        <f t="shared" si="7"/>
        <v>3509.553670499994</v>
      </c>
      <c r="P25" s="41"/>
      <c r="R25">
        <v>15</v>
      </c>
      <c r="S25" s="38">
        <f t="shared" si="8"/>
        <v>3646.8318023999909</v>
      </c>
      <c r="T25" s="41"/>
      <c r="U25" s="38"/>
      <c r="V25" s="38">
        <v>15</v>
      </c>
      <c r="W25" s="38">
        <f t="shared" si="9"/>
        <v>3846.7874270999855</v>
      </c>
      <c r="X25" s="41"/>
    </row>
    <row r="26" spans="2:25" x14ac:dyDescent="0.25">
      <c r="M26">
        <f t="shared" si="6"/>
        <v>7000</v>
      </c>
      <c r="N26">
        <v>20</v>
      </c>
      <c r="O26" s="38">
        <f t="shared" si="7"/>
        <v>2406.5912954999931</v>
      </c>
      <c r="P26" s="41"/>
      <c r="R26">
        <v>20</v>
      </c>
      <c r="S26" s="38">
        <f t="shared" si="8"/>
        <v>2543.8694273999899</v>
      </c>
      <c r="T26" s="41"/>
      <c r="U26" s="38"/>
      <c r="V26" s="38">
        <v>20</v>
      </c>
      <c r="W26" s="38">
        <f t="shared" si="9"/>
        <v>2743.8250520999845</v>
      </c>
      <c r="X26" s="41"/>
    </row>
    <row r="27" spans="2:25" x14ac:dyDescent="0.25">
      <c r="M27">
        <f t="shared" si="6"/>
        <v>8625</v>
      </c>
      <c r="N27">
        <v>25</v>
      </c>
      <c r="O27" s="38">
        <f t="shared" si="7"/>
        <v>1336.5531704999939</v>
      </c>
      <c r="P27" s="41"/>
      <c r="R27">
        <v>25</v>
      </c>
      <c r="S27" s="38">
        <f t="shared" si="8"/>
        <v>1473.8313023999908</v>
      </c>
      <c r="T27" s="41"/>
      <c r="U27" s="38"/>
      <c r="V27" s="38">
        <v>25</v>
      </c>
      <c r="W27" s="38">
        <f t="shared" si="9"/>
        <v>1673.7869270999854</v>
      </c>
      <c r="X27" s="41"/>
    </row>
    <row r="28" spans="2:25" x14ac:dyDescent="0.25">
      <c r="M28">
        <f t="shared" si="6"/>
        <v>10200</v>
      </c>
      <c r="N28">
        <v>30</v>
      </c>
      <c r="O28" s="38">
        <f t="shared" si="7"/>
        <v>299.43929549999484</v>
      </c>
      <c r="P28" s="41"/>
      <c r="R28">
        <v>30</v>
      </c>
      <c r="S28" s="38">
        <f t="shared" si="8"/>
        <v>436.71742739999172</v>
      </c>
      <c r="T28" s="41"/>
      <c r="U28" s="38"/>
      <c r="V28" s="38">
        <v>30</v>
      </c>
      <c r="W28" s="38">
        <f t="shared" si="9"/>
        <v>636.67305209998631</v>
      </c>
      <c r="X28" s="41"/>
    </row>
    <row r="29" spans="2:25" x14ac:dyDescent="0.25">
      <c r="M29">
        <f t="shared" si="6"/>
        <v>11725</v>
      </c>
      <c r="N29">
        <v>35</v>
      </c>
      <c r="O29" s="38">
        <f t="shared" si="7"/>
        <v>-704.75032950000423</v>
      </c>
      <c r="P29" s="41"/>
      <c r="R29">
        <v>35</v>
      </c>
      <c r="S29" s="38">
        <f t="shared" si="8"/>
        <v>-567.47219760000735</v>
      </c>
      <c r="T29" s="41"/>
      <c r="U29" s="38"/>
      <c r="V29" s="38">
        <v>35</v>
      </c>
      <c r="W29" s="38">
        <f t="shared" si="9"/>
        <v>-367.51657290001276</v>
      </c>
      <c r="X29" s="41"/>
    </row>
    <row r="30" spans="2:25" x14ac:dyDescent="0.25">
      <c r="M30">
        <f t="shared" si="6"/>
        <v>13200</v>
      </c>
      <c r="N30">
        <v>40</v>
      </c>
      <c r="O30" s="38">
        <f t="shared" si="7"/>
        <v>-1676.0157045000051</v>
      </c>
      <c r="P30" s="41"/>
      <c r="R30">
        <v>40</v>
      </c>
      <c r="S30" s="38">
        <f t="shared" si="8"/>
        <v>-1538.7375726000082</v>
      </c>
      <c r="T30" s="41"/>
      <c r="U30" s="38"/>
      <c r="V30" s="38">
        <v>40</v>
      </c>
      <c r="W30" s="38">
        <f t="shared" si="9"/>
        <v>-1338.7819479000136</v>
      </c>
      <c r="X30" s="41"/>
    </row>
    <row r="31" spans="2:25" x14ac:dyDescent="0.25">
      <c r="M31">
        <f t="shared" si="6"/>
        <v>14625</v>
      </c>
      <c r="N31">
        <v>45</v>
      </c>
      <c r="O31" s="38">
        <f t="shared" si="7"/>
        <v>-2614.3568295000041</v>
      </c>
      <c r="P31" s="41"/>
      <c r="R31">
        <v>45</v>
      </c>
      <c r="S31" s="38">
        <f t="shared" si="8"/>
        <v>-2477.0786976000072</v>
      </c>
      <c r="T31" s="41"/>
      <c r="U31" s="38"/>
      <c r="V31" s="38">
        <v>45</v>
      </c>
      <c r="W31" s="38">
        <f t="shared" si="9"/>
        <v>-2277.1230729000126</v>
      </c>
      <c r="X31" s="41"/>
    </row>
    <row r="32" spans="2:25" x14ac:dyDescent="0.25">
      <c r="M32">
        <f t="shared" si="6"/>
        <v>16000</v>
      </c>
      <c r="N32">
        <v>50</v>
      </c>
      <c r="O32" s="38">
        <f t="shared" si="7"/>
        <v>-3519.7737045000049</v>
      </c>
      <c r="P32" s="41"/>
      <c r="R32">
        <v>50</v>
      </c>
      <c r="S32" s="38">
        <f t="shared" si="8"/>
        <v>-3382.495572600008</v>
      </c>
      <c r="T32" s="41"/>
      <c r="U32" s="38"/>
      <c r="V32" s="38">
        <v>50</v>
      </c>
      <c r="W32" s="38">
        <f t="shared" si="9"/>
        <v>-3182.5399479000134</v>
      </c>
      <c r="X32" s="41"/>
    </row>
    <row r="33" spans="2:24" x14ac:dyDescent="0.25">
      <c r="M33">
        <f t="shared" si="6"/>
        <v>17325</v>
      </c>
      <c r="N33">
        <v>55</v>
      </c>
      <c r="O33" s="38">
        <f t="shared" si="7"/>
        <v>-4392.2663295000038</v>
      </c>
      <c r="P33" s="41"/>
      <c r="R33">
        <v>55</v>
      </c>
      <c r="S33" s="38">
        <f t="shared" si="8"/>
        <v>-4254.988197600007</v>
      </c>
      <c r="T33" s="41"/>
      <c r="U33" s="38"/>
      <c r="V33" s="38">
        <v>55</v>
      </c>
      <c r="W33" s="38">
        <f t="shared" si="9"/>
        <v>-4055.0325729000124</v>
      </c>
      <c r="X33" s="41"/>
    </row>
    <row r="34" spans="2:24" x14ac:dyDescent="0.25">
      <c r="M34">
        <f t="shared" si="6"/>
        <v>18600</v>
      </c>
      <c r="N34">
        <v>60</v>
      </c>
      <c r="O34" s="38">
        <f t="shared" si="7"/>
        <v>-5231.8347045000037</v>
      </c>
      <c r="P34" s="41"/>
      <c r="R34">
        <v>60</v>
      </c>
      <c r="S34" s="38">
        <f t="shared" si="8"/>
        <v>-5094.5565726000068</v>
      </c>
      <c r="T34" s="41"/>
      <c r="U34" s="38"/>
      <c r="V34" s="38">
        <v>60</v>
      </c>
      <c r="W34" s="38">
        <f t="shared" si="9"/>
        <v>-4894.6009479000122</v>
      </c>
      <c r="X34" s="41"/>
    </row>
    <row r="35" spans="2:24" x14ac:dyDescent="0.25">
      <c r="M35">
        <f t="shared" si="6"/>
        <v>19825</v>
      </c>
      <c r="N35">
        <v>65</v>
      </c>
      <c r="O35" s="38">
        <f t="shared" si="7"/>
        <v>-6038.4788295000035</v>
      </c>
      <c r="P35" s="41"/>
      <c r="R35">
        <v>65</v>
      </c>
      <c r="S35" s="38">
        <f t="shared" si="8"/>
        <v>-5901.2006976000066</v>
      </c>
      <c r="T35" s="41"/>
      <c r="U35" s="38"/>
      <c r="V35" s="38">
        <v>65</v>
      </c>
      <c r="W35" s="38">
        <f t="shared" si="9"/>
        <v>-5701.245072900012</v>
      </c>
      <c r="X35" s="41"/>
    </row>
    <row r="36" spans="2:24" x14ac:dyDescent="0.25">
      <c r="M36">
        <f t="shared" si="6"/>
        <v>21000</v>
      </c>
      <c r="N36">
        <v>70</v>
      </c>
      <c r="O36" s="38">
        <f t="shared" si="7"/>
        <v>-6812.1987045000042</v>
      </c>
      <c r="P36" s="41"/>
      <c r="R36">
        <v>70</v>
      </c>
      <c r="S36" s="38">
        <f t="shared" si="8"/>
        <v>-6674.9205726000073</v>
      </c>
      <c r="T36" s="41"/>
      <c r="U36" s="38"/>
      <c r="V36" s="38">
        <v>70</v>
      </c>
      <c r="W36" s="38">
        <f t="shared" si="9"/>
        <v>-6474.9649479000127</v>
      </c>
      <c r="X36" s="41"/>
    </row>
    <row r="37" spans="2:24" x14ac:dyDescent="0.25">
      <c r="C37" t="s">
        <v>132</v>
      </c>
      <c r="M37">
        <f t="shared" si="6"/>
        <v>22125</v>
      </c>
      <c r="N37">
        <v>75</v>
      </c>
      <c r="O37" s="38">
        <f t="shared" si="7"/>
        <v>-7552.9943295000048</v>
      </c>
      <c r="P37" s="41"/>
      <c r="R37">
        <v>75</v>
      </c>
      <c r="S37" s="38">
        <f t="shared" si="8"/>
        <v>-7415.7161976000079</v>
      </c>
      <c r="T37" s="41"/>
      <c r="U37" s="38"/>
      <c r="V37" s="38">
        <v>75</v>
      </c>
      <c r="W37" s="38">
        <f t="shared" si="9"/>
        <v>-7215.7605729000134</v>
      </c>
      <c r="X37" s="41"/>
    </row>
    <row r="38" spans="2:24" x14ac:dyDescent="0.25">
      <c r="B38" t="s">
        <v>130</v>
      </c>
      <c r="C38" s="38">
        <v>17568.471319999997</v>
      </c>
    </row>
    <row r="39" spans="2:24" x14ac:dyDescent="0.25">
      <c r="B39" t="s">
        <v>131</v>
      </c>
      <c r="C39" s="38">
        <v>18211.024319999997</v>
      </c>
    </row>
    <row r="40" spans="2:24" x14ac:dyDescent="0.25">
      <c r="B40" t="s">
        <v>133</v>
      </c>
      <c r="C40" s="38">
        <v>12570.7384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FB3E-6C7A-47FD-8D47-6E80A0A5D425}">
  <dimension ref="A1:Y40"/>
  <sheetViews>
    <sheetView zoomScale="85" zoomScaleNormal="85" workbookViewId="0">
      <selection activeCell="N40" sqref="N40:S43"/>
    </sheetView>
  </sheetViews>
  <sheetFormatPr defaultRowHeight="15" x14ac:dyDescent="0.25"/>
  <cols>
    <col min="1" max="1" width="13.140625" bestFit="1" customWidth="1"/>
    <col min="2" max="2" width="21.28515625" customWidth="1"/>
    <col min="3" max="3" width="11.28515625" customWidth="1"/>
    <col min="14" max="14" width="12.140625" customWidth="1"/>
    <col min="15" max="15" width="19.140625" bestFit="1" customWidth="1"/>
    <col min="16" max="16" width="17.28515625" bestFit="1" customWidth="1"/>
    <col min="17" max="17" width="4.28515625" customWidth="1"/>
    <col min="18" max="18" width="12.140625" bestFit="1" customWidth="1"/>
    <col min="19" max="19" width="19.140625" bestFit="1" customWidth="1"/>
    <col min="20" max="20" width="17.28515625" bestFit="1" customWidth="1"/>
    <col min="21" max="21" width="3.28515625" customWidth="1"/>
    <col min="22" max="22" width="12.140625" bestFit="1" customWidth="1"/>
    <col min="23" max="23" width="19.140625" bestFit="1" customWidth="1"/>
    <col min="24" max="24" width="17.28515625" bestFit="1" customWidth="1"/>
    <col min="25" max="25" width="2.5703125" customWidth="1"/>
  </cols>
  <sheetData>
    <row r="1" spans="1:25" x14ac:dyDescent="0.25">
      <c r="N1" s="47" t="s">
        <v>153</v>
      </c>
      <c r="O1" s="47"/>
      <c r="P1" s="47"/>
      <c r="R1" s="48" t="s">
        <v>154</v>
      </c>
      <c r="S1" s="48"/>
      <c r="T1" s="48"/>
      <c r="V1" s="49" t="s">
        <v>155</v>
      </c>
      <c r="W1" s="49"/>
      <c r="X1" s="49"/>
    </row>
    <row r="2" spans="1:25" x14ac:dyDescent="0.25">
      <c r="B2" t="s">
        <v>89</v>
      </c>
      <c r="C2">
        <v>61113</v>
      </c>
      <c r="D2" t="s">
        <v>99</v>
      </c>
      <c r="G2" t="s">
        <v>82</v>
      </c>
      <c r="M2" t="s">
        <v>129</v>
      </c>
      <c r="N2" s="45" t="s">
        <v>105</v>
      </c>
      <c r="O2" s="45" t="s">
        <v>110</v>
      </c>
      <c r="P2" s="45" t="s">
        <v>120</v>
      </c>
      <c r="Q2" s="45"/>
      <c r="R2" s="45" t="s">
        <v>105</v>
      </c>
      <c r="S2" s="45" t="s">
        <v>110</v>
      </c>
      <c r="T2" s="45" t="s">
        <v>120</v>
      </c>
      <c r="U2" s="45"/>
      <c r="V2" s="45" t="s">
        <v>105</v>
      </c>
      <c r="W2" s="45" t="s">
        <v>110</v>
      </c>
      <c r="X2" s="45" t="s">
        <v>120</v>
      </c>
    </row>
    <row r="3" spans="1:25" x14ac:dyDescent="0.25">
      <c r="B3" t="s">
        <v>104</v>
      </c>
      <c r="C3">
        <v>370</v>
      </c>
      <c r="D3" t="s">
        <v>106</v>
      </c>
      <c r="F3" s="42" t="s">
        <v>145</v>
      </c>
      <c r="G3" s="42" t="s">
        <v>146</v>
      </c>
      <c r="H3" s="42"/>
      <c r="I3" s="43" t="s">
        <v>145</v>
      </c>
      <c r="J3" s="43" t="s">
        <v>134</v>
      </c>
      <c r="K3" s="43"/>
      <c r="M3">
        <f>N3*$C$3-(N3^2)</f>
        <v>0</v>
      </c>
      <c r="N3" s="45">
        <v>0</v>
      </c>
      <c r="O3" s="46">
        <f>((N3*$C$3-N3^2)*$J$4/1000+$C$9/1000*($C$2-(N3*$C$3-N3^2)))-$C$14</f>
        <v>6770.4037049999952</v>
      </c>
      <c r="P3" s="46">
        <f>((N3*$C$3-N3^2)*$J$4/1000+$C$9/1000*($C$2-(N3*$C$3-N3^2)))</f>
        <v>19341.347804999994</v>
      </c>
      <c r="Q3" s="45"/>
      <c r="R3" s="45">
        <v>0</v>
      </c>
      <c r="S3" s="46">
        <f>((R3*$C$3-R3^2)*$J$5/1000+$C$9/1000*($C$2-(R3*$C$3-R3^2)))-$C$11</f>
        <v>6716.5469999999987</v>
      </c>
      <c r="T3" s="46">
        <f>((R3*$C$3-R3^2)*$C$7/1000+$C$9/1000*($C$2-(R3*$C$3-R3^2)))</f>
        <v>19341.347804999994</v>
      </c>
      <c r="U3" s="46"/>
      <c r="V3" s="46">
        <v>0</v>
      </c>
      <c r="W3" s="46">
        <f>((V3*$C$3-V3^2)*$J$6/1000+$C$9/1000*($C$2-(V3*$C$3-V3^2)))-$C$11</f>
        <v>6716.5469999999987</v>
      </c>
      <c r="X3" s="46">
        <f>((V3*$C$3-V3^2)*$J$6/1000+$C$9/1000*($C$2-(V3*$C$3-V3^2)))</f>
        <v>19341.347804999994</v>
      </c>
      <c r="Y3" s="32"/>
    </row>
    <row r="4" spans="1:25" x14ac:dyDescent="0.25">
      <c r="B4" t="s">
        <v>105</v>
      </c>
      <c r="C4">
        <v>30</v>
      </c>
      <c r="D4" t="s">
        <v>106</v>
      </c>
      <c r="E4" s="34"/>
      <c r="F4" s="42">
        <v>15</v>
      </c>
      <c r="G4" s="42">
        <v>210.52269999999996</v>
      </c>
      <c r="H4" s="42">
        <f>G4/1000*$C$2</f>
        <v>12865.673765099997</v>
      </c>
      <c r="I4" s="43">
        <v>10</v>
      </c>
      <c r="J4" s="44">
        <v>-177.55119999999999</v>
      </c>
      <c r="K4" s="44">
        <f>J4/1000*$C$5+$C$9/1000*$C$6</f>
        <v>14302.178564999995</v>
      </c>
      <c r="M4">
        <f t="shared" ref="M4:M18" si="0">N4*$C$3-(N4^2)</f>
        <v>1825</v>
      </c>
      <c r="N4" s="45">
        <v>5</v>
      </c>
      <c r="O4" s="46">
        <f t="shared" ref="O4:O18" si="1">((N4*$C$3-N4^2)*$J$4/1000+$C$9/1000*($C$2-(N4*$C$3-N4^2)))-$C$14</f>
        <v>5868.7876399999968</v>
      </c>
      <c r="P4" s="46">
        <f t="shared" ref="P4:P18" si="2">((N4*$C$3-N4^2)*$J$4/1000+$C$9/1000*($C$2-(N4*$C$3-N4^2)))</f>
        <v>18439.731739999996</v>
      </c>
      <c r="Q4" s="45"/>
      <c r="R4" s="45">
        <v>5</v>
      </c>
      <c r="S4" s="46">
        <f t="shared" ref="S4:S18" si="3">((R4*$C$3-R4^2)*$J$5/1000+$C$9/1000*($C$2-(R4*$C$3-R4^2)))-$C$11</f>
        <v>5713.5647774999998</v>
      </c>
      <c r="T4" s="46">
        <f t="shared" ref="T4:T18" si="4">((R4*$C$3-R4^2)*$C$7/1000+$C$9/1000*($C$2-(R4*$C$3-R4^2)))</f>
        <v>18139.612679999995</v>
      </c>
      <c r="U4" s="46"/>
      <c r="V4" s="46">
        <v>5</v>
      </c>
      <c r="W4" s="46">
        <f t="shared" ref="W4:W18" si="5">((V4*$C$3-V4^2)*$J$6/1000+$C$9/1000*($C$2-(V4*$C$3-V4^2)))-$C$11</f>
        <v>5551.8079099999995</v>
      </c>
      <c r="X4" s="46">
        <f t="shared" ref="X4:X18" si="6">((V4*$C$3-V4^2)*$J$6/1000+$C$9/1000*($C$2-(V4*$C$3-V4^2)))</f>
        <v>18176.608714999995</v>
      </c>
      <c r="Y4" s="32"/>
    </row>
    <row r="5" spans="1:25" x14ac:dyDescent="0.25">
      <c r="B5" t="s">
        <v>122</v>
      </c>
      <c r="C5" s="17">
        <f>C4*C3-(C4^2)</f>
        <v>10200</v>
      </c>
      <c r="D5" t="s">
        <v>99</v>
      </c>
      <c r="E5" s="34"/>
      <c r="F5" s="42">
        <v>17</v>
      </c>
      <c r="G5" s="42">
        <v>206.7834</v>
      </c>
      <c r="H5" s="42">
        <f t="shared" ref="H5:H9" si="7">G5/1000*$C$2</f>
        <v>12637.1539242</v>
      </c>
      <c r="I5" s="43">
        <v>12</v>
      </c>
      <c r="J5" s="44">
        <v>-233.09430000000003</v>
      </c>
      <c r="K5" s="44">
        <f t="shared" ref="K5:K9" si="8">J5/1000*$C$5+$C$9/1000*$C$6</f>
        <v>13735.638944999995</v>
      </c>
      <c r="M5">
        <f t="shared" si="0"/>
        <v>3600</v>
      </c>
      <c r="N5" s="45">
        <v>10</v>
      </c>
      <c r="O5" s="46">
        <f t="shared" si="1"/>
        <v>4991.8733849999971</v>
      </c>
      <c r="P5" s="46">
        <f t="shared" si="2"/>
        <v>17562.817484999996</v>
      </c>
      <c r="Q5" s="45"/>
      <c r="R5" s="45">
        <v>10</v>
      </c>
      <c r="S5" s="46">
        <f t="shared" si="3"/>
        <v>4738.0615199999993</v>
      </c>
      <c r="T5" s="46">
        <f t="shared" si="4"/>
        <v>16970.801804999996</v>
      </c>
      <c r="U5" s="46"/>
      <c r="V5" s="46">
        <v>10</v>
      </c>
      <c r="W5" s="46">
        <f t="shared" si="5"/>
        <v>4418.9794800000018</v>
      </c>
      <c r="X5" s="46">
        <f t="shared" si="6"/>
        <v>17043.780284999997</v>
      </c>
      <c r="Y5" s="32"/>
    </row>
    <row r="6" spans="1:25" x14ac:dyDescent="0.25">
      <c r="B6" t="s">
        <v>90</v>
      </c>
      <c r="C6" s="17">
        <f>C2-C5</f>
        <v>50913</v>
      </c>
      <c r="D6" t="s">
        <v>99</v>
      </c>
      <c r="E6" s="34"/>
      <c r="F6" s="42">
        <v>19</v>
      </c>
      <c r="G6" s="42">
        <v>204.14619999999996</v>
      </c>
      <c r="H6" s="42">
        <f t="shared" si="7"/>
        <v>12475.986720599998</v>
      </c>
      <c r="I6" s="43">
        <v>14</v>
      </c>
      <c r="J6" s="44">
        <v>-321.72819999999984</v>
      </c>
      <c r="K6" s="44">
        <f t="shared" si="8"/>
        <v>12831.573164999996</v>
      </c>
      <c r="M6">
        <f t="shared" si="0"/>
        <v>5325</v>
      </c>
      <c r="N6" s="45">
        <v>15</v>
      </c>
      <c r="O6" s="46">
        <f t="shared" si="1"/>
        <v>4139.6609399999961</v>
      </c>
      <c r="P6" s="46">
        <f t="shared" si="2"/>
        <v>16710.605039999995</v>
      </c>
      <c r="Q6" s="45"/>
      <c r="R6" s="45">
        <v>15</v>
      </c>
      <c r="S6" s="46">
        <f t="shared" si="3"/>
        <v>3790.0372274999972</v>
      </c>
      <c r="T6" s="46">
        <f t="shared" si="4"/>
        <v>15834.915179999995</v>
      </c>
      <c r="U6" s="46"/>
      <c r="V6" s="46">
        <v>15</v>
      </c>
      <c r="W6" s="46">
        <f t="shared" si="5"/>
        <v>3318.0617099999999</v>
      </c>
      <c r="X6" s="46">
        <f t="shared" si="6"/>
        <v>15942.862514999995</v>
      </c>
      <c r="Y6" s="32"/>
    </row>
    <row r="7" spans="1:25" x14ac:dyDescent="0.25">
      <c r="A7" t="s">
        <v>91</v>
      </c>
      <c r="B7" t="s">
        <v>94</v>
      </c>
      <c r="C7">
        <v>-342</v>
      </c>
      <c r="D7" t="s">
        <v>100</v>
      </c>
      <c r="E7" s="34"/>
      <c r="F7" s="42">
        <v>21</v>
      </c>
      <c r="G7" s="42">
        <v>201.6815</v>
      </c>
      <c r="H7" s="42">
        <f t="shared" si="7"/>
        <v>12325.3615095</v>
      </c>
      <c r="I7" s="43">
        <v>16</v>
      </c>
      <c r="J7" s="44">
        <v>-357.42810000000014</v>
      </c>
      <c r="K7" s="44">
        <f t="shared" si="8"/>
        <v>12467.434184999995</v>
      </c>
      <c r="M7">
        <f t="shared" si="0"/>
        <v>7000</v>
      </c>
      <c r="N7" s="45">
        <v>20</v>
      </c>
      <c r="O7" s="46">
        <f t="shared" si="1"/>
        <v>3312.1503049999956</v>
      </c>
      <c r="P7" s="46">
        <f t="shared" si="2"/>
        <v>15883.094404999994</v>
      </c>
      <c r="Q7" s="45"/>
      <c r="R7" s="45">
        <v>20</v>
      </c>
      <c r="S7" s="46">
        <f t="shared" si="3"/>
        <v>2869.4918999999973</v>
      </c>
      <c r="T7" s="46">
        <f t="shared" si="4"/>
        <v>14731.952804999994</v>
      </c>
      <c r="U7" s="46"/>
      <c r="V7" s="46">
        <v>20</v>
      </c>
      <c r="W7" s="46">
        <f t="shared" si="5"/>
        <v>2249.0545999999995</v>
      </c>
      <c r="X7" s="46">
        <f t="shared" si="6"/>
        <v>14873.855404999995</v>
      </c>
      <c r="Y7" s="32"/>
    </row>
    <row r="8" spans="1:25" x14ac:dyDescent="0.25">
      <c r="B8" t="s">
        <v>114</v>
      </c>
      <c r="C8">
        <f>'Urban Recharge '!I3</f>
        <v>292.1400000000001</v>
      </c>
      <c r="D8" t="s">
        <v>100</v>
      </c>
      <c r="E8" s="34"/>
      <c r="F8" s="42">
        <v>23</v>
      </c>
      <c r="G8" s="42">
        <v>199.43520000000007</v>
      </c>
      <c r="H8" s="42">
        <f t="shared" si="7"/>
        <v>12188.083377600004</v>
      </c>
      <c r="I8" s="43">
        <v>18</v>
      </c>
      <c r="J8" s="44">
        <v>-388.81270000000001</v>
      </c>
      <c r="K8" s="44">
        <f t="shared" si="8"/>
        <v>12147.311264999995</v>
      </c>
      <c r="M8">
        <f t="shared" si="0"/>
        <v>8625</v>
      </c>
      <c r="N8" s="45">
        <v>25</v>
      </c>
      <c r="O8" s="46">
        <f t="shared" si="1"/>
        <v>2509.3414799999955</v>
      </c>
      <c r="P8" s="46">
        <f t="shared" si="2"/>
        <v>15080.285579999994</v>
      </c>
      <c r="Q8" s="45"/>
      <c r="R8" s="45">
        <v>25</v>
      </c>
      <c r="S8" s="46">
        <f t="shared" si="3"/>
        <v>1976.4255374999993</v>
      </c>
      <c r="T8" s="46">
        <f t="shared" si="4"/>
        <v>13661.914679999994</v>
      </c>
      <c r="U8" s="46"/>
      <c r="V8" s="46">
        <v>25</v>
      </c>
      <c r="W8" s="46">
        <f t="shared" si="5"/>
        <v>1211.9581500000004</v>
      </c>
      <c r="X8" s="46">
        <f t="shared" si="6"/>
        <v>13836.758954999996</v>
      </c>
      <c r="Y8" s="32"/>
    </row>
    <row r="9" spans="1:25" x14ac:dyDescent="0.25">
      <c r="B9" t="s">
        <v>127</v>
      </c>
      <c r="C9">
        <f>'Urban Recharge '!K3</f>
        <v>316.4849999999999</v>
      </c>
      <c r="D9" t="s">
        <v>100</v>
      </c>
      <c r="E9" s="34"/>
      <c r="F9" s="42">
        <v>25</v>
      </c>
      <c r="G9" s="42">
        <v>196.16330000000016</v>
      </c>
      <c r="H9" s="42">
        <f t="shared" si="7"/>
        <v>11988.127752900009</v>
      </c>
      <c r="I9" s="43">
        <v>20</v>
      </c>
      <c r="J9" s="44">
        <v>-414.87500000000023</v>
      </c>
      <c r="K9" s="44">
        <f t="shared" si="8"/>
        <v>11881.475804999993</v>
      </c>
      <c r="M9">
        <f t="shared" si="0"/>
        <v>10200</v>
      </c>
      <c r="N9" s="45">
        <v>30</v>
      </c>
      <c r="O9" s="46">
        <f t="shared" si="1"/>
        <v>1731.2344649999959</v>
      </c>
      <c r="P9" s="46">
        <f t="shared" si="2"/>
        <v>14302.178564999995</v>
      </c>
      <c r="Q9" s="45"/>
      <c r="R9" s="45">
        <v>30</v>
      </c>
      <c r="S9" s="46">
        <f t="shared" si="3"/>
        <v>1110.8381399999998</v>
      </c>
      <c r="T9" s="46">
        <f t="shared" si="4"/>
        <v>12624.800804999995</v>
      </c>
      <c r="U9" s="46"/>
      <c r="V9" s="46">
        <v>30</v>
      </c>
      <c r="W9" s="46">
        <f t="shared" si="5"/>
        <v>206.77236000000084</v>
      </c>
      <c r="X9" s="46">
        <f t="shared" si="6"/>
        <v>12831.573164999996</v>
      </c>
      <c r="Y9" s="32"/>
    </row>
    <row r="10" spans="1:25" x14ac:dyDescent="0.25">
      <c r="B10" t="s">
        <v>128</v>
      </c>
      <c r="C10">
        <f>'Urban Recharge '!M3</f>
        <v>340.82999999999993</v>
      </c>
      <c r="D10" t="s">
        <v>100</v>
      </c>
      <c r="M10">
        <f t="shared" si="0"/>
        <v>11725</v>
      </c>
      <c r="N10" s="45">
        <v>35</v>
      </c>
      <c r="O10" s="46">
        <f t="shared" si="1"/>
        <v>977.82925999999679</v>
      </c>
      <c r="P10" s="46">
        <f t="shared" si="2"/>
        <v>13548.773359999996</v>
      </c>
      <c r="Q10" s="45"/>
      <c r="R10" s="45">
        <v>35</v>
      </c>
      <c r="S10" s="46">
        <f t="shared" si="3"/>
        <v>272.72970749999877</v>
      </c>
      <c r="T10" s="46">
        <f t="shared" si="4"/>
        <v>11620.611179999996</v>
      </c>
      <c r="U10" s="46"/>
      <c r="V10" s="46">
        <v>35</v>
      </c>
      <c r="W10" s="46">
        <f t="shared" si="5"/>
        <v>-766.50276999999915</v>
      </c>
      <c r="X10" s="46">
        <f t="shared" si="6"/>
        <v>11858.298034999996</v>
      </c>
      <c r="Y10" s="32"/>
    </row>
    <row r="11" spans="1:25" x14ac:dyDescent="0.25">
      <c r="A11" t="s">
        <v>123</v>
      </c>
      <c r="B11" t="s">
        <v>96</v>
      </c>
      <c r="C11" s="32">
        <f>C7/1000*C5+C9/1000*C6</f>
        <v>12624.800804999995</v>
      </c>
      <c r="D11" t="s">
        <v>101</v>
      </c>
      <c r="M11">
        <f t="shared" si="0"/>
        <v>13200</v>
      </c>
      <c r="N11" s="45">
        <v>40</v>
      </c>
      <c r="O11" s="46">
        <f t="shared" si="1"/>
        <v>249.12586499999634</v>
      </c>
      <c r="P11" s="46">
        <f t="shared" si="2"/>
        <v>12820.069964999995</v>
      </c>
      <c r="Q11" s="45"/>
      <c r="R11" s="45">
        <v>40</v>
      </c>
      <c r="S11" s="46">
        <f t="shared" si="3"/>
        <v>-537.89976000000024</v>
      </c>
      <c r="T11" s="46">
        <f t="shared" si="4"/>
        <v>10649.345804999995</v>
      </c>
      <c r="U11" s="46"/>
      <c r="V11" s="46">
        <v>40</v>
      </c>
      <c r="W11" s="46">
        <f t="shared" si="5"/>
        <v>-1707.8672399999996</v>
      </c>
      <c r="X11" s="46">
        <f t="shared" si="6"/>
        <v>10916.933564999996</v>
      </c>
      <c r="Y11" s="32"/>
    </row>
    <row r="12" spans="1:25" x14ac:dyDescent="0.25">
      <c r="M12">
        <f t="shared" si="0"/>
        <v>14625</v>
      </c>
      <c r="N12" s="45">
        <v>45</v>
      </c>
      <c r="O12" s="46">
        <f t="shared" si="1"/>
        <v>-454.87572000000182</v>
      </c>
      <c r="P12" s="46">
        <f t="shared" si="2"/>
        <v>12116.068379999997</v>
      </c>
      <c r="Q12" s="45"/>
      <c r="R12" s="45">
        <v>45</v>
      </c>
      <c r="S12" s="46">
        <f t="shared" si="3"/>
        <v>-1321.050262499999</v>
      </c>
      <c r="T12" s="46">
        <f t="shared" si="4"/>
        <v>9711.0046799999964</v>
      </c>
      <c r="U12" s="46"/>
      <c r="V12" s="46">
        <v>45</v>
      </c>
      <c r="W12" s="46">
        <f t="shared" si="5"/>
        <v>-2617.3210499999968</v>
      </c>
      <c r="X12" s="46">
        <f t="shared" si="6"/>
        <v>10007.479754999998</v>
      </c>
      <c r="Y12" s="32"/>
    </row>
    <row r="13" spans="1:25" x14ac:dyDescent="0.25">
      <c r="A13" t="s">
        <v>92</v>
      </c>
      <c r="B13" t="s">
        <v>95</v>
      </c>
      <c r="C13">
        <v>205.7</v>
      </c>
      <c r="D13" t="s">
        <v>100</v>
      </c>
      <c r="E13" s="34"/>
      <c r="F13" s="34"/>
      <c r="G13" s="34"/>
      <c r="H13" s="34"/>
      <c r="I13" s="34"/>
      <c r="J13" s="34"/>
      <c r="K13" s="34"/>
      <c r="L13" s="34"/>
      <c r="M13">
        <f t="shared" si="0"/>
        <v>16000</v>
      </c>
      <c r="N13" s="45">
        <v>50</v>
      </c>
      <c r="O13" s="46">
        <f t="shared" si="1"/>
        <v>-1134.1754950000031</v>
      </c>
      <c r="P13" s="46">
        <f t="shared" si="2"/>
        <v>11436.768604999996</v>
      </c>
      <c r="Q13" s="45"/>
      <c r="R13" s="45">
        <v>50</v>
      </c>
      <c r="S13" s="46">
        <f t="shared" si="3"/>
        <v>-2076.7217999999993</v>
      </c>
      <c r="T13" s="46">
        <f t="shared" si="4"/>
        <v>8805.5878049999956</v>
      </c>
      <c r="U13" s="46"/>
      <c r="V13" s="46">
        <v>50</v>
      </c>
      <c r="W13" s="46">
        <f t="shared" si="5"/>
        <v>-3494.8641999999963</v>
      </c>
      <c r="X13" s="46">
        <f t="shared" si="6"/>
        <v>9129.936604999999</v>
      </c>
      <c r="Y13" s="32"/>
    </row>
    <row r="14" spans="1:25" x14ac:dyDescent="0.25">
      <c r="B14" t="s">
        <v>97</v>
      </c>
      <c r="C14" s="32">
        <f>C13/1000*C2</f>
        <v>12570.944099999999</v>
      </c>
      <c r="D14" t="s">
        <v>101</v>
      </c>
      <c r="M14">
        <f t="shared" si="0"/>
        <v>17325</v>
      </c>
      <c r="N14" s="45">
        <v>55</v>
      </c>
      <c r="O14" s="46">
        <f t="shared" si="1"/>
        <v>-1788.7734600000022</v>
      </c>
      <c r="P14" s="46">
        <f t="shared" si="2"/>
        <v>10782.170639999997</v>
      </c>
      <c r="Q14" s="45"/>
      <c r="R14" s="45">
        <v>55</v>
      </c>
      <c r="S14" s="46">
        <f t="shared" si="3"/>
        <v>-2804.9143724999994</v>
      </c>
      <c r="T14" s="46">
        <f t="shared" si="4"/>
        <v>7933.0951799999966</v>
      </c>
      <c r="U14" s="46"/>
      <c r="V14" s="46">
        <v>55</v>
      </c>
      <c r="W14" s="46">
        <f t="shared" si="5"/>
        <v>-4340.4966899999963</v>
      </c>
      <c r="X14" s="46">
        <f t="shared" si="6"/>
        <v>8284.304114999999</v>
      </c>
      <c r="Y14" s="32"/>
    </row>
    <row r="15" spans="1:25" x14ac:dyDescent="0.25">
      <c r="M15">
        <f t="shared" si="0"/>
        <v>18600</v>
      </c>
      <c r="N15" s="45">
        <v>60</v>
      </c>
      <c r="O15" s="46">
        <f t="shared" si="1"/>
        <v>-2418.6696150000025</v>
      </c>
      <c r="P15" s="46">
        <f t="shared" si="2"/>
        <v>10152.274484999996</v>
      </c>
      <c r="Q15" s="45"/>
      <c r="R15" s="45">
        <v>60</v>
      </c>
      <c r="S15" s="46">
        <f t="shared" si="3"/>
        <v>-3505.6279799999993</v>
      </c>
      <c r="T15" s="46">
        <f t="shared" si="4"/>
        <v>7093.5268049999968</v>
      </c>
      <c r="U15" s="46"/>
      <c r="V15" s="46">
        <v>60</v>
      </c>
      <c r="W15" s="46">
        <f t="shared" si="5"/>
        <v>-5154.2185199999958</v>
      </c>
      <c r="X15" s="46">
        <f t="shared" si="6"/>
        <v>7470.5822849999995</v>
      </c>
      <c r="Y15" s="32"/>
    </row>
    <row r="16" spans="1:25" x14ac:dyDescent="0.25">
      <c r="A16" t="s">
        <v>93</v>
      </c>
      <c r="B16" t="s">
        <v>102</v>
      </c>
      <c r="C16" s="32">
        <f>C11-C14</f>
        <v>53.856704999996509</v>
      </c>
      <c r="D16" t="s">
        <v>101</v>
      </c>
      <c r="M16">
        <f t="shared" si="0"/>
        <v>19825</v>
      </c>
      <c r="N16" s="45">
        <v>65</v>
      </c>
      <c r="O16" s="46">
        <f t="shared" si="1"/>
        <v>-3023.8639600000024</v>
      </c>
      <c r="P16" s="46">
        <f t="shared" si="2"/>
        <v>9547.0801399999964</v>
      </c>
      <c r="Q16" s="45"/>
      <c r="R16" s="45">
        <v>65</v>
      </c>
      <c r="S16" s="46">
        <f t="shared" si="3"/>
        <v>-4178.8626224999989</v>
      </c>
      <c r="T16" s="46">
        <f t="shared" si="4"/>
        <v>6286.882679999997</v>
      </c>
      <c r="U16" s="46"/>
      <c r="V16" s="46">
        <v>65</v>
      </c>
      <c r="W16" s="46">
        <f t="shared" si="5"/>
        <v>-5936.0296899999958</v>
      </c>
      <c r="X16" s="46">
        <f t="shared" si="6"/>
        <v>6688.7711149999996</v>
      </c>
      <c r="Y16" s="32"/>
    </row>
    <row r="17" spans="2:25" x14ac:dyDescent="0.25">
      <c r="B17" t="s">
        <v>103</v>
      </c>
      <c r="C17" s="31">
        <f>C16/C14</f>
        <v>4.2842211827190061E-3</v>
      </c>
      <c r="D17" t="s">
        <v>98</v>
      </c>
      <c r="M17">
        <f t="shared" si="0"/>
        <v>21000</v>
      </c>
      <c r="N17" s="45">
        <v>70</v>
      </c>
      <c r="O17" s="46">
        <f t="shared" si="1"/>
        <v>-3604.3564950000018</v>
      </c>
      <c r="P17" s="46">
        <f t="shared" si="2"/>
        <v>8966.587604999997</v>
      </c>
      <c r="Q17" s="45"/>
      <c r="R17" s="45">
        <v>70</v>
      </c>
      <c r="S17" s="46">
        <f t="shared" si="3"/>
        <v>-4824.6183000000001</v>
      </c>
      <c r="T17" s="46">
        <f t="shared" si="4"/>
        <v>5513.1628049999963</v>
      </c>
      <c r="U17" s="46"/>
      <c r="V17" s="46">
        <v>70</v>
      </c>
      <c r="W17" s="46">
        <f t="shared" si="5"/>
        <v>-6685.9301999999952</v>
      </c>
      <c r="X17" s="46">
        <f t="shared" si="6"/>
        <v>5938.8706050000001</v>
      </c>
      <c r="Y17" s="32"/>
    </row>
    <row r="18" spans="2:25" x14ac:dyDescent="0.25">
      <c r="M18">
        <f t="shared" si="0"/>
        <v>22125</v>
      </c>
      <c r="N18" s="45">
        <v>75</v>
      </c>
      <c r="O18" s="46">
        <f t="shared" si="1"/>
        <v>-4160.1472200000026</v>
      </c>
      <c r="P18" s="46">
        <f t="shared" si="2"/>
        <v>8410.7968799999962</v>
      </c>
      <c r="Q18" s="45"/>
      <c r="R18" s="45">
        <v>75</v>
      </c>
      <c r="S18" s="46">
        <f t="shared" si="3"/>
        <v>-5442.895012500001</v>
      </c>
      <c r="T18" s="46">
        <f t="shared" si="4"/>
        <v>4772.3671799999956</v>
      </c>
      <c r="U18" s="46"/>
      <c r="V18" s="46">
        <v>75</v>
      </c>
      <c r="W18" s="46">
        <f t="shared" si="5"/>
        <v>-7403.920049999997</v>
      </c>
      <c r="X18" s="46">
        <f t="shared" si="6"/>
        <v>5220.8807549999983</v>
      </c>
      <c r="Y18" s="32"/>
    </row>
    <row r="19" spans="2:25" x14ac:dyDescent="0.25">
      <c r="N19" s="45"/>
      <c r="O19" s="46"/>
      <c r="P19" s="46"/>
      <c r="Q19" s="45"/>
      <c r="R19" s="45"/>
      <c r="S19" s="46"/>
      <c r="T19" s="46"/>
      <c r="U19" s="46"/>
      <c r="V19" s="46"/>
      <c r="W19" s="46"/>
      <c r="X19" s="46"/>
    </row>
    <row r="20" spans="2:25" x14ac:dyDescent="0.25">
      <c r="N20" s="50" t="s">
        <v>156</v>
      </c>
      <c r="O20" s="50"/>
      <c r="P20" s="50"/>
      <c r="Q20" s="45"/>
      <c r="R20" s="51" t="s">
        <v>157</v>
      </c>
      <c r="S20" s="51"/>
      <c r="T20" s="51"/>
      <c r="U20" s="45"/>
      <c r="V20" s="52" t="s">
        <v>158</v>
      </c>
      <c r="W20" s="52"/>
      <c r="X20" s="52"/>
    </row>
    <row r="21" spans="2:25" x14ac:dyDescent="0.25">
      <c r="M21" t="s">
        <v>129</v>
      </c>
      <c r="N21" s="45" t="s">
        <v>105</v>
      </c>
      <c r="O21" s="45" t="s">
        <v>110</v>
      </c>
      <c r="P21" s="45" t="s">
        <v>120</v>
      </c>
      <c r="Q21" s="45"/>
      <c r="R21" s="45" t="s">
        <v>105</v>
      </c>
      <c r="S21" s="45" t="s">
        <v>110</v>
      </c>
      <c r="T21" s="45" t="s">
        <v>120</v>
      </c>
      <c r="U21" s="45"/>
      <c r="V21" s="45" t="s">
        <v>105</v>
      </c>
      <c r="W21" s="45" t="s">
        <v>110</v>
      </c>
      <c r="X21" s="45" t="s">
        <v>120</v>
      </c>
    </row>
    <row r="22" spans="2:25" x14ac:dyDescent="0.25">
      <c r="M22">
        <f>N22*$C$3-(N22^2)</f>
        <v>0</v>
      </c>
      <c r="N22" s="45">
        <v>0</v>
      </c>
      <c r="O22" s="46">
        <f>((N22*$C$3-N22^2)*$J$7/1000+$C$9/1000*($C$2-(N22*$C$3-N22^2)))-$C$11</f>
        <v>6716.5469999999987</v>
      </c>
      <c r="P22" s="46">
        <f>((N22*$C$3-N22^2)*$J$7/1000+$C$10/1000*($C$2-(N22*$C$3-N22^2)))</f>
        <v>20829.143789999995</v>
      </c>
      <c r="Q22" s="45"/>
      <c r="R22" s="45">
        <v>0</v>
      </c>
      <c r="S22" s="46">
        <f>((R22*$C$3-R22^2)*$J$8/1000+$C$9/1000*($C$2-(R22*$C$3-R22^2)))-$C$11</f>
        <v>6716.5469999999987</v>
      </c>
      <c r="T22" s="46">
        <f>((R22*$C$3-R22^2)*$J$8/1000+$C$9/1000*($C$2-(R22*$C$3-R22^2)))</f>
        <v>19341.347804999994</v>
      </c>
      <c r="U22" s="46"/>
      <c r="V22" s="46">
        <v>0</v>
      </c>
      <c r="W22" s="46">
        <f>((V22*$C$3-V22^2)*$J$9/1000+$C$9/1000*($C$2-(V22*$C$3-V22^2)))-$C$11</f>
        <v>6716.5469999999987</v>
      </c>
      <c r="X22" s="46">
        <f>((V22*$C$3-V22^2)*$J$9/1000+$C$9/1000*($C$2-(V22*$C$3-V22^2)))</f>
        <v>19341.347804999994</v>
      </c>
    </row>
    <row r="23" spans="2:25" x14ac:dyDescent="0.25">
      <c r="M23">
        <f t="shared" ref="M23:M37" si="9">N23*$C$3-(N23^2)</f>
        <v>1825</v>
      </c>
      <c r="N23" s="45">
        <v>5</v>
      </c>
      <c r="O23" s="46">
        <f t="shared" ref="O23:O37" si="10">((N23*$C$3-N23^2)*$J$7/1000+$C$9/1000*($C$2-(N23*$C$3-N23^2)))-$C$11</f>
        <v>5486.6555924999993</v>
      </c>
      <c r="P23" s="46">
        <f t="shared" ref="P23:P37" si="11">((N23*$C$3-N23^2)*$J$7/1000+$C$10/1000*($C$2-(N23*$C$3-N23^2)))</f>
        <v>19554.822757499995</v>
      </c>
      <c r="Q23" s="45"/>
      <c r="R23" s="45">
        <v>5</v>
      </c>
      <c r="S23" s="46">
        <f t="shared" ref="S23:S37" si="12">((R23*$C$3-R23^2)*$J$8/1000+$C$9/1000*($C$2-(R23*$C$3-R23^2)))-$C$11</f>
        <v>5429.3786975000003</v>
      </c>
      <c r="T23" s="46">
        <f t="shared" ref="T23:T37" si="13">((R23*$C$3-R23^2)*$J$8/1000+$C$9/1000*($C$2-(R23*$C$3-R23^2)))</f>
        <v>18054.179502499996</v>
      </c>
      <c r="U23" s="46"/>
      <c r="V23" s="46">
        <v>5</v>
      </c>
      <c r="W23" s="46">
        <f t="shared" ref="W23:W37" si="14">((V23*$C$3-V23^2)*$J$9/1000+$C$9/1000*($C$2-(V23*$C$3-V23^2)))-$C$11</f>
        <v>5381.8149999999987</v>
      </c>
      <c r="X23" s="46">
        <f t="shared" ref="X23:X37" si="15">((V23*$C$3-V23^2)*$J$9/1000+$C$9/1000*($C$2-(V23*$C$3-V23^2)))</f>
        <v>18006.615804999994</v>
      </c>
    </row>
    <row r="24" spans="2:25" x14ac:dyDescent="0.25">
      <c r="M24">
        <f t="shared" si="9"/>
        <v>3600</v>
      </c>
      <c r="N24" s="45">
        <v>10</v>
      </c>
      <c r="O24" s="46">
        <f t="shared" si="10"/>
        <v>4290.4598399999995</v>
      </c>
      <c r="P24" s="46">
        <f t="shared" si="11"/>
        <v>18315.414629999992</v>
      </c>
      <c r="Q24" s="45"/>
      <c r="R24" s="45">
        <v>10</v>
      </c>
      <c r="S24" s="46">
        <f t="shared" si="12"/>
        <v>4177.4752800000024</v>
      </c>
      <c r="T24" s="46">
        <f t="shared" si="13"/>
        <v>16802.276084999998</v>
      </c>
      <c r="U24" s="46"/>
      <c r="V24" s="46">
        <v>10</v>
      </c>
      <c r="W24" s="46">
        <f t="shared" si="14"/>
        <v>4083.6510000000017</v>
      </c>
      <c r="X24" s="46">
        <f t="shared" si="15"/>
        <v>16708.451804999997</v>
      </c>
    </row>
    <row r="25" spans="2:25" x14ac:dyDescent="0.25">
      <c r="M25">
        <f t="shared" si="9"/>
        <v>5325</v>
      </c>
      <c r="N25" s="45">
        <v>15</v>
      </c>
      <c r="O25" s="46">
        <f t="shared" si="10"/>
        <v>3127.9597424999974</v>
      </c>
      <c r="P25" s="46">
        <f t="shared" si="11"/>
        <v>17110.919407499994</v>
      </c>
      <c r="Q25" s="45"/>
      <c r="R25" s="45">
        <v>15</v>
      </c>
      <c r="S25" s="46">
        <f t="shared" si="12"/>
        <v>2960.8367474999995</v>
      </c>
      <c r="T25" s="46">
        <f t="shared" si="13"/>
        <v>15585.637552499995</v>
      </c>
      <c r="U25" s="46"/>
      <c r="V25" s="46">
        <v>15</v>
      </c>
      <c r="W25" s="46">
        <f t="shared" si="14"/>
        <v>2822.0549999999967</v>
      </c>
      <c r="X25" s="46">
        <f t="shared" si="15"/>
        <v>15446.855804999992</v>
      </c>
    </row>
    <row r="26" spans="2:25" x14ac:dyDescent="0.25">
      <c r="M26">
        <f t="shared" si="9"/>
        <v>7000</v>
      </c>
      <c r="N26" s="45">
        <v>20</v>
      </c>
      <c r="O26" s="46">
        <f t="shared" si="10"/>
        <v>1999.1552999999967</v>
      </c>
      <c r="P26" s="46">
        <f t="shared" si="11"/>
        <v>15941.337089999995</v>
      </c>
      <c r="Q26" s="45"/>
      <c r="R26" s="45">
        <v>20</v>
      </c>
      <c r="S26" s="46">
        <f t="shared" si="12"/>
        <v>1779.4630999999972</v>
      </c>
      <c r="T26" s="46">
        <f t="shared" si="13"/>
        <v>14404.263904999993</v>
      </c>
      <c r="U26" s="46"/>
      <c r="V26" s="46">
        <v>20</v>
      </c>
      <c r="W26" s="46">
        <f t="shared" si="14"/>
        <v>1597.0269999999964</v>
      </c>
      <c r="X26" s="46">
        <f t="shared" si="15"/>
        <v>14221.827804999992</v>
      </c>
    </row>
    <row r="27" spans="2:25" x14ac:dyDescent="0.25">
      <c r="M27">
        <f t="shared" si="9"/>
        <v>8625</v>
      </c>
      <c r="N27" s="45">
        <v>25</v>
      </c>
      <c r="O27" s="46">
        <f t="shared" si="10"/>
        <v>904.04651249999733</v>
      </c>
      <c r="P27" s="46">
        <f t="shared" si="11"/>
        <v>14806.667677499994</v>
      </c>
      <c r="Q27" s="45"/>
      <c r="R27" s="45">
        <v>25</v>
      </c>
      <c r="S27" s="46">
        <f t="shared" si="12"/>
        <v>633.35433749999902</v>
      </c>
      <c r="T27" s="46">
        <f t="shared" si="13"/>
        <v>13258.155142499994</v>
      </c>
      <c r="U27" s="46"/>
      <c r="V27" s="46">
        <v>25</v>
      </c>
      <c r="W27" s="46">
        <f t="shared" si="14"/>
        <v>408.56699999999728</v>
      </c>
      <c r="X27" s="46">
        <f t="shared" si="15"/>
        <v>13033.367804999993</v>
      </c>
    </row>
    <row r="28" spans="2:25" x14ac:dyDescent="0.25">
      <c r="M28">
        <f t="shared" si="9"/>
        <v>10200</v>
      </c>
      <c r="N28" s="45">
        <v>30</v>
      </c>
      <c r="O28" s="46">
        <f t="shared" si="10"/>
        <v>-157.36662000000251</v>
      </c>
      <c r="P28" s="46">
        <f t="shared" si="11"/>
        <v>13706.911169999992</v>
      </c>
      <c r="Q28" s="45"/>
      <c r="R28" s="45">
        <v>30</v>
      </c>
      <c r="S28" s="46">
        <f t="shared" si="12"/>
        <v>-477.48954000000049</v>
      </c>
      <c r="T28" s="46">
        <f t="shared" si="13"/>
        <v>12147.311264999995</v>
      </c>
      <c r="U28" s="46"/>
      <c r="V28" s="46">
        <v>30</v>
      </c>
      <c r="W28" s="46">
        <f t="shared" si="14"/>
        <v>-743.32500000000255</v>
      </c>
      <c r="X28" s="46">
        <f t="shared" si="15"/>
        <v>11881.475804999993</v>
      </c>
    </row>
    <row r="29" spans="2:25" x14ac:dyDescent="0.25">
      <c r="M29">
        <f t="shared" si="9"/>
        <v>11725</v>
      </c>
      <c r="N29" s="45">
        <v>35</v>
      </c>
      <c r="O29" s="46">
        <f t="shared" si="10"/>
        <v>-1185.0840975000028</v>
      </c>
      <c r="P29" s="46">
        <f t="shared" si="11"/>
        <v>12642.067567499995</v>
      </c>
      <c r="Q29" s="45"/>
      <c r="R29" s="45">
        <v>35</v>
      </c>
      <c r="S29" s="46">
        <f t="shared" si="12"/>
        <v>-1553.0685324999995</v>
      </c>
      <c r="T29" s="46">
        <f t="shared" si="13"/>
        <v>11071.732272499996</v>
      </c>
      <c r="U29" s="46"/>
      <c r="V29" s="46">
        <v>35</v>
      </c>
      <c r="W29" s="46">
        <f t="shared" si="14"/>
        <v>-1858.6490000000031</v>
      </c>
      <c r="X29" s="46">
        <f t="shared" si="15"/>
        <v>10766.151804999992</v>
      </c>
    </row>
    <row r="30" spans="2:25" x14ac:dyDescent="0.25">
      <c r="M30">
        <f t="shared" si="9"/>
        <v>13200</v>
      </c>
      <c r="N30" s="45">
        <v>40</v>
      </c>
      <c r="O30" s="46">
        <f t="shared" si="10"/>
        <v>-2179.1059200000018</v>
      </c>
      <c r="P30" s="46">
        <f t="shared" si="11"/>
        <v>11612.136869999995</v>
      </c>
      <c r="Q30" s="45"/>
      <c r="R30" s="45">
        <v>40</v>
      </c>
      <c r="S30" s="46">
        <f t="shared" si="12"/>
        <v>-2593.3826399999998</v>
      </c>
      <c r="T30" s="46">
        <f t="shared" si="13"/>
        <v>10031.418164999995</v>
      </c>
      <c r="U30" s="46"/>
      <c r="V30" s="46">
        <v>40</v>
      </c>
      <c r="W30" s="46">
        <f t="shared" si="14"/>
        <v>-2937.4050000000025</v>
      </c>
      <c r="X30" s="46">
        <f t="shared" si="15"/>
        <v>9687.3958049999928</v>
      </c>
    </row>
    <row r="31" spans="2:25" x14ac:dyDescent="0.25">
      <c r="M31">
        <f t="shared" si="9"/>
        <v>14625</v>
      </c>
      <c r="N31" s="45">
        <v>45</v>
      </c>
      <c r="O31" s="46">
        <f t="shared" si="10"/>
        <v>-3139.4320875000012</v>
      </c>
      <c r="P31" s="46">
        <f t="shared" si="11"/>
        <v>10617.119077499994</v>
      </c>
      <c r="Q31" s="45"/>
      <c r="R31" s="45">
        <v>45</v>
      </c>
      <c r="S31" s="46">
        <f t="shared" si="12"/>
        <v>-3598.4318624999978</v>
      </c>
      <c r="T31" s="46">
        <f t="shared" si="13"/>
        <v>9026.3689424999975</v>
      </c>
      <c r="U31" s="46"/>
      <c r="V31" s="46">
        <v>45</v>
      </c>
      <c r="W31" s="46">
        <f t="shared" si="14"/>
        <v>-3979.5930000000026</v>
      </c>
      <c r="X31" s="46">
        <f t="shared" si="15"/>
        <v>8645.2078049999927</v>
      </c>
    </row>
    <row r="32" spans="2:25" x14ac:dyDescent="0.25">
      <c r="M32">
        <f t="shared" si="9"/>
        <v>16000</v>
      </c>
      <c r="N32" s="45">
        <v>50</v>
      </c>
      <c r="O32" s="46">
        <f t="shared" si="10"/>
        <v>-4066.0626000000011</v>
      </c>
      <c r="P32" s="46">
        <f t="shared" si="11"/>
        <v>9657.0141899999944</v>
      </c>
      <c r="Q32" s="45"/>
      <c r="R32" s="45">
        <v>50</v>
      </c>
      <c r="S32" s="46">
        <f t="shared" si="12"/>
        <v>-4568.2161999999998</v>
      </c>
      <c r="T32" s="46">
        <f t="shared" si="13"/>
        <v>8056.5846049999955</v>
      </c>
      <c r="U32" s="46"/>
      <c r="V32" s="46">
        <v>50</v>
      </c>
      <c r="W32" s="46">
        <f t="shared" si="14"/>
        <v>-4985.2130000000034</v>
      </c>
      <c r="X32" s="46">
        <f t="shared" si="15"/>
        <v>7639.5878049999919</v>
      </c>
    </row>
    <row r="33" spans="2:24" x14ac:dyDescent="0.25">
      <c r="M33">
        <f t="shared" si="9"/>
        <v>17325</v>
      </c>
      <c r="N33" s="45">
        <v>55</v>
      </c>
      <c r="O33" s="46">
        <f t="shared" si="10"/>
        <v>-4958.9974575000015</v>
      </c>
      <c r="P33" s="46">
        <f t="shared" si="11"/>
        <v>8731.822207499994</v>
      </c>
      <c r="Q33" s="45"/>
      <c r="R33" s="45">
        <v>55</v>
      </c>
      <c r="S33" s="46">
        <f t="shared" si="12"/>
        <v>-5502.7356524999987</v>
      </c>
      <c r="T33" s="46">
        <f t="shared" si="13"/>
        <v>7122.0651524999967</v>
      </c>
      <c r="U33" s="46"/>
      <c r="V33" s="46">
        <v>55</v>
      </c>
      <c r="W33" s="46">
        <f t="shared" si="14"/>
        <v>-5954.2650000000031</v>
      </c>
      <c r="X33" s="46">
        <f t="shared" si="15"/>
        <v>6670.5358049999923</v>
      </c>
    </row>
    <row r="34" spans="2:24" x14ac:dyDescent="0.25">
      <c r="M34">
        <f t="shared" si="9"/>
        <v>18600</v>
      </c>
      <c r="N34" s="45">
        <v>60</v>
      </c>
      <c r="O34" s="46">
        <f t="shared" si="10"/>
        <v>-5818.2366600000014</v>
      </c>
      <c r="P34" s="46">
        <f t="shared" si="11"/>
        <v>7841.5431299999937</v>
      </c>
      <c r="Q34" s="45"/>
      <c r="R34" s="45">
        <v>60</v>
      </c>
      <c r="S34" s="46">
        <f t="shared" si="12"/>
        <v>-6401.9902199999988</v>
      </c>
      <c r="T34" s="46">
        <f t="shared" si="13"/>
        <v>6222.8105849999965</v>
      </c>
      <c r="U34" s="46"/>
      <c r="V34" s="46">
        <v>60</v>
      </c>
      <c r="W34" s="46">
        <f t="shared" si="14"/>
        <v>-6886.7490000000034</v>
      </c>
      <c r="X34" s="46">
        <f t="shared" si="15"/>
        <v>5738.0518049999919</v>
      </c>
    </row>
    <row r="35" spans="2:24" x14ac:dyDescent="0.25">
      <c r="M35">
        <f t="shared" si="9"/>
        <v>19825</v>
      </c>
      <c r="N35" s="45">
        <v>65</v>
      </c>
      <c r="O35" s="46">
        <f t="shared" si="10"/>
        <v>-6643.7802075000018</v>
      </c>
      <c r="P35" s="46">
        <f t="shared" si="11"/>
        <v>6986.1769574999926</v>
      </c>
      <c r="Q35" s="45"/>
      <c r="R35" s="45">
        <v>65</v>
      </c>
      <c r="S35" s="46">
        <f t="shared" si="12"/>
        <v>-7265.9799024999984</v>
      </c>
      <c r="T35" s="46">
        <f t="shared" si="13"/>
        <v>5358.8209024999969</v>
      </c>
      <c r="U35" s="46"/>
      <c r="V35" s="46">
        <v>65</v>
      </c>
      <c r="W35" s="46">
        <f t="shared" si="14"/>
        <v>-7782.6650000000027</v>
      </c>
      <c r="X35" s="46">
        <f t="shared" si="15"/>
        <v>4842.1358049999926</v>
      </c>
    </row>
    <row r="36" spans="2:24" x14ac:dyDescent="0.25">
      <c r="M36">
        <f t="shared" si="9"/>
        <v>21000</v>
      </c>
      <c r="N36" s="45">
        <v>70</v>
      </c>
      <c r="O36" s="46">
        <f t="shared" si="10"/>
        <v>-7435.6281000000026</v>
      </c>
      <c r="P36" s="46">
        <f t="shared" si="11"/>
        <v>6165.7236899999925</v>
      </c>
      <c r="Q36" s="45"/>
      <c r="R36" s="45">
        <v>70</v>
      </c>
      <c r="S36" s="46">
        <f t="shared" si="12"/>
        <v>-8094.7046999999993</v>
      </c>
      <c r="T36" s="46">
        <f t="shared" si="13"/>
        <v>4530.096104999996</v>
      </c>
      <c r="U36" s="46"/>
      <c r="V36" s="46">
        <v>70</v>
      </c>
      <c r="W36" s="46">
        <f t="shared" si="14"/>
        <v>-8642.0130000000045</v>
      </c>
      <c r="X36" s="46">
        <f t="shared" si="15"/>
        <v>3982.7878049999908</v>
      </c>
    </row>
    <row r="37" spans="2:24" x14ac:dyDescent="0.25">
      <c r="C37" t="s">
        <v>132</v>
      </c>
      <c r="M37">
        <f t="shared" si="9"/>
        <v>22125</v>
      </c>
      <c r="N37">
        <v>75</v>
      </c>
      <c r="O37" s="46">
        <f t="shared" si="10"/>
        <v>-8193.780337500004</v>
      </c>
      <c r="P37" s="46">
        <f t="shared" si="11"/>
        <v>5380.1833274999926</v>
      </c>
      <c r="R37">
        <v>75</v>
      </c>
      <c r="S37" s="46">
        <f t="shared" si="12"/>
        <v>-8888.1646125000007</v>
      </c>
      <c r="T37" s="46">
        <f t="shared" si="13"/>
        <v>3736.6361924999946</v>
      </c>
      <c r="U37" s="38"/>
      <c r="V37" s="38">
        <v>75</v>
      </c>
      <c r="W37" s="46">
        <f t="shared" si="14"/>
        <v>-9464.7930000000051</v>
      </c>
      <c r="X37" s="46">
        <f t="shared" si="15"/>
        <v>3160.0078049999902</v>
      </c>
    </row>
    <row r="38" spans="2:24" x14ac:dyDescent="0.25">
      <c r="B38" t="s">
        <v>130</v>
      </c>
      <c r="C38" s="38">
        <v>17568.471319999997</v>
      </c>
    </row>
    <row r="39" spans="2:24" x14ac:dyDescent="0.25">
      <c r="B39" t="s">
        <v>131</v>
      </c>
      <c r="C39" s="38">
        <v>18211.024319999997</v>
      </c>
    </row>
    <row r="40" spans="2:24" x14ac:dyDescent="0.25">
      <c r="B40" t="s">
        <v>133</v>
      </c>
      <c r="C40" s="38">
        <v>12570.7384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n L U V r 9 u c t 6 k A A A A 9 g A A A B I A H A B D b 2 5 m a W c v U G F j a 2 F n Z S 5 4 b W w g o h g A K K A U A A A A A A A A A A A A A A A A A A A A A A A A A A A A h Y 9 N D o I w G E S v Q r q n P 0 i M I R 8 l x q 0 k J k b j t i k V G q E Y W i x 3 c + G R v I I Y R d 2 5 n D d v M X O / 3 i A b m j q 4 q M 7 q 1 q S I Y Y o C Z W R b a F O m q H f H c I E y D h s h T 6 J U w S g b m w y 2 S F H l 3 D k h x H u P / Q y 3 X U k i S h k 5 5 O u t r F Q j 0 E f W / + V Q G + u E k Q p x 2 L / G 8 A g z N s c x j T E F M k H I t f k K 0 b j 3 2 f 5 A W P W 1 6 z v F l Q m X O y B T B P L + w B 9 Q S w M E F A A C A A g A L n L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y 1 F Y o i k e 4 D g A A A B E A A A A T A B w A R m 9 y b X V s Y X M v U 2 V j d G l v b j E u b S C i G A A o o B Q A A A A A A A A A A A A A A A A A A A A A A A A A A A A r T k 0 u y c z P U w i G 0 I b W A F B L A Q I t A B Q A A g A I A C 5 y 1 F a / b n L e p A A A A P Y A A A A S A A A A A A A A A A A A A A A A A A A A A A B D b 2 5 m a W c v U G F j a 2 F n Z S 5 4 b W x Q S w E C L Q A U A A I A C A A u c t R W D 8 r p q 6 Q A A A D p A A A A E w A A A A A A A A A A A A A A A A D w A A A A W 0 N v b n R l b n R f V H l w Z X N d L n h t b F B L A Q I t A B Q A A g A I A C 5 y 1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K S 5 o D 9 S N N T I + + z + J c D V D s A A A A A A I A A A A A A A N m A A D A A A A A E A A A A C Q R o g U j Q u 9 + 5 b O q / L u 2 J 8 U A A A A A B I A A A K A A A A A Q A A A A x H S 8 d 6 q Q R q + j h B G + 5 i X J 0 l A A A A A G l a n l J p j 1 O W 7 s Q 0 L + 9 o / P / f k g l x b Q d P J S o q W V E Q S 6 Y 5 a e E k Y Y G e 6 e K K H h j t O G Y S 7 2 X U 4 y S J P Y v w 3 8 / u d n r L K q H S M u L M r a K Z Y o z M q t y K o w 1 h Q A A A C f 9 e Y b v r i G L d R A g 1 x G k h g O 8 W 2 f o Q = = < / D a t a M a s h u p > 
</file>

<file path=customXml/itemProps1.xml><?xml version="1.0" encoding="utf-8"?>
<ds:datastoreItem xmlns:ds="http://schemas.openxmlformats.org/officeDocument/2006/customXml" ds:itemID="{CDB934EC-E30D-4A8D-87E0-92D0B2B5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Climate input template</vt:lpstr>
      <vt:lpstr>Data and Background</vt:lpstr>
      <vt:lpstr>z MW02 diver</vt:lpstr>
      <vt:lpstr>SS Urban Recharge</vt:lpstr>
      <vt:lpstr>Urban Recharge </vt:lpstr>
      <vt:lpstr>SS Water balance</vt:lpstr>
      <vt:lpstr>Water balance (alpha)</vt:lpstr>
      <vt:lpstr>WB SLA sensitivity Existing</vt:lpstr>
      <vt:lpstr>WB SLA sensitivity Buffer</vt:lpstr>
      <vt:lpstr>WB LE sensitivity Existing</vt:lpstr>
      <vt:lpstr>WB LE sensitivity Buffer</vt:lpstr>
      <vt:lpstr>Raw climate data 2017-now</vt:lpstr>
      <vt:lpstr>Raw climate data 2017-19</vt:lpstr>
      <vt:lpstr>Raw climate data 2019</vt:lpstr>
      <vt:lpstr>Pan evaporation data</vt:lpstr>
      <vt:lpstr>Veg data input</vt:lpstr>
      <vt:lpstr>BW table (soil generation)</vt:lpstr>
      <vt:lpstr>Node table (soil)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 Butler</dc:creator>
  <cp:lastModifiedBy>Vincent Post</cp:lastModifiedBy>
  <dcterms:created xsi:type="dcterms:W3CDTF">2020-05-19T05:42:02Z</dcterms:created>
  <dcterms:modified xsi:type="dcterms:W3CDTF">2023-06-28T12:41:46Z</dcterms:modified>
</cp:coreProperties>
</file>