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edinsi-my.sharepoint.com/personal/vincent_edinsi_nl/Documents/courses/2024/waterra/python_masterclass/github/pyMC/data/"/>
    </mc:Choice>
  </mc:AlternateContent>
  <xr:revisionPtr revIDLastSave="10" documentId="11_799111AAD350549FA8B2EA914A5ED87656CDD822" xr6:coauthVersionLast="47" xr6:coauthVersionMax="47" xr10:uidLastSave="{3D92120B-75B1-4CB0-95BB-41397D450886}"/>
  <bookViews>
    <workbookView xWindow="15930" yWindow="5190" windowWidth="11700" windowHeight="9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4" i="1" l="1"/>
  <c r="O114" i="1"/>
  <c r="N114" i="1"/>
  <c r="M114" i="1"/>
  <c r="O113" i="1"/>
  <c r="N113" i="1"/>
  <c r="M113" i="1"/>
  <c r="P113" i="1" s="1"/>
  <c r="O112" i="1"/>
  <c r="N112" i="1"/>
  <c r="M112" i="1"/>
  <c r="P112" i="1" s="1"/>
  <c r="O111" i="1"/>
  <c r="N111" i="1"/>
  <c r="M111" i="1"/>
  <c r="P111" i="1" s="1"/>
  <c r="P110" i="1"/>
  <c r="O110" i="1"/>
  <c r="N110" i="1"/>
  <c r="M110" i="1"/>
  <c r="O109" i="1"/>
  <c r="N109" i="1"/>
  <c r="M109" i="1"/>
  <c r="P109" i="1" s="1"/>
  <c r="O108" i="1"/>
  <c r="N108" i="1"/>
  <c r="M108" i="1"/>
  <c r="P108" i="1" s="1"/>
  <c r="O107" i="1"/>
  <c r="N107" i="1"/>
  <c r="M107" i="1"/>
  <c r="P107" i="1" s="1"/>
  <c r="P106" i="1"/>
  <c r="O106" i="1"/>
  <c r="N106" i="1"/>
  <c r="M106" i="1"/>
  <c r="O105" i="1"/>
  <c r="N105" i="1"/>
  <c r="M105" i="1"/>
  <c r="P105" i="1" s="1"/>
  <c r="O104" i="1"/>
  <c r="N104" i="1"/>
  <c r="M104" i="1"/>
  <c r="P104" i="1" s="1"/>
  <c r="O103" i="1"/>
  <c r="N103" i="1"/>
  <c r="M103" i="1"/>
  <c r="P103" i="1" s="1"/>
  <c r="P102" i="1"/>
  <c r="O102" i="1"/>
  <c r="N102" i="1"/>
  <c r="M102" i="1"/>
  <c r="O101" i="1"/>
  <c r="N101" i="1"/>
  <c r="M101" i="1"/>
  <c r="P101" i="1" s="1"/>
  <c r="O100" i="1"/>
  <c r="N100" i="1"/>
  <c r="M100" i="1"/>
  <c r="P100" i="1" s="1"/>
  <c r="O99" i="1"/>
  <c r="N99" i="1"/>
  <c r="M99" i="1"/>
  <c r="P99" i="1" s="1"/>
  <c r="P98" i="1"/>
  <c r="O98" i="1"/>
  <c r="N98" i="1"/>
  <c r="M98" i="1"/>
  <c r="O97" i="1"/>
  <c r="N97" i="1"/>
  <c r="M97" i="1"/>
  <c r="P97" i="1" s="1"/>
  <c r="O96" i="1"/>
  <c r="N96" i="1"/>
  <c r="M96" i="1"/>
  <c r="P96" i="1" s="1"/>
  <c r="O95" i="1"/>
  <c r="N95" i="1"/>
  <c r="M95" i="1"/>
  <c r="P95" i="1" s="1"/>
  <c r="P94" i="1"/>
  <c r="O94" i="1"/>
  <c r="N94" i="1"/>
  <c r="M94" i="1"/>
  <c r="O93" i="1"/>
  <c r="N93" i="1"/>
  <c r="M93" i="1"/>
  <c r="P93" i="1" s="1"/>
  <c r="O92" i="1"/>
  <c r="N92" i="1"/>
  <c r="M92" i="1"/>
  <c r="P92" i="1" s="1"/>
  <c r="O91" i="1"/>
  <c r="N91" i="1"/>
  <c r="M91" i="1"/>
  <c r="P91" i="1" s="1"/>
  <c r="P90" i="1"/>
  <c r="O90" i="1"/>
  <c r="N90" i="1"/>
  <c r="M90" i="1"/>
  <c r="O89" i="1"/>
  <c r="N89" i="1"/>
  <c r="M89" i="1"/>
  <c r="P89" i="1" s="1"/>
  <c r="O88" i="1"/>
  <c r="N88" i="1"/>
  <c r="M88" i="1"/>
  <c r="P88" i="1" s="1"/>
  <c r="O87" i="1"/>
  <c r="N87" i="1"/>
  <c r="M87" i="1"/>
  <c r="P87" i="1" s="1"/>
  <c r="P86" i="1"/>
  <c r="O86" i="1"/>
  <c r="N86" i="1"/>
  <c r="M86" i="1"/>
  <c r="O85" i="1"/>
  <c r="N85" i="1"/>
  <c r="M85" i="1"/>
  <c r="P85" i="1" s="1"/>
  <c r="O84" i="1"/>
  <c r="N84" i="1"/>
  <c r="M84" i="1"/>
  <c r="P84" i="1" s="1"/>
  <c r="O83" i="1"/>
  <c r="N83" i="1"/>
  <c r="M83" i="1"/>
  <c r="P83" i="1" s="1"/>
  <c r="P82" i="1"/>
  <c r="O82" i="1"/>
  <c r="N82" i="1"/>
  <c r="M82" i="1"/>
  <c r="O81" i="1"/>
  <c r="N81" i="1"/>
  <c r="M81" i="1"/>
  <c r="P81" i="1" s="1"/>
  <c r="O80" i="1"/>
  <c r="N80" i="1"/>
  <c r="M80" i="1"/>
  <c r="P80" i="1" s="1"/>
  <c r="O79" i="1"/>
  <c r="N79" i="1"/>
  <c r="M79" i="1"/>
  <c r="P79" i="1" s="1"/>
  <c r="P78" i="1"/>
  <c r="O78" i="1"/>
  <c r="N78" i="1"/>
  <c r="M78" i="1"/>
  <c r="O77" i="1"/>
  <c r="N77" i="1"/>
  <c r="M77" i="1"/>
  <c r="P77" i="1" s="1"/>
  <c r="O76" i="1"/>
  <c r="N76" i="1"/>
  <c r="M76" i="1"/>
  <c r="P76" i="1" s="1"/>
  <c r="O75" i="1"/>
  <c r="N75" i="1"/>
  <c r="M75" i="1"/>
  <c r="P75" i="1" s="1"/>
  <c r="P74" i="1"/>
  <c r="O74" i="1"/>
  <c r="N74" i="1"/>
  <c r="M74" i="1"/>
  <c r="O73" i="1"/>
  <c r="N73" i="1"/>
  <c r="M73" i="1"/>
  <c r="P73" i="1" s="1"/>
  <c r="O72" i="1"/>
  <c r="N72" i="1"/>
  <c r="M72" i="1"/>
  <c r="P72" i="1" s="1"/>
  <c r="O71" i="1"/>
  <c r="N71" i="1"/>
  <c r="M71" i="1"/>
  <c r="P71" i="1" s="1"/>
  <c r="P70" i="1"/>
  <c r="O70" i="1"/>
  <c r="N70" i="1"/>
  <c r="M70" i="1"/>
  <c r="O69" i="1"/>
  <c r="N69" i="1"/>
  <c r="M69" i="1"/>
  <c r="P69" i="1" s="1"/>
  <c r="O68" i="1"/>
  <c r="N68" i="1"/>
  <c r="M68" i="1"/>
  <c r="P68" i="1" s="1"/>
  <c r="O67" i="1"/>
  <c r="N67" i="1"/>
  <c r="M67" i="1"/>
  <c r="P67" i="1" s="1"/>
  <c r="P66" i="1"/>
  <c r="O66" i="1"/>
  <c r="N66" i="1"/>
  <c r="M66" i="1"/>
  <c r="O65" i="1"/>
  <c r="N65" i="1"/>
  <c r="M65" i="1"/>
  <c r="P65" i="1" s="1"/>
  <c r="O64" i="1"/>
  <c r="N64" i="1"/>
  <c r="M64" i="1"/>
  <c r="P64" i="1" s="1"/>
  <c r="O63" i="1"/>
  <c r="N63" i="1"/>
  <c r="M63" i="1"/>
  <c r="P63" i="1" s="1"/>
  <c r="P62" i="1"/>
  <c r="O62" i="1"/>
  <c r="N62" i="1"/>
  <c r="M62" i="1"/>
  <c r="O61" i="1"/>
  <c r="N61" i="1"/>
  <c r="M61" i="1"/>
  <c r="P61" i="1" s="1"/>
  <c r="O60" i="1"/>
  <c r="N60" i="1"/>
  <c r="M60" i="1"/>
  <c r="P60" i="1" s="1"/>
  <c r="O59" i="1"/>
  <c r="N59" i="1"/>
  <c r="M59" i="1"/>
  <c r="P59" i="1" s="1"/>
  <c r="P58" i="1"/>
  <c r="O58" i="1"/>
  <c r="N58" i="1"/>
  <c r="M58" i="1"/>
  <c r="O57" i="1"/>
  <c r="N57" i="1"/>
  <c r="M57" i="1"/>
  <c r="P57" i="1" s="1"/>
  <c r="O56" i="1"/>
  <c r="N56" i="1"/>
  <c r="M56" i="1"/>
  <c r="P56" i="1" s="1"/>
  <c r="O55" i="1"/>
  <c r="N55" i="1"/>
  <c r="M55" i="1"/>
  <c r="P55" i="1" s="1"/>
  <c r="P54" i="1"/>
  <c r="O54" i="1"/>
  <c r="N54" i="1"/>
  <c r="M54" i="1"/>
  <c r="O53" i="1"/>
  <c r="N53" i="1"/>
  <c r="M53" i="1"/>
  <c r="P53" i="1" s="1"/>
  <c r="O52" i="1"/>
  <c r="N52" i="1"/>
  <c r="M52" i="1"/>
  <c r="P52" i="1" s="1"/>
  <c r="O51" i="1"/>
  <c r="N51" i="1"/>
  <c r="M51" i="1"/>
  <c r="P51" i="1" s="1"/>
  <c r="P50" i="1"/>
  <c r="O50" i="1"/>
  <c r="N50" i="1"/>
  <c r="M50" i="1"/>
  <c r="O49" i="1"/>
  <c r="N49" i="1"/>
  <c r="M49" i="1"/>
  <c r="P49" i="1" s="1"/>
  <c r="O48" i="1"/>
  <c r="N48" i="1"/>
  <c r="M48" i="1"/>
  <c r="P48" i="1" s="1"/>
  <c r="O47" i="1"/>
  <c r="N47" i="1"/>
  <c r="M47" i="1"/>
  <c r="P47" i="1" s="1"/>
  <c r="P46" i="1"/>
  <c r="O46" i="1"/>
  <c r="N46" i="1"/>
  <c r="M46" i="1"/>
  <c r="O45" i="1"/>
  <c r="N45" i="1"/>
  <c r="M45" i="1"/>
  <c r="P45" i="1" s="1"/>
  <c r="O44" i="1"/>
  <c r="N44" i="1"/>
  <c r="M44" i="1"/>
  <c r="P44" i="1" s="1"/>
  <c r="O43" i="1"/>
  <c r="N43" i="1"/>
  <c r="M43" i="1"/>
  <c r="P43" i="1" s="1"/>
  <c r="P42" i="1"/>
  <c r="O42" i="1"/>
  <c r="N42" i="1"/>
  <c r="M42" i="1"/>
  <c r="O41" i="1"/>
  <c r="N41" i="1"/>
  <c r="M41" i="1"/>
  <c r="P41" i="1" s="1"/>
  <c r="O40" i="1"/>
  <c r="N40" i="1"/>
  <c r="M40" i="1"/>
  <c r="P40" i="1" s="1"/>
  <c r="O39" i="1"/>
  <c r="N39" i="1"/>
  <c r="M39" i="1"/>
  <c r="P39" i="1" s="1"/>
  <c r="P38" i="1"/>
  <c r="O38" i="1"/>
  <c r="N38" i="1"/>
  <c r="M38" i="1"/>
  <c r="O37" i="1"/>
  <c r="N37" i="1"/>
  <c r="M37" i="1"/>
  <c r="P37" i="1" s="1"/>
  <c r="O36" i="1"/>
  <c r="N36" i="1"/>
  <c r="M36" i="1"/>
  <c r="P36" i="1" s="1"/>
  <c r="O35" i="1"/>
  <c r="N35" i="1"/>
  <c r="M35" i="1"/>
  <c r="P35" i="1" s="1"/>
  <c r="P34" i="1"/>
  <c r="O34" i="1"/>
  <c r="N34" i="1"/>
  <c r="M34" i="1"/>
  <c r="O33" i="1"/>
  <c r="N33" i="1"/>
  <c r="M33" i="1"/>
  <c r="P33" i="1" s="1"/>
  <c r="O32" i="1"/>
  <c r="N32" i="1"/>
  <c r="M32" i="1"/>
  <c r="P32" i="1" s="1"/>
  <c r="O31" i="1"/>
  <c r="N31" i="1"/>
  <c r="M31" i="1"/>
  <c r="P31" i="1" s="1"/>
  <c r="P30" i="1"/>
  <c r="O30" i="1"/>
  <c r="N30" i="1"/>
  <c r="M30" i="1"/>
  <c r="O29" i="1"/>
  <c r="N29" i="1"/>
  <c r="M29" i="1"/>
  <c r="P29" i="1" s="1"/>
  <c r="O28" i="1"/>
  <c r="N28" i="1"/>
  <c r="M28" i="1"/>
  <c r="P28" i="1" s="1"/>
  <c r="O27" i="1"/>
  <c r="N27" i="1"/>
  <c r="M27" i="1"/>
  <c r="P27" i="1" s="1"/>
  <c r="P26" i="1"/>
  <c r="O26" i="1"/>
  <c r="N26" i="1"/>
  <c r="M26" i="1"/>
  <c r="O25" i="1"/>
  <c r="N25" i="1"/>
  <c r="M25" i="1"/>
  <c r="P25" i="1" s="1"/>
  <c r="O24" i="1"/>
  <c r="N24" i="1"/>
  <c r="M24" i="1"/>
  <c r="P24" i="1" s="1"/>
  <c r="O23" i="1"/>
  <c r="N23" i="1"/>
  <c r="M23" i="1"/>
  <c r="P23" i="1" s="1"/>
  <c r="P22" i="1"/>
  <c r="O22" i="1"/>
  <c r="N22" i="1"/>
  <c r="M22" i="1"/>
  <c r="O21" i="1"/>
  <c r="N21" i="1"/>
  <c r="M21" i="1"/>
  <c r="P21" i="1" s="1"/>
  <c r="O20" i="1"/>
  <c r="N20" i="1"/>
  <c r="M20" i="1"/>
  <c r="P20" i="1" s="1"/>
  <c r="O19" i="1"/>
  <c r="N19" i="1"/>
  <c r="M19" i="1"/>
  <c r="P19" i="1" s="1"/>
  <c r="P18" i="1"/>
  <c r="O18" i="1"/>
  <c r="N18" i="1"/>
  <c r="M18" i="1"/>
  <c r="O17" i="1"/>
  <c r="N17" i="1"/>
  <c r="M17" i="1"/>
  <c r="P17" i="1" s="1"/>
  <c r="O16" i="1"/>
  <c r="N16" i="1"/>
  <c r="M16" i="1"/>
  <c r="P16" i="1" s="1"/>
  <c r="O15" i="1"/>
  <c r="N15" i="1"/>
  <c r="M15" i="1"/>
  <c r="P15" i="1" s="1"/>
  <c r="P14" i="1"/>
  <c r="O14" i="1"/>
  <c r="N14" i="1"/>
  <c r="M14" i="1"/>
  <c r="O13" i="1"/>
  <c r="N13" i="1"/>
  <c r="M13" i="1"/>
  <c r="P13" i="1" s="1"/>
  <c r="O12" i="1"/>
  <c r="N12" i="1"/>
  <c r="M12" i="1"/>
  <c r="P12" i="1" s="1"/>
  <c r="O11" i="1"/>
  <c r="N11" i="1"/>
  <c r="M11" i="1"/>
  <c r="P11" i="1" s="1"/>
  <c r="P10" i="1"/>
  <c r="O10" i="1"/>
  <c r="N10" i="1"/>
  <c r="M10" i="1"/>
  <c r="O9" i="1"/>
  <c r="N9" i="1"/>
  <c r="M9" i="1"/>
  <c r="P9" i="1" s="1"/>
  <c r="O8" i="1"/>
  <c r="N8" i="1"/>
  <c r="M8" i="1"/>
  <c r="P8" i="1" s="1"/>
  <c r="O7" i="1"/>
  <c r="N7" i="1"/>
  <c r="M7" i="1"/>
  <c r="P7" i="1" s="1"/>
  <c r="P6" i="1"/>
  <c r="O6" i="1"/>
  <c r="N6" i="1"/>
  <c r="M6" i="1"/>
  <c r="O5" i="1"/>
  <c r="N5" i="1"/>
  <c r="M5" i="1"/>
  <c r="P5" i="1" s="1"/>
  <c r="O4" i="1"/>
  <c r="N4" i="1"/>
  <c r="M4" i="1"/>
  <c r="P4" i="1" s="1"/>
  <c r="O3" i="1"/>
  <c r="N3" i="1"/>
  <c r="M3" i="1"/>
  <c r="P3" i="1" s="1"/>
  <c r="P2" i="1"/>
  <c r="O2" i="1"/>
  <c r="N2" i="1"/>
  <c r="M2" i="1"/>
</calcChain>
</file>

<file path=xl/sharedStrings.xml><?xml version="1.0" encoding="utf-8"?>
<sst xmlns="http://schemas.openxmlformats.org/spreadsheetml/2006/main" count="14" uniqueCount="14">
  <si>
    <t>temperature</t>
  </si>
  <si>
    <t>rh</t>
  </si>
  <si>
    <t>rain</t>
  </si>
  <si>
    <t>wl</t>
  </si>
  <si>
    <t>evaporation</t>
  </si>
  <si>
    <t>volume</t>
  </si>
  <si>
    <t>area</t>
  </si>
  <si>
    <t>Cl_sample</t>
  </si>
  <si>
    <t>18O_sample</t>
  </si>
  <si>
    <t>2H_sample</t>
  </si>
  <si>
    <t>P</t>
  </si>
  <si>
    <t>E</t>
  </si>
  <si>
    <t>dV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</si>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</sst>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"/>
  <sheetViews>
    <sheetView tabSelected="1" topLeftCell="F1" workbookViewId="0">
      <selection activeCell="Q4" sqref="Q4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5">
      <c r="A2" s="2">
        <v>41511</v>
      </c>
      <c r="B2">
        <v>11.25</v>
      </c>
      <c r="C2">
        <v>81</v>
      </c>
      <c r="D2">
        <v>0</v>
      </c>
      <c r="E2">
        <v>-0.48133279816666708</v>
      </c>
      <c r="F2">
        <v>4.4834742080064061</v>
      </c>
      <c r="G2">
        <v>1189.0033073563291</v>
      </c>
      <c r="H2">
        <v>1309.2419287948039</v>
      </c>
      <c r="I2">
        <v>20.401981821277001</v>
      </c>
      <c r="J2">
        <v>-4.3292299687536957</v>
      </c>
      <c r="K2">
        <v>-16.58199819267476</v>
      </c>
      <c r="M2">
        <f>D2/1000*H2</f>
        <v>0</v>
      </c>
      <c r="N2">
        <f>F2/1200*H2</f>
        <v>4.8916270164933859</v>
      </c>
      <c r="O2" s="4">
        <f>G3-G2</f>
        <v>-13.539476623642031</v>
      </c>
      <c r="P2">
        <f>M2-N2-O2</f>
        <v>8.647849607148645</v>
      </c>
    </row>
    <row r="3" spans="1:16" x14ac:dyDescent="0.25">
      <c r="A3" s="2">
        <v>41512</v>
      </c>
      <c r="B3">
        <v>10.75</v>
      </c>
      <c r="C3">
        <v>89.5</v>
      </c>
      <c r="D3">
        <v>0.4</v>
      </c>
      <c r="E3">
        <v>-0.49169475000000018</v>
      </c>
      <c r="F3">
        <v>2.7449558999369228</v>
      </c>
      <c r="G3">
        <v>1175.463830732687</v>
      </c>
      <c r="H3">
        <v>1302.1483115147089</v>
      </c>
      <c r="M3">
        <f t="shared" ref="M3:M66" si="0">D3/1000*H3</f>
        <v>0.52085932460588358</v>
      </c>
      <c r="N3">
        <f t="shared" ref="N3:N66" si="1">F3/1200*H3</f>
        <v>2.9786164085710016</v>
      </c>
      <c r="O3" s="4">
        <f t="shared" ref="O3:O66" si="2">G4-G3</f>
        <v>-8.7359827805209989</v>
      </c>
      <c r="P3">
        <f t="shared" ref="P3:P66" si="3">M3-N3-O3</f>
        <v>6.2782256965558805</v>
      </c>
    </row>
    <row r="4" spans="1:16" x14ac:dyDescent="0.25">
      <c r="A4" s="2">
        <v>41513</v>
      </c>
      <c r="B4">
        <v>13.75</v>
      </c>
      <c r="C4">
        <v>71</v>
      </c>
      <c r="D4">
        <v>0</v>
      </c>
      <c r="E4">
        <v>-0.49840804500000052</v>
      </c>
      <c r="F4">
        <v>4.8969254921435628</v>
      </c>
      <c r="G4">
        <v>1166.727847952166</v>
      </c>
      <c r="H4">
        <v>1297.5446758886189</v>
      </c>
      <c r="M4">
        <f t="shared" si="0"/>
        <v>0</v>
      </c>
      <c r="N4">
        <f t="shared" si="1"/>
        <v>5.2949830004617793</v>
      </c>
      <c r="O4" s="4">
        <f t="shared" si="2"/>
        <v>-8.6181511394440804</v>
      </c>
      <c r="P4">
        <f t="shared" si="3"/>
        <v>3.3231681389823011</v>
      </c>
    </row>
    <row r="5" spans="1:16" x14ac:dyDescent="0.25">
      <c r="A5" s="2">
        <v>41514</v>
      </c>
      <c r="B5">
        <v>14</v>
      </c>
      <c r="C5">
        <v>83</v>
      </c>
      <c r="D5">
        <v>0</v>
      </c>
      <c r="E5">
        <v>-0.50505232258333399</v>
      </c>
      <c r="F5">
        <v>0.5949521021735148</v>
      </c>
      <c r="G5">
        <v>1158.1096968127219</v>
      </c>
      <c r="H5">
        <v>1292.9823649987629</v>
      </c>
      <c r="M5">
        <f t="shared" si="0"/>
        <v>0</v>
      </c>
      <c r="N5">
        <f t="shared" si="1"/>
        <v>0.64105214677441402</v>
      </c>
      <c r="O5">
        <f t="shared" si="2"/>
        <v>-1.1834182192310436</v>
      </c>
      <c r="P5">
        <f t="shared" si="3"/>
        <v>0.5423660724566296</v>
      </c>
    </row>
    <row r="6" spans="1:16" x14ac:dyDescent="0.25">
      <c r="A6" s="2">
        <v>41515</v>
      </c>
      <c r="B6">
        <v>14.1</v>
      </c>
      <c r="C6">
        <v>84.5</v>
      </c>
      <c r="D6">
        <v>6.8000000000000007</v>
      </c>
      <c r="E6">
        <v>-0.5059663823333338</v>
      </c>
      <c r="F6">
        <v>2.668874570458406</v>
      </c>
      <c r="G6">
        <v>1156.9262785934909</v>
      </c>
      <c r="H6">
        <v>1292.354258433438</v>
      </c>
      <c r="M6">
        <f t="shared" si="0"/>
        <v>8.7880089573473796</v>
      </c>
      <c r="N6">
        <f t="shared" si="1"/>
        <v>2.8742761802971946</v>
      </c>
      <c r="O6">
        <f t="shared" si="2"/>
        <v>-3.3229264101819354</v>
      </c>
      <c r="P6">
        <f t="shared" si="3"/>
        <v>9.2366591872321209</v>
      </c>
    </row>
    <row r="7" spans="1:16" x14ac:dyDescent="0.25">
      <c r="A7" s="2">
        <v>41516</v>
      </c>
      <c r="B7">
        <v>13.1</v>
      </c>
      <c r="C7">
        <v>87</v>
      </c>
      <c r="D7">
        <v>0.4</v>
      </c>
      <c r="E7">
        <v>-0.50853517108333379</v>
      </c>
      <c r="F7">
        <v>2.003298576640542</v>
      </c>
      <c r="G7">
        <v>1153.603352183309</v>
      </c>
      <c r="H7">
        <v>1290.588485829506</v>
      </c>
      <c r="M7">
        <f t="shared" si="0"/>
        <v>0.51623539433180243</v>
      </c>
      <c r="N7">
        <f t="shared" si="1"/>
        <v>2.1545283972424345</v>
      </c>
      <c r="O7">
        <f t="shared" si="2"/>
        <v>-8.8729238735509171</v>
      </c>
      <c r="P7">
        <f t="shared" si="3"/>
        <v>7.2346308706402844</v>
      </c>
    </row>
    <row r="8" spans="1:16" x14ac:dyDescent="0.25">
      <c r="A8" s="2">
        <v>41517</v>
      </c>
      <c r="B8">
        <v>15.05</v>
      </c>
      <c r="C8">
        <v>70</v>
      </c>
      <c r="D8">
        <v>0</v>
      </c>
      <c r="E8">
        <v>-0.51541037499999998</v>
      </c>
      <c r="F8">
        <v>5.2564969436509861</v>
      </c>
      <c r="G8">
        <v>1144.7304283097581</v>
      </c>
      <c r="H8">
        <v>1285.8581629510891</v>
      </c>
      <c r="I8">
        <v>20.02185430665584</v>
      </c>
      <c r="J8">
        <v>-3.4631366196221509</v>
      </c>
      <c r="K8">
        <v>-15.504660471475971</v>
      </c>
      <c r="M8">
        <f t="shared" si="0"/>
        <v>0</v>
      </c>
      <c r="N8">
        <f t="shared" si="1"/>
        <v>5.6325912529342261</v>
      </c>
      <c r="O8">
        <f t="shared" si="2"/>
        <v>-11.094329589392146</v>
      </c>
      <c r="P8">
        <f t="shared" si="3"/>
        <v>5.4617383364579197</v>
      </c>
    </row>
    <row r="9" spans="1:16" x14ac:dyDescent="0.25">
      <c r="A9" s="2">
        <v>41518</v>
      </c>
      <c r="B9">
        <v>17.8</v>
      </c>
      <c r="C9">
        <v>64</v>
      </c>
      <c r="D9">
        <v>0</v>
      </c>
      <c r="E9">
        <v>-0.52404001575000014</v>
      </c>
      <c r="F9">
        <v>6.2284385039770997</v>
      </c>
      <c r="G9">
        <v>1133.6360987203659</v>
      </c>
      <c r="H9">
        <v>1279.9118379673821</v>
      </c>
      <c r="M9">
        <f t="shared" si="0"/>
        <v>0</v>
      </c>
      <c r="N9">
        <f t="shared" si="1"/>
        <v>6.6432101444101175</v>
      </c>
      <c r="O9">
        <f t="shared" si="2"/>
        <v>-11.114760466549797</v>
      </c>
      <c r="P9">
        <f t="shared" si="3"/>
        <v>4.4715503221396791</v>
      </c>
    </row>
    <row r="10" spans="1:16" x14ac:dyDescent="0.25">
      <c r="A10" s="2">
        <v>41519</v>
      </c>
      <c r="B10">
        <v>18.149999999999999</v>
      </c>
      <c r="C10">
        <v>77</v>
      </c>
      <c r="D10">
        <v>0</v>
      </c>
      <c r="E10">
        <v>-0.53272319166666693</v>
      </c>
      <c r="F10">
        <v>4.3339590377448092</v>
      </c>
      <c r="G10">
        <v>1122.5213382538161</v>
      </c>
      <c r="H10">
        <v>1273.9186785915469</v>
      </c>
      <c r="M10">
        <f t="shared" si="0"/>
        <v>0</v>
      </c>
      <c r="N10">
        <f t="shared" si="1"/>
        <v>4.6009261420281327</v>
      </c>
      <c r="O10">
        <f t="shared" si="2"/>
        <v>-9.1436102090151508</v>
      </c>
      <c r="P10">
        <f t="shared" si="3"/>
        <v>4.5426840669870181</v>
      </c>
    </row>
    <row r="11" spans="1:16" x14ac:dyDescent="0.25">
      <c r="A11" s="2">
        <v>41520</v>
      </c>
      <c r="B11">
        <v>20.65</v>
      </c>
      <c r="C11">
        <v>55</v>
      </c>
      <c r="D11">
        <v>0</v>
      </c>
      <c r="E11">
        <v>-0.53989521666666684</v>
      </c>
      <c r="F11">
        <v>6.1392901521992451</v>
      </c>
      <c r="G11">
        <v>1113.377728044801</v>
      </c>
      <c r="H11">
        <v>1268.9610334330221</v>
      </c>
      <c r="M11">
        <f t="shared" si="0"/>
        <v>0</v>
      </c>
      <c r="N11">
        <f t="shared" si="1"/>
        <v>6.4920999800666079</v>
      </c>
      <c r="O11">
        <f t="shared" si="2"/>
        <v>-12.208278407971875</v>
      </c>
      <c r="P11">
        <f t="shared" si="3"/>
        <v>5.716178427905267</v>
      </c>
    </row>
    <row r="12" spans="1:16" x14ac:dyDescent="0.25">
      <c r="A12" s="2">
        <v>41521</v>
      </c>
      <c r="B12">
        <v>24.6</v>
      </c>
      <c r="C12">
        <v>32</v>
      </c>
      <c r="D12">
        <v>0</v>
      </c>
      <c r="E12">
        <v>-0.54951235741666693</v>
      </c>
      <c r="F12">
        <v>5.8271324883906432</v>
      </c>
      <c r="G12">
        <v>1101.1694496368291</v>
      </c>
      <c r="H12">
        <v>1262.30261572735</v>
      </c>
      <c r="M12">
        <f t="shared" si="0"/>
        <v>0</v>
      </c>
      <c r="N12">
        <f t="shared" si="1"/>
        <v>6.1296704852377752</v>
      </c>
      <c r="O12">
        <f t="shared" si="2"/>
        <v>-7.1916814275641627</v>
      </c>
      <c r="P12">
        <f t="shared" si="3"/>
        <v>1.0620109423263875</v>
      </c>
    </row>
    <row r="13" spans="1:16" x14ac:dyDescent="0.25">
      <c r="A13" s="2">
        <v>41522</v>
      </c>
      <c r="B13">
        <v>13.8</v>
      </c>
      <c r="C13">
        <v>91</v>
      </c>
      <c r="D13">
        <v>2.6</v>
      </c>
      <c r="E13">
        <v>-0.5552001065000004</v>
      </c>
      <c r="F13">
        <v>2.1773816318564698</v>
      </c>
      <c r="G13">
        <v>1093.9777682092649</v>
      </c>
      <c r="H13">
        <v>1258.3590113724381</v>
      </c>
      <c r="M13">
        <f t="shared" si="0"/>
        <v>3.2717334295683389</v>
      </c>
      <c r="N13">
        <f t="shared" si="1"/>
        <v>2.2832731647028446</v>
      </c>
      <c r="O13">
        <f t="shared" si="2"/>
        <v>-4.6535037904050114</v>
      </c>
      <c r="P13">
        <f t="shared" si="3"/>
        <v>5.6419640552705062</v>
      </c>
    </row>
    <row r="14" spans="1:16" x14ac:dyDescent="0.25">
      <c r="A14" s="2">
        <v>41523</v>
      </c>
      <c r="B14">
        <v>12.7</v>
      </c>
      <c r="C14">
        <v>89.5</v>
      </c>
      <c r="D14">
        <v>0.2</v>
      </c>
      <c r="E14">
        <v>-0.5588894657500002</v>
      </c>
      <c r="F14">
        <v>2.4027360793708921</v>
      </c>
      <c r="G14">
        <v>1089.3242644188599</v>
      </c>
      <c r="H14">
        <v>1255.7987308648401</v>
      </c>
      <c r="M14">
        <f t="shared" si="0"/>
        <v>0.25115974617296805</v>
      </c>
      <c r="N14">
        <f t="shared" si="1"/>
        <v>2.5144607658976068</v>
      </c>
      <c r="O14">
        <f t="shared" si="2"/>
        <v>-8.3427977615569944</v>
      </c>
      <c r="P14">
        <f t="shared" si="3"/>
        <v>6.0794967418323562</v>
      </c>
    </row>
    <row r="15" spans="1:16" x14ac:dyDescent="0.25">
      <c r="A15" s="2">
        <v>41524</v>
      </c>
      <c r="B15">
        <v>12</v>
      </c>
      <c r="C15">
        <v>81</v>
      </c>
      <c r="D15">
        <v>0.4</v>
      </c>
      <c r="E15">
        <v>-0.56552166575000029</v>
      </c>
      <c r="F15">
        <v>2.7387823648004201</v>
      </c>
      <c r="G15">
        <v>1080.9814666573029</v>
      </c>
      <c r="H15">
        <v>1251.191755535287</v>
      </c>
      <c r="M15">
        <f t="shared" si="0"/>
        <v>0.50047670221411489</v>
      </c>
      <c r="N15">
        <f t="shared" si="1"/>
        <v>2.8556182625364355</v>
      </c>
      <c r="O15">
        <f t="shared" si="2"/>
        <v>-8.8606736827728128</v>
      </c>
      <c r="P15">
        <f t="shared" si="3"/>
        <v>6.5055321224504921</v>
      </c>
    </row>
    <row r="16" spans="1:16" x14ac:dyDescent="0.25">
      <c r="A16" s="2">
        <v>41525</v>
      </c>
      <c r="B16">
        <v>20.5</v>
      </c>
      <c r="C16">
        <v>59.5</v>
      </c>
      <c r="D16">
        <v>0</v>
      </c>
      <c r="E16">
        <v>-0.57259108150000015</v>
      </c>
      <c r="F16">
        <v>5.2241424980327134</v>
      </c>
      <c r="G16">
        <v>1072.1207929745301</v>
      </c>
      <c r="H16">
        <v>1246.274749078138</v>
      </c>
      <c r="I16">
        <v>20.17673849508234</v>
      </c>
      <c r="J16">
        <v>-2.9837204239059738</v>
      </c>
      <c r="K16">
        <v>-13.86238250212469</v>
      </c>
      <c r="M16">
        <f t="shared" si="0"/>
        <v>0</v>
      </c>
      <c r="N16">
        <f t="shared" si="1"/>
        <v>5.4255974007367973</v>
      </c>
      <c r="O16">
        <f t="shared" si="2"/>
        <v>-8.9204040737290597</v>
      </c>
      <c r="P16">
        <f t="shared" si="3"/>
        <v>3.4948066729922624</v>
      </c>
    </row>
    <row r="17" spans="1:16" x14ac:dyDescent="0.25">
      <c r="A17" s="2">
        <v>41526</v>
      </c>
      <c r="B17">
        <v>18.05</v>
      </c>
      <c r="C17">
        <v>68.5</v>
      </c>
      <c r="D17">
        <v>4.5999999999999996</v>
      </c>
      <c r="E17">
        <v>-0.57973513150000011</v>
      </c>
      <c r="F17">
        <v>2.7312014006883492</v>
      </c>
      <c r="G17">
        <v>1063.200388900801</v>
      </c>
      <c r="H17">
        <v>1241.2992001195889</v>
      </c>
      <c r="M17">
        <f t="shared" si="0"/>
        <v>5.7099763205501093</v>
      </c>
      <c r="N17">
        <f t="shared" si="1"/>
        <v>2.8251984283666238</v>
      </c>
      <c r="O17">
        <f t="shared" si="2"/>
        <v>-2.2988705289169502</v>
      </c>
      <c r="P17">
        <f t="shared" si="3"/>
        <v>5.1836484211004361</v>
      </c>
    </row>
    <row r="18" spans="1:16" x14ac:dyDescent="0.25">
      <c r="A18" s="2">
        <v>41527</v>
      </c>
      <c r="B18">
        <v>12</v>
      </c>
      <c r="C18">
        <v>79</v>
      </c>
      <c r="D18">
        <v>0.2</v>
      </c>
      <c r="E18">
        <v>-0.58158065941666681</v>
      </c>
      <c r="F18">
        <v>2.6207485303690792</v>
      </c>
      <c r="G18">
        <v>1060.9015183718841</v>
      </c>
      <c r="H18">
        <v>1240.0127785141769</v>
      </c>
      <c r="M18">
        <f t="shared" si="0"/>
        <v>0.24800255570283541</v>
      </c>
      <c r="N18">
        <f t="shared" si="1"/>
        <v>2.7081347224415899</v>
      </c>
      <c r="O18">
        <f t="shared" si="2"/>
        <v>-7.6464659037981164</v>
      </c>
      <c r="P18">
        <f t="shared" si="3"/>
        <v>5.1863337370593623</v>
      </c>
    </row>
    <row r="19" spans="1:16" x14ac:dyDescent="0.25">
      <c r="A19" s="2">
        <v>41528</v>
      </c>
      <c r="B19">
        <v>11.8</v>
      </c>
      <c r="C19">
        <v>84.5</v>
      </c>
      <c r="D19">
        <v>0.4</v>
      </c>
      <c r="E19">
        <v>-0.58773246666666668</v>
      </c>
      <c r="F19">
        <v>2.2636245678012639</v>
      </c>
      <c r="G19">
        <v>1053.255052468086</v>
      </c>
      <c r="H19">
        <v>1235.7214552245971</v>
      </c>
      <c r="I19">
        <v>20.581616685716551</v>
      </c>
      <c r="J19">
        <v>-3.2294000933352081</v>
      </c>
      <c r="K19">
        <v>-13.47559060293649</v>
      </c>
      <c r="M19">
        <f t="shared" si="0"/>
        <v>0.49428858208983883</v>
      </c>
      <c r="N19">
        <f t="shared" si="1"/>
        <v>2.3310078708379396</v>
      </c>
      <c r="O19">
        <f t="shared" si="2"/>
        <v>-5.1029087372480717</v>
      </c>
      <c r="P19">
        <f t="shared" si="3"/>
        <v>3.2661894484999712</v>
      </c>
    </row>
    <row r="20" spans="1:16" x14ac:dyDescent="0.25">
      <c r="A20" s="2">
        <v>41529</v>
      </c>
      <c r="B20">
        <v>12.45</v>
      </c>
      <c r="C20">
        <v>81.5</v>
      </c>
      <c r="D20">
        <v>15</v>
      </c>
      <c r="E20">
        <v>-0.59184934000000056</v>
      </c>
      <c r="F20">
        <v>0.7603205926003731</v>
      </c>
      <c r="G20">
        <v>1048.1521437308379</v>
      </c>
      <c r="H20">
        <v>1232.8468751936159</v>
      </c>
      <c r="M20">
        <f t="shared" si="0"/>
        <v>18.492703127904239</v>
      </c>
      <c r="N20">
        <f t="shared" si="1"/>
        <v>0.78113238894394021</v>
      </c>
      <c r="O20">
        <f t="shared" si="2"/>
        <v>17.049262893789091</v>
      </c>
      <c r="P20">
        <f t="shared" si="3"/>
        <v>0.66230784517120611</v>
      </c>
    </row>
    <row r="21" spans="1:16" x14ac:dyDescent="0.25">
      <c r="A21" s="2">
        <v>41530</v>
      </c>
      <c r="B21">
        <v>12.85</v>
      </c>
      <c r="C21">
        <v>90.5</v>
      </c>
      <c r="D21">
        <v>1.4</v>
      </c>
      <c r="E21">
        <v>-0.57813020658333369</v>
      </c>
      <c r="F21">
        <v>2.5780852789341568</v>
      </c>
      <c r="G21">
        <v>1065.201406624627</v>
      </c>
      <c r="H21">
        <v>1242.417547873458</v>
      </c>
      <c r="M21">
        <f t="shared" si="0"/>
        <v>1.7393845670228412</v>
      </c>
      <c r="N21">
        <f t="shared" si="1"/>
        <v>2.6692153253850295</v>
      </c>
      <c r="O21">
        <f t="shared" si="2"/>
        <v>-5.9176712427729399</v>
      </c>
      <c r="P21">
        <f t="shared" si="3"/>
        <v>4.9878404844107518</v>
      </c>
    </row>
    <row r="22" spans="1:16" x14ac:dyDescent="0.25">
      <c r="A22" s="2">
        <v>41531</v>
      </c>
      <c r="B22">
        <v>12.85</v>
      </c>
      <c r="C22">
        <v>92</v>
      </c>
      <c r="D22">
        <v>0.2</v>
      </c>
      <c r="E22">
        <v>-0.58288051116666695</v>
      </c>
      <c r="F22">
        <v>2.5448361263060661</v>
      </c>
      <c r="G22">
        <v>1059.2837353818541</v>
      </c>
      <c r="H22">
        <v>1239.1064520609129</v>
      </c>
      <c r="M22">
        <f t="shared" si="0"/>
        <v>0.24782129041218259</v>
      </c>
      <c r="N22">
        <f t="shared" si="1"/>
        <v>2.627769052952956</v>
      </c>
      <c r="O22">
        <f t="shared" si="2"/>
        <v>-7.0133858203080308</v>
      </c>
      <c r="P22">
        <f t="shared" si="3"/>
        <v>4.6334380577672576</v>
      </c>
    </row>
    <row r="23" spans="1:16" x14ac:dyDescent="0.25">
      <c r="A23" s="2">
        <v>41532</v>
      </c>
      <c r="B23">
        <v>18.75</v>
      </c>
      <c r="C23">
        <v>60</v>
      </c>
      <c r="D23">
        <v>2.2000000000000002</v>
      </c>
      <c r="E23">
        <v>-0.58852617900000004</v>
      </c>
      <c r="F23">
        <v>2.6302083141429362</v>
      </c>
      <c r="G23">
        <v>1052.270349561546</v>
      </c>
      <c r="H23">
        <v>1235.1674235541279</v>
      </c>
      <c r="M23">
        <f t="shared" si="0"/>
        <v>2.7173683318190816</v>
      </c>
      <c r="N23">
        <f t="shared" si="1"/>
        <v>2.7072896889921472</v>
      </c>
      <c r="O23">
        <f t="shared" si="2"/>
        <v>-5.0850294267700065</v>
      </c>
      <c r="P23">
        <f t="shared" si="3"/>
        <v>5.0951080695969413</v>
      </c>
    </row>
    <row r="24" spans="1:16" x14ac:dyDescent="0.25">
      <c r="A24" s="2">
        <v>41533</v>
      </c>
      <c r="B24">
        <v>14.7</v>
      </c>
      <c r="C24">
        <v>83.5</v>
      </c>
      <c r="D24">
        <v>3.8</v>
      </c>
      <c r="E24">
        <v>-0.59263038408333368</v>
      </c>
      <c r="F24">
        <v>2.5969701859274048</v>
      </c>
      <c r="G24">
        <v>1047.185320134776</v>
      </c>
      <c r="H24">
        <v>1232.301265514172</v>
      </c>
      <c r="I24">
        <v>20.637528727803868</v>
      </c>
      <c r="J24">
        <v>-3.056092393394279</v>
      </c>
      <c r="K24">
        <v>-12.32246690049883</v>
      </c>
      <c r="M24">
        <f t="shared" si="0"/>
        <v>4.6827448089538537</v>
      </c>
      <c r="N24">
        <f t="shared" si="1"/>
        <v>2.6668747055174298</v>
      </c>
      <c r="O24">
        <f t="shared" si="2"/>
        <v>-2.0976901551571245</v>
      </c>
      <c r="P24">
        <f t="shared" si="3"/>
        <v>4.113560258593548</v>
      </c>
    </row>
    <row r="25" spans="1:16" x14ac:dyDescent="0.25">
      <c r="A25" s="2">
        <v>41534</v>
      </c>
      <c r="B25">
        <v>13</v>
      </c>
      <c r="C25">
        <v>86.5</v>
      </c>
      <c r="D25">
        <v>2.6</v>
      </c>
      <c r="E25">
        <v>-0.59432613841666715</v>
      </c>
      <c r="F25">
        <v>2.3519504998673231</v>
      </c>
      <c r="G25">
        <v>1045.0876299796189</v>
      </c>
      <c r="H25">
        <v>1231.1163962501839</v>
      </c>
      <c r="M25">
        <f t="shared" si="0"/>
        <v>3.2009026302504782</v>
      </c>
      <c r="N25">
        <f t="shared" si="1"/>
        <v>2.4129373529628979</v>
      </c>
      <c r="O25">
        <f t="shared" si="2"/>
        <v>-0.72670584378579406</v>
      </c>
      <c r="P25">
        <f t="shared" si="3"/>
        <v>1.5146711210733743</v>
      </c>
    </row>
    <row r="26" spans="1:16" x14ac:dyDescent="0.25">
      <c r="A26" s="2">
        <v>41535</v>
      </c>
      <c r="B26">
        <v>12.45</v>
      </c>
      <c r="C26">
        <v>75.5</v>
      </c>
      <c r="D26">
        <v>6.4</v>
      </c>
      <c r="E26">
        <v>-0.5949139674166668</v>
      </c>
      <c r="F26">
        <v>2.900001906793845</v>
      </c>
      <c r="G26">
        <v>1044.3609241358331</v>
      </c>
      <c r="H26">
        <v>1230.705576212481</v>
      </c>
      <c r="M26">
        <f t="shared" si="0"/>
        <v>7.8765156877598788</v>
      </c>
      <c r="N26">
        <f t="shared" si="1"/>
        <v>2.9742070980983435</v>
      </c>
      <c r="O26">
        <f t="shared" si="2"/>
        <v>-4.3615479466491252</v>
      </c>
      <c r="P26">
        <f t="shared" si="3"/>
        <v>9.2638565363106604</v>
      </c>
    </row>
    <row r="27" spans="1:16" x14ac:dyDescent="0.25">
      <c r="A27" s="2">
        <v>41536</v>
      </c>
      <c r="B27">
        <v>11.8</v>
      </c>
      <c r="C27">
        <v>84</v>
      </c>
      <c r="D27">
        <v>5.4</v>
      </c>
      <c r="E27">
        <v>-0.598445982166667</v>
      </c>
      <c r="F27">
        <v>2.8169103783654039</v>
      </c>
      <c r="G27">
        <v>1039.999376189184</v>
      </c>
      <c r="H27">
        <v>1228.236177789958</v>
      </c>
      <c r="M27">
        <f t="shared" si="0"/>
        <v>6.6324753600657731</v>
      </c>
      <c r="N27">
        <f t="shared" si="1"/>
        <v>2.8831926969169901</v>
      </c>
      <c r="O27">
        <f t="shared" si="2"/>
        <v>-5.0958484759219118</v>
      </c>
      <c r="P27">
        <f t="shared" si="3"/>
        <v>8.8451311390706948</v>
      </c>
    </row>
    <row r="28" spans="1:16" x14ac:dyDescent="0.25">
      <c r="A28" s="2">
        <v>41537</v>
      </c>
      <c r="B28">
        <v>12.55</v>
      </c>
      <c r="C28">
        <v>76.5</v>
      </c>
      <c r="D28">
        <v>0.2</v>
      </c>
      <c r="E28">
        <v>-0.60258133341666686</v>
      </c>
      <c r="F28">
        <v>2.536585946845257</v>
      </c>
      <c r="G28">
        <v>1034.9035277132621</v>
      </c>
      <c r="H28">
        <v>1225.342874503074</v>
      </c>
      <c r="M28">
        <f t="shared" si="0"/>
        <v>0.24506857490061482</v>
      </c>
      <c r="N28">
        <f t="shared" si="1"/>
        <v>2.5901562629428909</v>
      </c>
      <c r="O28">
        <f t="shared" si="2"/>
        <v>-6.4944989494069887</v>
      </c>
      <c r="P28">
        <f t="shared" si="3"/>
        <v>4.1494112613647127</v>
      </c>
    </row>
    <row r="29" spans="1:16" x14ac:dyDescent="0.25">
      <c r="A29" s="2">
        <v>41538</v>
      </c>
      <c r="B29">
        <v>14</v>
      </c>
      <c r="C29">
        <v>86.5</v>
      </c>
      <c r="D29">
        <v>0.8</v>
      </c>
      <c r="E29">
        <v>-0.60786542216666672</v>
      </c>
      <c r="F29">
        <v>2.2884901149525811</v>
      </c>
      <c r="G29">
        <v>1028.4090287638551</v>
      </c>
      <c r="H29">
        <v>1221.642578823145</v>
      </c>
      <c r="M29">
        <f t="shared" si="0"/>
        <v>0.97731406305851598</v>
      </c>
      <c r="N29">
        <f t="shared" si="1"/>
        <v>2.3297641380349554</v>
      </c>
      <c r="O29">
        <f t="shared" si="2"/>
        <v>-7.8293387763320652</v>
      </c>
      <c r="P29">
        <f t="shared" si="3"/>
        <v>6.4768887013556258</v>
      </c>
    </row>
    <row r="30" spans="1:16" x14ac:dyDescent="0.25">
      <c r="A30" s="2">
        <v>41539</v>
      </c>
      <c r="B30">
        <v>12.75</v>
      </c>
      <c r="C30">
        <v>90</v>
      </c>
      <c r="D30">
        <v>0.2</v>
      </c>
      <c r="E30">
        <v>-0.61425624725000028</v>
      </c>
      <c r="F30">
        <v>2.4824294842228078</v>
      </c>
      <c r="G30">
        <v>1020.579689987523</v>
      </c>
      <c r="H30">
        <v>1217.1623434619321</v>
      </c>
      <c r="M30">
        <f t="shared" si="0"/>
        <v>0.24343246869238644</v>
      </c>
      <c r="N30">
        <f t="shared" si="1"/>
        <v>2.5179330737463568</v>
      </c>
      <c r="O30">
        <f t="shared" si="2"/>
        <v>-6.9793844480060443</v>
      </c>
      <c r="P30">
        <f t="shared" si="3"/>
        <v>4.7048838429520741</v>
      </c>
    </row>
    <row r="31" spans="1:16" x14ac:dyDescent="0.25">
      <c r="A31" s="2">
        <v>41540</v>
      </c>
      <c r="B31">
        <v>19.8</v>
      </c>
      <c r="C31">
        <v>48</v>
      </c>
      <c r="D31">
        <v>0</v>
      </c>
      <c r="E31">
        <v>-0.61997259225000023</v>
      </c>
      <c r="F31">
        <v>6.6273505056310071</v>
      </c>
      <c r="G31">
        <v>1013.600305539517</v>
      </c>
      <c r="H31">
        <v>1213.1503660294691</v>
      </c>
      <c r="M31">
        <f t="shared" si="0"/>
        <v>0</v>
      </c>
      <c r="N31">
        <f t="shared" si="1"/>
        <v>6.699977243093203</v>
      </c>
      <c r="O31">
        <f t="shared" si="2"/>
        <v>-9.5944587196510156</v>
      </c>
      <c r="P31">
        <f t="shared" si="3"/>
        <v>2.8944814765578126</v>
      </c>
    </row>
    <row r="32" spans="1:16" x14ac:dyDescent="0.25">
      <c r="A32" s="2">
        <v>41541</v>
      </c>
      <c r="B32">
        <v>17.100000000000001</v>
      </c>
      <c r="C32">
        <v>70.5</v>
      </c>
      <c r="D32">
        <v>0</v>
      </c>
      <c r="E32">
        <v>-0.62786093083333316</v>
      </c>
      <c r="F32">
        <v>4.4457060318671298</v>
      </c>
      <c r="G32">
        <v>1004.005846819866</v>
      </c>
      <c r="H32">
        <v>1207.606860094304</v>
      </c>
      <c r="M32">
        <f t="shared" si="0"/>
        <v>0</v>
      </c>
      <c r="N32">
        <f t="shared" si="1"/>
        <v>4.4738875850378106</v>
      </c>
      <c r="O32">
        <f t="shared" si="2"/>
        <v>-9.7720889794657069</v>
      </c>
      <c r="P32">
        <f t="shared" si="3"/>
        <v>5.2982013944278963</v>
      </c>
    </row>
    <row r="33" spans="1:16" x14ac:dyDescent="0.25">
      <c r="A33" s="2">
        <v>41542</v>
      </c>
      <c r="B33">
        <v>15.45</v>
      </c>
      <c r="C33">
        <v>86</v>
      </c>
      <c r="D33">
        <v>2.6</v>
      </c>
      <c r="E33">
        <v>-0.63593180600000043</v>
      </c>
      <c r="F33">
        <v>2.2342891730517822</v>
      </c>
      <c r="G33">
        <v>994.23375784040024</v>
      </c>
      <c r="H33">
        <v>1201.926481757331</v>
      </c>
      <c r="M33">
        <f t="shared" si="0"/>
        <v>3.1250088525690605</v>
      </c>
      <c r="N33">
        <f t="shared" si="1"/>
        <v>2.2378761041621873</v>
      </c>
      <c r="O33">
        <f t="shared" si="2"/>
        <v>-5.3506035925803417</v>
      </c>
      <c r="P33">
        <f t="shared" si="3"/>
        <v>6.2377363409872153</v>
      </c>
    </row>
    <row r="34" spans="1:16" x14ac:dyDescent="0.25">
      <c r="A34" s="2">
        <v>41543</v>
      </c>
      <c r="B34">
        <v>12.3</v>
      </c>
      <c r="C34">
        <v>70</v>
      </c>
      <c r="D34">
        <v>1.2</v>
      </c>
      <c r="E34">
        <v>-0.6403667750000005</v>
      </c>
      <c r="F34">
        <v>2.5609604316457411</v>
      </c>
      <c r="G34">
        <v>988.8831542478199</v>
      </c>
      <c r="H34">
        <v>1198.801379723589</v>
      </c>
      <c r="M34">
        <f t="shared" si="0"/>
        <v>1.4385616556683067</v>
      </c>
      <c r="N34">
        <f t="shared" si="1"/>
        <v>2.5584024157286938</v>
      </c>
      <c r="O34">
        <f t="shared" si="2"/>
        <v>-6.4654718790799279</v>
      </c>
      <c r="P34">
        <f t="shared" si="3"/>
        <v>5.3456311190195409</v>
      </c>
    </row>
    <row r="35" spans="1:16" x14ac:dyDescent="0.25">
      <c r="A35" s="2">
        <v>41544</v>
      </c>
      <c r="B35">
        <v>13.3</v>
      </c>
      <c r="C35">
        <v>70</v>
      </c>
      <c r="D35">
        <v>0</v>
      </c>
      <c r="E35">
        <v>-0.64574099516666694</v>
      </c>
      <c r="F35">
        <v>4.515915888147978</v>
      </c>
      <c r="G35">
        <v>982.41768236873997</v>
      </c>
      <c r="H35">
        <v>1195.0108854054399</v>
      </c>
      <c r="I35">
        <v>20.723640491522339</v>
      </c>
      <c r="J35">
        <v>-2.583621032511493</v>
      </c>
      <c r="K35">
        <v>-10.590498958407251</v>
      </c>
      <c r="M35">
        <f t="shared" si="0"/>
        <v>0</v>
      </c>
      <c r="N35">
        <f t="shared" si="1"/>
        <v>4.4971405365935073</v>
      </c>
      <c r="O35">
        <f t="shared" si="2"/>
        <v>-4.4216981327796248</v>
      </c>
      <c r="P35">
        <f t="shared" si="3"/>
        <v>-7.5442403813882564E-2</v>
      </c>
    </row>
    <row r="36" spans="1:16" x14ac:dyDescent="0.25">
      <c r="A36" s="2">
        <v>41545</v>
      </c>
      <c r="B36">
        <v>13.85</v>
      </c>
      <c r="C36">
        <v>79</v>
      </c>
      <c r="D36">
        <v>0.2</v>
      </c>
      <c r="E36">
        <v>-0.64942604908333357</v>
      </c>
      <c r="F36">
        <v>2.749581040803418</v>
      </c>
      <c r="G36">
        <v>977.99598423596035</v>
      </c>
      <c r="H36">
        <v>1192.4095231204969</v>
      </c>
      <c r="M36">
        <f t="shared" si="0"/>
        <v>0.23848190462409941</v>
      </c>
      <c r="N36">
        <f t="shared" si="1"/>
        <v>2.7321888480379695</v>
      </c>
      <c r="O36">
        <f t="shared" si="2"/>
        <v>-8.1574973359931846</v>
      </c>
      <c r="P36">
        <f t="shared" si="3"/>
        <v>5.6637903925793145</v>
      </c>
    </row>
    <row r="37" spans="1:16" x14ac:dyDescent="0.25">
      <c r="A37" s="2">
        <v>41546</v>
      </c>
      <c r="B37">
        <v>20.25</v>
      </c>
      <c r="C37">
        <v>50.5</v>
      </c>
      <c r="D37">
        <v>0.2</v>
      </c>
      <c r="E37">
        <v>-0.65624536216666707</v>
      </c>
      <c r="F37">
        <v>3.5773632232111221</v>
      </c>
      <c r="G37">
        <v>969.83848689996717</v>
      </c>
      <c r="H37">
        <v>1187.5907590552699</v>
      </c>
      <c r="M37">
        <f t="shared" si="0"/>
        <v>0.23751815181105398</v>
      </c>
      <c r="N37">
        <f t="shared" si="1"/>
        <v>3.5403695880580863</v>
      </c>
      <c r="O37">
        <f t="shared" si="2"/>
        <v>-6.935715344111145</v>
      </c>
      <c r="P37">
        <f t="shared" si="3"/>
        <v>3.6328639078641127</v>
      </c>
    </row>
    <row r="38" spans="1:16" x14ac:dyDescent="0.25">
      <c r="A38" s="2">
        <v>41547</v>
      </c>
      <c r="B38">
        <v>17.600000000000001</v>
      </c>
      <c r="C38">
        <v>54.5</v>
      </c>
      <c r="D38">
        <v>1</v>
      </c>
      <c r="E38">
        <v>-0.66206484091666684</v>
      </c>
      <c r="F38">
        <v>2.640561378952222</v>
      </c>
      <c r="G38">
        <v>962.90277155585602</v>
      </c>
      <c r="H38">
        <v>1183.473503080384</v>
      </c>
      <c r="M38">
        <f t="shared" si="0"/>
        <v>1.183473503080384</v>
      </c>
      <c r="N38">
        <f t="shared" si="1"/>
        <v>2.6041953543727967</v>
      </c>
      <c r="O38">
        <f t="shared" si="2"/>
        <v>-7.0504865993939347</v>
      </c>
      <c r="P38">
        <f t="shared" si="3"/>
        <v>5.6297647481015218</v>
      </c>
    </row>
    <row r="39" spans="1:16" x14ac:dyDescent="0.25">
      <c r="A39" s="2">
        <v>41548</v>
      </c>
      <c r="B39">
        <v>12.5</v>
      </c>
      <c r="C39">
        <v>66</v>
      </c>
      <c r="D39">
        <v>1.4</v>
      </c>
      <c r="E39">
        <v>-0.6680011842916671</v>
      </c>
      <c r="F39">
        <v>2.2238793793094271</v>
      </c>
      <c r="G39">
        <v>955.85228495646209</v>
      </c>
      <c r="H39">
        <v>1179.2687883688609</v>
      </c>
      <c r="M39">
        <f t="shared" si="0"/>
        <v>1.6509763037164051</v>
      </c>
      <c r="N39">
        <f t="shared" si="1"/>
        <v>2.1854596175972687</v>
      </c>
      <c r="O39">
        <f t="shared" si="2"/>
        <v>-5.2494384048703751</v>
      </c>
      <c r="P39">
        <f t="shared" si="3"/>
        <v>4.7149550909895117</v>
      </c>
    </row>
    <row r="40" spans="1:16" x14ac:dyDescent="0.25">
      <c r="A40" s="2">
        <v>41549</v>
      </c>
      <c r="B40">
        <v>12.65</v>
      </c>
      <c r="C40">
        <v>77.5</v>
      </c>
      <c r="D40">
        <v>4.3999999999999986</v>
      </c>
      <c r="E40">
        <v>-0.67243472150000017</v>
      </c>
      <c r="F40">
        <v>2.549114118591604</v>
      </c>
      <c r="G40">
        <v>950.60284655159171</v>
      </c>
      <c r="H40">
        <v>1176.125350118871</v>
      </c>
      <c r="M40">
        <f t="shared" si="0"/>
        <v>5.1749515405230309</v>
      </c>
      <c r="N40">
        <f t="shared" si="1"/>
        <v>2.4983981126845896</v>
      </c>
      <c r="O40">
        <f t="shared" si="2"/>
        <v>-7.4610935301610652</v>
      </c>
      <c r="P40">
        <f t="shared" si="3"/>
        <v>10.137646957999507</v>
      </c>
    </row>
    <row r="41" spans="1:16" x14ac:dyDescent="0.25">
      <c r="A41" s="2">
        <v>41550</v>
      </c>
      <c r="B41">
        <v>10.1</v>
      </c>
      <c r="C41">
        <v>88</v>
      </c>
      <c r="D41">
        <v>0.6</v>
      </c>
      <c r="E41">
        <v>-0.67875644816666736</v>
      </c>
      <c r="F41">
        <v>1.487452374518188</v>
      </c>
      <c r="G41">
        <v>943.14175302143065</v>
      </c>
      <c r="H41">
        <v>1171.6384612554989</v>
      </c>
      <c r="M41">
        <f t="shared" si="0"/>
        <v>0.7029830767532993</v>
      </c>
      <c r="N41">
        <f t="shared" si="1"/>
        <v>1.4522970093927732</v>
      </c>
      <c r="O41">
        <f t="shared" si="2"/>
        <v>-7.3876745524413536</v>
      </c>
      <c r="P41">
        <f t="shared" si="3"/>
        <v>6.6383606198018796</v>
      </c>
    </row>
    <row r="42" spans="1:16" x14ac:dyDescent="0.25">
      <c r="A42" s="2">
        <v>41551</v>
      </c>
      <c r="B42">
        <v>15.4</v>
      </c>
      <c r="C42">
        <v>61.5</v>
      </c>
      <c r="D42">
        <v>0.2</v>
      </c>
      <c r="E42">
        <v>-0.68503974075000029</v>
      </c>
      <c r="F42">
        <v>2.8070441369460339</v>
      </c>
      <c r="G42">
        <v>935.75407846898929</v>
      </c>
      <c r="H42">
        <v>1167.173350467458</v>
      </c>
      <c r="M42">
        <f t="shared" si="0"/>
        <v>0.23343467009349161</v>
      </c>
      <c r="N42">
        <f t="shared" si="1"/>
        <v>2.7302559251911136</v>
      </c>
      <c r="O42">
        <f t="shared" si="2"/>
        <v>-11.068022441997982</v>
      </c>
      <c r="P42">
        <f t="shared" si="3"/>
        <v>8.5712011869003604</v>
      </c>
    </row>
    <row r="43" spans="1:16" x14ac:dyDescent="0.25">
      <c r="A43" s="2">
        <v>41552</v>
      </c>
      <c r="B43">
        <v>19.850000000000001</v>
      </c>
      <c r="C43">
        <v>39</v>
      </c>
      <c r="D43">
        <v>0</v>
      </c>
      <c r="E43">
        <v>-0.69449823599999982</v>
      </c>
      <c r="F43">
        <v>6.0009946767882374</v>
      </c>
      <c r="G43">
        <v>924.68605602699131</v>
      </c>
      <c r="H43">
        <v>1160.4414279767991</v>
      </c>
      <c r="M43">
        <f t="shared" si="0"/>
        <v>0</v>
      </c>
      <c r="N43">
        <f t="shared" si="1"/>
        <v>5.80316902667776</v>
      </c>
      <c r="O43">
        <f t="shared" si="2"/>
        <v>-8.3116845086390185</v>
      </c>
      <c r="P43">
        <f t="shared" si="3"/>
        <v>2.5085154819612585</v>
      </c>
    </row>
    <row r="44" spans="1:16" x14ac:dyDescent="0.25">
      <c r="A44" s="2">
        <v>41553</v>
      </c>
      <c r="B44">
        <v>13.45</v>
      </c>
      <c r="C44">
        <v>81.5</v>
      </c>
      <c r="D44">
        <v>0</v>
      </c>
      <c r="E44">
        <v>-0.70163736691666678</v>
      </c>
      <c r="F44">
        <v>3.827850193267083</v>
      </c>
      <c r="G44">
        <v>916.37437151835229</v>
      </c>
      <c r="H44">
        <v>1155.351930691234</v>
      </c>
      <c r="I44">
        <v>21.050124841559072</v>
      </c>
      <c r="J44">
        <v>-2.7326698191340761</v>
      </c>
      <c r="K44">
        <v>-11.91221505323672</v>
      </c>
      <c r="M44">
        <f t="shared" si="0"/>
        <v>0</v>
      </c>
      <c r="N44">
        <f t="shared" si="1"/>
        <v>3.6854284259899481</v>
      </c>
      <c r="O44">
        <f t="shared" si="2"/>
        <v>-7.9508721808535938</v>
      </c>
      <c r="P44">
        <f t="shared" si="3"/>
        <v>4.2654437548636457</v>
      </c>
    </row>
    <row r="45" spans="1:16" x14ac:dyDescent="0.25">
      <c r="A45" s="2">
        <v>41554</v>
      </c>
      <c r="B45">
        <v>12.75</v>
      </c>
      <c r="C45">
        <v>87.5</v>
      </c>
      <c r="D45">
        <v>0.2</v>
      </c>
      <c r="E45">
        <v>-0.70849613241666709</v>
      </c>
      <c r="F45">
        <v>2.7203300283359408</v>
      </c>
      <c r="G45">
        <v>908.4234993374987</v>
      </c>
      <c r="H45">
        <v>1150.455497351656</v>
      </c>
      <c r="M45">
        <f t="shared" si="0"/>
        <v>0.23009109947033121</v>
      </c>
      <c r="N45">
        <f t="shared" si="1"/>
        <v>2.6080155297582244</v>
      </c>
      <c r="O45">
        <f t="shared" si="2"/>
        <v>-10.325294756655012</v>
      </c>
      <c r="P45">
        <f t="shared" si="3"/>
        <v>7.9473703263671194</v>
      </c>
    </row>
    <row r="46" spans="1:16" x14ac:dyDescent="0.25">
      <c r="A46" s="2">
        <v>41555</v>
      </c>
      <c r="B46">
        <v>13.85</v>
      </c>
      <c r="C46">
        <v>83.5</v>
      </c>
      <c r="D46">
        <v>0.2</v>
      </c>
      <c r="E46">
        <v>-0.71744707500000049</v>
      </c>
      <c r="F46">
        <v>1.921375640970364</v>
      </c>
      <c r="G46">
        <v>898.09820458084369</v>
      </c>
      <c r="H46">
        <v>1144.055362436425</v>
      </c>
      <c r="M46">
        <f t="shared" si="0"/>
        <v>0.22881107248728499</v>
      </c>
      <c r="N46">
        <f t="shared" si="1"/>
        <v>1.8318000877557234</v>
      </c>
      <c r="O46">
        <f t="shared" si="2"/>
        <v>-10.623041979420691</v>
      </c>
      <c r="P46">
        <f t="shared" si="3"/>
        <v>9.0200529641522529</v>
      </c>
    </row>
    <row r="47" spans="1:16" x14ac:dyDescent="0.25">
      <c r="A47" s="2">
        <v>41556</v>
      </c>
      <c r="B47">
        <v>25.25</v>
      </c>
      <c r="C47">
        <v>27.5</v>
      </c>
      <c r="D47">
        <v>0</v>
      </c>
      <c r="E47">
        <v>-0.72670892308333357</v>
      </c>
      <c r="F47">
        <v>7.2206335908998129</v>
      </c>
      <c r="G47">
        <v>887.47516260142299</v>
      </c>
      <c r="H47">
        <v>1137.420778366195</v>
      </c>
      <c r="M47">
        <f t="shared" si="0"/>
        <v>0</v>
      </c>
      <c r="N47">
        <f t="shared" si="1"/>
        <v>6.8440822327152997</v>
      </c>
      <c r="O47">
        <f t="shared" si="2"/>
        <v>-7.7564487922162471</v>
      </c>
      <c r="P47">
        <f t="shared" si="3"/>
        <v>0.91236655950094736</v>
      </c>
    </row>
    <row r="48" spans="1:16" x14ac:dyDescent="0.25">
      <c r="A48" s="2">
        <v>41557</v>
      </c>
      <c r="B48">
        <v>14.3</v>
      </c>
      <c r="C48">
        <v>80.5</v>
      </c>
      <c r="D48">
        <v>0.8</v>
      </c>
      <c r="E48">
        <v>-0.73350597833333386</v>
      </c>
      <c r="F48">
        <v>2.777688609663584</v>
      </c>
      <c r="G48">
        <v>879.71871380920675</v>
      </c>
      <c r="H48">
        <v>1132.54389093346</v>
      </c>
      <c r="I48">
        <v>21.247482024943039</v>
      </c>
      <c r="J48">
        <v>-2.107941202244664</v>
      </c>
      <c r="K48">
        <v>-10.314630564185361</v>
      </c>
      <c r="M48">
        <f t="shared" si="0"/>
        <v>0.90603511274676807</v>
      </c>
      <c r="N48">
        <f t="shared" si="1"/>
        <v>2.6215452214916239</v>
      </c>
      <c r="O48">
        <f t="shared" si="2"/>
        <v>-10.301233048733252</v>
      </c>
      <c r="P48">
        <f t="shared" si="3"/>
        <v>8.585722939988397</v>
      </c>
    </row>
    <row r="49" spans="1:16" x14ac:dyDescent="0.25">
      <c r="A49" s="2">
        <v>41558</v>
      </c>
      <c r="B49">
        <v>11.8</v>
      </c>
      <c r="C49">
        <v>80</v>
      </c>
      <c r="D49">
        <v>0.2</v>
      </c>
      <c r="E49">
        <v>-0.74257895000000074</v>
      </c>
      <c r="F49">
        <v>2.4398052399281172</v>
      </c>
      <c r="G49">
        <v>869.4174807604735</v>
      </c>
      <c r="H49">
        <v>1126.02350346399</v>
      </c>
      <c r="M49">
        <f t="shared" si="0"/>
        <v>0.22520470069279802</v>
      </c>
      <c r="N49">
        <f t="shared" si="1"/>
        <v>2.2893983700280494</v>
      </c>
      <c r="O49">
        <f t="shared" si="2"/>
        <v>-8.2937714524207422</v>
      </c>
      <c r="P49">
        <f t="shared" si="3"/>
        <v>6.2295777830854906</v>
      </c>
    </row>
    <row r="50" spans="1:16" x14ac:dyDescent="0.25">
      <c r="A50" s="2">
        <v>41559</v>
      </c>
      <c r="B50">
        <v>15.05</v>
      </c>
      <c r="C50">
        <v>65</v>
      </c>
      <c r="D50">
        <v>0</v>
      </c>
      <c r="E50">
        <v>-0.7499225720833339</v>
      </c>
      <c r="F50">
        <v>4.8225290345030336</v>
      </c>
      <c r="G50">
        <v>861.12370930805275</v>
      </c>
      <c r="H50">
        <v>1120.737051802756</v>
      </c>
      <c r="M50">
        <f t="shared" si="0"/>
        <v>0</v>
      </c>
      <c r="N50">
        <f t="shared" si="1"/>
        <v>4.5039891436351009</v>
      </c>
      <c r="O50">
        <f t="shared" si="2"/>
        <v>-9.7521258173729848</v>
      </c>
      <c r="P50">
        <f t="shared" si="3"/>
        <v>5.2481366737378838</v>
      </c>
    </row>
    <row r="51" spans="1:16" x14ac:dyDescent="0.25">
      <c r="A51" s="2">
        <v>41560</v>
      </c>
      <c r="B51">
        <v>12.55</v>
      </c>
      <c r="C51">
        <v>74.5</v>
      </c>
      <c r="D51">
        <v>0.8</v>
      </c>
      <c r="E51">
        <v>-0.75860258441666706</v>
      </c>
      <c r="F51">
        <v>2.364080471062846</v>
      </c>
      <c r="G51">
        <v>851.37158349067977</v>
      </c>
      <c r="H51">
        <v>1114.478250527879</v>
      </c>
      <c r="M51">
        <f t="shared" si="0"/>
        <v>0.89158260042230331</v>
      </c>
      <c r="N51">
        <f t="shared" si="1"/>
        <v>2.1955968895810374</v>
      </c>
      <c r="O51">
        <f t="shared" si="2"/>
        <v>-9.509372216030215</v>
      </c>
      <c r="P51">
        <f t="shared" si="3"/>
        <v>8.2053579268714802</v>
      </c>
    </row>
    <row r="52" spans="1:16" x14ac:dyDescent="0.25">
      <c r="A52" s="2">
        <v>41561</v>
      </c>
      <c r="B52">
        <v>11.25</v>
      </c>
      <c r="C52">
        <v>76.5</v>
      </c>
      <c r="D52">
        <v>0.4</v>
      </c>
      <c r="E52">
        <v>-0.7671144000000002</v>
      </c>
      <c r="F52">
        <v>2.503497725764332</v>
      </c>
      <c r="G52">
        <v>841.86221127464955</v>
      </c>
      <c r="H52">
        <v>1108.3297888436391</v>
      </c>
      <c r="M52">
        <f t="shared" si="0"/>
        <v>0.44333191553745566</v>
      </c>
      <c r="N52">
        <f t="shared" si="1"/>
        <v>2.3122509214724274</v>
      </c>
      <c r="O52">
        <f t="shared" si="2"/>
        <v>-8.575921977489088</v>
      </c>
      <c r="P52">
        <f t="shared" si="3"/>
        <v>6.7070029715541164</v>
      </c>
    </row>
    <row r="53" spans="1:16" x14ac:dyDescent="0.25">
      <c r="A53" s="2">
        <v>41562</v>
      </c>
      <c r="B53">
        <v>11.6</v>
      </c>
      <c r="C53">
        <v>70</v>
      </c>
      <c r="D53">
        <v>0</v>
      </c>
      <c r="E53">
        <v>-0.77483203150000002</v>
      </c>
      <c r="F53">
        <v>5.4328428772764052</v>
      </c>
      <c r="G53">
        <v>833.28628929716047</v>
      </c>
      <c r="H53">
        <v>1102.7455693258951</v>
      </c>
      <c r="M53">
        <f t="shared" si="0"/>
        <v>0</v>
      </c>
      <c r="N53">
        <f t="shared" si="1"/>
        <v>4.9925361764669196</v>
      </c>
      <c r="O53">
        <f t="shared" si="2"/>
        <v>-9.0696392841000488</v>
      </c>
      <c r="P53">
        <f t="shared" si="3"/>
        <v>4.0771031076331292</v>
      </c>
    </row>
    <row r="54" spans="1:16" x14ac:dyDescent="0.25">
      <c r="A54" s="2">
        <v>41563</v>
      </c>
      <c r="B54">
        <v>17.350000000000001</v>
      </c>
      <c r="C54">
        <v>40.5</v>
      </c>
      <c r="D54">
        <v>2.6</v>
      </c>
      <c r="E54">
        <v>-0.78303747000000024</v>
      </c>
      <c r="F54">
        <v>3.1269543938562259</v>
      </c>
      <c r="G54">
        <v>824.21665001306042</v>
      </c>
      <c r="H54">
        <v>1096.798481796807</v>
      </c>
      <c r="M54">
        <f t="shared" si="0"/>
        <v>2.851676052671698</v>
      </c>
      <c r="N54">
        <f t="shared" si="1"/>
        <v>2.8580323598578028</v>
      </c>
      <c r="O54">
        <f t="shared" si="2"/>
        <v>-6.9704757956319554</v>
      </c>
      <c r="P54">
        <f t="shared" si="3"/>
        <v>6.964119488445851</v>
      </c>
    </row>
    <row r="55" spans="1:16" x14ac:dyDescent="0.25">
      <c r="A55" s="2">
        <v>41564</v>
      </c>
      <c r="B55">
        <v>12.15</v>
      </c>
      <c r="C55">
        <v>69.5</v>
      </c>
      <c r="D55">
        <v>2.6</v>
      </c>
      <c r="E55">
        <v>-0.78937470133333354</v>
      </c>
      <c r="F55">
        <v>2.9286405504047601</v>
      </c>
      <c r="G55">
        <v>817.24617421742846</v>
      </c>
      <c r="H55">
        <v>1092.1983910763399</v>
      </c>
      <c r="I55">
        <v>22.156382202713779</v>
      </c>
      <c r="J55">
        <v>-1.952641871927667</v>
      </c>
      <c r="K55">
        <v>-7.5562961339505978</v>
      </c>
      <c r="M55">
        <f t="shared" si="0"/>
        <v>2.8397158167984835</v>
      </c>
      <c r="N55">
        <f t="shared" si="1"/>
        <v>2.6655470809941715</v>
      </c>
      <c r="O55">
        <f t="shared" si="2"/>
        <v>-11.091649526026231</v>
      </c>
      <c r="P55">
        <f t="shared" si="3"/>
        <v>11.265818261830542</v>
      </c>
    </row>
    <row r="56" spans="1:16" x14ac:dyDescent="0.25">
      <c r="A56" s="2">
        <v>41565</v>
      </c>
      <c r="B56">
        <v>13.85</v>
      </c>
      <c r="C56">
        <v>55.5</v>
      </c>
      <c r="D56">
        <v>0.2</v>
      </c>
      <c r="E56">
        <v>-0.79951525558333347</v>
      </c>
      <c r="F56">
        <v>2.1860803744692761</v>
      </c>
      <c r="G56">
        <v>806.15452469140223</v>
      </c>
      <c r="H56">
        <v>1084.824700593138</v>
      </c>
      <c r="M56">
        <f t="shared" si="0"/>
        <v>0.2169649401186276</v>
      </c>
      <c r="N56">
        <f t="shared" si="1"/>
        <v>1.9762616564218061</v>
      </c>
      <c r="O56">
        <f t="shared" si="2"/>
        <v>-10.813325988539646</v>
      </c>
      <c r="P56">
        <f t="shared" si="3"/>
        <v>9.0540292722364661</v>
      </c>
    </row>
    <row r="57" spans="1:16" x14ac:dyDescent="0.25">
      <c r="A57" s="2">
        <v>41566</v>
      </c>
      <c r="B57">
        <v>19.8</v>
      </c>
      <c r="C57">
        <v>24</v>
      </c>
      <c r="D57">
        <v>0</v>
      </c>
      <c r="E57">
        <v>-0.80946964508333363</v>
      </c>
      <c r="F57">
        <v>6.5042359566884151</v>
      </c>
      <c r="G57">
        <v>795.34119870286258</v>
      </c>
      <c r="H57">
        <v>1077.570916557017</v>
      </c>
      <c r="M57">
        <f t="shared" si="0"/>
        <v>0</v>
      </c>
      <c r="N57">
        <f t="shared" si="1"/>
        <v>5.8406462511265351</v>
      </c>
      <c r="O57">
        <f t="shared" si="2"/>
        <v>-10.598384907426635</v>
      </c>
      <c r="P57">
        <f t="shared" si="3"/>
        <v>4.7577386563000994</v>
      </c>
    </row>
    <row r="58" spans="1:16" x14ac:dyDescent="0.25">
      <c r="A58" s="2">
        <v>41567</v>
      </c>
      <c r="B58">
        <v>24</v>
      </c>
      <c r="C58">
        <v>25</v>
      </c>
      <c r="D58">
        <v>0</v>
      </c>
      <c r="E58">
        <v>-0.81929319800000044</v>
      </c>
      <c r="F58">
        <v>7.1702941707458088</v>
      </c>
      <c r="G58">
        <v>784.74281379543595</v>
      </c>
      <c r="H58">
        <v>1070.3973468462291</v>
      </c>
      <c r="M58">
        <f t="shared" si="0"/>
        <v>0</v>
      </c>
      <c r="N58">
        <f t="shared" si="1"/>
        <v>6.39588654706108</v>
      </c>
      <c r="O58">
        <f t="shared" si="2"/>
        <v>-7.8179173650453322</v>
      </c>
      <c r="P58">
        <f t="shared" si="3"/>
        <v>1.4220308179842522</v>
      </c>
    </row>
    <row r="59" spans="1:16" x14ac:dyDescent="0.25">
      <c r="A59" s="2">
        <v>41568</v>
      </c>
      <c r="B59">
        <v>17.399999999999999</v>
      </c>
      <c r="C59">
        <v>77</v>
      </c>
      <c r="D59">
        <v>0.2</v>
      </c>
      <c r="E59">
        <v>-0.82658303291666713</v>
      </c>
      <c r="F59">
        <v>2.1233711101171271</v>
      </c>
      <c r="G59">
        <v>776.92489643039062</v>
      </c>
      <c r="H59">
        <v>1065.0642324092071</v>
      </c>
      <c r="M59">
        <f t="shared" si="0"/>
        <v>0.21301284648184143</v>
      </c>
      <c r="N59">
        <f t="shared" si="1"/>
        <v>1.8846055179306531</v>
      </c>
      <c r="O59">
        <f t="shared" si="2"/>
        <v>-5.5025993592914801</v>
      </c>
      <c r="P59">
        <f t="shared" si="3"/>
        <v>3.8310066878426685</v>
      </c>
    </row>
    <row r="60" spans="1:16" x14ac:dyDescent="0.25">
      <c r="A60" s="2">
        <v>41569</v>
      </c>
      <c r="B60">
        <v>16.45</v>
      </c>
      <c r="C60">
        <v>87</v>
      </c>
      <c r="D60">
        <v>4</v>
      </c>
      <c r="E60">
        <v>-0.83173648175000059</v>
      </c>
      <c r="F60">
        <v>2.9700321678328092</v>
      </c>
      <c r="G60">
        <v>771.42229707109914</v>
      </c>
      <c r="H60">
        <v>1061.289013949807</v>
      </c>
      <c r="M60">
        <f t="shared" si="0"/>
        <v>4.2451560557992281</v>
      </c>
      <c r="N60">
        <f t="shared" si="1"/>
        <v>2.6267187589987415</v>
      </c>
      <c r="O60">
        <f t="shared" si="2"/>
        <v>-7.3119828542594405</v>
      </c>
      <c r="P60">
        <f t="shared" si="3"/>
        <v>8.930420151059927</v>
      </c>
    </row>
    <row r="61" spans="1:16" x14ac:dyDescent="0.25">
      <c r="A61" s="2">
        <v>41570</v>
      </c>
      <c r="B61">
        <v>11.45</v>
      </c>
      <c r="C61">
        <v>82</v>
      </c>
      <c r="D61">
        <v>2</v>
      </c>
      <c r="E61">
        <v>-0.83861377500000012</v>
      </c>
      <c r="F61">
        <v>2.0358363213229942</v>
      </c>
      <c r="G61">
        <v>764.1103142168397</v>
      </c>
      <c r="H61">
        <v>1056.2444375247339</v>
      </c>
      <c r="I61">
        <v>22.052618665476441</v>
      </c>
      <c r="J61">
        <v>-1.5702782499684791</v>
      </c>
      <c r="K61">
        <v>-7.9421916882423291</v>
      </c>
      <c r="M61">
        <f t="shared" si="0"/>
        <v>2.1124888750494679</v>
      </c>
      <c r="N61">
        <f t="shared" si="1"/>
        <v>1.7919506584235245</v>
      </c>
      <c r="O61">
        <f t="shared" si="2"/>
        <v>-8.1089357982632464</v>
      </c>
      <c r="P61">
        <f t="shared" si="3"/>
        <v>8.4294740148891893</v>
      </c>
    </row>
    <row r="62" spans="1:16" x14ac:dyDescent="0.25">
      <c r="A62" s="2">
        <v>41571</v>
      </c>
      <c r="B62">
        <v>10.4</v>
      </c>
      <c r="C62">
        <v>69.5</v>
      </c>
      <c r="D62">
        <v>0</v>
      </c>
      <c r="E62">
        <v>-0.84628034166666721</v>
      </c>
      <c r="F62">
        <v>5.0185500297022552</v>
      </c>
      <c r="G62">
        <v>756.00137841857645</v>
      </c>
      <c r="H62">
        <v>1050.6120798892759</v>
      </c>
      <c r="M62">
        <f t="shared" si="0"/>
        <v>0</v>
      </c>
      <c r="N62">
        <f t="shared" si="1"/>
        <v>4.3937910706115622</v>
      </c>
      <c r="O62">
        <f t="shared" si="2"/>
        <v>-9.7117077455143317</v>
      </c>
      <c r="P62">
        <f t="shared" si="3"/>
        <v>5.3179166749027695</v>
      </c>
    </row>
    <row r="63" spans="1:16" x14ac:dyDescent="0.25">
      <c r="A63" s="2">
        <v>41572</v>
      </c>
      <c r="B63">
        <v>9.6999999999999993</v>
      </c>
      <c r="C63">
        <v>86</v>
      </c>
      <c r="D63">
        <v>0.2</v>
      </c>
      <c r="E63">
        <v>-0.85551827408333381</v>
      </c>
      <c r="F63">
        <v>2.168198260055469</v>
      </c>
      <c r="G63">
        <v>746.28967067306212</v>
      </c>
      <c r="H63">
        <v>1043.8128646079849</v>
      </c>
      <c r="M63">
        <f t="shared" si="0"/>
        <v>0.208762572921597</v>
      </c>
      <c r="N63">
        <f t="shared" si="1"/>
        <v>1.8859943640554564</v>
      </c>
      <c r="O63">
        <f t="shared" si="2"/>
        <v>-9.5139487967460354</v>
      </c>
      <c r="P63">
        <f t="shared" si="3"/>
        <v>7.8367170056121758</v>
      </c>
    </row>
    <row r="64" spans="1:16" x14ac:dyDescent="0.25">
      <c r="A64" s="2">
        <v>41573</v>
      </c>
      <c r="B64">
        <v>12.65</v>
      </c>
      <c r="C64">
        <v>73.5</v>
      </c>
      <c r="D64">
        <v>0.2</v>
      </c>
      <c r="E64">
        <v>-0.86462859908333356</v>
      </c>
      <c r="F64">
        <v>2.2518670497616839</v>
      </c>
      <c r="G64">
        <v>736.77572187631608</v>
      </c>
      <c r="H64">
        <v>1037.094211447305</v>
      </c>
      <c r="M64">
        <f t="shared" si="0"/>
        <v>0.20741884228946103</v>
      </c>
      <c r="N64">
        <f t="shared" si="1"/>
        <v>1.9461652352139689</v>
      </c>
      <c r="O64">
        <f t="shared" si="2"/>
        <v>-6.7004800383144811</v>
      </c>
      <c r="P64">
        <f t="shared" si="3"/>
        <v>4.9617336453899732</v>
      </c>
    </row>
    <row r="65" spans="1:16" x14ac:dyDescent="0.25">
      <c r="A65" s="2">
        <v>41574</v>
      </c>
      <c r="B65">
        <v>18.399999999999999</v>
      </c>
      <c r="C65">
        <v>63</v>
      </c>
      <c r="D65">
        <v>1.2</v>
      </c>
      <c r="E65">
        <v>-0.87108150000000051</v>
      </c>
      <c r="F65">
        <v>2.5206667457181289</v>
      </c>
      <c r="G65">
        <v>730.0752418380016</v>
      </c>
      <c r="H65">
        <v>1032.327294515032</v>
      </c>
      <c r="M65">
        <f t="shared" si="0"/>
        <v>1.2387927534180383</v>
      </c>
      <c r="N65">
        <f t="shared" si="1"/>
        <v>2.168460901651005</v>
      </c>
      <c r="O65">
        <f t="shared" si="2"/>
        <v>-0.82578944406941446</v>
      </c>
      <c r="P65">
        <f t="shared" si="3"/>
        <v>-0.10387870416355227</v>
      </c>
    </row>
    <row r="66" spans="1:16" x14ac:dyDescent="0.25">
      <c r="A66" s="2">
        <v>41575</v>
      </c>
      <c r="B66">
        <v>13.8</v>
      </c>
      <c r="C66">
        <v>75</v>
      </c>
      <c r="D66">
        <v>0.2</v>
      </c>
      <c r="E66">
        <v>-0.87187890433333326</v>
      </c>
      <c r="F66">
        <v>2.712568246127399</v>
      </c>
      <c r="G66">
        <v>729.24945239393219</v>
      </c>
      <c r="H66">
        <v>1031.737767817925</v>
      </c>
      <c r="I66">
        <v>22.750734430112441</v>
      </c>
      <c r="J66">
        <v>-1.66735852248116</v>
      </c>
      <c r="K66">
        <v>-8.1793422374947422</v>
      </c>
      <c r="M66">
        <f t="shared" si="0"/>
        <v>0.20634755356358503</v>
      </c>
      <c r="N66">
        <f t="shared" si="1"/>
        <v>2.3322159227610553</v>
      </c>
      <c r="O66">
        <f t="shared" si="2"/>
        <v>-9.6267854922807601</v>
      </c>
      <c r="P66">
        <f t="shared" si="3"/>
        <v>7.5009171230832896</v>
      </c>
    </row>
    <row r="67" spans="1:16" x14ac:dyDescent="0.25">
      <c r="A67" s="2">
        <v>41576</v>
      </c>
      <c r="B67">
        <v>12.9</v>
      </c>
      <c r="C67">
        <v>70</v>
      </c>
      <c r="D67">
        <v>0</v>
      </c>
      <c r="E67">
        <v>-0.88120970833333379</v>
      </c>
      <c r="F67">
        <v>5.7096220030676461</v>
      </c>
      <c r="G67">
        <v>719.62266690165143</v>
      </c>
      <c r="H67">
        <v>1024.8318325890091</v>
      </c>
      <c r="M67">
        <f t="shared" ref="M67:M114" si="4">D67/1000*H67</f>
        <v>0</v>
      </c>
      <c r="N67">
        <f t="shared" ref="N67:N114" si="5">F67/1200*H67</f>
        <v>4.8761686506619535</v>
      </c>
      <c r="O67">
        <f t="shared" ref="O67:O114" si="6">G68-G67</f>
        <v>-8.6527119340200898</v>
      </c>
      <c r="P67">
        <f t="shared" ref="P67:P114" si="7">M67-N67-O67</f>
        <v>3.7765432833581363</v>
      </c>
    </row>
    <row r="68" spans="1:16" x14ac:dyDescent="0.25">
      <c r="A68" s="2">
        <v>41577</v>
      </c>
      <c r="B68">
        <v>13.15</v>
      </c>
      <c r="C68">
        <v>69.5</v>
      </c>
      <c r="D68">
        <v>0</v>
      </c>
      <c r="E68">
        <v>-0.88965214166666706</v>
      </c>
      <c r="F68">
        <v>5.5489522558328206</v>
      </c>
      <c r="G68">
        <v>710.96995496763134</v>
      </c>
      <c r="H68">
        <v>1018.571304513753</v>
      </c>
      <c r="M68">
        <f t="shared" si="4"/>
        <v>0</v>
      </c>
      <c r="N68">
        <f t="shared" si="5"/>
        <v>4.7100029482568067</v>
      </c>
      <c r="O68">
        <f t="shared" si="6"/>
        <v>-10.976876977985285</v>
      </c>
      <c r="P68">
        <f t="shared" si="7"/>
        <v>6.266874029728478</v>
      </c>
    </row>
    <row r="69" spans="1:16" x14ac:dyDescent="0.25">
      <c r="A69" s="2">
        <v>41578</v>
      </c>
      <c r="B69">
        <v>13.45</v>
      </c>
      <c r="C69">
        <v>75</v>
      </c>
      <c r="D69">
        <v>0</v>
      </c>
      <c r="E69">
        <v>-0.90044005833333363</v>
      </c>
      <c r="F69">
        <v>4.8076736601254693</v>
      </c>
      <c r="G69">
        <v>699.99307798964605</v>
      </c>
      <c r="H69">
        <v>1010.55471422751</v>
      </c>
      <c r="M69">
        <f t="shared" si="4"/>
        <v>0</v>
      </c>
      <c r="N69">
        <f t="shared" si="5"/>
        <v>4.0486810680893512</v>
      </c>
      <c r="O69">
        <f t="shared" si="6"/>
        <v>-10.069299100635362</v>
      </c>
      <c r="P69">
        <f t="shared" si="7"/>
        <v>6.020618032546011</v>
      </c>
    </row>
    <row r="70" spans="1:16" x14ac:dyDescent="0.25">
      <c r="A70" s="2">
        <v>41579</v>
      </c>
      <c r="B70">
        <v>16.8</v>
      </c>
      <c r="C70">
        <v>60</v>
      </c>
      <c r="D70">
        <v>0</v>
      </c>
      <c r="E70">
        <v>-0.91041445000000032</v>
      </c>
      <c r="F70">
        <v>6.3928268617842718</v>
      </c>
      <c r="G70">
        <v>689.92377888901069</v>
      </c>
      <c r="H70">
        <v>1003.12591021114</v>
      </c>
      <c r="M70">
        <f t="shared" si="4"/>
        <v>0</v>
      </c>
      <c r="N70">
        <f t="shared" si="5"/>
        <v>5.3440085537913111</v>
      </c>
      <c r="O70">
        <f t="shared" si="6"/>
        <v>-11.315344276755013</v>
      </c>
      <c r="P70">
        <f t="shared" si="7"/>
        <v>5.9713357229637021</v>
      </c>
    </row>
    <row r="71" spans="1:16" x14ac:dyDescent="0.25">
      <c r="A71" s="2">
        <v>41580</v>
      </c>
      <c r="B71">
        <v>18.100000000000001</v>
      </c>
      <c r="C71">
        <v>62</v>
      </c>
      <c r="D71">
        <v>0</v>
      </c>
      <c r="E71">
        <v>-0.92171516666666675</v>
      </c>
      <c r="F71">
        <v>5.8386095413536809</v>
      </c>
      <c r="G71">
        <v>678.60843461225568</v>
      </c>
      <c r="H71">
        <v>994.68981647885687</v>
      </c>
      <c r="M71">
        <f t="shared" si="4"/>
        <v>0</v>
      </c>
      <c r="N71">
        <f t="shared" si="5"/>
        <v>4.8396712109839966</v>
      </c>
      <c r="O71">
        <f t="shared" si="6"/>
        <v>-11.884492384062924</v>
      </c>
      <c r="P71">
        <f t="shared" si="7"/>
        <v>7.044821173078927</v>
      </c>
    </row>
    <row r="72" spans="1:16" x14ac:dyDescent="0.25">
      <c r="A72" s="2">
        <v>41581</v>
      </c>
      <c r="B72">
        <v>13.75</v>
      </c>
      <c r="C72">
        <v>65</v>
      </c>
      <c r="D72">
        <v>0</v>
      </c>
      <c r="E72">
        <v>-0.93369217408333394</v>
      </c>
      <c r="F72">
        <v>4.656889708004762</v>
      </c>
      <c r="G72">
        <v>666.72394222819275</v>
      </c>
      <c r="H72">
        <v>985.72630876352753</v>
      </c>
      <c r="M72">
        <f t="shared" si="4"/>
        <v>0</v>
      </c>
      <c r="N72">
        <f t="shared" si="5"/>
        <v>3.8253489184919962</v>
      </c>
      <c r="O72">
        <f t="shared" si="6"/>
        <v>-10.653438457870607</v>
      </c>
      <c r="P72">
        <f t="shared" si="7"/>
        <v>6.8280895393786105</v>
      </c>
    </row>
    <row r="73" spans="1:16" x14ac:dyDescent="0.25">
      <c r="A73" s="2">
        <v>41582</v>
      </c>
      <c r="B73">
        <v>12.9</v>
      </c>
      <c r="C73">
        <v>65</v>
      </c>
      <c r="D73">
        <v>0</v>
      </c>
      <c r="E73">
        <v>-0.94452528333333374</v>
      </c>
      <c r="F73">
        <v>4.8040111688070368</v>
      </c>
      <c r="G73">
        <v>656.07050377032215</v>
      </c>
      <c r="H73">
        <v>977.59892397839121</v>
      </c>
      <c r="M73">
        <f t="shared" si="4"/>
        <v>0</v>
      </c>
      <c r="N73">
        <f t="shared" si="5"/>
        <v>3.9136634578382772</v>
      </c>
      <c r="O73">
        <f t="shared" si="6"/>
        <v>-11.073322915588733</v>
      </c>
      <c r="P73">
        <f t="shared" si="7"/>
        <v>7.1596594577504558</v>
      </c>
    </row>
    <row r="74" spans="1:16" x14ac:dyDescent="0.25">
      <c r="A74" s="2">
        <v>41583</v>
      </c>
      <c r="B74">
        <v>19.05</v>
      </c>
      <c r="C74">
        <v>48.5</v>
      </c>
      <c r="D74">
        <v>0</v>
      </c>
      <c r="E74">
        <v>-0.95588519725000021</v>
      </c>
      <c r="F74">
        <v>6.5313946302441348</v>
      </c>
      <c r="G74">
        <v>644.99718085473341</v>
      </c>
      <c r="H74">
        <v>969.05599954442812</v>
      </c>
      <c r="M74">
        <f t="shared" si="4"/>
        <v>0</v>
      </c>
      <c r="N74">
        <f t="shared" si="5"/>
        <v>5.2744059598586173</v>
      </c>
      <c r="O74">
        <f t="shared" si="6"/>
        <v>-12.055162068602158</v>
      </c>
      <c r="P74">
        <f t="shared" si="7"/>
        <v>6.7807561087435406</v>
      </c>
    </row>
    <row r="75" spans="1:16" x14ac:dyDescent="0.25">
      <c r="A75" s="2">
        <v>41584</v>
      </c>
      <c r="B75">
        <v>25.25</v>
      </c>
      <c r="C75">
        <v>24.5</v>
      </c>
      <c r="D75">
        <v>0</v>
      </c>
      <c r="E75">
        <v>-0.96837160958333368</v>
      </c>
      <c r="F75">
        <v>7.7373808723075843</v>
      </c>
      <c r="G75">
        <v>632.94201878613126</v>
      </c>
      <c r="H75">
        <v>959.64202887635076</v>
      </c>
      <c r="M75">
        <f t="shared" si="4"/>
        <v>0</v>
      </c>
      <c r="N75">
        <f t="shared" si="5"/>
        <v>6.1875965654085991</v>
      </c>
      <c r="O75">
        <f t="shared" si="6"/>
        <v>-8.9621234263718179</v>
      </c>
      <c r="P75">
        <f t="shared" si="7"/>
        <v>2.7745268609632188</v>
      </c>
    </row>
    <row r="76" spans="1:16" x14ac:dyDescent="0.25">
      <c r="A76" s="2">
        <v>41585</v>
      </c>
      <c r="B76">
        <v>16.3</v>
      </c>
      <c r="C76">
        <v>80</v>
      </c>
      <c r="D76">
        <v>0.4</v>
      </c>
      <c r="E76">
        <v>-0.97773727216666662</v>
      </c>
      <c r="F76">
        <v>2.3802589926604352</v>
      </c>
      <c r="G76">
        <v>623.97989535975944</v>
      </c>
      <c r="H76">
        <v>952.56456871856824</v>
      </c>
      <c r="M76">
        <f t="shared" si="4"/>
        <v>0.3810258274874273</v>
      </c>
      <c r="N76">
        <f t="shared" si="5"/>
        <v>1.8894586506517344</v>
      </c>
      <c r="O76">
        <f t="shared" si="6"/>
        <v>-6.7924518882807661</v>
      </c>
      <c r="P76">
        <f t="shared" si="7"/>
        <v>5.2840190651164587</v>
      </c>
    </row>
    <row r="77" spans="1:16" x14ac:dyDescent="0.25">
      <c r="A77" s="2">
        <v>41586</v>
      </c>
      <c r="B77">
        <v>13.25</v>
      </c>
      <c r="C77">
        <v>83</v>
      </c>
      <c r="D77">
        <v>2.4</v>
      </c>
      <c r="E77">
        <v>-0.98488390583333363</v>
      </c>
      <c r="F77">
        <v>1.6769624957978151</v>
      </c>
      <c r="G77">
        <v>617.18744347147867</v>
      </c>
      <c r="H77">
        <v>947.15461877678501</v>
      </c>
      <c r="M77">
        <f t="shared" si="4"/>
        <v>2.2731710850642837</v>
      </c>
      <c r="N77">
        <f t="shared" si="5"/>
        <v>1.3236189778419547</v>
      </c>
      <c r="O77">
        <f t="shared" si="6"/>
        <v>-8.4015034337569432</v>
      </c>
      <c r="P77">
        <f t="shared" si="7"/>
        <v>9.3510555409792726</v>
      </c>
    </row>
    <row r="78" spans="1:16" x14ac:dyDescent="0.25">
      <c r="A78" s="2">
        <v>41587</v>
      </c>
      <c r="B78">
        <v>11.3</v>
      </c>
      <c r="C78">
        <v>66.5</v>
      </c>
      <c r="D78">
        <v>0</v>
      </c>
      <c r="E78">
        <v>-0.99378246391666725</v>
      </c>
      <c r="F78">
        <v>5.0369127976298644</v>
      </c>
      <c r="G78">
        <v>608.78594003772173</v>
      </c>
      <c r="H78">
        <v>940.40720296442532</v>
      </c>
      <c r="I78">
        <v>23.996693510944109</v>
      </c>
      <c r="J78">
        <v>-0.34141892915826438</v>
      </c>
      <c r="K78">
        <v>-0.80740372019494022</v>
      </c>
      <c r="M78">
        <f t="shared" si="4"/>
        <v>0</v>
      </c>
      <c r="N78">
        <f t="shared" si="5"/>
        <v>3.9472908963290161</v>
      </c>
      <c r="O78">
        <f t="shared" si="6"/>
        <v>-8.993951380428598</v>
      </c>
      <c r="P78">
        <f t="shared" si="7"/>
        <v>5.0466604840995819</v>
      </c>
    </row>
    <row r="79" spans="1:16" x14ac:dyDescent="0.25">
      <c r="A79" s="2">
        <v>41588</v>
      </c>
      <c r="B79">
        <v>10.9</v>
      </c>
      <c r="C79">
        <v>78.5</v>
      </c>
      <c r="D79">
        <v>0.4</v>
      </c>
      <c r="E79">
        <v>-1.0033824657499999</v>
      </c>
      <c r="F79">
        <v>1.932828692428997</v>
      </c>
      <c r="G79">
        <v>599.79198865729313</v>
      </c>
      <c r="H79">
        <v>933.11398357687779</v>
      </c>
      <c r="M79">
        <f t="shared" si="4"/>
        <v>0.37324559343075114</v>
      </c>
      <c r="N79">
        <f t="shared" si="5"/>
        <v>1.5029579006367577</v>
      </c>
      <c r="O79">
        <f t="shared" si="6"/>
        <v>-8.2344966401533384</v>
      </c>
      <c r="P79">
        <f t="shared" si="7"/>
        <v>7.1047843329473324</v>
      </c>
    </row>
    <row r="80" spans="1:16" x14ac:dyDescent="0.25">
      <c r="A80" s="2">
        <v>41589</v>
      </c>
      <c r="B80">
        <v>13.4</v>
      </c>
      <c r="C80">
        <v>74</v>
      </c>
      <c r="D80">
        <v>0</v>
      </c>
      <c r="E80">
        <v>-1.0122405490833331</v>
      </c>
      <c r="F80">
        <v>5.1560725230460154</v>
      </c>
      <c r="G80">
        <v>591.55749201713979</v>
      </c>
      <c r="H80">
        <v>926.37168666443654</v>
      </c>
      <c r="M80">
        <f t="shared" si="4"/>
        <v>0</v>
      </c>
      <c r="N80">
        <f t="shared" si="5"/>
        <v>3.9803663331152448</v>
      </c>
      <c r="O80">
        <f t="shared" si="6"/>
        <v>-8.9828290315372215</v>
      </c>
      <c r="P80">
        <f t="shared" si="7"/>
        <v>5.0024626984219767</v>
      </c>
    </row>
    <row r="81" spans="1:16" x14ac:dyDescent="0.25">
      <c r="A81" s="2">
        <v>41590</v>
      </c>
      <c r="B81">
        <v>14</v>
      </c>
      <c r="C81">
        <v>77</v>
      </c>
      <c r="D81">
        <v>0</v>
      </c>
      <c r="E81">
        <v>-1.0219804657500009</v>
      </c>
      <c r="F81">
        <v>5.3365199533979428</v>
      </c>
      <c r="G81">
        <v>582.57466298560257</v>
      </c>
      <c r="H81">
        <v>918.94422363433978</v>
      </c>
      <c r="I81">
        <v>24.218605430323151</v>
      </c>
      <c r="J81">
        <v>-0.33352257681595632</v>
      </c>
      <c r="K81">
        <v>-2.3560406561966789</v>
      </c>
      <c r="M81">
        <f t="shared" si="4"/>
        <v>0</v>
      </c>
      <c r="N81">
        <f t="shared" si="5"/>
        <v>4.0866368212370299</v>
      </c>
      <c r="O81">
        <f t="shared" si="6"/>
        <v>-7.2632117612340608</v>
      </c>
      <c r="P81">
        <f t="shared" si="7"/>
        <v>3.1765749399970309</v>
      </c>
    </row>
    <row r="82" spans="1:16" x14ac:dyDescent="0.25">
      <c r="A82" s="2">
        <v>41591</v>
      </c>
      <c r="B82">
        <v>13.65</v>
      </c>
      <c r="C82">
        <v>71.5</v>
      </c>
      <c r="D82">
        <v>1</v>
      </c>
      <c r="E82">
        <v>-1.0299158740833341</v>
      </c>
      <c r="F82">
        <v>2.492109868207808</v>
      </c>
      <c r="G82">
        <v>575.31145122436851</v>
      </c>
      <c r="H82">
        <v>912.88213693462512</v>
      </c>
      <c r="M82">
        <f t="shared" si="4"/>
        <v>0.91288213693462517</v>
      </c>
      <c r="N82">
        <f t="shared" si="5"/>
        <v>1.8958354849711758</v>
      </c>
      <c r="O82">
        <f t="shared" si="6"/>
        <v>-9.032230220430165</v>
      </c>
      <c r="P82">
        <f t="shared" si="7"/>
        <v>8.0492768723936141</v>
      </c>
    </row>
    <row r="83" spans="1:16" x14ac:dyDescent="0.25">
      <c r="A83" s="2">
        <v>41592</v>
      </c>
      <c r="B83">
        <v>13</v>
      </c>
      <c r="C83">
        <v>68</v>
      </c>
      <c r="D83">
        <v>0</v>
      </c>
      <c r="E83">
        <v>-1.03986081575</v>
      </c>
      <c r="F83">
        <v>4.9499258227125624</v>
      </c>
      <c r="G83">
        <v>566.27922100393835</v>
      </c>
      <c r="H83">
        <v>905.27149181246909</v>
      </c>
      <c r="M83">
        <f t="shared" si="4"/>
        <v>0</v>
      </c>
      <c r="N83">
        <f t="shared" si="5"/>
        <v>3.7341889449067209</v>
      </c>
      <c r="O83">
        <f t="shared" si="6"/>
        <v>-9.4503338431600241</v>
      </c>
      <c r="P83">
        <f t="shared" si="7"/>
        <v>5.7161448982533027</v>
      </c>
    </row>
    <row r="84" spans="1:16" x14ac:dyDescent="0.25">
      <c r="A84" s="2">
        <v>41593</v>
      </c>
      <c r="B84">
        <v>12.85</v>
      </c>
      <c r="C84">
        <v>76</v>
      </c>
      <c r="D84">
        <v>0</v>
      </c>
      <c r="E84">
        <v>-1.05035964075</v>
      </c>
      <c r="F84">
        <v>4.6004197035120322</v>
      </c>
      <c r="G84">
        <v>556.82888716077832</v>
      </c>
      <c r="H84">
        <v>897.22098469733589</v>
      </c>
      <c r="M84">
        <f t="shared" si="4"/>
        <v>0</v>
      </c>
      <c r="N84">
        <f t="shared" si="5"/>
        <v>3.4396609136717431</v>
      </c>
      <c r="O84">
        <f t="shared" si="6"/>
        <v>-7.3672163079252186</v>
      </c>
      <c r="P84">
        <f t="shared" si="7"/>
        <v>3.9275553942534756</v>
      </c>
    </row>
    <row r="85" spans="1:16" x14ac:dyDescent="0.25">
      <c r="A85" s="2">
        <v>41594</v>
      </c>
      <c r="B85">
        <v>13.9</v>
      </c>
      <c r="C85">
        <v>75.5</v>
      </c>
      <c r="D85">
        <v>0</v>
      </c>
      <c r="E85">
        <v>-1.05861235</v>
      </c>
      <c r="F85">
        <v>4.9132900467440974</v>
      </c>
      <c r="G85">
        <v>549.4616708528531</v>
      </c>
      <c r="H85">
        <v>890.88143968238626</v>
      </c>
      <c r="M85">
        <f t="shared" si="4"/>
        <v>0</v>
      </c>
      <c r="N85">
        <f t="shared" si="5"/>
        <v>3.6476324253504337</v>
      </c>
      <c r="O85">
        <f t="shared" si="6"/>
        <v>-8.5486505998881057</v>
      </c>
      <c r="P85">
        <f t="shared" si="7"/>
        <v>4.901018174537672</v>
      </c>
    </row>
    <row r="86" spans="1:16" x14ac:dyDescent="0.25">
      <c r="A86" s="2">
        <v>41595</v>
      </c>
      <c r="B86">
        <v>13.45</v>
      </c>
      <c r="C86">
        <v>73.5</v>
      </c>
      <c r="D86">
        <v>0</v>
      </c>
      <c r="E86">
        <v>-1.068265289833334</v>
      </c>
      <c r="F86">
        <v>4.4240309442083836</v>
      </c>
      <c r="G86">
        <v>540.913020252965</v>
      </c>
      <c r="H86">
        <v>883.4537782249713</v>
      </c>
      <c r="M86">
        <f t="shared" si="4"/>
        <v>0</v>
      </c>
      <c r="N86">
        <f t="shared" si="5"/>
        <v>3.2570223772042364</v>
      </c>
      <c r="O86">
        <f t="shared" si="6"/>
        <v>-8.6626143310279531</v>
      </c>
      <c r="P86">
        <f t="shared" si="7"/>
        <v>5.4055919538237163</v>
      </c>
    </row>
    <row r="87" spans="1:16" x14ac:dyDescent="0.25">
      <c r="A87" s="2">
        <v>41596</v>
      </c>
      <c r="B87">
        <v>18.399999999999999</v>
      </c>
      <c r="C87">
        <v>57.5</v>
      </c>
      <c r="D87">
        <v>0</v>
      </c>
      <c r="E87">
        <v>-1.0781332705000011</v>
      </c>
      <c r="F87">
        <v>4.8734441007646314</v>
      </c>
      <c r="G87">
        <v>532.25040592193704</v>
      </c>
      <c r="H87">
        <v>875.84696125575874</v>
      </c>
      <c r="M87">
        <f t="shared" si="4"/>
        <v>0</v>
      </c>
      <c r="N87">
        <f t="shared" si="5"/>
        <v>3.5569926720870884</v>
      </c>
      <c r="O87">
        <f t="shared" si="6"/>
        <v>-9.6535388336658343</v>
      </c>
      <c r="P87">
        <f t="shared" si="7"/>
        <v>6.096546161578746</v>
      </c>
    </row>
    <row r="88" spans="1:16" x14ac:dyDescent="0.25">
      <c r="A88" s="2">
        <v>41597</v>
      </c>
      <c r="B88">
        <v>16</v>
      </c>
      <c r="C88">
        <v>62.5</v>
      </c>
      <c r="D88">
        <v>0</v>
      </c>
      <c r="E88">
        <v>-1.0892354485</v>
      </c>
      <c r="F88">
        <v>4.8565031387363158</v>
      </c>
      <c r="G88">
        <v>522.59686708827121</v>
      </c>
      <c r="H88">
        <v>867.27254418091741</v>
      </c>
      <c r="I88">
        <v>24.562670290599101</v>
      </c>
      <c r="J88">
        <v>-0.29349932012898822</v>
      </c>
      <c r="K88">
        <v>0.1462900441814742</v>
      </c>
      <c r="M88">
        <f t="shared" si="4"/>
        <v>0</v>
      </c>
      <c r="N88">
        <f t="shared" si="5"/>
        <v>3.5099265274620461</v>
      </c>
      <c r="O88">
        <f t="shared" si="6"/>
        <v>-10.851650254843207</v>
      </c>
      <c r="P88">
        <f t="shared" si="7"/>
        <v>7.3417237273811615</v>
      </c>
    </row>
    <row r="89" spans="1:16" x14ac:dyDescent="0.25">
      <c r="A89" s="2">
        <v>41598</v>
      </c>
      <c r="B89">
        <v>13.2</v>
      </c>
      <c r="C89">
        <v>81</v>
      </c>
      <c r="D89">
        <v>0.2</v>
      </c>
      <c r="E89">
        <v>-1.1018524247499999</v>
      </c>
      <c r="F89">
        <v>2.740531759915692</v>
      </c>
      <c r="G89">
        <v>511.745216833428</v>
      </c>
      <c r="H89">
        <v>857.50789424868594</v>
      </c>
      <c r="M89">
        <f t="shared" si="4"/>
        <v>0.17150157884973719</v>
      </c>
      <c r="N89">
        <f t="shared" si="5"/>
        <v>1.9583563488057918</v>
      </c>
      <c r="O89">
        <f t="shared" si="6"/>
        <v>-7.508381506414878</v>
      </c>
      <c r="P89">
        <f t="shared" si="7"/>
        <v>5.7215267364588236</v>
      </c>
    </row>
    <row r="90" spans="1:16" x14ac:dyDescent="0.25">
      <c r="A90" s="2">
        <v>41599</v>
      </c>
      <c r="B90">
        <v>11.75</v>
      </c>
      <c r="C90">
        <v>72</v>
      </c>
      <c r="D90">
        <v>0</v>
      </c>
      <c r="E90">
        <v>-1.1106697249999999</v>
      </c>
      <c r="F90">
        <v>6.4411472924116397</v>
      </c>
      <c r="G90">
        <v>504.23683532701313</v>
      </c>
      <c r="H90">
        <v>850.67142286052967</v>
      </c>
      <c r="M90">
        <f t="shared" si="4"/>
        <v>0</v>
      </c>
      <c r="N90">
        <f t="shared" si="5"/>
        <v>4.5660832767417148</v>
      </c>
      <c r="O90">
        <f t="shared" si="6"/>
        <v>-7.2129573490220196</v>
      </c>
      <c r="P90">
        <f t="shared" si="7"/>
        <v>2.6468740722803048</v>
      </c>
    </row>
    <row r="91" spans="1:16" x14ac:dyDescent="0.25">
      <c r="A91" s="2">
        <v>41600</v>
      </c>
      <c r="B91">
        <v>11.95</v>
      </c>
      <c r="C91">
        <v>82.5</v>
      </c>
      <c r="D91">
        <v>0.8</v>
      </c>
      <c r="E91">
        <v>-1.119209432416667</v>
      </c>
      <c r="F91">
        <v>2.1348018628438119</v>
      </c>
      <c r="G91">
        <v>497.02387797799111</v>
      </c>
      <c r="H91">
        <v>844.04063377840532</v>
      </c>
      <c r="M91">
        <f t="shared" si="4"/>
        <v>0.6752325070227243</v>
      </c>
      <c r="N91">
        <f t="shared" si="5"/>
        <v>1.5015495977550095</v>
      </c>
      <c r="O91">
        <f t="shared" si="6"/>
        <v>-5.4555003598015901</v>
      </c>
      <c r="P91">
        <f t="shared" si="7"/>
        <v>4.6291832690693049</v>
      </c>
    </row>
    <row r="92" spans="1:16" x14ac:dyDescent="0.25">
      <c r="A92" s="2">
        <v>41601</v>
      </c>
      <c r="B92">
        <v>12.45</v>
      </c>
      <c r="C92">
        <v>82.5</v>
      </c>
      <c r="D92">
        <v>0.60000000000000009</v>
      </c>
      <c r="E92">
        <v>-1.1257145898333341</v>
      </c>
      <c r="F92">
        <v>1.9997844500085371</v>
      </c>
      <c r="G92">
        <v>491.56837761818952</v>
      </c>
      <c r="H92">
        <v>838.98344072193413</v>
      </c>
      <c r="M92">
        <f t="shared" si="4"/>
        <v>0.50339006443316048</v>
      </c>
      <c r="N92">
        <f t="shared" si="5"/>
        <v>1.398155032141986</v>
      </c>
      <c r="O92">
        <f t="shared" si="6"/>
        <v>-6.7299438989145983</v>
      </c>
      <c r="P92">
        <f t="shared" si="7"/>
        <v>5.8351789312057729</v>
      </c>
    </row>
    <row r="93" spans="1:16" x14ac:dyDescent="0.25">
      <c r="A93" s="2">
        <v>41602</v>
      </c>
      <c r="B93">
        <v>13.25</v>
      </c>
      <c r="C93">
        <v>68.5</v>
      </c>
      <c r="D93">
        <v>0</v>
      </c>
      <c r="E93">
        <v>-1.1337954240833339</v>
      </c>
      <c r="F93">
        <v>5.3041022204703303</v>
      </c>
      <c r="G93">
        <v>484.83843371927492</v>
      </c>
      <c r="H93">
        <v>832.69404932961197</v>
      </c>
      <c r="M93">
        <f t="shared" si="4"/>
        <v>0</v>
      </c>
      <c r="N93">
        <f t="shared" si="5"/>
        <v>3.6805786300180214</v>
      </c>
      <c r="O93">
        <f t="shared" si="6"/>
        <v>-8.7146684039078082</v>
      </c>
      <c r="P93">
        <f t="shared" si="7"/>
        <v>5.0340897738897867</v>
      </c>
    </row>
    <row r="94" spans="1:16" x14ac:dyDescent="0.25">
      <c r="A94" s="2">
        <v>41603</v>
      </c>
      <c r="B94">
        <v>19.649999999999999</v>
      </c>
      <c r="C94">
        <v>44</v>
      </c>
      <c r="D94">
        <v>0</v>
      </c>
      <c r="E94">
        <v>-1.144353600166667</v>
      </c>
      <c r="F94">
        <v>5.9281775705305479</v>
      </c>
      <c r="G94">
        <v>476.12376531536711</v>
      </c>
      <c r="H94">
        <v>824.46475054455232</v>
      </c>
      <c r="M94">
        <f t="shared" si="4"/>
        <v>0</v>
      </c>
      <c r="N94">
        <f t="shared" si="5"/>
        <v>4.0729778682260651</v>
      </c>
      <c r="O94">
        <f t="shared" si="6"/>
        <v>-9.0650399834058248</v>
      </c>
      <c r="P94">
        <f t="shared" si="7"/>
        <v>4.9920621151797597</v>
      </c>
    </row>
    <row r="95" spans="1:16" x14ac:dyDescent="0.25">
      <c r="A95" s="2">
        <v>41604</v>
      </c>
      <c r="B95">
        <v>26.6</v>
      </c>
      <c r="C95">
        <v>36</v>
      </c>
      <c r="D95">
        <v>0</v>
      </c>
      <c r="E95">
        <v>-1.1554524285000001</v>
      </c>
      <c r="F95">
        <v>7.417301941203343</v>
      </c>
      <c r="G95">
        <v>467.05872533196128</v>
      </c>
      <c r="H95">
        <v>815.80018223692366</v>
      </c>
      <c r="M95">
        <f t="shared" si="4"/>
        <v>0</v>
      </c>
      <c r="N95">
        <f t="shared" si="5"/>
        <v>5.0425302294499792</v>
      </c>
      <c r="O95">
        <f t="shared" si="6"/>
        <v>-10.13252993639361</v>
      </c>
      <c r="P95">
        <f t="shared" si="7"/>
        <v>5.0899997069436305</v>
      </c>
    </row>
    <row r="96" spans="1:16" x14ac:dyDescent="0.25">
      <c r="A96" s="2">
        <v>41605</v>
      </c>
      <c r="B96">
        <v>28.2</v>
      </c>
      <c r="C96">
        <v>28.5</v>
      </c>
      <c r="D96">
        <v>0</v>
      </c>
      <c r="E96">
        <v>-1.168003242583334</v>
      </c>
      <c r="F96">
        <v>6.9983610612065839</v>
      </c>
      <c r="G96">
        <v>456.92619539556767</v>
      </c>
      <c r="H96">
        <v>805.98570803076348</v>
      </c>
      <c r="M96">
        <f t="shared" si="4"/>
        <v>0</v>
      </c>
      <c r="N96">
        <f t="shared" si="5"/>
        <v>4.7004824958095943</v>
      </c>
      <c r="O96">
        <f t="shared" si="6"/>
        <v>-10.366187113277874</v>
      </c>
      <c r="P96">
        <f t="shared" si="7"/>
        <v>5.6657046174682799</v>
      </c>
    </row>
    <row r="97" spans="1:16" x14ac:dyDescent="0.25">
      <c r="A97" s="2">
        <v>41606</v>
      </c>
      <c r="B97">
        <v>15.1</v>
      </c>
      <c r="C97">
        <v>81.5</v>
      </c>
      <c r="D97">
        <v>3.2</v>
      </c>
      <c r="E97">
        <v>-1.1810077457499999</v>
      </c>
      <c r="F97">
        <v>2.060576508344738</v>
      </c>
      <c r="G97">
        <v>446.5600082822898</v>
      </c>
      <c r="H97">
        <v>795.79907539854582</v>
      </c>
      <c r="M97">
        <f t="shared" si="4"/>
        <v>2.5465570412753467</v>
      </c>
      <c r="N97">
        <f t="shared" si="5"/>
        <v>1.3665040667739221</v>
      </c>
      <c r="O97">
        <f t="shared" si="6"/>
        <v>-5.0795835124749829</v>
      </c>
      <c r="P97">
        <f t="shared" si="7"/>
        <v>6.2596364869764072</v>
      </c>
    </row>
    <row r="98" spans="1:16" x14ac:dyDescent="0.25">
      <c r="A98" s="2">
        <v>41607</v>
      </c>
      <c r="B98">
        <v>13.65</v>
      </c>
      <c r="C98">
        <v>72.5</v>
      </c>
      <c r="D98">
        <v>0</v>
      </c>
      <c r="E98">
        <v>-1.18744276575</v>
      </c>
      <c r="F98">
        <v>5.1279170299565626</v>
      </c>
      <c r="G98">
        <v>441.48042476981482</v>
      </c>
      <c r="H98">
        <v>790.7522088994906</v>
      </c>
      <c r="M98">
        <f t="shared" si="4"/>
        <v>0</v>
      </c>
      <c r="N98">
        <f t="shared" si="5"/>
        <v>3.3790930987428895</v>
      </c>
      <c r="O98">
        <f t="shared" si="6"/>
        <v>-8.8608615219758917</v>
      </c>
      <c r="P98">
        <f t="shared" si="7"/>
        <v>5.4817684232330022</v>
      </c>
    </row>
    <row r="99" spans="1:16" x14ac:dyDescent="0.25">
      <c r="A99" s="2">
        <v>41608</v>
      </c>
      <c r="B99">
        <v>18.600000000000001</v>
      </c>
      <c r="C99">
        <v>51</v>
      </c>
      <c r="D99">
        <v>0</v>
      </c>
      <c r="E99">
        <v>-1.1987697583333341</v>
      </c>
      <c r="F99">
        <v>6.1942120643833931</v>
      </c>
      <c r="G99">
        <v>432.61956324783893</v>
      </c>
      <c r="H99">
        <v>781.8591997862419</v>
      </c>
      <c r="I99">
        <v>26.756429100299581</v>
      </c>
      <c r="J99">
        <v>0.71774090373318766</v>
      </c>
      <c r="K99">
        <v>2.9652535022112998</v>
      </c>
      <c r="M99">
        <f t="shared" si="4"/>
        <v>0</v>
      </c>
      <c r="N99">
        <f t="shared" si="5"/>
        <v>4.0358347399709045</v>
      </c>
      <c r="O99">
        <f t="shared" si="6"/>
        <v>-11.008170440447543</v>
      </c>
      <c r="P99">
        <f t="shared" si="7"/>
        <v>6.9723357004766386</v>
      </c>
    </row>
    <row r="100" spans="1:16" x14ac:dyDescent="0.25">
      <c r="A100" s="2">
        <v>41609</v>
      </c>
      <c r="B100">
        <v>20.75</v>
      </c>
      <c r="C100">
        <v>48.5</v>
      </c>
      <c r="D100">
        <v>1</v>
      </c>
      <c r="E100">
        <v>-1.2130277199999999</v>
      </c>
      <c r="F100">
        <v>2.7961490038119781</v>
      </c>
      <c r="G100">
        <v>421.61139280739138</v>
      </c>
      <c r="H100">
        <v>770.6489432591618</v>
      </c>
      <c r="M100">
        <f t="shared" si="4"/>
        <v>0.77064894325916178</v>
      </c>
      <c r="N100">
        <f t="shared" si="5"/>
        <v>1.7957077291523824</v>
      </c>
      <c r="O100">
        <f t="shared" si="6"/>
        <v>-6.7443277195308724</v>
      </c>
      <c r="P100">
        <f t="shared" si="7"/>
        <v>5.7192689336376521</v>
      </c>
    </row>
    <row r="101" spans="1:16" x14ac:dyDescent="0.25">
      <c r="A101" s="2">
        <v>41610</v>
      </c>
      <c r="B101">
        <v>18.95</v>
      </c>
      <c r="C101">
        <v>68.5</v>
      </c>
      <c r="D101">
        <v>0</v>
      </c>
      <c r="E101">
        <v>-1.221868565166667</v>
      </c>
      <c r="F101">
        <v>6.6285980926508596</v>
      </c>
      <c r="G101">
        <v>414.86706508786051</v>
      </c>
      <c r="H101">
        <v>763.68952167040538</v>
      </c>
      <c r="I101">
        <v>27.251500645382642</v>
      </c>
      <c r="J101">
        <v>1.2878330602631141</v>
      </c>
      <c r="K101">
        <v>2.0641278440392399</v>
      </c>
      <c r="M101">
        <f t="shared" si="4"/>
        <v>0</v>
      </c>
      <c r="N101">
        <f t="shared" si="5"/>
        <v>4.2184924222682465</v>
      </c>
      <c r="O101">
        <f t="shared" si="6"/>
        <v>-8.2462622016046225</v>
      </c>
      <c r="P101">
        <f t="shared" si="7"/>
        <v>4.027769779336376</v>
      </c>
    </row>
    <row r="102" spans="1:16" x14ac:dyDescent="0.25">
      <c r="A102" s="2">
        <v>41611</v>
      </c>
      <c r="B102">
        <v>19.899999999999999</v>
      </c>
      <c r="C102">
        <v>66.5</v>
      </c>
      <c r="D102">
        <v>2</v>
      </c>
      <c r="E102">
        <v>-1.2327910275</v>
      </c>
      <c r="F102">
        <v>3.5170939088460171</v>
      </c>
      <c r="G102">
        <v>406.62080288625589</v>
      </c>
      <c r="H102">
        <v>755.08337109968829</v>
      </c>
      <c r="M102">
        <f t="shared" si="4"/>
        <v>1.5101667421993765</v>
      </c>
      <c r="N102">
        <f t="shared" si="5"/>
        <v>2.2130826043046921</v>
      </c>
      <c r="O102">
        <f t="shared" si="6"/>
        <v>-8.1834143160328949</v>
      </c>
      <c r="P102">
        <f t="shared" si="7"/>
        <v>7.480498453927579</v>
      </c>
    </row>
    <row r="103" spans="1:16" x14ac:dyDescent="0.25">
      <c r="A103" s="2">
        <v>41612</v>
      </c>
      <c r="B103">
        <v>14.95</v>
      </c>
      <c r="C103">
        <v>73</v>
      </c>
      <c r="D103">
        <v>4</v>
      </c>
      <c r="E103">
        <v>-1.243756912250001</v>
      </c>
      <c r="F103">
        <v>2.5453441264577128</v>
      </c>
      <c r="G103">
        <v>398.43738857022299</v>
      </c>
      <c r="H103">
        <v>746.43475466406289</v>
      </c>
      <c r="M103">
        <f t="shared" si="4"/>
        <v>2.9857390186562518</v>
      </c>
      <c r="N103">
        <f t="shared" si="5"/>
        <v>1.5832777654733969</v>
      </c>
      <c r="O103">
        <f t="shared" si="6"/>
        <v>-4.8552531839303015</v>
      </c>
      <c r="P103">
        <f t="shared" si="7"/>
        <v>6.2577144371131563</v>
      </c>
    </row>
    <row r="104" spans="1:16" x14ac:dyDescent="0.25">
      <c r="A104" s="2">
        <v>41613</v>
      </c>
      <c r="B104">
        <v>12.95</v>
      </c>
      <c r="C104">
        <v>73</v>
      </c>
      <c r="D104">
        <v>1.6</v>
      </c>
      <c r="E104">
        <v>-1.2503244610833339</v>
      </c>
      <c r="F104">
        <v>2.3450858973166828</v>
      </c>
      <c r="G104">
        <v>393.58213538629269</v>
      </c>
      <c r="H104">
        <v>741.25142321389319</v>
      </c>
      <c r="M104">
        <f t="shared" si="4"/>
        <v>1.1860022771422292</v>
      </c>
      <c r="N104">
        <f t="shared" si="5"/>
        <v>1.4485818824540175</v>
      </c>
      <c r="O104">
        <f t="shared" si="6"/>
        <v>-5.7806609885395801</v>
      </c>
      <c r="P104">
        <f t="shared" si="7"/>
        <v>5.5180813832277913</v>
      </c>
    </row>
    <row r="105" spans="1:16" x14ac:dyDescent="0.25">
      <c r="A105" s="2">
        <v>41614</v>
      </c>
      <c r="B105">
        <v>14.15</v>
      </c>
      <c r="C105">
        <v>85</v>
      </c>
      <c r="D105">
        <v>1</v>
      </c>
      <c r="E105">
        <v>-1.258205075</v>
      </c>
      <c r="F105">
        <v>2.2530043426549939</v>
      </c>
      <c r="G105">
        <v>387.80147439775311</v>
      </c>
      <c r="H105">
        <v>735.02852164179092</v>
      </c>
      <c r="M105">
        <f t="shared" si="4"/>
        <v>0.73502852164179089</v>
      </c>
      <c r="N105">
        <f t="shared" si="5"/>
        <v>1.3800187093618626</v>
      </c>
      <c r="O105">
        <f t="shared" si="6"/>
        <v>-6.0650952840841228</v>
      </c>
      <c r="P105">
        <f t="shared" si="7"/>
        <v>5.4201050963640514</v>
      </c>
    </row>
    <row r="106" spans="1:16" x14ac:dyDescent="0.25">
      <c r="A106" s="2">
        <v>41615</v>
      </c>
      <c r="B106">
        <v>20.9</v>
      </c>
      <c r="C106">
        <v>56</v>
      </c>
      <c r="D106">
        <v>0</v>
      </c>
      <c r="E106">
        <v>-1.2665468290833339</v>
      </c>
      <c r="F106">
        <v>6.7671368955745699</v>
      </c>
      <c r="G106">
        <v>381.73637911366899</v>
      </c>
      <c r="H106">
        <v>728.4379605571811</v>
      </c>
      <c r="M106">
        <f t="shared" si="4"/>
        <v>0</v>
      </c>
      <c r="N106">
        <f t="shared" si="5"/>
        <v>4.107866165852994</v>
      </c>
      <c r="O106">
        <f t="shared" si="6"/>
        <v>-10.557489250711114</v>
      </c>
      <c r="P106">
        <f t="shared" si="7"/>
        <v>6.4496230848581204</v>
      </c>
    </row>
    <row r="107" spans="1:16" x14ac:dyDescent="0.25">
      <c r="A107" s="2">
        <v>41616</v>
      </c>
      <c r="B107">
        <v>25</v>
      </c>
      <c r="C107">
        <v>38</v>
      </c>
      <c r="D107">
        <v>0</v>
      </c>
      <c r="E107">
        <v>-1.2812525475833341</v>
      </c>
      <c r="F107">
        <v>6.7107676705711672</v>
      </c>
      <c r="G107">
        <v>371.17888986295787</v>
      </c>
      <c r="H107">
        <v>716.81182245678224</v>
      </c>
      <c r="M107">
        <f t="shared" si="4"/>
        <v>0</v>
      </c>
      <c r="N107">
        <f t="shared" si="5"/>
        <v>4.0086313366884783</v>
      </c>
      <c r="O107">
        <f t="shared" si="6"/>
        <v>-6.937562830946149</v>
      </c>
      <c r="P107">
        <f t="shared" si="7"/>
        <v>2.9289314942576707</v>
      </c>
    </row>
    <row r="108" spans="1:16" x14ac:dyDescent="0.25">
      <c r="A108" s="2">
        <v>41617</v>
      </c>
      <c r="B108">
        <v>16.2</v>
      </c>
      <c r="C108">
        <v>77</v>
      </c>
      <c r="D108">
        <v>1</v>
      </c>
      <c r="E108">
        <v>-1.2910487418333341</v>
      </c>
      <c r="F108">
        <v>2.752408768296652</v>
      </c>
      <c r="G108">
        <v>364.24132703201172</v>
      </c>
      <c r="H108">
        <v>709.0626421161088</v>
      </c>
      <c r="M108">
        <f t="shared" si="4"/>
        <v>0.70906264211610881</v>
      </c>
      <c r="N108">
        <f t="shared" si="5"/>
        <v>1.6263585278599741</v>
      </c>
      <c r="O108">
        <f t="shared" si="6"/>
        <v>-8.8867687664443338</v>
      </c>
      <c r="P108">
        <f t="shared" si="7"/>
        <v>7.9694728807004687</v>
      </c>
    </row>
    <row r="109" spans="1:16" x14ac:dyDescent="0.25">
      <c r="A109" s="2">
        <v>41618</v>
      </c>
      <c r="B109">
        <v>15.1</v>
      </c>
      <c r="C109">
        <v>72</v>
      </c>
      <c r="D109">
        <v>0.2</v>
      </c>
      <c r="E109">
        <v>-1.303757449333333</v>
      </c>
      <c r="F109">
        <v>2.974652186987238</v>
      </c>
      <c r="G109">
        <v>355.35455826556739</v>
      </c>
      <c r="H109">
        <v>699.00556761409757</v>
      </c>
      <c r="M109">
        <f t="shared" si="4"/>
        <v>0.13980111352281951</v>
      </c>
      <c r="N109">
        <f t="shared" si="5"/>
        <v>1.7327487003496091</v>
      </c>
      <c r="O109">
        <f t="shared" si="6"/>
        <v>-5.7280112544714825</v>
      </c>
      <c r="P109">
        <f t="shared" si="7"/>
        <v>4.135063667644693</v>
      </c>
    </row>
    <row r="110" spans="1:16" x14ac:dyDescent="0.25">
      <c r="A110" s="2">
        <v>41619</v>
      </c>
      <c r="B110">
        <v>15.45</v>
      </c>
      <c r="C110">
        <v>85</v>
      </c>
      <c r="D110">
        <v>2</v>
      </c>
      <c r="E110">
        <v>-1.3120475064999999</v>
      </c>
      <c r="F110">
        <v>2.2677891512031478</v>
      </c>
      <c r="G110">
        <v>349.62654701109591</v>
      </c>
      <c r="H110">
        <v>692.44346768751575</v>
      </c>
      <c r="M110">
        <f t="shared" si="4"/>
        <v>1.3848869353750315</v>
      </c>
      <c r="N110">
        <f t="shared" si="5"/>
        <v>1.3085964865360298</v>
      </c>
      <c r="O110">
        <f t="shared" si="6"/>
        <v>-6.0759442097582905</v>
      </c>
      <c r="P110">
        <f t="shared" si="7"/>
        <v>6.1522346585972922</v>
      </c>
    </row>
    <row r="111" spans="1:16" x14ac:dyDescent="0.25">
      <c r="A111" s="2">
        <v>41620</v>
      </c>
      <c r="B111">
        <v>15.4</v>
      </c>
      <c r="C111">
        <v>76</v>
      </c>
      <c r="D111">
        <v>0</v>
      </c>
      <c r="E111">
        <v>-1.320928424083333</v>
      </c>
      <c r="F111">
        <v>5.6485493357930174</v>
      </c>
      <c r="G111">
        <v>343.55060280133762</v>
      </c>
      <c r="H111">
        <v>685.41274027710244</v>
      </c>
      <c r="M111">
        <f t="shared" si="4"/>
        <v>0</v>
      </c>
      <c r="N111">
        <f t="shared" si="5"/>
        <v>3.2263230656969157</v>
      </c>
      <c r="O111">
        <f t="shared" si="6"/>
        <v>-4.148894801882534</v>
      </c>
      <c r="P111">
        <f t="shared" si="7"/>
        <v>0.92257173618561827</v>
      </c>
    </row>
    <row r="112" spans="1:16" x14ac:dyDescent="0.25">
      <c r="A112" s="2">
        <v>41621</v>
      </c>
      <c r="B112">
        <v>16.25</v>
      </c>
      <c r="C112">
        <v>78.5</v>
      </c>
      <c r="D112">
        <v>0</v>
      </c>
      <c r="E112">
        <v>-1.327045658333333</v>
      </c>
      <c r="F112">
        <v>4.706375699528154</v>
      </c>
      <c r="G112">
        <v>339.40170799945508</v>
      </c>
      <c r="H112">
        <v>680.56966012813996</v>
      </c>
      <c r="M112">
        <f t="shared" si="4"/>
        <v>0</v>
      </c>
      <c r="N112">
        <f t="shared" si="5"/>
        <v>2.6691804252193441</v>
      </c>
      <c r="O112">
        <f t="shared" si="6"/>
        <v>-4.147445082830302</v>
      </c>
      <c r="P112">
        <f t="shared" si="7"/>
        <v>1.4782646576109579</v>
      </c>
    </row>
    <row r="113" spans="1:16" x14ac:dyDescent="0.25">
      <c r="A113" s="2">
        <v>41622</v>
      </c>
      <c r="B113">
        <v>14.7</v>
      </c>
      <c r="C113">
        <v>69</v>
      </c>
      <c r="D113">
        <v>0</v>
      </c>
      <c r="E113">
        <v>-1.3332047666666671</v>
      </c>
      <c r="F113">
        <v>5.8328036730437809</v>
      </c>
      <c r="G113">
        <v>335.25426291662478</v>
      </c>
      <c r="H113">
        <v>675.69342522361751</v>
      </c>
      <c r="M113">
        <f t="shared" si="4"/>
        <v>0</v>
      </c>
      <c r="N113">
        <f t="shared" si="5"/>
        <v>3.2843225770798745</v>
      </c>
      <c r="O113">
        <f t="shared" si="6"/>
        <v>-7.3119527524849559</v>
      </c>
      <c r="P113">
        <f t="shared" si="7"/>
        <v>4.0276301754050809</v>
      </c>
    </row>
    <row r="114" spans="1:16" x14ac:dyDescent="0.25">
      <c r="A114" s="2">
        <v>41623</v>
      </c>
      <c r="B114">
        <v>15.05</v>
      </c>
      <c r="C114">
        <v>74.5</v>
      </c>
      <c r="D114">
        <v>0</v>
      </c>
      <c r="E114">
        <v>-1.3441732999999989</v>
      </c>
      <c r="F114">
        <v>4.1214428585312008</v>
      </c>
      <c r="G114">
        <v>327.94231016413983</v>
      </c>
      <c r="H114">
        <v>667.01011862397979</v>
      </c>
      <c r="I114">
        <v>28.286055821941211</v>
      </c>
      <c r="J114">
        <v>1.242886991964627</v>
      </c>
      <c r="K114">
        <v>3.2306051059767</v>
      </c>
      <c r="M114">
        <f t="shared" si="4"/>
        <v>0</v>
      </c>
      <c r="N114">
        <f t="shared" si="5"/>
        <v>2.2908700749757087</v>
      </c>
      <c r="O114">
        <f t="shared" si="6"/>
        <v>-327.94231016413983</v>
      </c>
      <c r="P114">
        <f t="shared" si="7"/>
        <v>325.65144008916411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Post</cp:lastModifiedBy>
  <dcterms:created xsi:type="dcterms:W3CDTF">2024-08-22T05:41:05Z</dcterms:created>
  <dcterms:modified xsi:type="dcterms:W3CDTF">2024-08-22T05:52:51Z</dcterms:modified>
</cp:coreProperties>
</file>