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salerno.sharepoint.com/sites/ProgettoIUM321/Documenti condivisi/General/Ecologic Island/"/>
    </mc:Choice>
  </mc:AlternateContent>
  <xr:revisionPtr revIDLastSave="1581" documentId="8_{2B8CEBC7-B8D6-6D4C-B952-8EC33F4CD435}" xr6:coauthVersionLast="46" xr6:coauthVersionMax="46" xr10:uidLastSave="{1501C35C-3734-4244-B263-DF38DBADEB94}"/>
  <bookViews>
    <workbookView xWindow="-108" yWindow="-108" windowWidth="23256" windowHeight="12576" tabRatio="944" firstSheet="1" activeTab="11" xr2:uid="{00000000-000D-0000-FFFF-FFFF00000000}"/>
  </bookViews>
  <sheets>
    <sheet name="BEHAVIOURABILITY" sheetId="1" r:id="rId1"/>
    <sheet name="Quest.Utente1" sheetId="2" r:id="rId2"/>
    <sheet name="Quest.Utente2" sheetId="10" r:id="rId3"/>
    <sheet name="Quest.Utente3" sheetId="11" r:id="rId4"/>
    <sheet name="Quest.Utente4" sheetId="12" r:id="rId5"/>
    <sheet name="Quest.Utente5" sheetId="13" r:id="rId6"/>
    <sheet name="Quest.Utente6" sheetId="15" r:id="rId7"/>
    <sheet name="Quest.Utente7" sheetId="16" r:id="rId8"/>
    <sheet name="Quest.Utente8" sheetId="17" r:id="rId9"/>
    <sheet name="Quest.Utente9" sheetId="18" r:id="rId10"/>
    <sheet name="Quest.Utente10" sheetId="19" r:id="rId11"/>
    <sheet name="MEDIE" sheetId="7" r:id="rId12"/>
    <sheet name="TabRisultati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C5" i="6"/>
  <c r="D5" i="6"/>
  <c r="B5" i="6"/>
  <c r="H37" i="7"/>
  <c r="H36" i="7"/>
  <c r="H35" i="7"/>
  <c r="H33" i="7"/>
  <c r="H34" i="7" s="1"/>
  <c r="H31" i="7"/>
  <c r="H32" i="7" s="1"/>
  <c r="H29" i="7"/>
  <c r="H30" i="7" s="1"/>
  <c r="H27" i="7"/>
  <c r="H24" i="7"/>
  <c r="H25" i="7"/>
  <c r="H26" i="7"/>
  <c r="H23" i="7"/>
  <c r="H20" i="7"/>
  <c r="H21" i="7"/>
  <c r="H19" i="7"/>
  <c r="H16" i="7"/>
  <c r="H17" i="7"/>
  <c r="H15" i="7"/>
  <c r="H13" i="7"/>
  <c r="H12" i="7"/>
  <c r="H10" i="7"/>
  <c r="H8" i="7"/>
  <c r="H6" i="7"/>
  <c r="H5" i="7"/>
  <c r="H3" i="7"/>
  <c r="H2" i="7"/>
  <c r="H36" i="19" l="1"/>
  <c r="H35" i="19"/>
  <c r="H33" i="19"/>
  <c r="H31" i="19"/>
  <c r="H29" i="19"/>
  <c r="H27" i="19"/>
  <c r="H26" i="19"/>
  <c r="H25" i="19"/>
  <c r="H24" i="19"/>
  <c r="H23" i="19"/>
  <c r="H21" i="19"/>
  <c r="H20" i="19"/>
  <c r="H19" i="19"/>
  <c r="H17" i="19"/>
  <c r="H16" i="19"/>
  <c r="H15" i="19"/>
  <c r="H13" i="19"/>
  <c r="H12" i="19"/>
  <c r="H10" i="19"/>
  <c r="H8" i="19"/>
  <c r="H6" i="19"/>
  <c r="H5" i="19"/>
  <c r="H3" i="19"/>
  <c r="H2" i="19"/>
  <c r="H36" i="18"/>
  <c r="H35" i="18"/>
  <c r="H33" i="18"/>
  <c r="H31" i="18"/>
  <c r="H29" i="18"/>
  <c r="H27" i="18"/>
  <c r="H26" i="18"/>
  <c r="H25" i="18"/>
  <c r="H24" i="18"/>
  <c r="H23" i="18"/>
  <c r="H21" i="18"/>
  <c r="H20" i="18"/>
  <c r="H19" i="18"/>
  <c r="H17" i="18"/>
  <c r="H16" i="18"/>
  <c r="H15" i="18"/>
  <c r="H13" i="18"/>
  <c r="H12" i="18"/>
  <c r="H10" i="18"/>
  <c r="H8" i="18"/>
  <c r="H6" i="18"/>
  <c r="H5" i="18"/>
  <c r="H3" i="18"/>
  <c r="H2" i="18"/>
  <c r="H36" i="17"/>
  <c r="H35" i="17"/>
  <c r="H33" i="17"/>
  <c r="H31" i="17"/>
  <c r="H29" i="17"/>
  <c r="H27" i="17"/>
  <c r="H26" i="17"/>
  <c r="H25" i="17"/>
  <c r="H24" i="17"/>
  <c r="H23" i="17"/>
  <c r="H21" i="17"/>
  <c r="H20" i="17"/>
  <c r="H19" i="17"/>
  <c r="H17" i="17"/>
  <c r="H16" i="17"/>
  <c r="H15" i="17"/>
  <c r="H13" i="17"/>
  <c r="H12" i="17"/>
  <c r="H10" i="17"/>
  <c r="H8" i="17"/>
  <c r="H6" i="17"/>
  <c r="H5" i="17"/>
  <c r="H3" i="17"/>
  <c r="H2" i="17"/>
  <c r="H36" i="16"/>
  <c r="H35" i="16"/>
  <c r="H33" i="16"/>
  <c r="H31" i="16"/>
  <c r="H29" i="16"/>
  <c r="H27" i="16"/>
  <c r="H26" i="16"/>
  <c r="H25" i="16"/>
  <c r="H24" i="16"/>
  <c r="H23" i="16"/>
  <c r="H21" i="16"/>
  <c r="H20" i="16"/>
  <c r="H19" i="16"/>
  <c r="H17" i="16"/>
  <c r="H16" i="16"/>
  <c r="H15" i="16"/>
  <c r="H13" i="16"/>
  <c r="H12" i="16"/>
  <c r="H10" i="16"/>
  <c r="H8" i="16"/>
  <c r="H6" i="16"/>
  <c r="H5" i="16"/>
  <c r="H3" i="16"/>
  <c r="H2" i="16"/>
  <c r="H36" i="15"/>
  <c r="H35" i="15"/>
  <c r="H33" i="15"/>
  <c r="H31" i="15"/>
  <c r="H29" i="15"/>
  <c r="H27" i="15"/>
  <c r="H26" i="15"/>
  <c r="H25" i="15"/>
  <c r="H24" i="15"/>
  <c r="H23" i="15"/>
  <c r="H21" i="15"/>
  <c r="H20" i="15"/>
  <c r="H19" i="15"/>
  <c r="H17" i="15"/>
  <c r="H16" i="15"/>
  <c r="H15" i="15"/>
  <c r="H13" i="15"/>
  <c r="H12" i="15"/>
  <c r="H10" i="15"/>
  <c r="H8" i="15"/>
  <c r="H6" i="15"/>
  <c r="H5" i="15"/>
  <c r="H3" i="15"/>
  <c r="H2" i="15"/>
  <c r="H36" i="13"/>
  <c r="H35" i="13"/>
  <c r="H33" i="13"/>
  <c r="H31" i="13"/>
  <c r="H29" i="13"/>
  <c r="H27" i="13"/>
  <c r="H26" i="13"/>
  <c r="H25" i="13"/>
  <c r="H24" i="13"/>
  <c r="H23" i="13"/>
  <c r="H21" i="13"/>
  <c r="H20" i="13"/>
  <c r="H19" i="13"/>
  <c r="H17" i="13"/>
  <c r="H16" i="13"/>
  <c r="H15" i="13"/>
  <c r="H13" i="13"/>
  <c r="H12" i="13"/>
  <c r="H10" i="13"/>
  <c r="H8" i="13"/>
  <c r="H6" i="13"/>
  <c r="H5" i="13"/>
  <c r="H3" i="13"/>
  <c r="H2" i="13"/>
  <c r="H36" i="12"/>
  <c r="H35" i="12"/>
  <c r="H33" i="12"/>
  <c r="H31" i="12"/>
  <c r="H29" i="12"/>
  <c r="H27" i="12"/>
  <c r="H26" i="12"/>
  <c r="H25" i="12"/>
  <c r="H24" i="12"/>
  <c r="H23" i="12"/>
  <c r="H21" i="12"/>
  <c r="H20" i="12"/>
  <c r="H19" i="12"/>
  <c r="H17" i="12"/>
  <c r="H16" i="12"/>
  <c r="H15" i="12"/>
  <c r="H13" i="12"/>
  <c r="H12" i="12"/>
  <c r="H10" i="12"/>
  <c r="H8" i="12"/>
  <c r="H6" i="12"/>
  <c r="H5" i="12"/>
  <c r="H3" i="12"/>
  <c r="H2" i="12"/>
  <c r="H2" i="11"/>
  <c r="H3" i="11"/>
  <c r="H5" i="11"/>
  <c r="H6" i="11"/>
  <c r="H8" i="11"/>
  <c r="H10" i="11"/>
  <c r="H12" i="11"/>
  <c r="H13" i="11"/>
  <c r="H15" i="11"/>
  <c r="H16" i="11"/>
  <c r="H17" i="11"/>
  <c r="H19" i="11"/>
  <c r="H20" i="11"/>
  <c r="H21" i="11"/>
  <c r="H23" i="11"/>
  <c r="H24" i="11"/>
  <c r="H25" i="11"/>
  <c r="H26" i="11"/>
  <c r="H27" i="11"/>
  <c r="H29" i="11"/>
  <c r="H31" i="11"/>
  <c r="H33" i="11"/>
  <c r="H35" i="11"/>
  <c r="H36" i="11"/>
  <c r="H2" i="10"/>
  <c r="H3" i="10"/>
  <c r="H5" i="10"/>
  <c r="H6" i="10"/>
  <c r="H8" i="10"/>
  <c r="H10" i="10"/>
  <c r="H12" i="10"/>
  <c r="H13" i="10"/>
  <c r="H15" i="10"/>
  <c r="H16" i="10"/>
  <c r="H17" i="10"/>
  <c r="H19" i="10"/>
  <c r="H20" i="10"/>
  <c r="H21" i="10"/>
  <c r="H23" i="10"/>
  <c r="H24" i="10"/>
  <c r="H25" i="10"/>
  <c r="H26" i="10"/>
  <c r="H27" i="10"/>
  <c r="H29" i="10"/>
  <c r="H31" i="10"/>
  <c r="H33" i="10"/>
  <c r="H35" i="10"/>
  <c r="H36" i="10"/>
  <c r="H20" i="2"/>
  <c r="H29" i="2"/>
  <c r="H35" i="2" l="1"/>
  <c r="H36" i="2"/>
  <c r="H33" i="2"/>
  <c r="H31" i="2"/>
  <c r="H27" i="2" l="1"/>
  <c r="H24" i="2"/>
  <c r="H25" i="2"/>
  <c r="H26" i="2"/>
  <c r="H6" i="2"/>
  <c r="H19" i="2"/>
  <c r="H15" i="2"/>
  <c r="H16" i="2"/>
  <c r="H17" i="2"/>
  <c r="H23" i="2"/>
  <c r="H21" i="2"/>
  <c r="H13" i="2"/>
  <c r="H28" i="7" l="1"/>
  <c r="E4" i="6" s="1"/>
  <c r="H18" i="7"/>
  <c r="C4" i="6" s="1"/>
  <c r="H9" i="7"/>
  <c r="C3" i="6" s="1"/>
  <c r="H22" i="7"/>
  <c r="B4" i="6" s="1"/>
  <c r="H2" i="2"/>
  <c r="H3" i="2"/>
  <c r="H5" i="2"/>
  <c r="H8" i="2"/>
  <c r="H10" i="2"/>
  <c r="H12" i="2"/>
  <c r="H14" i="7" s="1"/>
  <c r="E3" i="6" s="1"/>
  <c r="H11" i="7" l="1"/>
  <c r="D3" i="6" s="1"/>
  <c r="H7" i="7"/>
  <c r="B3" i="6" s="1"/>
  <c r="H4" i="7"/>
  <c r="D2" i="6" s="1"/>
</calcChain>
</file>

<file path=xl/sharedStrings.xml><?xml version="1.0" encoding="utf-8"?>
<sst xmlns="http://schemas.openxmlformats.org/spreadsheetml/2006/main" count="1008" uniqueCount="86">
  <si>
    <t>Decision Making</t>
  </si>
  <si>
    <t xml:space="preserve">Self-Management </t>
  </si>
  <si>
    <t xml:space="preserve">Communication </t>
  </si>
  <si>
    <t>Engagement</t>
  </si>
  <si>
    <t>T2_SE1</t>
  </si>
  <si>
    <t>T2_SE2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</si>
  <si>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</si>
  <si>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</si>
  <si>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</si>
  <si>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</si>
  <si>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</si>
  <si>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</si>
  <si>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</si>
  <si>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Personal Control</t>
  </si>
  <si>
    <t>T1_PC1</t>
  </si>
  <si>
    <t>T1_PC2</t>
  </si>
  <si>
    <t>Motivation</t>
  </si>
  <si>
    <t>T2_KS1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</si>
  <si>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</si>
  <si>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</si>
  <si>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</si>
  <si>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</si>
  <si>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</si>
  <si>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</si>
  <si>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</si>
  <si>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</si>
  <si>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</si>
  <si>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</si>
  <si>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</si>
  <si>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</si>
  <si>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</si>
  <si>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</si>
  <si>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</si>
  <si>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MEDIA TRA I VALORI MEDI RELATIVI A QUELL'ABILITA'</t>
  </si>
  <si>
    <t>MOT</t>
  </si>
  <si>
    <t>K&amp;S</t>
  </si>
  <si>
    <t>SE</t>
  </si>
  <si>
    <t>SE/PC</t>
  </si>
  <si>
    <t>TASK T3&lt;Effettuare richiesta smaltimento all'isola ecologica&gt;</t>
  </si>
  <si>
    <t>PC</t>
  </si>
  <si>
    <t>Pensi di avere il controllo del task?</t>
  </si>
  <si>
    <t>T2_MOT2</t>
  </si>
  <si>
    <t>Come valuti la tua competenza nel capire di quale rifiuto si tratta?</t>
  </si>
  <si>
    <t>Quanto è facile per te compiere le azioni per l'esecuzione del task?</t>
  </si>
  <si>
    <t>Come valuti la tua esperienza in base alle segnalazioni fatte in passato?</t>
  </si>
  <si>
    <t>T3_SE1</t>
  </si>
  <si>
    <t>T3_SE2</t>
  </si>
  <si>
    <t>T3_SE3</t>
  </si>
  <si>
    <t>Come valuteresti i rischi per il tuo stato di salute e per l'ambiente se non segnali un oggetto abbandonato?</t>
  </si>
  <si>
    <t>Quanto è facile per te recuperare da un errore commesso durante l'esecuzione di una segnalazione?</t>
  </si>
  <si>
    <t>Come valuti la tua competenza nel descrivere un rifiuto che vuoi smaltire?</t>
  </si>
  <si>
    <t>T3_KS1</t>
  </si>
  <si>
    <t>T3_KS2</t>
  </si>
  <si>
    <t>T3_KS3</t>
  </si>
  <si>
    <t>Come valuti il tuo livello di disinvoltura nel trovare informazioni su quali prodotti possono essere smaltiti?</t>
  </si>
  <si>
    <t>Come valuti il tuo livello di disinvoltura nel consegnare un prodotto?</t>
  </si>
  <si>
    <t>Quanto sei motivato nel compiere questa azione?</t>
  </si>
  <si>
    <t>T3_MOT1</t>
  </si>
  <si>
    <t>T3_MOT2</t>
  </si>
  <si>
    <t>Come valuti il tuo livello di disinvoltura trovare informazioni sugli orari di apertura dell'isola ecologica?</t>
  </si>
  <si>
    <t>Come valuti il tuo livello di disinvoltura nel richiedere una consegna?</t>
  </si>
  <si>
    <t>Quanto sei motivato nel consegnare un prodotto all'isola ecologica?</t>
  </si>
  <si>
    <t>Quanto è facile per te convincere altre persone ad effettuare una richiesta di smaltimento?</t>
  </si>
  <si>
    <t>T3_MOT3</t>
  </si>
  <si>
    <t>T3_MOT4</t>
  </si>
  <si>
    <t>T3_MOT5</t>
  </si>
  <si>
    <t>Come valuti il tuo livello di disinvoltura nel trovare informazioni sulle isole ecologiche più vicine?</t>
  </si>
  <si>
    <t>Utente 1: volontario (Antonio Lamberti)</t>
  </si>
  <si>
    <t>Utente2 : pigro (Antonio Somma)</t>
  </si>
  <si>
    <t>Utente 3: normale (Alfonso Pepe)</t>
  </si>
  <si>
    <t>TASK T1&lt;Ottenere informazioni inerenti lo stato della richiesta&gt;</t>
  </si>
  <si>
    <t>TASK T2&lt;Visualizzare informazioni smaltimento&gt;</t>
  </si>
  <si>
    <t>TASK T4&lt;Visualizzare tutte le richieste&gt;</t>
  </si>
  <si>
    <t>T4_SE1</t>
  </si>
  <si>
    <t>T4_KS1</t>
  </si>
  <si>
    <t>T4_MOT1</t>
  </si>
  <si>
    <t>T4_MOT2</t>
  </si>
  <si>
    <t>T4_PC1</t>
  </si>
  <si>
    <t>Come valuti la tua competenza nel cercare segnalazioni in una determinata zona?</t>
  </si>
  <si>
    <t>Quanto sei motivato nel cercare una segnalazione in una determinata zona?</t>
  </si>
  <si>
    <t>Come giudichi la tua abilità di ottenere informazioni sulla tua richiesta tramite il sistema?</t>
  </si>
  <si>
    <t>Pensi di avere il corretto controllo delle informazioni della richiesta sul sistema?</t>
  </si>
  <si>
    <t>Pensi di avere il controllo del task grazie al supporto del sistema?</t>
  </si>
  <si>
    <t>Come valuti la tua abilità nell'inviare una richiesta di smaltimento?</t>
  </si>
  <si>
    <t>Come valuti il  livello di supporto che ricevi dal sistema?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</si>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</sst>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7"/>
      <color rgb="FF202124"/>
      <name val="Arial"/>
      <family val="2"/>
    </font>
    <font>
      <sz val="12"/>
      <color rgb="FFFF0000"/>
      <name val="Calibri"/>
      <family val="2"/>
      <scheme val="minor"/>
    </font>
    <font>
      <sz val="17"/>
      <color rgb="FFFF0000"/>
      <name val="Arial"/>
      <family val="2"/>
    </font>
    <font>
      <sz val="8"/>
      <name val="Calibri"/>
      <family val="2"/>
      <scheme val="minor"/>
    </font>
    <font>
      <b/>
      <sz val="16"/>
      <name val="Times New Roman"/>
      <family val="1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BDEDE"/>
        <bgColor rgb="FF000000"/>
      </patternFill>
    </fill>
    <fill>
      <patternFill patternType="solid">
        <fgColor rgb="FFE7EFEF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0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Fill="1" applyBorder="1" applyAlignment="1">
      <alignment wrapText="1"/>
    </xf>
    <xf numFmtId="164" fontId="12" fillId="5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4" fillId="7" borderId="1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wrapText="1"/>
    </xf>
    <xf numFmtId="0" fontId="0" fillId="8" borderId="1" xfId="0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zoomScale="115" zoomScaleNormal="115" workbookViewId="0">
      <pane ySplit="1" topLeftCell="A2" activePane="bottomLeft" state="frozen"/>
      <selection pane="bottomLeft" activeCell="C3" sqref="C3"/>
    </sheetView>
  </sheetViews>
  <sheetFormatPr defaultColWidth="11.19921875" defaultRowHeight="15.6" x14ac:dyDescent="0.3"/>
  <cols>
    <col min="1" max="1" width="52" customWidth="1"/>
    <col min="2" max="2" width="28" customWidth="1"/>
    <col min="3" max="3" width="25.69921875" customWidth="1"/>
    <col min="4" max="4" width="22.796875" customWidth="1"/>
    <col min="5" max="5" width="17.69921875" customWidth="1"/>
  </cols>
  <sheetData>
    <row r="1" spans="1:7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">
      <c r="A2" t="s">
        <v>70</v>
      </c>
      <c r="B2" s="3"/>
      <c r="C2" t="s">
        <v>39</v>
      </c>
    </row>
    <row r="3" spans="1:7" x14ac:dyDescent="0.3">
      <c r="A3" t="s">
        <v>71</v>
      </c>
      <c r="B3" t="s">
        <v>35</v>
      </c>
      <c r="C3" t="s">
        <v>37</v>
      </c>
    </row>
    <row r="4" spans="1:7" x14ac:dyDescent="0.3">
      <c r="A4" t="s">
        <v>38</v>
      </c>
      <c r="B4" t="s">
        <v>35</v>
      </c>
      <c r="D4" t="s">
        <v>36</v>
      </c>
      <c r="E4" t="s">
        <v>34</v>
      </c>
    </row>
    <row r="5" spans="1:7" x14ac:dyDescent="0.3">
      <c r="A5" s="29" t="s">
        <v>72</v>
      </c>
      <c r="B5" t="s">
        <v>35</v>
      </c>
      <c r="C5" t="s">
        <v>37</v>
      </c>
      <c r="E5" t="s">
        <v>34</v>
      </c>
    </row>
    <row r="6" spans="1:7" x14ac:dyDescent="0.3">
      <c r="C6" s="2"/>
    </row>
    <row r="7" spans="1:7" x14ac:dyDescent="0.3">
      <c r="C7" s="20"/>
      <c r="D7" s="20"/>
      <c r="E7" s="20"/>
      <c r="F7" s="20"/>
      <c r="G7" s="20"/>
    </row>
    <row r="8" spans="1:7" x14ac:dyDescent="0.3">
      <c r="A8" t="s">
        <v>67</v>
      </c>
      <c r="C8" s="25"/>
      <c r="D8" s="20"/>
      <c r="E8" s="20"/>
      <c r="F8" s="20"/>
      <c r="G8" s="20"/>
    </row>
    <row r="9" spans="1:7" ht="21" x14ac:dyDescent="0.3">
      <c r="A9" s="25" t="s">
        <v>68</v>
      </c>
      <c r="C9" s="22"/>
      <c r="D9" s="23"/>
      <c r="E9" s="20"/>
      <c r="F9" s="20"/>
      <c r="G9" s="20"/>
    </row>
    <row r="10" spans="1:7" ht="21" x14ac:dyDescent="0.3">
      <c r="A10" t="s">
        <v>69</v>
      </c>
      <c r="C10" s="24"/>
      <c r="D10" s="20"/>
      <c r="E10" s="20"/>
      <c r="F10" s="20"/>
      <c r="G10" s="20"/>
    </row>
    <row r="11" spans="1:7" ht="21" x14ac:dyDescent="0.3">
      <c r="C11" s="24"/>
      <c r="D11" s="20"/>
      <c r="E11" s="20"/>
      <c r="F11" s="20"/>
      <c r="G11" s="20"/>
    </row>
    <row r="12" spans="1:7" x14ac:dyDescent="0.3">
      <c r="C12" s="20"/>
      <c r="D12" s="20"/>
      <c r="E12" s="20"/>
      <c r="F12" s="20"/>
      <c r="G12" s="20"/>
    </row>
    <row r="13" spans="1:7" ht="21" x14ac:dyDescent="0.3">
      <c r="C13" s="24"/>
      <c r="D13" s="20"/>
      <c r="E13" s="20"/>
      <c r="F13" s="20"/>
      <c r="G13" s="20"/>
    </row>
    <row r="14" spans="1:7" ht="21" x14ac:dyDescent="0.3">
      <c r="C14" s="24"/>
      <c r="D14" s="20"/>
      <c r="E14" s="20"/>
      <c r="F14" s="20"/>
      <c r="G14" s="20"/>
    </row>
    <row r="15" spans="1:7" ht="21" x14ac:dyDescent="0.3">
      <c r="C15" s="24"/>
      <c r="D15" s="20"/>
      <c r="E15" s="20"/>
      <c r="F15" s="20"/>
      <c r="G15" s="20"/>
    </row>
    <row r="16" spans="1:7" ht="21" x14ac:dyDescent="0.3">
      <c r="A16" s="3"/>
      <c r="C16" s="24"/>
      <c r="D16" s="20"/>
      <c r="E16" s="20"/>
      <c r="F16" s="20"/>
      <c r="G16" s="20"/>
    </row>
    <row r="17" spans="1:7" ht="21" x14ac:dyDescent="0.3">
      <c r="A17" s="3"/>
      <c r="C17" s="24"/>
      <c r="D17" s="20"/>
      <c r="E17" s="20"/>
      <c r="F17" s="20"/>
      <c r="G17" s="20"/>
    </row>
    <row r="18" spans="1:7" ht="21" x14ac:dyDescent="0.3">
      <c r="A18" s="3"/>
      <c r="C18" s="17"/>
    </row>
    <row r="19" spans="1:7" ht="21" x14ac:dyDescent="0.3">
      <c r="A19" s="3"/>
      <c r="C19" s="17"/>
    </row>
    <row r="20" spans="1:7" ht="21" x14ac:dyDescent="0.3">
      <c r="C20" s="17"/>
    </row>
    <row r="21" spans="1:7" ht="21" x14ac:dyDescent="0.3">
      <c r="C21" s="17"/>
    </row>
    <row r="22" spans="1:7" ht="21" x14ac:dyDescent="0.3">
      <c r="A22" s="19"/>
      <c r="C22" s="17"/>
    </row>
    <row r="23" spans="1:7" ht="21" x14ac:dyDescent="0.3">
      <c r="C23" s="17"/>
    </row>
    <row r="24" spans="1:7" ht="21" x14ac:dyDescent="0.3">
      <c r="C24" s="17"/>
    </row>
    <row r="25" spans="1:7" ht="21" x14ac:dyDescent="0.3">
      <c r="C25" s="17"/>
    </row>
    <row r="27" spans="1:7" ht="21" x14ac:dyDescent="0.3">
      <c r="C27" s="17"/>
    </row>
    <row r="28" spans="1:7" ht="21" x14ac:dyDescent="0.3">
      <c r="C28" s="17"/>
    </row>
    <row r="29" spans="1:7" ht="21" x14ac:dyDescent="0.3">
      <c r="C29" s="17"/>
    </row>
    <row r="30" spans="1:7" ht="21" x14ac:dyDescent="0.3">
      <c r="C30" s="17"/>
    </row>
    <row r="31" spans="1:7" ht="21" x14ac:dyDescent="0.3">
      <c r="C31" s="17"/>
    </row>
    <row r="32" spans="1:7" ht="21" x14ac:dyDescent="0.3">
      <c r="C32" s="17"/>
    </row>
    <row r="33" spans="3:3" ht="21" x14ac:dyDescent="0.3">
      <c r="C33" s="17"/>
    </row>
    <row r="34" spans="3:3" ht="21" x14ac:dyDescent="0.3">
      <c r="C34" s="17"/>
    </row>
    <row r="35" spans="3:3" ht="21" x14ac:dyDescent="0.3">
      <c r="C35" s="17"/>
    </row>
    <row r="36" spans="3:3" ht="21" x14ac:dyDescent="0.3">
      <c r="C36" s="17"/>
    </row>
    <row r="37" spans="3:3" ht="21" x14ac:dyDescent="0.3">
      <c r="C37" s="1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7AC-DCBE-4198-B4A7-965627B490E4}">
  <dimension ref="A1:I36"/>
  <sheetViews>
    <sheetView zoomScale="85" zoomScaleNormal="85" workbookViewId="0">
      <selection activeCell="J33" sqref="J3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G2" t="s">
        <v>22</v>
      </c>
      <c r="H2">
        <f>IF(C2="X",1)+IF(D2="X",2)+IF(E2="X",3)+IF(F2="X",4)+IF(G2="X",5)</f>
        <v>5</v>
      </c>
    </row>
    <row r="3" spans="1:9" ht="21.6" thickBot="1" x14ac:dyDescent="0.35">
      <c r="A3" s="5" t="s">
        <v>15</v>
      </c>
      <c r="B3" s="7" t="s">
        <v>81</v>
      </c>
      <c r="F3" t="s">
        <v>22</v>
      </c>
      <c r="H3">
        <f>IF(C3="X",1)+IF(D3="X",2)+IF(E3="X",3)+IF(F3="X",4)+IF(G3="X",5)</f>
        <v>4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F5" t="s">
        <v>22</v>
      </c>
      <c r="H5">
        <f t="shared" ref="H5:H13" si="0">IF(C5="X",1)+IF(D5="X",2)+IF(E5="X",3)+IF(F5="X",4)+IF(G5="X",5)</f>
        <v>4</v>
      </c>
    </row>
    <row r="6" spans="1:9" ht="31.8" thickBot="1" x14ac:dyDescent="0.35">
      <c r="A6" s="5" t="s">
        <v>5</v>
      </c>
      <c r="B6" s="21" t="s">
        <v>66</v>
      </c>
      <c r="E6" t="s">
        <v>22</v>
      </c>
      <c r="H6">
        <f t="shared" si="0"/>
        <v>3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F10" t="s">
        <v>22</v>
      </c>
      <c r="H10">
        <f t="shared" si="0"/>
        <v>4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F13" t="s">
        <v>22</v>
      </c>
      <c r="H13">
        <f t="shared" si="0"/>
        <v>4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F15" t="s">
        <v>22</v>
      </c>
      <c r="H15">
        <f>IF(C15="X",1)+IF(D15="X",2)+IF(E15="X",3)+IF(F15="X",4)+IF(G15="X",5)</f>
        <v>4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F20" t="s">
        <v>22</v>
      </c>
      <c r="H20">
        <f t="shared" si="1"/>
        <v>4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F25" t="s">
        <v>22</v>
      </c>
      <c r="H25">
        <f t="shared" si="2"/>
        <v>4</v>
      </c>
    </row>
    <row r="26" spans="1:8" ht="31.8" thickBot="1" x14ac:dyDescent="0.35">
      <c r="A26" s="4" t="s">
        <v>64</v>
      </c>
      <c r="B26" s="7" t="s">
        <v>48</v>
      </c>
      <c r="F26" t="s">
        <v>22</v>
      </c>
      <c r="H26">
        <f t="shared" si="2"/>
        <v>4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F31" t="s">
        <v>22</v>
      </c>
      <c r="H31">
        <f>IF(C31="X",1)+IF(D31="X",2)+IF(E31="X",3)+IF(F31="X",4)+IF(G31="X",5)</f>
        <v>4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F35" t="s">
        <v>22</v>
      </c>
      <c r="H35">
        <f>IF(C35="X",1)+IF(D35="X",2)+IF(E35="X",3)+IF(F35="X",4)+IF(G35="X",5)</f>
        <v>4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5A5B-ED7F-4DB0-9C52-D60B9D23DC49}">
  <dimension ref="A1:I36"/>
  <sheetViews>
    <sheetView zoomScale="85" zoomScaleNormal="85" workbookViewId="0">
      <selection activeCell="J31" sqref="J31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G2" t="s">
        <v>22</v>
      </c>
      <c r="H2">
        <f>IF(C2="X",1)+IF(D2="X",2)+IF(E2="X",3)+IF(F2="X",4)+IF(G2="X",5)</f>
        <v>5</v>
      </c>
    </row>
    <row r="3" spans="1:9" ht="21.6" thickBot="1" x14ac:dyDescent="0.35">
      <c r="A3" s="5" t="s">
        <v>15</v>
      </c>
      <c r="B3" s="7" t="s">
        <v>81</v>
      </c>
      <c r="G3" t="s">
        <v>22</v>
      </c>
      <c r="H3">
        <f>IF(C3="X",1)+IF(D3="X",2)+IF(E3="X",3)+IF(F3="X",4)+IF(G3="X",5)</f>
        <v>5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E5" t="s">
        <v>22</v>
      </c>
      <c r="H5">
        <f t="shared" ref="H5:H13" si="0">IF(C5="X",1)+IF(D5="X",2)+IF(E5="X",3)+IF(F5="X",4)+IF(G5="X",5)</f>
        <v>3</v>
      </c>
    </row>
    <row r="6" spans="1:9" ht="31.8" thickBot="1" x14ac:dyDescent="0.35">
      <c r="A6" s="5" t="s">
        <v>5</v>
      </c>
      <c r="B6" s="21" t="s">
        <v>66</v>
      </c>
      <c r="G6" t="s">
        <v>22</v>
      </c>
      <c r="H6">
        <f t="shared" si="0"/>
        <v>5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F8" t="s">
        <v>22</v>
      </c>
      <c r="H8">
        <f t="shared" si="0"/>
        <v>4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E10" t="s">
        <v>22</v>
      </c>
      <c r="H10">
        <f t="shared" si="0"/>
        <v>3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F13" t="s">
        <v>22</v>
      </c>
      <c r="H13">
        <f t="shared" si="0"/>
        <v>4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F15" t="s">
        <v>22</v>
      </c>
      <c r="H15">
        <f>IF(C15="X",1)+IF(D15="X",2)+IF(E15="X",3)+IF(F15="X",4)+IF(G15="X",5)</f>
        <v>4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F20" t="s">
        <v>22</v>
      </c>
      <c r="H20">
        <f t="shared" si="1"/>
        <v>4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F24" t="s">
        <v>22</v>
      </c>
      <c r="H24">
        <f t="shared" ref="H24:H29" si="2">IF(C24="X",1)+IF(D24="X",2)+IF(E24="X",3)+IF(F24="X",4)+IF(G24="X",5)</f>
        <v>4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F26" t="s">
        <v>22</v>
      </c>
      <c r="H26">
        <f t="shared" si="2"/>
        <v>4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G29" t="s">
        <v>22</v>
      </c>
      <c r="H29">
        <f t="shared" si="2"/>
        <v>5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F31" t="s">
        <v>22</v>
      </c>
      <c r="H31">
        <f>IF(C31="X",1)+IF(D31="X",2)+IF(E31="X",3)+IF(F31="X",4)+IF(G31="X",5)</f>
        <v>4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G33" t="s">
        <v>22</v>
      </c>
      <c r="H33">
        <f>IF(C33="X",1)+IF(D33="X",2)+IF(E33="X",3)+IF(F33="X",4)+IF(G33="X",5)</f>
        <v>5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F35" t="s">
        <v>22</v>
      </c>
      <c r="H35">
        <f>IF(C35="X",1)+IF(D35="X",2)+IF(E35="X",3)+IF(F35="X",4)+IF(G35="X",5)</f>
        <v>4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tabSelected="1" zoomScale="55" zoomScaleNormal="55" zoomScalePageLayoutView="75" workbookViewId="0">
      <selection activeCell="H37" sqref="H3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customWidth="1"/>
  </cols>
  <sheetData>
    <row r="1" spans="1:15" ht="42.6" thickBot="1" x14ac:dyDescent="0.35">
      <c r="B1" s="4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/>
    </row>
    <row r="2" spans="1:15" ht="31.8" thickBot="1" x14ac:dyDescent="0.35">
      <c r="A2" s="30" t="s">
        <v>14</v>
      </c>
      <c r="B2" s="31" t="s">
        <v>80</v>
      </c>
      <c r="H2" s="10">
        <f>AVERAGE(Quest.Utente1!H2,Quest.Utente2!H2,Quest.Utente3!H2,Quest.Utente4!H2,Quest.Utente5!H2,Quest.Utente6!H2,Quest.Utente7!H2,Quest.Utente8!H2,Quest.Utente9!H2,Quest.Utente10!H2)</f>
        <v>4.2</v>
      </c>
      <c r="I2" s="10" t="s">
        <v>24</v>
      </c>
    </row>
    <row r="3" spans="1:15" ht="31.8" thickBot="1" x14ac:dyDescent="0.35">
      <c r="A3" s="33" t="s">
        <v>15</v>
      </c>
      <c r="B3" s="31" t="s">
        <v>81</v>
      </c>
      <c r="H3" s="10">
        <f>AVERAGE(Quest.Utente1!H3,Quest.Utente2!H3,Quest.Utente3!H3,Quest.Utente4!H3,Quest.Utente5!H3,Quest.Utente6!H3,Quest.Utente7!H3,Quest.Utente8!H3,Quest.Utente9!H3,Quest.Utente10!H3)</f>
        <v>4.3</v>
      </c>
      <c r="I3" s="10" t="s">
        <v>24</v>
      </c>
    </row>
    <row r="4" spans="1:15" ht="21.6" thickBot="1" x14ac:dyDescent="0.35">
      <c r="A4" s="4"/>
      <c r="B4" s="7"/>
      <c r="H4" s="14">
        <f>AVERAGE(H2:H3)</f>
        <v>4.25</v>
      </c>
      <c r="I4" s="10" t="s">
        <v>33</v>
      </c>
      <c r="J4" s="4" t="s">
        <v>13</v>
      </c>
    </row>
    <row r="5" spans="1:15" ht="31.8" thickBot="1" x14ac:dyDescent="0.35">
      <c r="A5" s="30" t="s">
        <v>4</v>
      </c>
      <c r="B5" s="31" t="s">
        <v>54</v>
      </c>
      <c r="H5" s="10">
        <f>AVERAGE(Quest.Utente1!H5,Quest.Utente2!H5,Quest.Utente3!H5,Quest.Utente4!H5,Quest.Utente5!H5,Quest.Utente6!H5,Quest.Utente7!H5,Quest.Utente8!H5,Quest.Utente9!H5,Quest.Utente10!H5)</f>
        <v>4</v>
      </c>
      <c r="I5" s="10"/>
    </row>
    <row r="6" spans="1:15" ht="31.8" thickBot="1" x14ac:dyDescent="0.35">
      <c r="A6" s="33" t="s">
        <v>5</v>
      </c>
      <c r="B6" s="31" t="s">
        <v>66</v>
      </c>
      <c r="H6" s="10">
        <f>AVERAGE(Quest.Utente1!H6,Quest.Utente2!H6,Quest.Utente3!H6,Quest.Utente4!H6,Quest.Utente5!H6,Quest.Utente6!H6,Quest.Utente7!H6,Quest.Utente8!H6,Quest.Utente9!H6,Quest.Utente10!H6)</f>
        <v>3.9</v>
      </c>
      <c r="I6" s="10"/>
    </row>
    <row r="7" spans="1:15" ht="21.6" thickBot="1" x14ac:dyDescent="0.35">
      <c r="A7" s="5"/>
      <c r="H7" s="14">
        <f>AVERAGE(H5:H6)</f>
        <v>3.95</v>
      </c>
      <c r="J7" s="4" t="s">
        <v>6</v>
      </c>
    </row>
    <row r="8" spans="1:15" ht="21.6" thickBot="1" x14ac:dyDescent="0.35">
      <c r="A8" s="33" t="s">
        <v>17</v>
      </c>
      <c r="B8" s="31" t="s">
        <v>42</v>
      </c>
      <c r="H8" s="10">
        <f>AVERAGE(Quest.Utente1!H8,Quest.Utente2!H8,Quest.Utente3!H8,Quest.Utente4!H8,Quest.Utente5!H8,Quest.Utente6!H8,Quest.Utente7!H8,Quest.Utente8!H8,Quest.Utente9!H8,Quest.Utente10!H8)</f>
        <v>4.7</v>
      </c>
    </row>
    <row r="9" spans="1:15" ht="21.6" thickBot="1" x14ac:dyDescent="0.35">
      <c r="A9" s="5"/>
      <c r="B9" s="7"/>
      <c r="H9" s="14">
        <f>AVERAGE(H8:H8)</f>
        <v>4.7</v>
      </c>
      <c r="J9" s="4" t="s">
        <v>12</v>
      </c>
      <c r="O9" s="23"/>
    </row>
    <row r="10" spans="1:15" ht="21.6" thickBot="1" x14ac:dyDescent="0.35">
      <c r="A10" s="4" t="s">
        <v>18</v>
      </c>
      <c r="B10" s="31" t="s">
        <v>82</v>
      </c>
      <c r="H10" s="10">
        <f>AVERAGE(Quest.Utente1!H10,Quest.Utente2!H10,Quest.Utente3!H10,Quest.Utente4!H10,Quest.Utente5!H10,Quest.Utente6!H10,Quest.Utente7!H10,Quest.Utente8!H10,Quest.Utente9!H10,Quest.Utente10!H10)</f>
        <v>3.5</v>
      </c>
      <c r="O10" s="23"/>
    </row>
    <row r="11" spans="1:15" ht="21.6" thickBot="1" x14ac:dyDescent="0.35">
      <c r="A11" s="5"/>
      <c r="B11" s="7"/>
      <c r="H11" s="14">
        <f>AVERAGE(H10:H10)</f>
        <v>3.5</v>
      </c>
      <c r="J11" s="4" t="s">
        <v>13</v>
      </c>
      <c r="O11" s="23"/>
    </row>
    <row r="12" spans="1:15" ht="21.6" thickBot="1" x14ac:dyDescent="0.35">
      <c r="A12" s="4" t="s">
        <v>20</v>
      </c>
      <c r="B12" s="31" t="s">
        <v>43</v>
      </c>
      <c r="H12" s="10">
        <f>AVERAGE(Quest.Utente1!H12,Quest.Utente2!H12,Quest.Utente3!H12,Quest.Utente4!H12,Quest.Utente5!H12,Quest.Utente6!H12,Quest.Utente7!H12,Quest.Utente8!H12,Quest.Utente9!H12,Quest.Utente10!H12)</f>
        <v>4.9000000000000004</v>
      </c>
      <c r="I12" s="6"/>
      <c r="O12" s="23"/>
    </row>
    <row r="13" spans="1:15" ht="21.6" thickBot="1" x14ac:dyDescent="0.35">
      <c r="A13" s="4" t="s">
        <v>41</v>
      </c>
      <c r="B13" s="31" t="s">
        <v>61</v>
      </c>
      <c r="H13" s="10">
        <f>AVERAGE(Quest.Utente1!H13,Quest.Utente2!H13,Quest.Utente3!H13,Quest.Utente4!H13,Quest.Utente5!H13,Quest.Utente6!H13,Quest.Utente7!H13,Quest.Utente8!H13,Quest.Utente9!H13,Quest.Utente10!H13)</f>
        <v>4.4000000000000004</v>
      </c>
      <c r="O13" s="23"/>
    </row>
    <row r="14" spans="1:15" ht="21.6" thickBot="1" x14ac:dyDescent="0.35">
      <c r="A14" s="5"/>
      <c r="B14" s="7"/>
      <c r="H14" s="14">
        <f>AVERAGE(H12:H13)</f>
        <v>4.6500000000000004</v>
      </c>
      <c r="J14" s="4" t="s">
        <v>16</v>
      </c>
    </row>
    <row r="15" spans="1:15" ht="21.6" thickBot="1" x14ac:dyDescent="0.35">
      <c r="A15" s="4" t="s">
        <v>51</v>
      </c>
      <c r="B15" s="31" t="s">
        <v>83</v>
      </c>
      <c r="H15" s="10">
        <f>AVERAGE(Quest.Utente1!H15,Quest.Utente2!H15,Quest.Utente3!H15,Quest.Utente4!H15,Quest.Utente5!H15,Quest.Utente6!H15,Quest.Utente7!H15,Quest.Utente8!H15,Quest.Utente9!H15,Quest.Utente10!H15)</f>
        <v>3.4</v>
      </c>
    </row>
    <row r="16" spans="1:15" ht="21.6" thickBot="1" x14ac:dyDescent="0.35">
      <c r="A16" s="5" t="s">
        <v>52</v>
      </c>
      <c r="B16" s="31" t="s">
        <v>50</v>
      </c>
      <c r="H16" s="10">
        <f>AVERAGE(Quest.Utente1!H16,Quest.Utente2!H16,Quest.Utente3!H16,Quest.Utente4!H16,Quest.Utente5!H16,Quest.Utente6!H16,Quest.Utente7!H16,Quest.Utente8!H16,Quest.Utente9!H16,Quest.Utente10!H16)</f>
        <v>4.9000000000000004</v>
      </c>
    </row>
    <row r="17" spans="1:10" ht="21.6" thickBot="1" x14ac:dyDescent="0.35">
      <c r="A17" s="4" t="s">
        <v>53</v>
      </c>
      <c r="B17" s="31" t="s">
        <v>44</v>
      </c>
      <c r="H17" s="10">
        <f>AVERAGE(Quest.Utente1!H17,Quest.Utente2!H17,Quest.Utente3!H17,Quest.Utente4!H17,Quest.Utente5!H17,Quest.Utente6!H17,Quest.Utente7!H17,Quest.Utente8!H17,Quest.Utente9!H17,Quest.Utente10!H17)</f>
        <v>4.0999999999999996</v>
      </c>
    </row>
    <row r="18" spans="1:10" ht="21.6" thickBot="1" x14ac:dyDescent="0.35">
      <c r="A18" s="4"/>
      <c r="B18" s="8"/>
      <c r="H18" s="14">
        <f>AVERAGE(H15:H17)</f>
        <v>4.1333333333333337</v>
      </c>
      <c r="J18" s="4" t="s">
        <v>12</v>
      </c>
    </row>
    <row r="19" spans="1:10" ht="31.8" thickBot="1" x14ac:dyDescent="0.35">
      <c r="A19" s="4" t="s">
        <v>45</v>
      </c>
      <c r="B19" s="31" t="s">
        <v>59</v>
      </c>
      <c r="H19" s="10">
        <f>AVERAGE(Quest.Utente1!H19,Quest.Utente2!H19,Quest.Utente3!H19,Quest.Utente4!H19,Quest.Utente5!H19,Quest.Utente6!H19,Quest.Utente7!H19,Quest.Utente8!H19,Quest.Utente9!H19,Quest.Utente10!H19)</f>
        <v>3.4</v>
      </c>
    </row>
    <row r="20" spans="1:10" ht="21.6" thickBot="1" x14ac:dyDescent="0.35">
      <c r="A20" s="4" t="s">
        <v>46</v>
      </c>
      <c r="B20" s="31" t="s">
        <v>60</v>
      </c>
      <c r="H20" s="10">
        <f>AVERAGE(Quest.Utente1!H20,Quest.Utente2!H20,Quest.Utente3!H20,Quest.Utente4!H20,Quest.Utente5!H20,Quest.Utente6!H20,Quest.Utente7!H20,Quest.Utente8!H20,Quest.Utente9!H20,Quest.Utente10!H20)</f>
        <v>3.4</v>
      </c>
    </row>
    <row r="21" spans="1:10" ht="21.6" thickBot="1" x14ac:dyDescent="0.35">
      <c r="A21" s="4" t="s">
        <v>47</v>
      </c>
      <c r="B21" s="31" t="s">
        <v>84</v>
      </c>
      <c r="H21" s="10">
        <f>AVERAGE(Quest.Utente1!H21,Quest.Utente2!H21,Quest.Utente3!H21,Quest.Utente4!H21,Quest.Utente5!H21,Quest.Utente6!H21,Quest.Utente7!H21,Quest.Utente8!H21,Quest.Utente9!H21,Quest.Utente10!H21)</f>
        <v>3.9</v>
      </c>
    </row>
    <row r="22" spans="1:10" ht="21.6" thickBot="1" x14ac:dyDescent="0.35">
      <c r="A22" s="5"/>
      <c r="H22" s="14">
        <f>AVERAGE(H19:H21)</f>
        <v>3.5666666666666664</v>
      </c>
      <c r="J22" s="4" t="s">
        <v>6</v>
      </c>
    </row>
    <row r="23" spans="1:10" ht="21.6" thickBot="1" x14ac:dyDescent="0.35">
      <c r="A23" s="4" t="s">
        <v>57</v>
      </c>
      <c r="B23" s="31" t="s">
        <v>43</v>
      </c>
      <c r="H23" s="10">
        <f>AVERAGE(Quest.Utente1!H23,Quest.Utente2!H23,Quest.Utente3!H23,Quest.Utente4!H23,Quest.Utente5!H23,Quest.Utente6!H23,Quest.Utente7!H23,Quest.Utente8!H23,Quest.Utente9!H23,Quest.Utente10!H23)</f>
        <v>3.3</v>
      </c>
    </row>
    <row r="24" spans="1:10" ht="21.6" thickBot="1" x14ac:dyDescent="0.35">
      <c r="A24" s="4" t="s">
        <v>58</v>
      </c>
      <c r="B24" s="31" t="s">
        <v>56</v>
      </c>
      <c r="H24" s="10">
        <f>AVERAGE(Quest.Utente1!H24,Quest.Utente2!H24,Quest.Utente3!H24,Quest.Utente4!H24,Quest.Utente5!H24,Quest.Utente6!H24,Quest.Utente7!H24,Quest.Utente8!H24,Quest.Utente9!H24,Quest.Utente10!H24)</f>
        <v>4.7</v>
      </c>
    </row>
    <row r="25" spans="1:10" ht="31.8" thickBot="1" x14ac:dyDescent="0.35">
      <c r="A25" s="4" t="s">
        <v>63</v>
      </c>
      <c r="B25" s="31" t="s">
        <v>62</v>
      </c>
      <c r="H25" s="10">
        <f>AVERAGE(Quest.Utente1!H25,Quest.Utente2!H25,Quest.Utente3!H25,Quest.Utente4!H25,Quest.Utente5!H25,Quest.Utente6!H25,Quest.Utente7!H25,Quest.Utente8!H25,Quest.Utente9!H25,Quest.Utente10!H25)</f>
        <v>4.7</v>
      </c>
    </row>
    <row r="26" spans="1:10" ht="31.8" thickBot="1" x14ac:dyDescent="0.35">
      <c r="A26" s="4" t="s">
        <v>64</v>
      </c>
      <c r="B26" s="31" t="s">
        <v>48</v>
      </c>
      <c r="H26" s="10">
        <f>AVERAGE(Quest.Utente1!H26,Quest.Utente2!H26,Quest.Utente3!H26,Quest.Utente4!H26,Quest.Utente5!H26,Quest.Utente6!H26,Quest.Utente7!H26,Quest.Utente8!H26,Quest.Utente9!H26,Quest.Utente10!H26)</f>
        <v>4.0999999999999996</v>
      </c>
    </row>
    <row r="27" spans="1:10" ht="31.8" thickBot="1" x14ac:dyDescent="0.35">
      <c r="A27" s="4" t="s">
        <v>65</v>
      </c>
      <c r="B27" s="31" t="s">
        <v>49</v>
      </c>
      <c r="H27" s="10">
        <f>AVERAGE(Quest.Utente1!H27,Quest.Utente2!H27,Quest.Utente3!H27,Quest.Utente4!H27,Quest.Utente5!H27,Quest.Utente6!H27,Quest.Utente7!H27,Quest.Utente8!H27,Quest.Utente9!H27,Quest.Utente10!H27)</f>
        <v>4.9000000000000004</v>
      </c>
    </row>
    <row r="28" spans="1:10" ht="21.6" thickBot="1" x14ac:dyDescent="0.35">
      <c r="A28" s="28"/>
      <c r="B28" s="7"/>
      <c r="H28" s="14">
        <f>AVERAGE(H23:H27)</f>
        <v>4.339999999999999</v>
      </c>
      <c r="J28" s="4" t="s">
        <v>16</v>
      </c>
    </row>
    <row r="29" spans="1:10" ht="21.6" thickBot="1" x14ac:dyDescent="0.35">
      <c r="A29" s="30" t="s">
        <v>73</v>
      </c>
      <c r="B29" s="31" t="s">
        <v>55</v>
      </c>
      <c r="H29" s="10">
        <f>AVERAGE(Quest.Utente1!H29,Quest.Utente2!H29,Quest.Utente3!H29,Quest.Utente4!H29,Quest.Utente5!H29,Quest.Utente6!H29,Quest.Utente7!H29,Quest.Utente8!H29,Quest.Utente9!H29,Quest.Utente10!H29)</f>
        <v>4.2</v>
      </c>
    </row>
    <row r="30" spans="1:10" ht="21.6" thickBot="1" x14ac:dyDescent="0.35">
      <c r="A30" s="33"/>
      <c r="B30" s="30"/>
      <c r="H30" s="14">
        <f>AVERAGE(H29)</f>
        <v>4.2</v>
      </c>
      <c r="J30" s="4" t="s">
        <v>6</v>
      </c>
    </row>
    <row r="31" spans="1:10" ht="16.2" thickBot="1" x14ac:dyDescent="0.35">
      <c r="A31" s="32" t="s">
        <v>77</v>
      </c>
      <c r="B31" s="31" t="s">
        <v>40</v>
      </c>
      <c r="H31" s="10">
        <f>AVERAGE(Quest.Utente1!H31,Quest.Utente2!H31,Quest.Utente3!H31,Quest.Utente4!H31,Quest.Utente5!H31,Quest.Utente6!H31,Quest.Utente7!H31,Quest.Utente8!H31,Quest.Utente9!H31,Quest.Utente10!H31)</f>
        <v>3.5</v>
      </c>
    </row>
    <row r="32" spans="1:10" ht="21.6" thickBot="1" x14ac:dyDescent="0.35">
      <c r="A32" s="33"/>
      <c r="B32" s="30"/>
      <c r="H32" s="14">
        <f>AVERAGE(H31)</f>
        <v>3.5</v>
      </c>
      <c r="J32" s="4" t="s">
        <v>13</v>
      </c>
    </row>
    <row r="33" spans="1:10" ht="31.8" thickBot="1" x14ac:dyDescent="0.35">
      <c r="A33" s="30" t="s">
        <v>74</v>
      </c>
      <c r="B33" s="31" t="s">
        <v>78</v>
      </c>
      <c r="H33" s="10">
        <f>AVERAGE(Quest.Utente1!H33,Quest.Utente2!H33,Quest.Utente3!H33,Quest.Utente4!H33,Quest.Utente5!H33,Quest.Utente6!H33,Quest.Utente7!H33,Quest.Utente8!H33,Quest.Utente9!H33,Quest.Utente10!H33)</f>
        <v>3.3</v>
      </c>
    </row>
    <row r="34" spans="1:10" ht="21.6" thickBot="1" x14ac:dyDescent="0.35">
      <c r="A34" s="33"/>
      <c r="B34" s="30"/>
      <c r="H34" s="14">
        <f>AVERAGE(H33)</f>
        <v>3.3</v>
      </c>
      <c r="J34" s="4" t="s">
        <v>12</v>
      </c>
    </row>
    <row r="35" spans="1:10" ht="21.6" thickBot="1" x14ac:dyDescent="0.35">
      <c r="A35" s="30" t="s">
        <v>75</v>
      </c>
      <c r="B35" s="31" t="s">
        <v>43</v>
      </c>
      <c r="H35" s="10">
        <f>AVERAGE(Quest.Utente1!H35,Quest.Utente2!H35,Quest.Utente3!H35,Quest.Utente4!H35,Quest.Utente5!H35,Quest.Utente6!H35,Quest.Utente7!H35,Quest.Utente8!H35,Quest.Utente9!H35,Quest.Utente10!H35)</f>
        <v>4.5</v>
      </c>
    </row>
    <row r="36" spans="1:10" ht="21.6" thickBot="1" x14ac:dyDescent="0.35">
      <c r="A36" s="30" t="s">
        <v>76</v>
      </c>
      <c r="B36" s="31" t="s">
        <v>79</v>
      </c>
      <c r="H36" s="10">
        <f>AVERAGE(Quest.Utente1!H36,Quest.Utente2!H36,Quest.Utente3!H36,Quest.Utente4!H36,Quest.Utente5!H36,Quest.Utente6!H36,Quest.Utente7!H36,Quest.Utente8!H36,Quest.Utente9!H36,Quest.Utente10!H36)</f>
        <v>5</v>
      </c>
    </row>
    <row r="37" spans="1:10" ht="21.6" thickBot="1" x14ac:dyDescent="0.35">
      <c r="H37" s="14">
        <f>AVERAGE(H35:H36)</f>
        <v>4.75</v>
      </c>
      <c r="J37" s="4" t="s">
        <v>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K8" sqref="K8"/>
    </sheetView>
  </sheetViews>
  <sheetFormatPr defaultColWidth="11.19921875" defaultRowHeight="15.6" x14ac:dyDescent="0.3"/>
  <sheetData>
    <row r="1" spans="1:5" ht="21" thickBot="1" x14ac:dyDescent="0.35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</row>
    <row r="2" spans="1:5" ht="21.6" thickBot="1" x14ac:dyDescent="0.35">
      <c r="A2" s="12" t="s">
        <v>30</v>
      </c>
      <c r="B2" s="16"/>
      <c r="C2" s="16"/>
      <c r="D2" s="27">
        <f>MEDIE!H4</f>
        <v>4.25</v>
      </c>
      <c r="E2" s="15"/>
    </row>
    <row r="3" spans="1:5" ht="21.6" thickBot="1" x14ac:dyDescent="0.35">
      <c r="A3" s="13" t="s">
        <v>31</v>
      </c>
      <c r="B3" s="27">
        <f>MEDIE!H7</f>
        <v>3.95</v>
      </c>
      <c r="C3" s="27">
        <f>MEDIE!H9</f>
        <v>4.7</v>
      </c>
      <c r="D3" s="27">
        <f>MEDIE!H11</f>
        <v>3.5</v>
      </c>
      <c r="E3" s="27">
        <f>MEDIE!H14</f>
        <v>4.6500000000000004</v>
      </c>
    </row>
    <row r="4" spans="1:5" ht="21.6" thickBot="1" x14ac:dyDescent="0.35">
      <c r="A4" s="12" t="s">
        <v>32</v>
      </c>
      <c r="B4" s="27">
        <f>MEDIE!H22</f>
        <v>3.5666666666666664</v>
      </c>
      <c r="C4" s="27">
        <f>MEDIE!H18</f>
        <v>4.1333333333333337</v>
      </c>
      <c r="D4" s="27"/>
      <c r="E4" s="27">
        <f>MEDIE!H28</f>
        <v>4.339999999999999</v>
      </c>
    </row>
    <row r="5" spans="1:5" ht="21.6" thickBot="1" x14ac:dyDescent="0.35">
      <c r="A5" s="12" t="s">
        <v>85</v>
      </c>
      <c r="B5" s="27">
        <f>MEDIE!H30</f>
        <v>4.2</v>
      </c>
      <c r="C5" s="27">
        <f>MEDIE!H34</f>
        <v>3.3</v>
      </c>
      <c r="D5" s="27">
        <f>MEDIE!H32</f>
        <v>3.5</v>
      </c>
      <c r="E5" s="27">
        <f>MEDIE!H37</f>
        <v>4.75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zoomScale="85" zoomScaleNormal="85" workbookViewId="0">
      <selection activeCell="H35" sqref="H3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E2" t="s">
        <v>22</v>
      </c>
      <c r="H2">
        <f>IF(C2="X",1)+IF(D2="X",2)+IF(E2="X",3)+IF(F2="X",4)+IF(G2="X",5)</f>
        <v>3</v>
      </c>
    </row>
    <row r="3" spans="1:9" ht="21.6" thickBot="1" x14ac:dyDescent="0.35">
      <c r="A3" s="5" t="s">
        <v>15</v>
      </c>
      <c r="B3" s="7" t="s">
        <v>81</v>
      </c>
      <c r="E3" t="s">
        <v>22</v>
      </c>
      <c r="H3">
        <f>IF(C3="X",1)+IF(D3="X",2)+IF(E3="X",3)+IF(F3="X",4)+IF(G3="X",5)</f>
        <v>3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F5" t="s">
        <v>22</v>
      </c>
      <c r="H5">
        <f t="shared" ref="H5:H13" si="0">IF(C5="X",1)+IF(D5="X",2)+IF(E5="X",3)+IF(F5="X",4)+IF(G5="X",5)</f>
        <v>4</v>
      </c>
    </row>
    <row r="6" spans="1:9" ht="31.8" thickBot="1" x14ac:dyDescent="0.35">
      <c r="A6" s="5" t="s">
        <v>5</v>
      </c>
      <c r="B6" s="21" t="s">
        <v>66</v>
      </c>
      <c r="F6" t="s">
        <v>22</v>
      </c>
      <c r="H6">
        <f t="shared" si="0"/>
        <v>4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18</v>
      </c>
      <c r="B10" s="7" t="s">
        <v>82</v>
      </c>
      <c r="E10" t="s">
        <v>22</v>
      </c>
      <c r="H10">
        <f t="shared" si="0"/>
        <v>3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G13" t="s">
        <v>22</v>
      </c>
      <c r="H13">
        <f t="shared" si="0"/>
        <v>5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E20" t="s">
        <v>22</v>
      </c>
      <c r="H20">
        <f t="shared" si="1"/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G26" t="s">
        <v>22</v>
      </c>
      <c r="H26">
        <f t="shared" si="2"/>
        <v>5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E31" t="s">
        <v>22</v>
      </c>
      <c r="H31">
        <f>IF(C31="X",1)+IF(D31="X",2)+IF(E31="X",3)+IF(F31="X",4)+IF(G31="X",5)</f>
        <v>3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G35" t="s">
        <v>22</v>
      </c>
      <c r="H35">
        <f>IF(C35="X",1)+IF(D35="X",2)+IF(E35="X",3)+IF(F35="X",4)+IF(G35="X",5)</f>
        <v>5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84C6-F68F-4294-BED6-78AEA4E2D160}">
  <dimension ref="A1:I36"/>
  <sheetViews>
    <sheetView zoomScale="85" zoomScaleNormal="85" workbookViewId="0">
      <selection activeCell="E36" sqref="E36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F2" t="s">
        <v>22</v>
      </c>
      <c r="H2">
        <f>IF(C2="X",1)+IF(D2="X",2)+IF(E2="X",3)+IF(F2="X",4)+IF(G2="X",5)</f>
        <v>4</v>
      </c>
    </row>
    <row r="3" spans="1:9" ht="21.6" thickBot="1" x14ac:dyDescent="0.35">
      <c r="A3" s="5" t="s">
        <v>15</v>
      </c>
      <c r="B3" s="7" t="s">
        <v>81</v>
      </c>
      <c r="F3" t="s">
        <v>22</v>
      </c>
      <c r="H3">
        <f>IF(C3="X",1)+IF(D3="X",2)+IF(E3="X",3)+IF(F3="X",4)+IF(G3="X",5)</f>
        <v>4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7" t="s">
        <v>54</v>
      </c>
      <c r="E5" t="s">
        <v>22</v>
      </c>
      <c r="H5">
        <f>IF(C5="X",1)+IF(D5="X",2)+IF(E5="X",3)+IF(F5="X",4)+IF(G5="X",5)</f>
        <v>3</v>
      </c>
    </row>
    <row r="6" spans="1:9" ht="31.8" thickBot="1" x14ac:dyDescent="0.35">
      <c r="A6" s="5" t="s">
        <v>5</v>
      </c>
      <c r="B6" s="7" t="s">
        <v>66</v>
      </c>
      <c r="E6" t="s">
        <v>22</v>
      </c>
      <c r="H6">
        <f>IF(C6="X",1)+IF(D6="X",2)+IF(E6="X",3)+IF(F6="X",4)+IF(G6="X",5)</f>
        <v>3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F8" t="s">
        <v>22</v>
      </c>
      <c r="H8">
        <f>IF(C8="X",1)+IF(D8="X",2)+IF(E8="X",3)+IF(F8="X",4)+IF(G8="X",5)</f>
        <v>4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F10" t="s">
        <v>22</v>
      </c>
      <c r="H10">
        <f>IF(C10="X",1)+IF(D10="X",2)+IF(E10="X",3)+IF(F10="X",4)+IF(G10="X",5)</f>
        <v>4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F12" t="s">
        <v>22</v>
      </c>
      <c r="H12">
        <f>IF(C12="X",1)+IF(D12="X",2)+IF(E12="X",3)+IF(F12="X",4)+IF(G12="X",5)</f>
        <v>4</v>
      </c>
    </row>
    <row r="13" spans="1:9" ht="21.6" thickBot="1" x14ac:dyDescent="0.35">
      <c r="A13" s="4" t="s">
        <v>41</v>
      </c>
      <c r="B13" s="7" t="s">
        <v>61</v>
      </c>
      <c r="E13" t="s">
        <v>22</v>
      </c>
      <c r="H13">
        <f>IF(C13="X",1)+IF(D13="X",2)+IF(E13="X",3)+IF(F13="X",4)+IF(G13="X",5)</f>
        <v>3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F15" t="s">
        <v>22</v>
      </c>
      <c r="H15">
        <f>IF(C15="X",1)+IF(D15="X",2)+IF(E15="X",3)+IF(F15="X",4)+IF(G15="X",5)</f>
        <v>4</v>
      </c>
    </row>
    <row r="16" spans="1:9" ht="21.6" thickBot="1" x14ac:dyDescent="0.35">
      <c r="A16" s="5" t="s">
        <v>52</v>
      </c>
      <c r="B16" s="7" t="s">
        <v>50</v>
      </c>
      <c r="F16" t="s">
        <v>22</v>
      </c>
      <c r="H16">
        <f>IF(C16="X",1)+IF(D16="X",2)+IF(E16="X",3)+IF(F16="X",4)+IF(G16="X",5)</f>
        <v>4</v>
      </c>
    </row>
    <row r="17" spans="1:8" ht="21.6" thickBot="1" x14ac:dyDescent="0.35">
      <c r="A17" s="4" t="s">
        <v>53</v>
      </c>
      <c r="B17" s="7" t="s">
        <v>44</v>
      </c>
      <c r="G17" t="s">
        <v>22</v>
      </c>
      <c r="H17">
        <f>IF(C17="X",1)+IF(D17="X",2)+IF(E17="X",3)+IF(F17="X",4)+IF(G17="X",5)</f>
        <v>5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7" t="s">
        <v>59</v>
      </c>
      <c r="F19" t="s">
        <v>22</v>
      </c>
      <c r="H19">
        <f>IF(C19="X",1)+IF(D19="X",2)+IF(E19="X",3)+IF(F19="X",4)+IF(G19="X",5)</f>
        <v>4</v>
      </c>
    </row>
    <row r="20" spans="1:8" ht="21.6" thickBot="1" x14ac:dyDescent="0.35">
      <c r="A20" s="4" t="s">
        <v>46</v>
      </c>
      <c r="B20" s="7" t="s">
        <v>60</v>
      </c>
      <c r="F20" t="s">
        <v>22</v>
      </c>
      <c r="H20">
        <f>IF(C20="X",1)+IF(D20="X",2)+IF(E20="X",3)+IF(F20="X",4)+IF(G20="X",5)</f>
        <v>4</v>
      </c>
    </row>
    <row r="21" spans="1:8" ht="21.6" thickBot="1" x14ac:dyDescent="0.35">
      <c r="A21" s="4" t="s">
        <v>47</v>
      </c>
      <c r="B21" s="7" t="s">
        <v>84</v>
      </c>
      <c r="E21" t="s">
        <v>22</v>
      </c>
      <c r="H21">
        <f>IF(C21="X",1)+IF(D21="X",2)+IF(E21="X",3)+IF(F21="X",4)+IF(G21="X",5)</f>
        <v>3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F23" t="s">
        <v>22</v>
      </c>
      <c r="H23">
        <f>IF(C23="X",1)+IF(D23="X",2)+IF(E23="X",3)+IF(F23="X",4)+IF(G23="X",5)</f>
        <v>4</v>
      </c>
    </row>
    <row r="24" spans="1:8" ht="21.6" thickBot="1" x14ac:dyDescent="0.35">
      <c r="A24" s="4" t="s">
        <v>58</v>
      </c>
      <c r="B24" s="7" t="s">
        <v>56</v>
      </c>
      <c r="E24" t="s">
        <v>22</v>
      </c>
      <c r="H24">
        <f>IF(C24="X",1)+IF(D24="X",2)+IF(E24="X",3)+IF(F24="X",4)+IF(G24="X",5)</f>
        <v>3</v>
      </c>
    </row>
    <row r="25" spans="1:8" ht="31.8" thickBot="1" x14ac:dyDescent="0.35">
      <c r="A25" s="4" t="s">
        <v>63</v>
      </c>
      <c r="B25" s="7" t="s">
        <v>62</v>
      </c>
      <c r="F25" t="s">
        <v>22</v>
      </c>
      <c r="H25">
        <f>IF(C25="X",1)+IF(D25="X",2)+IF(E25="X",3)+IF(F25="X",4)+IF(G25="X",5)</f>
        <v>4</v>
      </c>
    </row>
    <row r="26" spans="1:8" ht="31.8" thickBot="1" x14ac:dyDescent="0.35">
      <c r="A26" s="4" t="s">
        <v>64</v>
      </c>
      <c r="B26" s="7" t="s">
        <v>48</v>
      </c>
      <c r="E26" t="s">
        <v>22</v>
      </c>
      <c r="H26">
        <f>IF(C26="X",1)+IF(D26="X",2)+IF(E26="X",3)+IF(F26="X",4)+IF(G26="X",5)</f>
        <v>3</v>
      </c>
    </row>
    <row r="27" spans="1:8" ht="31.8" thickBot="1" x14ac:dyDescent="0.35">
      <c r="A27" s="4" t="s">
        <v>65</v>
      </c>
      <c r="B27" s="7" t="s">
        <v>49</v>
      </c>
      <c r="F27" t="s">
        <v>22</v>
      </c>
      <c r="H27">
        <f>IF(C27="X",1)+IF(D27="X",2)+IF(E27="X",3)+IF(F27="X",4)+IF(G27="X",5)</f>
        <v>4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G29" t="s">
        <v>22</v>
      </c>
      <c r="H29">
        <f>IF(C29="X",1)+IF(D29="X",2)+IF(E29="X",3)+IF(F29="X",4)+IF(G29="X",5)</f>
        <v>5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F31" t="s">
        <v>22</v>
      </c>
      <c r="H31">
        <f>IF(C31="X",1)+IF(D31="X",2)+IF(E31="X",3)+IF(F31="X",4)+IF(G31="X",5)</f>
        <v>4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F33" t="s">
        <v>22</v>
      </c>
      <c r="H33">
        <f>IF(C33="X",1)+IF(D33="X",2)+IF(E33="X",3)+IF(F33="X",4)+IF(G33="X",5)</f>
        <v>4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F35" t="s">
        <v>22</v>
      </c>
      <c r="H35">
        <f>IF(C35="X",1)+IF(D35="X",2)+IF(E35="X",3)+IF(F35="X",4)+IF(G35="X",5)</f>
        <v>4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66AA-677E-486F-BA14-B2407C9803F8}">
  <dimension ref="A1:I36"/>
  <sheetViews>
    <sheetView zoomScale="85" zoomScaleNormal="85" workbookViewId="0">
      <selection activeCell="E10" sqref="E10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E2" t="s">
        <v>22</v>
      </c>
      <c r="H2">
        <f>IF(C2="X",1)+IF(D2="X",2)+IF(E2="X",3)+IF(F2="X",4)+IF(G2="X",5)</f>
        <v>3</v>
      </c>
    </row>
    <row r="3" spans="1:9" ht="21.6" thickBot="1" x14ac:dyDescent="0.35">
      <c r="A3" s="5" t="s">
        <v>15</v>
      </c>
      <c r="B3" s="7" t="s">
        <v>81</v>
      </c>
      <c r="G3" t="s">
        <v>22</v>
      </c>
      <c r="H3">
        <f>IF(C3="X",1)+IF(D3="X",2)+IF(E3="X",3)+IF(F3="X",4)+IF(G3="X",5)</f>
        <v>5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7" t="s">
        <v>54</v>
      </c>
      <c r="F5" t="s">
        <v>22</v>
      </c>
      <c r="H5">
        <f>IF(C5="X",1)+IF(D5="X",2)+IF(E5="X",3)+IF(F5="X",4)+IF(G5="X",5)</f>
        <v>4</v>
      </c>
    </row>
    <row r="6" spans="1:9" ht="31.8" thickBot="1" x14ac:dyDescent="0.35">
      <c r="A6" s="5" t="s">
        <v>5</v>
      </c>
      <c r="B6" s="7" t="s">
        <v>66</v>
      </c>
      <c r="E6" t="s">
        <v>22</v>
      </c>
      <c r="H6">
        <f>IF(C6="X",1)+IF(D6="X",2)+IF(E6="X",3)+IF(F6="X",4)+IF(G6="X",5)</f>
        <v>3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>IF(C8="X",1)+IF(D8="X",2)+IF(E8="X",3)+IF(F8="X",4)+IF(G8="X",5)</f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F10" t="s">
        <v>22</v>
      </c>
      <c r="H10">
        <f>IF(C10="X",1)+IF(D10="X",2)+IF(E10="X",3)+IF(F10="X",4)+IF(G10="X",5)</f>
        <v>4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>IF(C12="X",1)+IF(D12="X",2)+IF(E12="X",3)+IF(F12="X",4)+IF(G12="X",5)</f>
        <v>5</v>
      </c>
    </row>
    <row r="13" spans="1:9" ht="21.6" thickBot="1" x14ac:dyDescent="0.35">
      <c r="A13" s="4" t="s">
        <v>41</v>
      </c>
      <c r="B13" s="7" t="s">
        <v>61</v>
      </c>
      <c r="G13" t="s">
        <v>22</v>
      </c>
      <c r="H13">
        <f>IF(C13="X",1)+IF(D13="X",2)+IF(E13="X",3)+IF(F13="X",4)+IF(G13="X",5)</f>
        <v>5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7" t="s">
        <v>59</v>
      </c>
      <c r="E19" t="s">
        <v>22</v>
      </c>
      <c r="H19">
        <f>IF(C19="X",1)+IF(D19="X",2)+IF(E19="X",3)+IF(F19="X",4)+IF(G19="X",5)</f>
        <v>3</v>
      </c>
    </row>
    <row r="20" spans="1:8" ht="21.6" thickBot="1" x14ac:dyDescent="0.35">
      <c r="A20" s="4" t="s">
        <v>46</v>
      </c>
      <c r="B20" s="7" t="s">
        <v>60</v>
      </c>
      <c r="E20" t="s">
        <v>22</v>
      </c>
      <c r="H20">
        <f>IF(C20="X",1)+IF(D20="X",2)+IF(E20="X",3)+IF(F20="X",4)+IF(G20="X",5)</f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>IF(C25="X",1)+IF(D25="X",2)+IF(E25="X",3)+IF(F25="X",4)+IF(G25="X",5)</f>
        <v>5</v>
      </c>
    </row>
    <row r="26" spans="1:8" ht="31.8" thickBot="1" x14ac:dyDescent="0.35">
      <c r="A26" s="4" t="s">
        <v>64</v>
      </c>
      <c r="B26" s="7" t="s">
        <v>48</v>
      </c>
      <c r="G26" t="s">
        <v>22</v>
      </c>
      <c r="H26">
        <f>IF(C26="X",1)+IF(D26="X",2)+IF(E26="X",3)+IF(F26="X",4)+IF(G26="X",5)</f>
        <v>5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>IF(C27="X",1)+IF(D27="X",2)+IF(E27="X",3)+IF(F27="X",4)+IF(G27="X",5)</f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>IF(C29="X",1)+IF(D29="X",2)+IF(E29="X",3)+IF(F29="X",4)+IF(G29="X",5)</f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E31" t="s">
        <v>22</v>
      </c>
      <c r="H31">
        <f>IF(C31="X",1)+IF(D31="X",2)+IF(E31="X",3)+IF(F31="X",4)+IF(G31="X",5)</f>
        <v>3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G35" t="s">
        <v>22</v>
      </c>
      <c r="H35">
        <f>IF(C35="X",1)+IF(D35="X",2)+IF(E35="X",3)+IF(F35="X",4)+IF(G35="X",5)</f>
        <v>5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EEB9-DB76-4828-BD2F-AF46394B72BC}">
  <dimension ref="A1:I36"/>
  <sheetViews>
    <sheetView zoomScale="85" zoomScaleNormal="85" workbookViewId="0">
      <selection activeCell="H21" sqref="H21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E2" t="s">
        <v>22</v>
      </c>
      <c r="H2">
        <f>IF(C2="X",1)+IF(D2="X",2)+IF(E2="X",3)+IF(F2="X",4)+IF(G2="X",5)</f>
        <v>3</v>
      </c>
    </row>
    <row r="3" spans="1:9" ht="21.6" thickBot="1" x14ac:dyDescent="0.35">
      <c r="A3" s="5" t="s">
        <v>15</v>
      </c>
      <c r="B3" s="7" t="s">
        <v>81</v>
      </c>
      <c r="F3" t="s">
        <v>22</v>
      </c>
      <c r="H3">
        <f>IF(C3="X",1)+IF(D3="X",2)+IF(E3="X",3)+IF(F3="X",4)+IF(G3="X",5)</f>
        <v>4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G5" t="s">
        <v>22</v>
      </c>
      <c r="H5">
        <f t="shared" ref="H5:H13" si="0">IF(C5="X",1)+IF(D5="X",2)+IF(E5="X",3)+IF(F5="X",4)+IF(G5="X",5)</f>
        <v>5</v>
      </c>
    </row>
    <row r="6" spans="1:9" ht="31.8" thickBot="1" x14ac:dyDescent="0.35">
      <c r="A6" s="5" t="s">
        <v>5</v>
      </c>
      <c r="B6" s="21" t="s">
        <v>66</v>
      </c>
      <c r="F6" t="s">
        <v>22</v>
      </c>
      <c r="H6">
        <f t="shared" si="0"/>
        <v>4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E10" t="s">
        <v>22</v>
      </c>
      <c r="H10">
        <f t="shared" si="0"/>
        <v>3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G13" t="s">
        <v>22</v>
      </c>
      <c r="H13">
        <f t="shared" si="0"/>
        <v>5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E20" t="s">
        <v>22</v>
      </c>
      <c r="H20">
        <f t="shared" si="1"/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F23" t="s">
        <v>22</v>
      </c>
      <c r="H23">
        <f>IF(C23="X",1)+IF(D23="X",2)+IF(E23="X",3)+IF(F23="X",4)+IF(G23="X",5)</f>
        <v>4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E26" t="s">
        <v>22</v>
      </c>
      <c r="H26">
        <f t="shared" si="2"/>
        <v>3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E31" t="s">
        <v>22</v>
      </c>
      <c r="H31">
        <f>IF(C31="X",1)+IF(D31="X",2)+IF(E31="X",3)+IF(F31="X",4)+IF(G31="X",5)</f>
        <v>3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G35" t="s">
        <v>22</v>
      </c>
      <c r="H35">
        <f>IF(C35="X",1)+IF(D35="X",2)+IF(E35="X",3)+IF(F35="X",4)+IF(G35="X",5)</f>
        <v>5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4F8E-DD7B-4EF5-9A02-1049CA80586D}">
  <dimension ref="A1:I36"/>
  <sheetViews>
    <sheetView zoomScale="85" zoomScaleNormal="85" workbookViewId="0">
      <selection activeCell="G35" sqref="G3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G2" t="s">
        <v>22</v>
      </c>
      <c r="H2">
        <f>IF(C2="X",1)+IF(D2="X",2)+IF(E2="X",3)+IF(F2="X",4)+IF(G2="X",5)</f>
        <v>5</v>
      </c>
    </row>
    <row r="3" spans="1:9" ht="21.6" thickBot="1" x14ac:dyDescent="0.35">
      <c r="A3" s="5" t="s">
        <v>15</v>
      </c>
      <c r="B3" s="7" t="s">
        <v>81</v>
      </c>
      <c r="F3" t="s">
        <v>22</v>
      </c>
      <c r="H3">
        <f>IF(C3="X",1)+IF(D3="X",2)+IF(E3="X",3)+IF(F3="X",4)+IF(G3="X",5)</f>
        <v>4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G5" t="s">
        <v>22</v>
      </c>
      <c r="H5">
        <f t="shared" ref="H5:H13" si="0">IF(C5="X",1)+IF(D5="X",2)+IF(E5="X",3)+IF(F5="X",4)+IF(G5="X",5)</f>
        <v>5</v>
      </c>
    </row>
    <row r="6" spans="1:9" ht="31.8" thickBot="1" x14ac:dyDescent="0.35">
      <c r="A6" s="5" t="s">
        <v>5</v>
      </c>
      <c r="B6" s="21" t="s">
        <v>66</v>
      </c>
      <c r="F6" t="s">
        <v>22</v>
      </c>
      <c r="H6">
        <f t="shared" si="0"/>
        <v>4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F10" t="s">
        <v>22</v>
      </c>
      <c r="H10">
        <f t="shared" si="0"/>
        <v>4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G13" t="s">
        <v>22</v>
      </c>
      <c r="H13">
        <f t="shared" si="0"/>
        <v>5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F15" t="s">
        <v>22</v>
      </c>
      <c r="H15">
        <f>IF(C15="X",1)+IF(D15="X",2)+IF(E15="X",3)+IF(F15="X",4)+IF(G15="X",5)</f>
        <v>4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F20" t="s">
        <v>22</v>
      </c>
      <c r="H20">
        <f t="shared" si="1"/>
        <v>4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F26" t="s">
        <v>22</v>
      </c>
      <c r="H26">
        <f t="shared" si="2"/>
        <v>4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E31" t="s">
        <v>22</v>
      </c>
      <c r="H31">
        <f>IF(C31="X",1)+IF(D31="X",2)+IF(E31="X",3)+IF(F31="X",4)+IF(G31="X",5)</f>
        <v>3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F35" t="s">
        <v>22</v>
      </c>
      <c r="H35">
        <f>IF(C35="X",1)+IF(D35="X",2)+IF(E35="X",3)+IF(F35="X",4)+IF(G35="X",5)</f>
        <v>4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373E-5B2A-4B41-BD5F-7C172E18E9D5}">
  <dimension ref="A1:I36"/>
  <sheetViews>
    <sheetView zoomScale="85" zoomScaleNormal="85" workbookViewId="0">
      <selection activeCell="E2" sqref="E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F2" t="s">
        <v>22</v>
      </c>
      <c r="H2">
        <f>IF(C2="X",1)+IF(D2="X",2)+IF(E2="X",3)+IF(F2="X",4)+IF(G2="X",5)</f>
        <v>4</v>
      </c>
    </row>
    <row r="3" spans="1:9" ht="21.6" thickBot="1" x14ac:dyDescent="0.35">
      <c r="A3" s="5" t="s">
        <v>15</v>
      </c>
      <c r="B3" s="7" t="s">
        <v>81</v>
      </c>
      <c r="G3" t="s">
        <v>22</v>
      </c>
      <c r="H3">
        <f>IF(C3="X",1)+IF(D3="X",2)+IF(E3="X",3)+IF(F3="X",4)+IF(G3="X",5)</f>
        <v>5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F5" t="s">
        <v>22</v>
      </c>
      <c r="H5">
        <f t="shared" ref="H5:H13" si="0">IF(C5="X",1)+IF(D5="X",2)+IF(E5="X",3)+IF(F5="X",4)+IF(G5="X",5)</f>
        <v>4</v>
      </c>
    </row>
    <row r="6" spans="1:9" ht="31.8" thickBot="1" x14ac:dyDescent="0.35">
      <c r="A6" s="5" t="s">
        <v>5</v>
      </c>
      <c r="B6" s="21" t="s">
        <v>66</v>
      </c>
      <c r="G6" t="s">
        <v>22</v>
      </c>
      <c r="H6">
        <f t="shared" si="0"/>
        <v>5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E10" t="s">
        <v>22</v>
      </c>
      <c r="H10">
        <f t="shared" si="0"/>
        <v>3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G13" t="s">
        <v>22</v>
      </c>
      <c r="H13">
        <f t="shared" si="0"/>
        <v>5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E19" t="s">
        <v>22</v>
      </c>
      <c r="H19">
        <f t="shared" ref="H19:H20" si="1">IF(C19="X",1)+IF(D19="X",2)+IF(E19="X",3)+IF(F19="X",4)+IF(G19="X",5)</f>
        <v>3</v>
      </c>
    </row>
    <row r="20" spans="1:8" ht="21.6" thickBot="1" x14ac:dyDescent="0.35">
      <c r="A20" s="4" t="s">
        <v>46</v>
      </c>
      <c r="B20" s="21" t="s">
        <v>60</v>
      </c>
      <c r="E20" t="s">
        <v>22</v>
      </c>
      <c r="H20">
        <f t="shared" si="1"/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G26" t="s">
        <v>22</v>
      </c>
      <c r="H26">
        <f t="shared" si="2"/>
        <v>5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E31" t="s">
        <v>22</v>
      </c>
      <c r="H31">
        <f>IF(C31="X",1)+IF(D31="X",2)+IF(E31="X",3)+IF(F31="X",4)+IF(G31="X",5)</f>
        <v>3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G35" t="s">
        <v>22</v>
      </c>
      <c r="H35">
        <f>IF(C35="X",1)+IF(D35="X",2)+IF(E35="X",3)+IF(F35="X",4)+IF(G35="X",5)</f>
        <v>5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32A-0942-45ED-81AE-D0FAD697FC0D}">
  <dimension ref="A1:I36"/>
  <sheetViews>
    <sheetView zoomScale="85" zoomScaleNormal="85" workbookViewId="0">
      <selection activeCell="K21" sqref="K21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G2" t="s">
        <v>22</v>
      </c>
      <c r="H2">
        <f>IF(C2="X",1)+IF(D2="X",2)+IF(E2="X",3)+IF(F2="X",4)+IF(G2="X",5)</f>
        <v>5</v>
      </c>
    </row>
    <row r="3" spans="1:9" ht="21.6" thickBot="1" x14ac:dyDescent="0.35">
      <c r="A3" s="5" t="s">
        <v>15</v>
      </c>
      <c r="B3" s="7" t="s">
        <v>81</v>
      </c>
      <c r="F3" t="s">
        <v>22</v>
      </c>
      <c r="H3">
        <f>IF(C3="X",1)+IF(D3="X",2)+IF(E3="X",3)+IF(F3="X",4)+IF(G3="X",5)</f>
        <v>4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G5" t="s">
        <v>22</v>
      </c>
      <c r="H5">
        <f t="shared" ref="H5:H13" si="0">IF(C5="X",1)+IF(D5="X",2)+IF(E5="X",3)+IF(F5="X",4)+IF(G5="X",5)</f>
        <v>5</v>
      </c>
    </row>
    <row r="6" spans="1:9" ht="31.8" thickBot="1" x14ac:dyDescent="0.35">
      <c r="A6" s="5" t="s">
        <v>5</v>
      </c>
      <c r="B6" s="21" t="s">
        <v>66</v>
      </c>
      <c r="F6" t="s">
        <v>22</v>
      </c>
      <c r="H6">
        <f t="shared" si="0"/>
        <v>4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G8" t="s">
        <v>22</v>
      </c>
      <c r="H8">
        <f t="shared" si="0"/>
        <v>5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E10" t="s">
        <v>22</v>
      </c>
      <c r="H10">
        <f t="shared" si="0"/>
        <v>3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F13" t="s">
        <v>22</v>
      </c>
      <c r="H13">
        <f t="shared" si="0"/>
        <v>4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F19" t="s">
        <v>22</v>
      </c>
      <c r="H19">
        <f t="shared" ref="H19:H20" si="1">IF(C19="X",1)+IF(D19="X",2)+IF(E19="X",3)+IF(F19="X",4)+IF(G19="X",5)</f>
        <v>4</v>
      </c>
    </row>
    <row r="20" spans="1:8" ht="21.6" thickBot="1" x14ac:dyDescent="0.35">
      <c r="A20" s="4" t="s">
        <v>46</v>
      </c>
      <c r="B20" s="21" t="s">
        <v>60</v>
      </c>
      <c r="E20" t="s">
        <v>22</v>
      </c>
      <c r="H20">
        <f t="shared" si="1"/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E23" t="s">
        <v>22</v>
      </c>
      <c r="H23">
        <f>IF(C23="X",1)+IF(D23="X",2)+IF(E23="X",3)+IF(F23="X",4)+IF(G23="X",5)</f>
        <v>3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G25" t="s">
        <v>22</v>
      </c>
      <c r="H25">
        <f t="shared" si="2"/>
        <v>5</v>
      </c>
    </row>
    <row r="26" spans="1:8" ht="31.8" thickBot="1" x14ac:dyDescent="0.35">
      <c r="A26" s="4" t="s">
        <v>64</v>
      </c>
      <c r="B26" s="7" t="s">
        <v>48</v>
      </c>
      <c r="F26" t="s">
        <v>22</v>
      </c>
      <c r="H26">
        <f t="shared" si="2"/>
        <v>4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F31" t="s">
        <v>22</v>
      </c>
      <c r="H31">
        <f>IF(C31="X",1)+IF(D31="X",2)+IF(E31="X",3)+IF(F31="X",4)+IF(G31="X",5)</f>
        <v>4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G35" t="s">
        <v>22</v>
      </c>
      <c r="H35">
        <f>IF(C35="X",1)+IF(D35="X",2)+IF(E35="X",3)+IF(F35="X",4)+IF(G35="X",5)</f>
        <v>5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27DC-CAE7-4CB7-B5FD-C4169BE8EB15}">
  <dimension ref="A1:I36"/>
  <sheetViews>
    <sheetView topLeftCell="A7" zoomScale="85" zoomScaleNormal="85" workbookViewId="0">
      <selection activeCell="G35" sqref="G3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13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9" t="s">
        <v>21</v>
      </c>
      <c r="I1" s="9" t="s">
        <v>23</v>
      </c>
    </row>
    <row r="2" spans="1:9" ht="31.8" thickBot="1" x14ac:dyDescent="0.35">
      <c r="A2" s="4" t="s">
        <v>14</v>
      </c>
      <c r="B2" s="7" t="s">
        <v>80</v>
      </c>
      <c r="G2" t="s">
        <v>22</v>
      </c>
      <c r="H2">
        <f>IF(C2="X",1)+IF(D2="X",2)+IF(E2="X",3)+IF(F2="X",4)+IF(G2="X",5)</f>
        <v>5</v>
      </c>
    </row>
    <row r="3" spans="1:9" ht="21.6" thickBot="1" x14ac:dyDescent="0.35">
      <c r="A3" s="5" t="s">
        <v>15</v>
      </c>
      <c r="B3" s="7" t="s">
        <v>81</v>
      </c>
      <c r="G3" t="s">
        <v>22</v>
      </c>
      <c r="H3">
        <f>IF(C3="X",1)+IF(D3="X",2)+IF(E3="X",3)+IF(F3="X",4)+IF(G3="X",5)</f>
        <v>5</v>
      </c>
    </row>
    <row r="4" spans="1:9" ht="21.6" thickBot="1" x14ac:dyDescent="0.35">
      <c r="A4" s="4"/>
      <c r="B4" s="4" t="s">
        <v>6</v>
      </c>
    </row>
    <row r="5" spans="1:9" ht="31.8" thickBot="1" x14ac:dyDescent="0.35">
      <c r="A5" s="4" t="s">
        <v>4</v>
      </c>
      <c r="B5" s="21" t="s">
        <v>54</v>
      </c>
      <c r="E5" t="s">
        <v>22</v>
      </c>
      <c r="H5">
        <f t="shared" ref="H5:H13" si="0">IF(C5="X",1)+IF(D5="X",2)+IF(E5="X",3)+IF(F5="X",4)+IF(G5="X",5)</f>
        <v>3</v>
      </c>
    </row>
    <row r="6" spans="1:9" ht="31.8" thickBot="1" x14ac:dyDescent="0.35">
      <c r="A6" s="5" t="s">
        <v>5</v>
      </c>
      <c r="B6" s="21" t="s">
        <v>66</v>
      </c>
      <c r="F6" t="s">
        <v>22</v>
      </c>
      <c r="H6">
        <f t="shared" si="0"/>
        <v>4</v>
      </c>
    </row>
    <row r="7" spans="1:9" ht="21.6" thickBot="1" x14ac:dyDescent="0.35">
      <c r="A7" s="5"/>
      <c r="B7" s="4" t="s">
        <v>12</v>
      </c>
    </row>
    <row r="8" spans="1:9" ht="21.6" thickBot="1" x14ac:dyDescent="0.35">
      <c r="A8" s="5" t="s">
        <v>17</v>
      </c>
      <c r="B8" s="7" t="s">
        <v>42</v>
      </c>
      <c r="F8" t="s">
        <v>22</v>
      </c>
      <c r="H8">
        <f t="shared" si="0"/>
        <v>4</v>
      </c>
    </row>
    <row r="9" spans="1:9" ht="21.6" thickBot="1" x14ac:dyDescent="0.35">
      <c r="A9" s="5"/>
      <c r="B9" s="4" t="s">
        <v>13</v>
      </c>
    </row>
    <row r="10" spans="1:9" ht="21.6" thickBot="1" x14ac:dyDescent="0.35">
      <c r="A10" s="5" t="s">
        <v>19</v>
      </c>
      <c r="B10" s="7" t="s">
        <v>82</v>
      </c>
      <c r="F10" t="s">
        <v>22</v>
      </c>
      <c r="H10">
        <f t="shared" si="0"/>
        <v>4</v>
      </c>
    </row>
    <row r="11" spans="1:9" ht="21.6" thickBot="1" x14ac:dyDescent="0.35">
      <c r="A11" s="5"/>
      <c r="B11" s="4" t="s">
        <v>16</v>
      </c>
    </row>
    <row r="12" spans="1:9" ht="21.6" thickBot="1" x14ac:dyDescent="0.35">
      <c r="A12" s="4" t="s">
        <v>20</v>
      </c>
      <c r="B12" s="7" t="s">
        <v>43</v>
      </c>
      <c r="G12" t="s">
        <v>22</v>
      </c>
      <c r="H12">
        <f t="shared" si="0"/>
        <v>5</v>
      </c>
    </row>
    <row r="13" spans="1:9" ht="21.6" thickBot="1" x14ac:dyDescent="0.35">
      <c r="A13" s="4" t="s">
        <v>41</v>
      </c>
      <c r="B13" s="26" t="s">
        <v>61</v>
      </c>
      <c r="F13" t="s">
        <v>22</v>
      </c>
      <c r="H13">
        <f t="shared" si="0"/>
        <v>4</v>
      </c>
    </row>
    <row r="14" spans="1:9" ht="21.6" thickBot="1" x14ac:dyDescent="0.35">
      <c r="A14" s="5"/>
      <c r="B14" s="4" t="s">
        <v>12</v>
      </c>
    </row>
    <row r="15" spans="1:9" ht="21.6" thickBot="1" x14ac:dyDescent="0.35">
      <c r="A15" s="4" t="s">
        <v>51</v>
      </c>
      <c r="B15" s="7" t="s">
        <v>83</v>
      </c>
      <c r="E15" t="s">
        <v>22</v>
      </c>
      <c r="H15">
        <f>IF(C15="X",1)+IF(D15="X",2)+IF(E15="X",3)+IF(F15="X",4)+IF(G15="X",5)</f>
        <v>3</v>
      </c>
    </row>
    <row r="16" spans="1:9" ht="21.6" thickBot="1" x14ac:dyDescent="0.35">
      <c r="A16" s="5" t="s">
        <v>52</v>
      </c>
      <c r="B16" s="7" t="s">
        <v>50</v>
      </c>
      <c r="G16" t="s">
        <v>22</v>
      </c>
      <c r="H16">
        <f>IF(C16="X",1)+IF(D16="X",2)+IF(E16="X",3)+IF(F16="X",4)+IF(G16="X",5)</f>
        <v>5</v>
      </c>
    </row>
    <row r="17" spans="1:8" ht="21.6" thickBot="1" x14ac:dyDescent="0.35">
      <c r="A17" s="4" t="s">
        <v>53</v>
      </c>
      <c r="B17" s="7" t="s">
        <v>44</v>
      </c>
      <c r="F17" t="s">
        <v>22</v>
      </c>
      <c r="H17">
        <f>IF(C17="X",1)+IF(D17="X",2)+IF(E17="X",3)+IF(F17="X",4)+IF(G17="X",5)</f>
        <v>4</v>
      </c>
    </row>
    <row r="18" spans="1:8" ht="21.6" thickBot="1" x14ac:dyDescent="0.35">
      <c r="A18" s="4"/>
      <c r="B18" s="4" t="s">
        <v>6</v>
      </c>
    </row>
    <row r="19" spans="1:8" ht="31.8" thickBot="1" x14ac:dyDescent="0.35">
      <c r="A19" s="4" t="s">
        <v>45</v>
      </c>
      <c r="B19" s="21" t="s">
        <v>59</v>
      </c>
      <c r="G19" t="s">
        <v>22</v>
      </c>
      <c r="H19">
        <f t="shared" ref="H19:H20" si="1">IF(C19="X",1)+IF(D19="X",2)+IF(E19="X",3)+IF(F19="X",4)+IF(G19="X",5)</f>
        <v>5</v>
      </c>
    </row>
    <row r="20" spans="1:8" ht="21.6" thickBot="1" x14ac:dyDescent="0.35">
      <c r="A20" s="4" t="s">
        <v>46</v>
      </c>
      <c r="B20" s="21" t="s">
        <v>60</v>
      </c>
      <c r="E20" t="s">
        <v>22</v>
      </c>
      <c r="H20">
        <f t="shared" si="1"/>
        <v>3</v>
      </c>
    </row>
    <row r="21" spans="1:8" ht="21.6" thickBot="1" x14ac:dyDescent="0.35">
      <c r="A21" s="4" t="s">
        <v>47</v>
      </c>
      <c r="B21" s="7" t="s">
        <v>84</v>
      </c>
      <c r="F21" t="s">
        <v>22</v>
      </c>
      <c r="H21">
        <f>IF(C21="X",1)+IF(D21="X",2)+IF(E21="X",3)+IF(F21="X",4)+IF(G21="X",5)</f>
        <v>4</v>
      </c>
    </row>
    <row r="22" spans="1:8" ht="21.6" thickBot="1" x14ac:dyDescent="0.35">
      <c r="A22" s="5"/>
      <c r="B22" s="4" t="s">
        <v>16</v>
      </c>
    </row>
    <row r="23" spans="1:8" ht="21.6" thickBot="1" x14ac:dyDescent="0.35">
      <c r="A23" s="4" t="s">
        <v>57</v>
      </c>
      <c r="B23" s="7" t="s">
        <v>43</v>
      </c>
      <c r="F23" t="s">
        <v>22</v>
      </c>
      <c r="H23">
        <f>IF(C23="X",1)+IF(D23="X",2)+IF(E23="X",3)+IF(F23="X",4)+IF(G23="X",5)</f>
        <v>4</v>
      </c>
    </row>
    <row r="24" spans="1:8" ht="21.6" thickBot="1" x14ac:dyDescent="0.35">
      <c r="A24" s="4" t="s">
        <v>58</v>
      </c>
      <c r="B24" s="7" t="s">
        <v>56</v>
      </c>
      <c r="G24" t="s">
        <v>22</v>
      </c>
      <c r="H24">
        <f t="shared" ref="H24:H29" si="2">IF(C24="X",1)+IF(D24="X",2)+IF(E24="X",3)+IF(F24="X",4)+IF(G24="X",5)</f>
        <v>5</v>
      </c>
    </row>
    <row r="25" spans="1:8" ht="31.8" thickBot="1" x14ac:dyDescent="0.35">
      <c r="A25" s="4" t="s">
        <v>63</v>
      </c>
      <c r="B25" s="7" t="s">
        <v>62</v>
      </c>
      <c r="F25" t="s">
        <v>22</v>
      </c>
      <c r="H25">
        <f t="shared" si="2"/>
        <v>4</v>
      </c>
    </row>
    <row r="26" spans="1:8" ht="31.8" thickBot="1" x14ac:dyDescent="0.35">
      <c r="A26" s="4" t="s">
        <v>64</v>
      </c>
      <c r="B26" s="7" t="s">
        <v>48</v>
      </c>
      <c r="F26" t="s">
        <v>22</v>
      </c>
      <c r="H26">
        <f t="shared" si="2"/>
        <v>4</v>
      </c>
    </row>
    <row r="27" spans="1:8" ht="31.8" thickBot="1" x14ac:dyDescent="0.35">
      <c r="A27" s="4" t="s">
        <v>65</v>
      </c>
      <c r="B27" s="7" t="s">
        <v>49</v>
      </c>
      <c r="G27" t="s">
        <v>22</v>
      </c>
      <c r="H27">
        <f t="shared" si="2"/>
        <v>5</v>
      </c>
    </row>
    <row r="28" spans="1:8" ht="21.6" thickBot="1" x14ac:dyDescent="0.35">
      <c r="A28" s="4"/>
      <c r="B28" s="4" t="s">
        <v>6</v>
      </c>
    </row>
    <row r="29" spans="1:8" ht="21.6" thickBot="1" x14ac:dyDescent="0.35">
      <c r="A29" s="4" t="s">
        <v>73</v>
      </c>
      <c r="B29" s="7" t="s">
        <v>55</v>
      </c>
      <c r="F29" t="s">
        <v>22</v>
      </c>
      <c r="H29">
        <f t="shared" si="2"/>
        <v>4</v>
      </c>
    </row>
    <row r="30" spans="1:8" ht="21.6" thickBot="1" x14ac:dyDescent="0.35">
      <c r="A30" s="5"/>
      <c r="B30" s="4" t="s">
        <v>13</v>
      </c>
    </row>
    <row r="31" spans="1:8" ht="21.6" thickBot="1" x14ac:dyDescent="0.35">
      <c r="A31" s="5" t="s">
        <v>77</v>
      </c>
      <c r="B31" s="7" t="s">
        <v>40</v>
      </c>
      <c r="F31" t="s">
        <v>22</v>
      </c>
      <c r="H31">
        <f>IF(C31="X",1)+IF(D31="X",2)+IF(E31="X",3)+IF(F31="X",4)+IF(G31="X",5)</f>
        <v>4</v>
      </c>
    </row>
    <row r="32" spans="1:8" ht="21.6" thickBot="1" x14ac:dyDescent="0.35">
      <c r="A32" s="5"/>
      <c r="B32" s="4" t="s">
        <v>12</v>
      </c>
    </row>
    <row r="33" spans="1:8" ht="31.8" thickBot="1" x14ac:dyDescent="0.35">
      <c r="A33" s="4" t="s">
        <v>74</v>
      </c>
      <c r="B33" s="7" t="s">
        <v>78</v>
      </c>
      <c r="E33" t="s">
        <v>22</v>
      </c>
      <c r="H33">
        <f>IF(C33="X",1)+IF(D33="X",2)+IF(E33="X",3)+IF(F33="X",4)+IF(G33="X",5)</f>
        <v>3</v>
      </c>
    </row>
    <row r="34" spans="1:8" ht="21.6" thickBot="1" x14ac:dyDescent="0.35">
      <c r="A34" s="5"/>
      <c r="B34" s="4" t="s">
        <v>16</v>
      </c>
    </row>
    <row r="35" spans="1:8" ht="21.6" thickBot="1" x14ac:dyDescent="0.35">
      <c r="A35" s="4" t="s">
        <v>75</v>
      </c>
      <c r="B35" s="7" t="s">
        <v>43</v>
      </c>
      <c r="F35" t="s">
        <v>22</v>
      </c>
      <c r="H35">
        <f>IF(C35="X",1)+IF(D35="X",2)+IF(E35="X",3)+IF(F35="X",4)+IF(G35="X",5)</f>
        <v>4</v>
      </c>
    </row>
    <row r="36" spans="1:8" ht="21.6" thickBot="1" x14ac:dyDescent="0.35">
      <c r="A36" s="4" t="s">
        <v>76</v>
      </c>
      <c r="B36" s="7" t="s">
        <v>79</v>
      </c>
      <c r="G36" t="s">
        <v>22</v>
      </c>
      <c r="H36">
        <f>IF(C36="X",1)+IF(D36="X",2)+IF(E36="X",3)+IF(F36="X",4)+IF(G36="X",5)</f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5E53002CF114584786A9F4F5BFE32" ma:contentTypeVersion="7" ma:contentTypeDescription="Creare un nuovo documento." ma:contentTypeScope="" ma:versionID="5b18b1a78f37ff49f9cc5f6241a81d15">
  <xsd:schema xmlns:xsd="http://www.w3.org/2001/XMLSchema" xmlns:xs="http://www.w3.org/2001/XMLSchema" xmlns:p="http://schemas.microsoft.com/office/2006/metadata/properties" xmlns:ns2="a8326296-03fc-45dc-9d18-eca94a725608" targetNamespace="http://schemas.microsoft.com/office/2006/metadata/properties" ma:root="true" ma:fieldsID="10e1da0002cac76bba15589aa4daf0e8" ns2:_="">
    <xsd:import namespace="a8326296-03fc-45dc-9d18-eca94a7256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26296-03fc-45dc-9d18-eca94a7256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AFC30B-1C46-4632-8716-6F9B536938D9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a8326296-03fc-45dc-9d18-eca94a725608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A020311-FC75-4B2F-8C99-CE922A55C8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939A13-2DD7-41AF-AFD6-8DB3B661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26296-03fc-45dc-9d18-eca94a7256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MICHELE IANNUCCI</cp:lastModifiedBy>
  <dcterms:created xsi:type="dcterms:W3CDTF">2017-10-12T15:51:15Z</dcterms:created>
  <dcterms:modified xsi:type="dcterms:W3CDTF">2021-06-23T11:30:50Z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0x010100A515E53002CF114584786A9F4F5BFE32</vt:lpwstr>
  </property>
  <property fmtid="{D5CDD505-2E9C-101B-9397-08002B2CF9AE}" pid="3" name="WorkbookGuid">
    <vt:lpwstr>d40ef479-6d7d-45ac-84fc-4accb6b480a7</vt:lpwstr>
  </property>
</Properties>
</file>