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zo\Desktop\AIVersionsOfGuessAndCheckers\test_tesi\"/>
    </mc:Choice>
  </mc:AlternateContent>
  <bookViews>
    <workbookView xWindow="0" yWindow="0" windowWidth="20490" windowHeight="7755" tabRatio="637" firstSheet="1" activeTab="1"/>
  </bookViews>
  <sheets>
    <sheet name="ThirdOptimization" sheetId="1" r:id="rId1"/>
    <sheet name="SecondOptimization" sheetId="2" r:id="rId2"/>
    <sheet name="FirstOptimization" sheetId="3" r:id="rId3"/>
    <sheet name="OriginalVersion" sheetId="4" r:id="rId4"/>
    <sheet name="AbstractOfTests" sheetId="5" r:id="rId5"/>
    <sheet name="OrderedData" sheetId="6" r:id="rId6"/>
  </sheets>
  <definedNames>
    <definedName name="optimization1RealConfs" localSheetId="2">FirstOptimization!$F$8:$Y$107</definedName>
    <definedName name="optimization2RealConfs" localSheetId="1">SecondOptimization!$F$8:$Y$107</definedName>
    <definedName name="optimization3RealConfs_1" localSheetId="0">ThirdOptimization!$F$8:$Y$107</definedName>
    <definedName name="originalRealConfs_1" localSheetId="3">OriginalVersion!$F$8:$Y$107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4" i="1" l="1"/>
  <c r="E172" i="1"/>
  <c r="E169" i="4" l="1"/>
  <c r="D169" i="4"/>
  <c r="Z14" i="4"/>
  <c r="AA14" i="4"/>
  <c r="E169" i="3"/>
  <c r="E170" i="2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Z41" i="4"/>
  <c r="AA41" i="4"/>
  <c r="Z42" i="4"/>
  <c r="AA42" i="4"/>
  <c r="Z43" i="4"/>
  <c r="AA43" i="4"/>
  <c r="Z44" i="4"/>
  <c r="AA44" i="4"/>
  <c r="Z45" i="4"/>
  <c r="AA45" i="4"/>
  <c r="Z46" i="4"/>
  <c r="AA46" i="4"/>
  <c r="Z47" i="4"/>
  <c r="AA47" i="4"/>
  <c r="Z48" i="4"/>
  <c r="AA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8" i="2" l="1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3" i="2"/>
  <c r="AA73" i="2"/>
  <c r="Z74" i="2"/>
  <c r="AA74" i="2"/>
  <c r="Z75" i="2"/>
  <c r="AA75" i="2"/>
  <c r="Z76" i="2"/>
  <c r="AA76" i="2"/>
  <c r="Z77" i="2"/>
  <c r="AA77" i="2"/>
  <c r="Z78" i="2"/>
  <c r="AA78" i="2"/>
  <c r="Z79" i="2"/>
  <c r="AA79" i="2"/>
  <c r="Z80" i="2"/>
  <c r="AA80" i="2"/>
  <c r="Z81" i="2"/>
  <c r="AA81" i="2"/>
  <c r="Z82" i="2"/>
  <c r="AA82" i="2"/>
  <c r="Z83" i="2"/>
  <c r="AA83" i="2"/>
  <c r="Z84" i="2"/>
  <c r="AA84" i="2"/>
  <c r="Z85" i="2"/>
  <c r="AA85" i="2"/>
  <c r="Z86" i="2"/>
  <c r="AA86" i="2"/>
  <c r="Z87" i="2"/>
  <c r="AA87" i="2"/>
  <c r="Z88" i="2"/>
  <c r="AA88" i="2"/>
  <c r="Z89" i="2"/>
  <c r="AA89" i="2"/>
  <c r="Z90" i="2"/>
  <c r="AA90" i="2"/>
  <c r="Z91" i="2"/>
  <c r="AA91" i="2"/>
  <c r="Z92" i="2"/>
  <c r="AA92" i="2"/>
  <c r="Z93" i="2"/>
  <c r="AA93" i="2"/>
  <c r="Z94" i="2"/>
  <c r="AA94" i="2"/>
  <c r="Z95" i="2"/>
  <c r="AA95" i="2"/>
  <c r="Z96" i="2"/>
  <c r="AA96" i="2"/>
  <c r="Z97" i="2"/>
  <c r="AA97" i="2"/>
  <c r="Z98" i="2"/>
  <c r="AA98" i="2"/>
  <c r="Z99" i="2"/>
  <c r="AA99" i="2"/>
  <c r="Z100" i="2"/>
  <c r="AA100" i="2"/>
  <c r="Z101" i="2"/>
  <c r="AA101" i="2"/>
  <c r="Z102" i="2"/>
  <c r="AA102" i="2"/>
  <c r="Z103" i="2"/>
  <c r="AA103" i="2"/>
  <c r="Z104" i="2"/>
  <c r="AA104" i="2"/>
  <c r="Z105" i="2"/>
  <c r="AA105" i="2"/>
  <c r="Z106" i="2"/>
  <c r="AA106" i="2"/>
  <c r="Z107" i="2"/>
  <c r="AA107" i="2"/>
  <c r="Z18" i="3" l="1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Z44" i="3"/>
  <c r="AA44" i="3"/>
  <c r="Z45" i="3"/>
  <c r="AA45" i="3"/>
  <c r="Z46" i="3"/>
  <c r="AA46" i="3"/>
  <c r="Z47" i="3"/>
  <c r="AA47" i="3"/>
  <c r="Z48" i="3"/>
  <c r="AA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Z56" i="3"/>
  <c r="AA56" i="3"/>
  <c r="Z57" i="3"/>
  <c r="AA57" i="3"/>
  <c r="Z58" i="3"/>
  <c r="AA58" i="3"/>
  <c r="Z59" i="3"/>
  <c r="AA59" i="3"/>
  <c r="Z60" i="3"/>
  <c r="AA60" i="3"/>
  <c r="Z61" i="3"/>
  <c r="AA61" i="3"/>
  <c r="Z62" i="3"/>
  <c r="AA62" i="3"/>
  <c r="Z63" i="3"/>
  <c r="AA63" i="3"/>
  <c r="Z64" i="3"/>
  <c r="AA64" i="3"/>
  <c r="Z65" i="3"/>
  <c r="AA65" i="3"/>
  <c r="Z66" i="3"/>
  <c r="AA66" i="3"/>
  <c r="Z67" i="3"/>
  <c r="AA67" i="3"/>
  <c r="Z68" i="3"/>
  <c r="AA68" i="3"/>
  <c r="Z69" i="3"/>
  <c r="AA69" i="3"/>
  <c r="Z70" i="3"/>
  <c r="AA70" i="3"/>
  <c r="Z71" i="3"/>
  <c r="AA71" i="3"/>
  <c r="Z72" i="3"/>
  <c r="AA72" i="3"/>
  <c r="Z73" i="3"/>
  <c r="AA73" i="3"/>
  <c r="Z74" i="3"/>
  <c r="AA74" i="3"/>
  <c r="Z75" i="3"/>
  <c r="AA75" i="3"/>
  <c r="Z76" i="3"/>
  <c r="AA76" i="3"/>
  <c r="Z77" i="3"/>
  <c r="AA77" i="3"/>
  <c r="Z78" i="3"/>
  <c r="AA78" i="3"/>
  <c r="Z79" i="3"/>
  <c r="AA79" i="3"/>
  <c r="Z80" i="3"/>
  <c r="AA80" i="3"/>
  <c r="Z81" i="3"/>
  <c r="AA81" i="3"/>
  <c r="Z82" i="3"/>
  <c r="AA82" i="3"/>
  <c r="Z83" i="3"/>
  <c r="AA83" i="3"/>
  <c r="Z84" i="3"/>
  <c r="AA84" i="3"/>
  <c r="Z85" i="3"/>
  <c r="AA85" i="3"/>
  <c r="Z86" i="3"/>
  <c r="AA86" i="3"/>
  <c r="Z87" i="3"/>
  <c r="AA87" i="3"/>
  <c r="Z88" i="3"/>
  <c r="AA88" i="3"/>
  <c r="Z89" i="3"/>
  <c r="AA89" i="3"/>
  <c r="Z90" i="3"/>
  <c r="AA90" i="3"/>
  <c r="Z91" i="3"/>
  <c r="AA91" i="3"/>
  <c r="Z92" i="3"/>
  <c r="AA92" i="3"/>
  <c r="Z93" i="3"/>
  <c r="AA93" i="3"/>
  <c r="Z94" i="3"/>
  <c r="AA94" i="3"/>
  <c r="Z95" i="3"/>
  <c r="AA95" i="3"/>
  <c r="Z96" i="3"/>
  <c r="AA96" i="3"/>
  <c r="Z97" i="3"/>
  <c r="AA97" i="3"/>
  <c r="Z98" i="3"/>
  <c r="AA98" i="3"/>
  <c r="Z99" i="3"/>
  <c r="AA99" i="3"/>
  <c r="Z100" i="3"/>
  <c r="AA100" i="3"/>
  <c r="Z101" i="3"/>
  <c r="AA101" i="3"/>
  <c r="Z102" i="3"/>
  <c r="AA102" i="3"/>
  <c r="Z103" i="3"/>
  <c r="AA103" i="3"/>
  <c r="Z104" i="3"/>
  <c r="AA104" i="3"/>
  <c r="Z105" i="3"/>
  <c r="AA105" i="3"/>
  <c r="Z106" i="3"/>
  <c r="AA106" i="3"/>
  <c r="Z107" i="3"/>
  <c r="AA107" i="3"/>
  <c r="Z10" i="1" l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9" i="1"/>
  <c r="AA9" i="1"/>
  <c r="AA8" i="1"/>
  <c r="Z8" i="1"/>
  <c r="Z10" i="4" l="1"/>
  <c r="AA10" i="4"/>
  <c r="Z11" i="4"/>
  <c r="AA11" i="4"/>
  <c r="Z12" i="4"/>
  <c r="AA12" i="4"/>
  <c r="Z13" i="4"/>
  <c r="AA13" i="4"/>
  <c r="Z15" i="4"/>
  <c r="AA15" i="4"/>
  <c r="Z16" i="4"/>
  <c r="AA16" i="4"/>
  <c r="Z17" i="4"/>
  <c r="AA17" i="4"/>
  <c r="Z9" i="4"/>
  <c r="AA9" i="4"/>
  <c r="AA8" i="4"/>
  <c r="Z8" i="4"/>
  <c r="AA17" i="3" l="1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9" i="2"/>
  <c r="AA9" i="2"/>
  <c r="AA8" i="2"/>
  <c r="Z8" i="2"/>
</calcChain>
</file>

<file path=xl/connections.xml><?xml version="1.0" encoding="utf-8"?>
<connections xmlns="http://schemas.openxmlformats.org/spreadsheetml/2006/main">
  <connection id="1" name="optimization1RealConfs" type="6" refreshedVersion="5" background="1" saveData="1">
    <textPr codePage="850" sourceFile="C:\Users\vincenzo\eclipse_mars_workspace\CPFirstOptimization\optimization1RealConfs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ptimization2RealConfs" type="6" refreshedVersion="5" background="1" saveData="1">
    <textPr codePage="850" sourceFile="C:\Users\vincenzo\eclipse_mars_workspace\CPSecondOptimization\optimization2RealConfs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ptimization3RealConfs" type="6" refreshedVersion="5" background="1" saveData="1">
    <textPr codePage="850" sourceFile="C:\Users\vincenzo\eclipse_mars_workspace\CPThirdOptimization\optimization3RealConfs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riginalRealConfs" type="6" refreshedVersion="5" background="1" saveData="1">
    <textPr codePage="850" sourceFile="C:\Users\vincenzo\eclipse_mars_workspace\CheckerPrompter\originalRealConfs.csv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<sst xmlns="http://schemas.openxmlformats.org/spreadsheetml/2006/main" count="632" uniqueCount="151">
  <si>
    <t>Configurazioni</t>
  </si>
  <si>
    <t>Versione 1.3</t>
  </si>
  <si>
    <t>Esecuzione I</t>
  </si>
  <si>
    <t>Esecuzione II</t>
  </si>
  <si>
    <t>Esecuzione III</t>
  </si>
  <si>
    <t>Esecuzione IV</t>
  </si>
  <si>
    <t>Esecuzione V</t>
  </si>
  <si>
    <t>Media Tempi</t>
  </si>
  <si>
    <t>Black</t>
  </si>
  <si>
    <t>White</t>
  </si>
  <si>
    <t>n. Confs</t>
  </si>
  <si>
    <t>Tempi</t>
  </si>
  <si>
    <t>Configurazione 1</t>
  </si>
  <si>
    <t>Configurazione 2</t>
  </si>
  <si>
    <t>Configurazione 3</t>
  </si>
  <si>
    <t>Configurazione 4</t>
  </si>
  <si>
    <t>Configurazione 5</t>
  </si>
  <si>
    <t>Configurazione 6</t>
  </si>
  <si>
    <t>Configurazione 7</t>
  </si>
  <si>
    <t>Configurazione 8</t>
  </si>
  <si>
    <t>Configurazione 9</t>
  </si>
  <si>
    <t>Configurazione 10</t>
  </si>
  <si>
    <t>Original Version No Optimizations</t>
  </si>
  <si>
    <t>Configurazione 11</t>
  </si>
  <si>
    <t>Configurazione 12</t>
  </si>
  <si>
    <t>Configurazione 13</t>
  </si>
  <si>
    <t>Configurazione 14</t>
  </si>
  <si>
    <t>Configurazione 15</t>
  </si>
  <si>
    <t>Configurazione 16</t>
  </si>
  <si>
    <t>Configurazione 17</t>
  </si>
  <si>
    <t>Configurazione 18</t>
  </si>
  <si>
    <t>Configurazione 19</t>
  </si>
  <si>
    <t>Configurazione 20</t>
  </si>
  <si>
    <t>Configurazione 21</t>
  </si>
  <si>
    <t>Configurazione 22</t>
  </si>
  <si>
    <t>Configurazione 23</t>
  </si>
  <si>
    <t>Configurazione 24</t>
  </si>
  <si>
    <t>Configurazione 25</t>
  </si>
  <si>
    <t>Configurazione 26</t>
  </si>
  <si>
    <t>Configurazione 27</t>
  </si>
  <si>
    <t>Configurazione 28</t>
  </si>
  <si>
    <t>Configurazione 29</t>
  </si>
  <si>
    <t>Configurazione 30</t>
  </si>
  <si>
    <t>Configurazione 31</t>
  </si>
  <si>
    <t>Configurazione 32</t>
  </si>
  <si>
    <t>Configurazione 33</t>
  </si>
  <si>
    <t>Configurazione 34</t>
  </si>
  <si>
    <t>Configurazione 35</t>
  </si>
  <si>
    <t>Configurazione 36</t>
  </si>
  <si>
    <t>Configurazione 37</t>
  </si>
  <si>
    <t>Configurazione 38</t>
  </si>
  <si>
    <t>Configurazione 39</t>
  </si>
  <si>
    <t>Configurazione 40</t>
  </si>
  <si>
    <t>Configurazione 41</t>
  </si>
  <si>
    <t>Configurazione 42</t>
  </si>
  <si>
    <t>Configurazione 43</t>
  </si>
  <si>
    <t>Configurazione 44</t>
  </si>
  <si>
    <t>Configurazione 45</t>
  </si>
  <si>
    <t>Configurazione 46</t>
  </si>
  <si>
    <t>Configurazione 47</t>
  </si>
  <si>
    <t>Configurazione 48</t>
  </si>
  <si>
    <t>Configurazione 49</t>
  </si>
  <si>
    <t>Configurazione 50</t>
  </si>
  <si>
    <t>Configurazione 51</t>
  </si>
  <si>
    <t>Configurazione 52</t>
  </si>
  <si>
    <t>Configurazione 53</t>
  </si>
  <si>
    <t>Configurazione 54</t>
  </si>
  <si>
    <t>Configurazione 55</t>
  </si>
  <si>
    <t>Configurazione 56</t>
  </si>
  <si>
    <t>Configurazione 57</t>
  </si>
  <si>
    <t>Configurazione 58</t>
  </si>
  <si>
    <t>Configurazione 59</t>
  </si>
  <si>
    <t>Configurazione 60</t>
  </si>
  <si>
    <t>Configurazione 61</t>
  </si>
  <si>
    <t>Configurazione 62</t>
  </si>
  <si>
    <t>Configurazione 63</t>
  </si>
  <si>
    <t>Configurazione 64</t>
  </si>
  <si>
    <t>Configurazione 65</t>
  </si>
  <si>
    <t>Configurazione 66</t>
  </si>
  <si>
    <t>Configurazione 67</t>
  </si>
  <si>
    <t>Configurazione 68</t>
  </si>
  <si>
    <t>Configurazione 69</t>
  </si>
  <si>
    <t>Configurazione 70</t>
  </si>
  <si>
    <t>Configurazione 71</t>
  </si>
  <si>
    <t>Configurazione 72</t>
  </si>
  <si>
    <t>Configurazione 73</t>
  </si>
  <si>
    <t>Configurazione 74</t>
  </si>
  <si>
    <t>Configurazione 75</t>
  </si>
  <si>
    <t>Configurazione 76</t>
  </si>
  <si>
    <t>Configurazione 77</t>
  </si>
  <si>
    <t>Configurazione 78</t>
  </si>
  <si>
    <t>Configurazione 79</t>
  </si>
  <si>
    <t>Configurazione 80</t>
  </si>
  <si>
    <t>Configurazione 81</t>
  </si>
  <si>
    <t>Configurazione 82</t>
  </si>
  <si>
    <t>Configurazione 83</t>
  </si>
  <si>
    <t>Configurazione 84</t>
  </si>
  <si>
    <t>Configurazione 85</t>
  </si>
  <si>
    <t>Configurazione 86</t>
  </si>
  <si>
    <t>Configurazione 87</t>
  </si>
  <si>
    <t>Configurazione 88</t>
  </si>
  <si>
    <t>Configurazione 89</t>
  </si>
  <si>
    <t>Configurazione 90</t>
  </si>
  <si>
    <t>Configurazione 91</t>
  </si>
  <si>
    <t>Configurazione 92</t>
  </si>
  <si>
    <t>Configurazione 93</t>
  </si>
  <si>
    <t>Configurazione 94</t>
  </si>
  <si>
    <t>Configurazione 95</t>
  </si>
  <si>
    <t>Configurazione 96</t>
  </si>
  <si>
    <t>Configurazione 97</t>
  </si>
  <si>
    <t>Configurazione 98</t>
  </si>
  <si>
    <t>Configurazione 99</t>
  </si>
  <si>
    <t>Configurazione 100</t>
  </si>
  <si>
    <t>Equazione Lineare</t>
  </si>
  <si>
    <t>Equazione Polinomiale</t>
  </si>
  <si>
    <t>Equazione Esponenziale</t>
  </si>
  <si>
    <t>White To Move</t>
  </si>
  <si>
    <t>Black To Move</t>
  </si>
  <si>
    <t>R²</t>
  </si>
  <si>
    <t>y = 12,897x + 377,71</t>
  </si>
  <si>
    <t>y = 348,21e0,0097x</t>
  </si>
  <si>
    <r>
      <t>y = -0,0099x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+ 16,543x + 193,62</t>
    </r>
  </si>
  <si>
    <t>y = 13,393x + 274,55</t>
  </si>
  <si>
    <r>
      <t>y = -0,0082x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+ 15,698x + 188,14</t>
    </r>
  </si>
  <si>
    <r>
      <t>y = 251,73e</t>
    </r>
    <r>
      <rPr>
        <vertAlign val="superscript"/>
        <sz val="11"/>
        <rFont val="Calibri"/>
        <family val="2"/>
        <scheme val="minor"/>
      </rPr>
      <t>0,0129x</t>
    </r>
  </si>
  <si>
    <t>y = 20,354x + 20,409</t>
  </si>
  <si>
    <t>y = 20,83x + 3,1671</t>
  </si>
  <si>
    <r>
      <t>y = 0,1299x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+ 9,3229x + 151,11</t>
    </r>
  </si>
  <si>
    <r>
      <t>y = 0,1779x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+ 5,6926x + 170,97</t>
    </r>
  </si>
  <si>
    <r>
      <t>y = 146,66e</t>
    </r>
    <r>
      <rPr>
        <vertAlign val="superscript"/>
        <sz val="11"/>
        <rFont val="Calibri"/>
        <family val="2"/>
        <scheme val="minor"/>
      </rPr>
      <t>0,0343x</t>
    </r>
  </si>
  <si>
    <r>
      <t>y = 134,43e</t>
    </r>
    <r>
      <rPr>
        <vertAlign val="superscript"/>
        <sz val="11"/>
        <rFont val="Calibri"/>
        <family val="2"/>
        <scheme val="minor"/>
      </rPr>
      <t>0,0358x</t>
    </r>
  </si>
  <si>
    <t>y = 327,97x - 2998,4</t>
  </si>
  <si>
    <t>y = 310,18x - 2578,3</t>
  </si>
  <si>
    <r>
      <t>y = 4,0201x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- 13,459x + 1047,2</t>
    </r>
  </si>
  <si>
    <r>
      <t>y = 3,372x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+ 23,281x + 601,91</t>
    </r>
  </si>
  <si>
    <r>
      <t>y = 193,19e</t>
    </r>
    <r>
      <rPr>
        <vertAlign val="superscript"/>
        <sz val="11"/>
        <rFont val="Calibri"/>
        <family val="2"/>
        <scheme val="minor"/>
      </rPr>
      <t>0,064x</t>
    </r>
  </si>
  <si>
    <r>
      <t>y = 182,65e</t>
    </r>
    <r>
      <rPr>
        <vertAlign val="superscript"/>
        <sz val="11"/>
        <rFont val="Calibri"/>
        <family val="2"/>
        <scheme val="minor"/>
      </rPr>
      <t>0,0653x</t>
    </r>
  </si>
  <si>
    <t>Analizzando i valori R^2 è lecito asserire che un'iperbole possa  rappresentare abbastanza fedelmente ambedue le distribuzioni di cui sopra</t>
  </si>
  <si>
    <t>y = 6,8524x + 165,76</t>
  </si>
  <si>
    <t>y = 6,5814x + 152,47</t>
  </si>
  <si>
    <r>
      <t>y = -0,0601x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+ 11,956x + 105,29</t>
    </r>
  </si>
  <si>
    <r>
      <t>y = 140,52e</t>
    </r>
    <r>
      <rPr>
        <vertAlign val="superscript"/>
        <sz val="11"/>
        <rFont val="Calibri"/>
        <family val="2"/>
        <scheme val="minor"/>
      </rPr>
      <t>0,0237x</t>
    </r>
  </si>
  <si>
    <r>
      <t>y = -0,0363x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+ 9,6669x + 118,26</t>
    </r>
  </si>
  <si>
    <r>
      <t>y = 126,37e</t>
    </r>
    <r>
      <rPr>
        <vertAlign val="superscript"/>
        <sz val="11"/>
        <rFont val="Calibri"/>
        <family val="2"/>
        <scheme val="minor"/>
      </rPr>
      <t>0,0251x</t>
    </r>
  </si>
  <si>
    <t>id</t>
  </si>
  <si>
    <t>time</t>
  </si>
  <si>
    <t>Analizzando i valori R^2 è lecito asserire che una funzione polinomiale possa  rappresentare discretamente le distribuzionei di cui sopra</t>
  </si>
  <si>
    <t>Analizzando i valori R^2 notiamo che una funzione esponenziale può rappresentare discretamente ambedue le distribuzioni di cui sopra</t>
  </si>
  <si>
    <t>AI Version 3</t>
  </si>
  <si>
    <t>AI Version 2</t>
  </si>
  <si>
    <t>AI 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</si>
</sst>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9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1" xfId="0" applyFill="1" applyBorder="1"/>
    <xf numFmtId="0" fontId="0" fillId="3" borderId="22" xfId="0" applyFill="1" applyBorder="1"/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4" fontId="0" fillId="3" borderId="27" xfId="0" applyNumberFormat="1" applyFill="1" applyBorder="1" applyAlignment="1">
      <alignment horizontal="center" vertical="center"/>
    </xf>
    <xf numFmtId="4" fontId="0" fillId="3" borderId="32" xfId="0" applyNumberFormat="1" applyFill="1" applyBorder="1" applyAlignment="1">
      <alignment horizontal="center" vertical="center"/>
    </xf>
    <xf numFmtId="4" fontId="0" fillId="3" borderId="34" xfId="0" applyNumberFormat="1" applyFill="1" applyBorder="1" applyAlignment="1">
      <alignment horizontal="center" vertical="center"/>
    </xf>
    <xf numFmtId="4" fontId="0" fillId="3" borderId="19" xfId="0" applyNumberFormat="1" applyFill="1" applyBorder="1" applyAlignment="1">
      <alignment horizontal="center" vertical="center"/>
    </xf>
    <xf numFmtId="4" fontId="0" fillId="3" borderId="12" xfId="0" applyNumberFormat="1" applyFill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3" borderId="35" xfId="0" applyNumberFormat="1" applyFill="1" applyBorder="1" applyAlignment="1">
      <alignment horizontal="center" vertical="center"/>
    </xf>
    <xf numFmtId="4" fontId="0" fillId="3" borderId="20" xfId="0" applyNumberFormat="1" applyFill="1" applyBorder="1" applyAlignment="1">
      <alignment horizontal="center" vertical="center"/>
    </xf>
    <xf numFmtId="4" fontId="0" fillId="4" borderId="21" xfId="0" applyNumberFormat="1" applyFill="1" applyBorder="1"/>
    <xf numFmtId="4" fontId="0" fillId="3" borderId="22" xfId="0" applyNumberFormat="1" applyFill="1" applyBorder="1"/>
    <xf numFmtId="4" fontId="0" fillId="2" borderId="21" xfId="0" applyNumberFormat="1" applyFill="1" applyBorder="1"/>
    <xf numFmtId="4" fontId="0" fillId="2" borderId="22" xfId="0" applyNumberFormat="1" applyFill="1" applyBorder="1"/>
    <xf numFmtId="4" fontId="0" fillId="0" borderId="0" xfId="0" applyNumberFormat="1"/>
    <xf numFmtId="0" fontId="0" fillId="4" borderId="26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  <xf numFmtId="0" fontId="0" fillId="4" borderId="34" xfId="0" applyFont="1" applyFill="1" applyBorder="1" applyAlignment="1">
      <alignment horizontal="center" vertical="center"/>
    </xf>
    <xf numFmtId="0" fontId="0" fillId="4" borderId="36" xfId="0" applyFont="1" applyFill="1" applyBorder="1" applyAlignment="1">
      <alignment horizontal="center" vertical="center"/>
    </xf>
    <xf numFmtId="4" fontId="0" fillId="3" borderId="27" xfId="0" applyNumberFormat="1" applyFont="1" applyFill="1" applyBorder="1" applyAlignment="1">
      <alignment horizontal="center" vertical="center"/>
    </xf>
    <xf numFmtId="4" fontId="0" fillId="3" borderId="32" xfId="0" applyNumberFormat="1" applyFont="1" applyFill="1" applyBorder="1" applyAlignment="1">
      <alignment horizontal="center" vertical="center"/>
    </xf>
    <xf numFmtId="4" fontId="0" fillId="3" borderId="34" xfId="0" applyNumberFormat="1" applyFont="1" applyFill="1" applyBorder="1" applyAlignment="1">
      <alignment horizontal="center" vertical="center"/>
    </xf>
    <xf numFmtId="4" fontId="0" fillId="3" borderId="12" xfId="0" applyNumberFormat="1" applyFont="1" applyFill="1" applyBorder="1" applyAlignment="1">
      <alignment horizontal="center" vertical="center"/>
    </xf>
    <xf numFmtId="4" fontId="0" fillId="3" borderId="22" xfId="0" applyNumberFormat="1" applyFont="1" applyFill="1" applyBorder="1" applyAlignment="1">
      <alignment horizontal="center" vertical="center"/>
    </xf>
    <xf numFmtId="4" fontId="0" fillId="3" borderId="35" xfId="0" applyNumberFormat="1" applyFont="1" applyFill="1" applyBorder="1" applyAlignment="1">
      <alignment horizontal="center" vertical="center"/>
    </xf>
    <xf numFmtId="4" fontId="0" fillId="2" borderId="21" xfId="0" applyNumberFormat="1" applyFont="1" applyFill="1" applyBorder="1"/>
    <xf numFmtId="4" fontId="0" fillId="2" borderId="22" xfId="0" applyNumberFormat="1" applyFont="1" applyFill="1" applyBorder="1"/>
    <xf numFmtId="4" fontId="0" fillId="4" borderId="21" xfId="0" applyNumberFormat="1" applyFont="1" applyFill="1" applyBorder="1"/>
    <xf numFmtId="4" fontId="0" fillId="3" borderId="22" xfId="0" applyNumberFormat="1" applyFont="1" applyFill="1" applyBorder="1"/>
    <xf numFmtId="4" fontId="0" fillId="4" borderId="36" xfId="0" applyNumberFormat="1" applyFill="1" applyBorder="1"/>
    <xf numFmtId="4" fontId="0" fillId="3" borderId="35" xfId="0" applyNumberFormat="1" applyFill="1" applyBorder="1"/>
    <xf numFmtId="4" fontId="0" fillId="4" borderId="36" xfId="0" applyNumberFormat="1" applyFont="1" applyFill="1" applyBorder="1"/>
    <xf numFmtId="4" fontId="0" fillId="3" borderId="35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4" fontId="0" fillId="0" borderId="0" xfId="0" applyNumberFormat="1" applyFill="1" applyBorder="1"/>
    <xf numFmtId="0" fontId="0" fillId="0" borderId="4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38" xfId="0" applyFill="1" applyBorder="1"/>
    <xf numFmtId="4" fontId="0" fillId="0" borderId="21" xfId="0" applyNumberFormat="1" applyFill="1" applyBorder="1"/>
    <xf numFmtId="0" fontId="0" fillId="0" borderId="7" xfId="0" applyFill="1" applyBorder="1"/>
    <xf numFmtId="4" fontId="0" fillId="0" borderId="22" xfId="0" applyNumberFormat="1" applyFill="1" applyBorder="1"/>
    <xf numFmtId="0" fontId="0" fillId="0" borderId="21" xfId="0" applyFill="1" applyBorder="1"/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</cellXfs>
  <cellStyles count="1">
    <cellStyle name="Normale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Relationship</a:t>
            </a:r>
            <a:r>
              <a:rPr lang="it-IT" sz="1800" baseline="0"/>
              <a:t> between time and number of analyzed configurations</a:t>
            </a:r>
          </a:p>
          <a:p>
            <a:pPr>
              <a:defRPr/>
            </a:pPr>
            <a:r>
              <a:rPr lang="it-IT" sz="1800" baseline="0"/>
              <a:t>AI Version 3</a:t>
            </a:r>
          </a:p>
          <a:p>
            <a:pPr>
              <a:defRPr/>
            </a:pPr>
            <a:r>
              <a:rPr lang="it-IT" sz="1800" baseline="0"/>
              <a:t>(Black To Move)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dbl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3136721963288731E-2"/>
                  <c:y val="8.0775007290755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ThirdOptimization!$F$8:$F$107</c:f>
              <c:numCache>
                <c:formatCode>General</c:formatCode>
                <c:ptCount val="100"/>
                <c:pt idx="0">
                  <c:v>49</c:v>
                </c:pt>
                <c:pt idx="1">
                  <c:v>49</c:v>
                </c:pt>
                <c:pt idx="2">
                  <c:v>41</c:v>
                </c:pt>
                <c:pt idx="3">
                  <c:v>77</c:v>
                </c:pt>
                <c:pt idx="4">
                  <c:v>6</c:v>
                </c:pt>
                <c:pt idx="5">
                  <c:v>25</c:v>
                </c:pt>
                <c:pt idx="6">
                  <c:v>26</c:v>
                </c:pt>
                <c:pt idx="7">
                  <c:v>40</c:v>
                </c:pt>
                <c:pt idx="8">
                  <c:v>58</c:v>
                </c:pt>
                <c:pt idx="9">
                  <c:v>53</c:v>
                </c:pt>
                <c:pt idx="10">
                  <c:v>37</c:v>
                </c:pt>
                <c:pt idx="11">
                  <c:v>37</c:v>
                </c:pt>
                <c:pt idx="12">
                  <c:v>29</c:v>
                </c:pt>
                <c:pt idx="13">
                  <c:v>29</c:v>
                </c:pt>
                <c:pt idx="14">
                  <c:v>0</c:v>
                </c:pt>
                <c:pt idx="15">
                  <c:v>31</c:v>
                </c:pt>
                <c:pt idx="16">
                  <c:v>0</c:v>
                </c:pt>
                <c:pt idx="17">
                  <c:v>19</c:v>
                </c:pt>
                <c:pt idx="18">
                  <c:v>10</c:v>
                </c:pt>
                <c:pt idx="19">
                  <c:v>79</c:v>
                </c:pt>
                <c:pt idx="20">
                  <c:v>90</c:v>
                </c:pt>
                <c:pt idx="21">
                  <c:v>81</c:v>
                </c:pt>
                <c:pt idx="22">
                  <c:v>72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18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18</c:v>
                </c:pt>
                <c:pt idx="31">
                  <c:v>15</c:v>
                </c:pt>
                <c:pt idx="32">
                  <c:v>24</c:v>
                </c:pt>
                <c:pt idx="33">
                  <c:v>21</c:v>
                </c:pt>
                <c:pt idx="34">
                  <c:v>32</c:v>
                </c:pt>
                <c:pt idx="35">
                  <c:v>25</c:v>
                </c:pt>
                <c:pt idx="36">
                  <c:v>0</c:v>
                </c:pt>
                <c:pt idx="37">
                  <c:v>35</c:v>
                </c:pt>
                <c:pt idx="38">
                  <c:v>66</c:v>
                </c:pt>
                <c:pt idx="39">
                  <c:v>51</c:v>
                </c:pt>
                <c:pt idx="40">
                  <c:v>49</c:v>
                </c:pt>
                <c:pt idx="41">
                  <c:v>84</c:v>
                </c:pt>
                <c:pt idx="42">
                  <c:v>76</c:v>
                </c:pt>
                <c:pt idx="43">
                  <c:v>75</c:v>
                </c:pt>
                <c:pt idx="44">
                  <c:v>72</c:v>
                </c:pt>
                <c:pt idx="45">
                  <c:v>72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16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17</c:v>
                </c:pt>
                <c:pt idx="55">
                  <c:v>31</c:v>
                </c:pt>
                <c:pt idx="56">
                  <c:v>65</c:v>
                </c:pt>
                <c:pt idx="57">
                  <c:v>57</c:v>
                </c:pt>
                <c:pt idx="58">
                  <c:v>34</c:v>
                </c:pt>
                <c:pt idx="59">
                  <c:v>12</c:v>
                </c:pt>
                <c:pt idx="60">
                  <c:v>15</c:v>
                </c:pt>
                <c:pt idx="61">
                  <c:v>19</c:v>
                </c:pt>
                <c:pt idx="62">
                  <c:v>28</c:v>
                </c:pt>
                <c:pt idx="63">
                  <c:v>48</c:v>
                </c:pt>
                <c:pt idx="64">
                  <c:v>4</c:v>
                </c:pt>
                <c:pt idx="65">
                  <c:v>15</c:v>
                </c:pt>
                <c:pt idx="66">
                  <c:v>10</c:v>
                </c:pt>
                <c:pt idx="67">
                  <c:v>16</c:v>
                </c:pt>
                <c:pt idx="68">
                  <c:v>0</c:v>
                </c:pt>
                <c:pt idx="69">
                  <c:v>9</c:v>
                </c:pt>
                <c:pt idx="70">
                  <c:v>16</c:v>
                </c:pt>
                <c:pt idx="71">
                  <c:v>0</c:v>
                </c:pt>
                <c:pt idx="72">
                  <c:v>48</c:v>
                </c:pt>
                <c:pt idx="73">
                  <c:v>23</c:v>
                </c:pt>
                <c:pt idx="74">
                  <c:v>12</c:v>
                </c:pt>
                <c:pt idx="75">
                  <c:v>24</c:v>
                </c:pt>
                <c:pt idx="76">
                  <c:v>90</c:v>
                </c:pt>
                <c:pt idx="77">
                  <c:v>20</c:v>
                </c:pt>
                <c:pt idx="78">
                  <c:v>36</c:v>
                </c:pt>
                <c:pt idx="79">
                  <c:v>0</c:v>
                </c:pt>
                <c:pt idx="80">
                  <c:v>2</c:v>
                </c:pt>
                <c:pt idx="81">
                  <c:v>24</c:v>
                </c:pt>
                <c:pt idx="82">
                  <c:v>45</c:v>
                </c:pt>
                <c:pt idx="83">
                  <c:v>82</c:v>
                </c:pt>
                <c:pt idx="84">
                  <c:v>23</c:v>
                </c:pt>
                <c:pt idx="85">
                  <c:v>15</c:v>
                </c:pt>
                <c:pt idx="86">
                  <c:v>66</c:v>
                </c:pt>
                <c:pt idx="87">
                  <c:v>109</c:v>
                </c:pt>
                <c:pt idx="88">
                  <c:v>35</c:v>
                </c:pt>
                <c:pt idx="89">
                  <c:v>28</c:v>
                </c:pt>
                <c:pt idx="90">
                  <c:v>28</c:v>
                </c:pt>
                <c:pt idx="91">
                  <c:v>25</c:v>
                </c:pt>
                <c:pt idx="92">
                  <c:v>22</c:v>
                </c:pt>
                <c:pt idx="93">
                  <c:v>0</c:v>
                </c:pt>
                <c:pt idx="94">
                  <c:v>49</c:v>
                </c:pt>
                <c:pt idx="95">
                  <c:v>9</c:v>
                </c:pt>
                <c:pt idx="96">
                  <c:v>47</c:v>
                </c:pt>
                <c:pt idx="97">
                  <c:v>38</c:v>
                </c:pt>
                <c:pt idx="98">
                  <c:v>36</c:v>
                </c:pt>
                <c:pt idx="99">
                  <c:v>83</c:v>
                </c:pt>
              </c:numCache>
            </c:numRef>
          </c:xVal>
          <c:yVal>
            <c:numRef>
              <c:f>ThirdOptimization!$Z$8:$Z$107</c:f>
              <c:numCache>
                <c:formatCode>#,##0.00</c:formatCode>
                <c:ptCount val="100"/>
                <c:pt idx="0">
                  <c:v>636.6</c:v>
                </c:pt>
                <c:pt idx="1">
                  <c:v>492.2</c:v>
                </c:pt>
                <c:pt idx="2">
                  <c:v>552.20000000000005</c:v>
                </c:pt>
                <c:pt idx="3">
                  <c:v>614.79999999999995</c:v>
                </c:pt>
                <c:pt idx="4">
                  <c:v>185</c:v>
                </c:pt>
                <c:pt idx="5">
                  <c:v>373.4</c:v>
                </c:pt>
                <c:pt idx="6">
                  <c:v>375.6</c:v>
                </c:pt>
                <c:pt idx="7">
                  <c:v>337.4</c:v>
                </c:pt>
                <c:pt idx="8">
                  <c:v>543.20000000000005</c:v>
                </c:pt>
                <c:pt idx="9">
                  <c:v>606.4</c:v>
                </c:pt>
                <c:pt idx="10">
                  <c:v>441.6</c:v>
                </c:pt>
                <c:pt idx="11">
                  <c:v>493.8</c:v>
                </c:pt>
                <c:pt idx="12">
                  <c:v>472</c:v>
                </c:pt>
                <c:pt idx="13">
                  <c:v>475.8</c:v>
                </c:pt>
                <c:pt idx="14">
                  <c:v>45.6</c:v>
                </c:pt>
                <c:pt idx="15">
                  <c:v>388</c:v>
                </c:pt>
                <c:pt idx="16">
                  <c:v>48.8</c:v>
                </c:pt>
                <c:pt idx="17">
                  <c:v>563</c:v>
                </c:pt>
                <c:pt idx="18">
                  <c:v>316</c:v>
                </c:pt>
                <c:pt idx="19">
                  <c:v>673.2</c:v>
                </c:pt>
                <c:pt idx="20">
                  <c:v>705.2</c:v>
                </c:pt>
                <c:pt idx="21">
                  <c:v>628.20000000000005</c:v>
                </c:pt>
                <c:pt idx="22">
                  <c:v>612</c:v>
                </c:pt>
                <c:pt idx="23">
                  <c:v>46.4</c:v>
                </c:pt>
                <c:pt idx="24">
                  <c:v>661.4</c:v>
                </c:pt>
                <c:pt idx="25">
                  <c:v>45.6</c:v>
                </c:pt>
                <c:pt idx="26">
                  <c:v>174.4</c:v>
                </c:pt>
                <c:pt idx="27">
                  <c:v>172.4</c:v>
                </c:pt>
                <c:pt idx="28">
                  <c:v>173.8</c:v>
                </c:pt>
                <c:pt idx="29">
                  <c:v>172.6</c:v>
                </c:pt>
                <c:pt idx="30">
                  <c:v>173</c:v>
                </c:pt>
                <c:pt idx="31">
                  <c:v>323.2</c:v>
                </c:pt>
                <c:pt idx="32">
                  <c:v>369.2</c:v>
                </c:pt>
                <c:pt idx="33">
                  <c:v>369.8</c:v>
                </c:pt>
                <c:pt idx="34">
                  <c:v>460.2</c:v>
                </c:pt>
                <c:pt idx="35">
                  <c:v>453.2</c:v>
                </c:pt>
                <c:pt idx="36">
                  <c:v>46.4</c:v>
                </c:pt>
                <c:pt idx="37">
                  <c:v>435.6</c:v>
                </c:pt>
                <c:pt idx="38">
                  <c:v>394</c:v>
                </c:pt>
                <c:pt idx="39">
                  <c:v>370.4</c:v>
                </c:pt>
                <c:pt idx="40">
                  <c:v>427.8</c:v>
                </c:pt>
                <c:pt idx="41">
                  <c:v>874.4</c:v>
                </c:pt>
                <c:pt idx="42">
                  <c:v>834</c:v>
                </c:pt>
                <c:pt idx="43">
                  <c:v>830.4</c:v>
                </c:pt>
                <c:pt idx="44">
                  <c:v>736.6</c:v>
                </c:pt>
                <c:pt idx="45">
                  <c:v>741</c:v>
                </c:pt>
                <c:pt idx="46">
                  <c:v>271</c:v>
                </c:pt>
                <c:pt idx="47">
                  <c:v>44.2</c:v>
                </c:pt>
                <c:pt idx="48">
                  <c:v>46.2</c:v>
                </c:pt>
                <c:pt idx="49">
                  <c:v>212</c:v>
                </c:pt>
                <c:pt idx="50">
                  <c:v>278.39999999999998</c:v>
                </c:pt>
                <c:pt idx="51">
                  <c:v>45.2</c:v>
                </c:pt>
                <c:pt idx="52">
                  <c:v>414.8</c:v>
                </c:pt>
                <c:pt idx="53">
                  <c:v>46</c:v>
                </c:pt>
                <c:pt idx="54">
                  <c:v>502.6</c:v>
                </c:pt>
                <c:pt idx="55">
                  <c:v>365.8</c:v>
                </c:pt>
                <c:pt idx="56">
                  <c:v>568.20000000000005</c:v>
                </c:pt>
                <c:pt idx="57">
                  <c:v>520.4</c:v>
                </c:pt>
                <c:pt idx="58">
                  <c:v>601</c:v>
                </c:pt>
                <c:pt idx="59">
                  <c:v>372.2</c:v>
                </c:pt>
                <c:pt idx="60">
                  <c:v>316.39999999999998</c:v>
                </c:pt>
                <c:pt idx="61">
                  <c:v>357</c:v>
                </c:pt>
                <c:pt idx="62">
                  <c:v>458.8</c:v>
                </c:pt>
                <c:pt idx="63">
                  <c:v>374.6</c:v>
                </c:pt>
                <c:pt idx="64">
                  <c:v>177.8</c:v>
                </c:pt>
                <c:pt idx="65">
                  <c:v>228.4</c:v>
                </c:pt>
                <c:pt idx="66">
                  <c:v>167.8</c:v>
                </c:pt>
                <c:pt idx="67">
                  <c:v>263.8</c:v>
                </c:pt>
                <c:pt idx="68">
                  <c:v>46.6</c:v>
                </c:pt>
                <c:pt idx="69">
                  <c:v>228.2</c:v>
                </c:pt>
                <c:pt idx="70">
                  <c:v>395</c:v>
                </c:pt>
                <c:pt idx="71">
                  <c:v>45.8</c:v>
                </c:pt>
                <c:pt idx="72">
                  <c:v>483.6</c:v>
                </c:pt>
                <c:pt idx="73">
                  <c:v>227</c:v>
                </c:pt>
                <c:pt idx="74">
                  <c:v>217</c:v>
                </c:pt>
                <c:pt idx="75">
                  <c:v>266.8</c:v>
                </c:pt>
                <c:pt idx="76">
                  <c:v>720.8</c:v>
                </c:pt>
                <c:pt idx="77">
                  <c:v>316.2</c:v>
                </c:pt>
                <c:pt idx="78">
                  <c:v>287.39999999999998</c:v>
                </c:pt>
                <c:pt idx="79">
                  <c:v>46.4</c:v>
                </c:pt>
                <c:pt idx="80">
                  <c:v>167.2</c:v>
                </c:pt>
                <c:pt idx="81">
                  <c:v>354.8</c:v>
                </c:pt>
                <c:pt idx="82">
                  <c:v>554.6</c:v>
                </c:pt>
                <c:pt idx="83">
                  <c:v>671.4</c:v>
                </c:pt>
                <c:pt idx="84">
                  <c:v>227.2</c:v>
                </c:pt>
                <c:pt idx="85">
                  <c:v>623.20000000000005</c:v>
                </c:pt>
                <c:pt idx="86">
                  <c:v>391</c:v>
                </c:pt>
                <c:pt idx="87">
                  <c:v>712.2</c:v>
                </c:pt>
                <c:pt idx="88">
                  <c:v>433</c:v>
                </c:pt>
                <c:pt idx="89">
                  <c:v>510.8</c:v>
                </c:pt>
                <c:pt idx="90">
                  <c:v>513.79999999999995</c:v>
                </c:pt>
                <c:pt idx="91">
                  <c:v>471</c:v>
                </c:pt>
                <c:pt idx="92">
                  <c:v>409.4</c:v>
                </c:pt>
                <c:pt idx="93">
                  <c:v>45.2</c:v>
                </c:pt>
                <c:pt idx="94">
                  <c:v>434.4</c:v>
                </c:pt>
                <c:pt idx="95">
                  <c:v>171.8</c:v>
                </c:pt>
                <c:pt idx="96">
                  <c:v>470.8</c:v>
                </c:pt>
                <c:pt idx="97">
                  <c:v>375.4</c:v>
                </c:pt>
                <c:pt idx="98">
                  <c:v>514.79999999999995</c:v>
                </c:pt>
                <c:pt idx="99">
                  <c:v>686.4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18016"/>
        <c:axId val="299566008"/>
      </c:scatterChart>
      <c:valAx>
        <c:axId val="1461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 analyzed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6008"/>
        <c:crosses val="autoZero"/>
        <c:crossBetween val="midCat"/>
      </c:valAx>
      <c:valAx>
        <c:axId val="299566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Real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OriginalVersion!$A$1</c:f>
              <c:strCache>
                <c:ptCount val="1"/>
                <c:pt idx="0">
                  <c:v>Original Version No Optimizations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OriginalVersion!$Z$8:$Z$107</c:f>
              <c:numCache>
                <c:formatCode>#,##0.00</c:formatCode>
                <c:ptCount val="100"/>
                <c:pt idx="0">
                  <c:v>25370.6</c:v>
                </c:pt>
                <c:pt idx="1">
                  <c:v>27699.200000000001</c:v>
                </c:pt>
                <c:pt idx="2">
                  <c:v>11843</c:v>
                </c:pt>
                <c:pt idx="3">
                  <c:v>13042.4</c:v>
                </c:pt>
                <c:pt idx="4">
                  <c:v>518.4</c:v>
                </c:pt>
                <c:pt idx="5">
                  <c:v>1460.6</c:v>
                </c:pt>
                <c:pt idx="6">
                  <c:v>1532.6</c:v>
                </c:pt>
                <c:pt idx="7">
                  <c:v>2444.4</c:v>
                </c:pt>
                <c:pt idx="8">
                  <c:v>4296</c:v>
                </c:pt>
                <c:pt idx="9">
                  <c:v>13251.8</c:v>
                </c:pt>
                <c:pt idx="10">
                  <c:v>3857.4</c:v>
                </c:pt>
                <c:pt idx="11">
                  <c:v>4264.3999999999996</c:v>
                </c:pt>
                <c:pt idx="12">
                  <c:v>2346.6</c:v>
                </c:pt>
                <c:pt idx="13">
                  <c:v>2266</c:v>
                </c:pt>
                <c:pt idx="14">
                  <c:v>47.4</c:v>
                </c:pt>
                <c:pt idx="15">
                  <c:v>1801</c:v>
                </c:pt>
                <c:pt idx="16">
                  <c:v>52</c:v>
                </c:pt>
                <c:pt idx="17">
                  <c:v>985.8</c:v>
                </c:pt>
                <c:pt idx="18">
                  <c:v>956.6</c:v>
                </c:pt>
                <c:pt idx="19">
                  <c:v>32308.799999999999</c:v>
                </c:pt>
                <c:pt idx="20">
                  <c:v>42366.6</c:v>
                </c:pt>
                <c:pt idx="21">
                  <c:v>35711</c:v>
                </c:pt>
                <c:pt idx="22">
                  <c:v>29872.6</c:v>
                </c:pt>
                <c:pt idx="23">
                  <c:v>49.6</c:v>
                </c:pt>
                <c:pt idx="24">
                  <c:v>4014.8</c:v>
                </c:pt>
                <c:pt idx="25">
                  <c:v>46.6</c:v>
                </c:pt>
                <c:pt idx="26">
                  <c:v>428.6</c:v>
                </c:pt>
                <c:pt idx="27">
                  <c:v>250.8</c:v>
                </c:pt>
                <c:pt idx="28">
                  <c:v>266.39999999999998</c:v>
                </c:pt>
                <c:pt idx="29">
                  <c:v>283.60000000000002</c:v>
                </c:pt>
                <c:pt idx="30">
                  <c:v>429.8</c:v>
                </c:pt>
                <c:pt idx="31">
                  <c:v>2591.6</c:v>
                </c:pt>
                <c:pt idx="32">
                  <c:v>728.8</c:v>
                </c:pt>
                <c:pt idx="33">
                  <c:v>630.20000000000005</c:v>
                </c:pt>
                <c:pt idx="34">
                  <c:v>149649.60000000001</c:v>
                </c:pt>
                <c:pt idx="35">
                  <c:v>966.2</c:v>
                </c:pt>
                <c:pt idx="36">
                  <c:v>52.2</c:v>
                </c:pt>
                <c:pt idx="37">
                  <c:v>3372</c:v>
                </c:pt>
                <c:pt idx="38">
                  <c:v>4242.3999999999996</c:v>
                </c:pt>
                <c:pt idx="39">
                  <c:v>2630.6</c:v>
                </c:pt>
                <c:pt idx="40">
                  <c:v>3333.4</c:v>
                </c:pt>
                <c:pt idx="41">
                  <c:v>54600.800000000003</c:v>
                </c:pt>
                <c:pt idx="42">
                  <c:v>13866.4</c:v>
                </c:pt>
                <c:pt idx="43">
                  <c:v>18220.8</c:v>
                </c:pt>
                <c:pt idx="44">
                  <c:v>12778</c:v>
                </c:pt>
                <c:pt idx="45">
                  <c:v>12707.8</c:v>
                </c:pt>
                <c:pt idx="46">
                  <c:v>621</c:v>
                </c:pt>
                <c:pt idx="47">
                  <c:v>45.8</c:v>
                </c:pt>
                <c:pt idx="48">
                  <c:v>47.4</c:v>
                </c:pt>
                <c:pt idx="49">
                  <c:v>284.60000000000002</c:v>
                </c:pt>
                <c:pt idx="50">
                  <c:v>2932.6</c:v>
                </c:pt>
                <c:pt idx="51">
                  <c:v>45.4</c:v>
                </c:pt>
                <c:pt idx="52">
                  <c:v>754.2</c:v>
                </c:pt>
                <c:pt idx="53">
                  <c:v>45.8</c:v>
                </c:pt>
                <c:pt idx="54">
                  <c:v>1035.8</c:v>
                </c:pt>
                <c:pt idx="55">
                  <c:v>1491</c:v>
                </c:pt>
                <c:pt idx="56">
                  <c:v>4473</c:v>
                </c:pt>
                <c:pt idx="57">
                  <c:v>4978.6000000000004</c:v>
                </c:pt>
                <c:pt idx="58">
                  <c:v>2026.2</c:v>
                </c:pt>
                <c:pt idx="59">
                  <c:v>1366.2</c:v>
                </c:pt>
                <c:pt idx="60">
                  <c:v>453.2</c:v>
                </c:pt>
                <c:pt idx="61">
                  <c:v>575.79999999999995</c:v>
                </c:pt>
                <c:pt idx="62">
                  <c:v>807.6</c:v>
                </c:pt>
                <c:pt idx="63">
                  <c:v>1473.2</c:v>
                </c:pt>
                <c:pt idx="64">
                  <c:v>329.2</c:v>
                </c:pt>
                <c:pt idx="65">
                  <c:v>1226.8</c:v>
                </c:pt>
                <c:pt idx="66">
                  <c:v>268.60000000000002</c:v>
                </c:pt>
                <c:pt idx="67">
                  <c:v>464.8</c:v>
                </c:pt>
                <c:pt idx="68">
                  <c:v>46.8</c:v>
                </c:pt>
                <c:pt idx="69">
                  <c:v>1121.4000000000001</c:v>
                </c:pt>
                <c:pt idx="70">
                  <c:v>596</c:v>
                </c:pt>
                <c:pt idx="71">
                  <c:v>46.2</c:v>
                </c:pt>
                <c:pt idx="72">
                  <c:v>5801.6</c:v>
                </c:pt>
                <c:pt idx="73">
                  <c:v>1077.4000000000001</c:v>
                </c:pt>
                <c:pt idx="74">
                  <c:v>382.2</c:v>
                </c:pt>
                <c:pt idx="75">
                  <c:v>568.4</c:v>
                </c:pt>
                <c:pt idx="76">
                  <c:v>41254.199999999997</c:v>
                </c:pt>
                <c:pt idx="77">
                  <c:v>1402.6</c:v>
                </c:pt>
                <c:pt idx="78">
                  <c:v>3185.6</c:v>
                </c:pt>
                <c:pt idx="79">
                  <c:v>45.6</c:v>
                </c:pt>
                <c:pt idx="80">
                  <c:v>184</c:v>
                </c:pt>
                <c:pt idx="81">
                  <c:v>847.6</c:v>
                </c:pt>
                <c:pt idx="82">
                  <c:v>2214.1999999999998</c:v>
                </c:pt>
                <c:pt idx="83">
                  <c:v>5448.2</c:v>
                </c:pt>
                <c:pt idx="84">
                  <c:v>974</c:v>
                </c:pt>
                <c:pt idx="85">
                  <c:v>1288.5999999999999</c:v>
                </c:pt>
                <c:pt idx="86">
                  <c:v>6981.4</c:v>
                </c:pt>
                <c:pt idx="87">
                  <c:v>56705</c:v>
                </c:pt>
                <c:pt idx="88">
                  <c:v>8096.6</c:v>
                </c:pt>
                <c:pt idx="89">
                  <c:v>3193.8</c:v>
                </c:pt>
                <c:pt idx="90">
                  <c:v>3189.8</c:v>
                </c:pt>
                <c:pt idx="91">
                  <c:v>2121</c:v>
                </c:pt>
                <c:pt idx="92">
                  <c:v>1980.4</c:v>
                </c:pt>
                <c:pt idx="93">
                  <c:v>44.4</c:v>
                </c:pt>
                <c:pt idx="94">
                  <c:v>8831.7999999999993</c:v>
                </c:pt>
                <c:pt idx="95">
                  <c:v>278.60000000000002</c:v>
                </c:pt>
                <c:pt idx="96">
                  <c:v>3941.8</c:v>
                </c:pt>
                <c:pt idx="97">
                  <c:v>2505.1999999999998</c:v>
                </c:pt>
                <c:pt idx="98">
                  <c:v>2527.8000000000002</c:v>
                </c:pt>
                <c:pt idx="99">
                  <c:v>13267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10360"/>
        <c:axId val="299710752"/>
      </c:barChart>
      <c:catAx>
        <c:axId val="29971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0752"/>
        <c:crosses val="autoZero"/>
        <c:auto val="1"/>
        <c:lblAlgn val="ctr"/>
        <c:lblOffset val="100"/>
        <c:noMultiLvlLbl val="0"/>
      </c:catAx>
      <c:valAx>
        <c:axId val="299710752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</a:t>
                </a:r>
                <a:r>
                  <a:rPr lang="it-IT"/>
                  <a:t>(millilseconds)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Real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ThirdOptimization!$A$1</c:f>
              <c:strCache>
                <c:ptCount val="1"/>
                <c:pt idx="0">
                  <c:v>AI Version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ThirdOptimization!$AA$8:$AA$107</c:f>
              <c:numCache>
                <c:formatCode>#,##0.00</c:formatCode>
                <c:ptCount val="100"/>
                <c:pt idx="0">
                  <c:v>690</c:v>
                </c:pt>
                <c:pt idx="1">
                  <c:v>473.6</c:v>
                </c:pt>
                <c:pt idx="2">
                  <c:v>357.8</c:v>
                </c:pt>
                <c:pt idx="3">
                  <c:v>807.4</c:v>
                </c:pt>
                <c:pt idx="4">
                  <c:v>226.6</c:v>
                </c:pt>
                <c:pt idx="5">
                  <c:v>323.8</c:v>
                </c:pt>
                <c:pt idx="6">
                  <c:v>367.8</c:v>
                </c:pt>
                <c:pt idx="7">
                  <c:v>573.6</c:v>
                </c:pt>
                <c:pt idx="8">
                  <c:v>483.2</c:v>
                </c:pt>
                <c:pt idx="9">
                  <c:v>440.4</c:v>
                </c:pt>
                <c:pt idx="10">
                  <c:v>437</c:v>
                </c:pt>
                <c:pt idx="11">
                  <c:v>391.2</c:v>
                </c:pt>
                <c:pt idx="12">
                  <c:v>277.39999999999998</c:v>
                </c:pt>
                <c:pt idx="13">
                  <c:v>278.8</c:v>
                </c:pt>
                <c:pt idx="14">
                  <c:v>46</c:v>
                </c:pt>
                <c:pt idx="15">
                  <c:v>423.8</c:v>
                </c:pt>
                <c:pt idx="16">
                  <c:v>46.6</c:v>
                </c:pt>
                <c:pt idx="17">
                  <c:v>175.4</c:v>
                </c:pt>
                <c:pt idx="18">
                  <c:v>175.8</c:v>
                </c:pt>
                <c:pt idx="19">
                  <c:v>512.20000000000005</c:v>
                </c:pt>
                <c:pt idx="20">
                  <c:v>590.20000000000005</c:v>
                </c:pt>
                <c:pt idx="21">
                  <c:v>568.20000000000005</c:v>
                </c:pt>
                <c:pt idx="22">
                  <c:v>516</c:v>
                </c:pt>
                <c:pt idx="23">
                  <c:v>46</c:v>
                </c:pt>
                <c:pt idx="24">
                  <c:v>45.2</c:v>
                </c:pt>
                <c:pt idx="25">
                  <c:v>173.6</c:v>
                </c:pt>
                <c:pt idx="26">
                  <c:v>503.6</c:v>
                </c:pt>
                <c:pt idx="27">
                  <c:v>412.8</c:v>
                </c:pt>
                <c:pt idx="28">
                  <c:v>412</c:v>
                </c:pt>
                <c:pt idx="29">
                  <c:v>503.4</c:v>
                </c:pt>
                <c:pt idx="30">
                  <c:v>496.4</c:v>
                </c:pt>
                <c:pt idx="31">
                  <c:v>230.2</c:v>
                </c:pt>
                <c:pt idx="32">
                  <c:v>271</c:v>
                </c:pt>
                <c:pt idx="33">
                  <c:v>270.2</c:v>
                </c:pt>
                <c:pt idx="34">
                  <c:v>275.60000000000002</c:v>
                </c:pt>
                <c:pt idx="35">
                  <c:v>268.39999999999998</c:v>
                </c:pt>
                <c:pt idx="36">
                  <c:v>176</c:v>
                </c:pt>
                <c:pt idx="37">
                  <c:v>345.2</c:v>
                </c:pt>
                <c:pt idx="38">
                  <c:v>621.6</c:v>
                </c:pt>
                <c:pt idx="39">
                  <c:v>570.6</c:v>
                </c:pt>
                <c:pt idx="40">
                  <c:v>479.2</c:v>
                </c:pt>
                <c:pt idx="41">
                  <c:v>470</c:v>
                </c:pt>
                <c:pt idx="42">
                  <c:v>45</c:v>
                </c:pt>
                <c:pt idx="43">
                  <c:v>44.6</c:v>
                </c:pt>
                <c:pt idx="44">
                  <c:v>45</c:v>
                </c:pt>
                <c:pt idx="45">
                  <c:v>45.8</c:v>
                </c:pt>
                <c:pt idx="46">
                  <c:v>314.2</c:v>
                </c:pt>
                <c:pt idx="47">
                  <c:v>44</c:v>
                </c:pt>
                <c:pt idx="48">
                  <c:v>44.4</c:v>
                </c:pt>
                <c:pt idx="49">
                  <c:v>44.2</c:v>
                </c:pt>
                <c:pt idx="50">
                  <c:v>279.2</c:v>
                </c:pt>
                <c:pt idx="51">
                  <c:v>45.8</c:v>
                </c:pt>
                <c:pt idx="52">
                  <c:v>45</c:v>
                </c:pt>
                <c:pt idx="53">
                  <c:v>324</c:v>
                </c:pt>
                <c:pt idx="54">
                  <c:v>177</c:v>
                </c:pt>
                <c:pt idx="55">
                  <c:v>367.2</c:v>
                </c:pt>
                <c:pt idx="56">
                  <c:v>665.2</c:v>
                </c:pt>
                <c:pt idx="57">
                  <c:v>447.8</c:v>
                </c:pt>
                <c:pt idx="58">
                  <c:v>45.6</c:v>
                </c:pt>
                <c:pt idx="59">
                  <c:v>182.2</c:v>
                </c:pt>
                <c:pt idx="60">
                  <c:v>224.4</c:v>
                </c:pt>
                <c:pt idx="61">
                  <c:v>352.6</c:v>
                </c:pt>
                <c:pt idx="62">
                  <c:v>265.39999999999998</c:v>
                </c:pt>
                <c:pt idx="63">
                  <c:v>469</c:v>
                </c:pt>
                <c:pt idx="64">
                  <c:v>176.4</c:v>
                </c:pt>
                <c:pt idx="65">
                  <c:v>317.39999999999998</c:v>
                </c:pt>
                <c:pt idx="66">
                  <c:v>306</c:v>
                </c:pt>
                <c:pt idx="67">
                  <c:v>408.2</c:v>
                </c:pt>
                <c:pt idx="68">
                  <c:v>222.6</c:v>
                </c:pt>
                <c:pt idx="69">
                  <c:v>227</c:v>
                </c:pt>
                <c:pt idx="70">
                  <c:v>44</c:v>
                </c:pt>
                <c:pt idx="71">
                  <c:v>45.4</c:v>
                </c:pt>
                <c:pt idx="72">
                  <c:v>486.8</c:v>
                </c:pt>
                <c:pt idx="73">
                  <c:v>409</c:v>
                </c:pt>
                <c:pt idx="74">
                  <c:v>537.6</c:v>
                </c:pt>
                <c:pt idx="75">
                  <c:v>358.6</c:v>
                </c:pt>
                <c:pt idx="76">
                  <c:v>615</c:v>
                </c:pt>
                <c:pt idx="77">
                  <c:v>275.8</c:v>
                </c:pt>
                <c:pt idx="78">
                  <c:v>518.20000000000005</c:v>
                </c:pt>
                <c:pt idx="79">
                  <c:v>172.6</c:v>
                </c:pt>
                <c:pt idx="80">
                  <c:v>439.8</c:v>
                </c:pt>
                <c:pt idx="81">
                  <c:v>264</c:v>
                </c:pt>
                <c:pt idx="82">
                  <c:v>367.8</c:v>
                </c:pt>
                <c:pt idx="83">
                  <c:v>490.6</c:v>
                </c:pt>
                <c:pt idx="84">
                  <c:v>594</c:v>
                </c:pt>
                <c:pt idx="85">
                  <c:v>177.2</c:v>
                </c:pt>
                <c:pt idx="86">
                  <c:v>732.8</c:v>
                </c:pt>
                <c:pt idx="87">
                  <c:v>912</c:v>
                </c:pt>
                <c:pt idx="88">
                  <c:v>335.2</c:v>
                </c:pt>
                <c:pt idx="89">
                  <c:v>231</c:v>
                </c:pt>
                <c:pt idx="90">
                  <c:v>233.4</c:v>
                </c:pt>
                <c:pt idx="91">
                  <c:v>231.2</c:v>
                </c:pt>
                <c:pt idx="92">
                  <c:v>228</c:v>
                </c:pt>
                <c:pt idx="93">
                  <c:v>220.6</c:v>
                </c:pt>
                <c:pt idx="94">
                  <c:v>484.6</c:v>
                </c:pt>
                <c:pt idx="95">
                  <c:v>701.2</c:v>
                </c:pt>
                <c:pt idx="96">
                  <c:v>479.4</c:v>
                </c:pt>
                <c:pt idx="97">
                  <c:v>517.4</c:v>
                </c:pt>
                <c:pt idx="98">
                  <c:v>44.2</c:v>
                </c:pt>
                <c:pt idx="99">
                  <c:v>584.79999999999995</c:v>
                </c:pt>
              </c:numCache>
            </c:numRef>
          </c:val>
        </c:ser>
        <c:ser>
          <c:idx val="1"/>
          <c:order val="1"/>
          <c:tx>
            <c:strRef>
              <c:f>SecondOptimization!$A$1</c:f>
              <c:strCache>
                <c:ptCount val="1"/>
                <c:pt idx="0">
                  <c:v>AI Version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SecondOptimization!$AA$8:$AA$107</c:f>
              <c:numCache>
                <c:formatCode>#,##0.00</c:formatCode>
                <c:ptCount val="100"/>
                <c:pt idx="0">
                  <c:v>4364.6000000000004</c:v>
                </c:pt>
                <c:pt idx="1">
                  <c:v>3175.8</c:v>
                </c:pt>
                <c:pt idx="2">
                  <c:v>1793.4</c:v>
                </c:pt>
                <c:pt idx="3">
                  <c:v>5056.2</c:v>
                </c:pt>
                <c:pt idx="4">
                  <c:v>887.2</c:v>
                </c:pt>
                <c:pt idx="5">
                  <c:v>1412</c:v>
                </c:pt>
                <c:pt idx="6">
                  <c:v>1825.8</c:v>
                </c:pt>
                <c:pt idx="7">
                  <c:v>2968.6</c:v>
                </c:pt>
                <c:pt idx="8">
                  <c:v>2497.6</c:v>
                </c:pt>
                <c:pt idx="9">
                  <c:v>2425.8000000000002</c:v>
                </c:pt>
                <c:pt idx="10">
                  <c:v>2099.8000000000002</c:v>
                </c:pt>
                <c:pt idx="11">
                  <c:v>1709.6</c:v>
                </c:pt>
                <c:pt idx="12">
                  <c:v>1217.4000000000001</c:v>
                </c:pt>
                <c:pt idx="13">
                  <c:v>1227.4000000000001</c:v>
                </c:pt>
                <c:pt idx="14">
                  <c:v>44.8</c:v>
                </c:pt>
                <c:pt idx="15">
                  <c:v>1857.4</c:v>
                </c:pt>
                <c:pt idx="16">
                  <c:v>44.2</c:v>
                </c:pt>
                <c:pt idx="17">
                  <c:v>455</c:v>
                </c:pt>
                <c:pt idx="18">
                  <c:v>631</c:v>
                </c:pt>
                <c:pt idx="19">
                  <c:v>2582.8000000000002</c:v>
                </c:pt>
                <c:pt idx="20">
                  <c:v>3008.8</c:v>
                </c:pt>
                <c:pt idx="21">
                  <c:v>2929.8</c:v>
                </c:pt>
                <c:pt idx="22">
                  <c:v>2526.1999999999998</c:v>
                </c:pt>
                <c:pt idx="23">
                  <c:v>44.4</c:v>
                </c:pt>
                <c:pt idx="24">
                  <c:v>46</c:v>
                </c:pt>
                <c:pt idx="25">
                  <c:v>592.20000000000005</c:v>
                </c:pt>
                <c:pt idx="26">
                  <c:v>2184.6</c:v>
                </c:pt>
                <c:pt idx="27">
                  <c:v>1748</c:v>
                </c:pt>
                <c:pt idx="28">
                  <c:v>1723.6</c:v>
                </c:pt>
                <c:pt idx="29">
                  <c:v>2203.6</c:v>
                </c:pt>
                <c:pt idx="30">
                  <c:v>2216.8000000000002</c:v>
                </c:pt>
                <c:pt idx="31">
                  <c:v>932.2</c:v>
                </c:pt>
                <c:pt idx="32">
                  <c:v>1071.2</c:v>
                </c:pt>
                <c:pt idx="33">
                  <c:v>915.4</c:v>
                </c:pt>
                <c:pt idx="34">
                  <c:v>1063</c:v>
                </c:pt>
                <c:pt idx="35">
                  <c:v>805</c:v>
                </c:pt>
                <c:pt idx="36">
                  <c:v>466.4</c:v>
                </c:pt>
                <c:pt idx="37">
                  <c:v>1572.4</c:v>
                </c:pt>
                <c:pt idx="38">
                  <c:v>3106</c:v>
                </c:pt>
                <c:pt idx="39">
                  <c:v>2766.4</c:v>
                </c:pt>
                <c:pt idx="40">
                  <c:v>2322.8000000000002</c:v>
                </c:pt>
                <c:pt idx="41">
                  <c:v>2997.4</c:v>
                </c:pt>
                <c:pt idx="42">
                  <c:v>45.4</c:v>
                </c:pt>
                <c:pt idx="43">
                  <c:v>48</c:v>
                </c:pt>
                <c:pt idx="44">
                  <c:v>43.8</c:v>
                </c:pt>
                <c:pt idx="45">
                  <c:v>44.2</c:v>
                </c:pt>
                <c:pt idx="46">
                  <c:v>1313.8</c:v>
                </c:pt>
                <c:pt idx="47">
                  <c:v>45.2</c:v>
                </c:pt>
                <c:pt idx="48">
                  <c:v>44.2</c:v>
                </c:pt>
                <c:pt idx="49">
                  <c:v>43.8</c:v>
                </c:pt>
                <c:pt idx="50">
                  <c:v>1213.5999999999999</c:v>
                </c:pt>
                <c:pt idx="51">
                  <c:v>44.4</c:v>
                </c:pt>
                <c:pt idx="52">
                  <c:v>45</c:v>
                </c:pt>
                <c:pt idx="53">
                  <c:v>1473.8</c:v>
                </c:pt>
                <c:pt idx="54">
                  <c:v>595.4</c:v>
                </c:pt>
                <c:pt idx="55">
                  <c:v>1655.6</c:v>
                </c:pt>
                <c:pt idx="56">
                  <c:v>3475.8</c:v>
                </c:pt>
                <c:pt idx="57">
                  <c:v>2064.6</c:v>
                </c:pt>
                <c:pt idx="58">
                  <c:v>44.2</c:v>
                </c:pt>
                <c:pt idx="59">
                  <c:v>691.2</c:v>
                </c:pt>
                <c:pt idx="60">
                  <c:v>811</c:v>
                </c:pt>
                <c:pt idx="61">
                  <c:v>1455.2</c:v>
                </c:pt>
                <c:pt idx="62">
                  <c:v>899.2</c:v>
                </c:pt>
                <c:pt idx="63">
                  <c:v>2141.1999999999998</c:v>
                </c:pt>
                <c:pt idx="64">
                  <c:v>564.79999999999995</c:v>
                </c:pt>
                <c:pt idx="65">
                  <c:v>1478.6</c:v>
                </c:pt>
                <c:pt idx="66">
                  <c:v>1275.8</c:v>
                </c:pt>
                <c:pt idx="67">
                  <c:v>1764.8</c:v>
                </c:pt>
                <c:pt idx="68">
                  <c:v>753</c:v>
                </c:pt>
                <c:pt idx="69">
                  <c:v>831</c:v>
                </c:pt>
                <c:pt idx="70">
                  <c:v>43.4</c:v>
                </c:pt>
                <c:pt idx="71">
                  <c:v>44.6</c:v>
                </c:pt>
                <c:pt idx="72">
                  <c:v>2348.8000000000002</c:v>
                </c:pt>
                <c:pt idx="73">
                  <c:v>1903.8</c:v>
                </c:pt>
                <c:pt idx="74">
                  <c:v>2542.4</c:v>
                </c:pt>
                <c:pt idx="75">
                  <c:v>1486.4</c:v>
                </c:pt>
                <c:pt idx="76">
                  <c:v>3547.8</c:v>
                </c:pt>
                <c:pt idx="77">
                  <c:v>1162.8</c:v>
                </c:pt>
                <c:pt idx="78">
                  <c:v>2610.4</c:v>
                </c:pt>
                <c:pt idx="79">
                  <c:v>635.6</c:v>
                </c:pt>
                <c:pt idx="80">
                  <c:v>802</c:v>
                </c:pt>
                <c:pt idx="81">
                  <c:v>1096.8</c:v>
                </c:pt>
                <c:pt idx="82">
                  <c:v>1424.6</c:v>
                </c:pt>
                <c:pt idx="83">
                  <c:v>2283</c:v>
                </c:pt>
                <c:pt idx="84">
                  <c:v>3023.2</c:v>
                </c:pt>
                <c:pt idx="85">
                  <c:v>674.6</c:v>
                </c:pt>
                <c:pt idx="86">
                  <c:v>3853.2</c:v>
                </c:pt>
                <c:pt idx="87">
                  <c:v>5673.8</c:v>
                </c:pt>
                <c:pt idx="88">
                  <c:v>1692.8</c:v>
                </c:pt>
                <c:pt idx="89">
                  <c:v>1004.4</c:v>
                </c:pt>
                <c:pt idx="90">
                  <c:v>1009.8</c:v>
                </c:pt>
                <c:pt idx="91">
                  <c:v>978.8</c:v>
                </c:pt>
                <c:pt idx="92">
                  <c:v>942.8</c:v>
                </c:pt>
                <c:pt idx="93">
                  <c:v>881.2</c:v>
                </c:pt>
                <c:pt idx="94">
                  <c:v>2287.1999999999998</c:v>
                </c:pt>
                <c:pt idx="95">
                  <c:v>3045.4</c:v>
                </c:pt>
                <c:pt idx="96">
                  <c:v>2266.1999999999998</c:v>
                </c:pt>
                <c:pt idx="97">
                  <c:v>2477.6</c:v>
                </c:pt>
                <c:pt idx="98">
                  <c:v>45.2</c:v>
                </c:pt>
                <c:pt idx="99">
                  <c:v>3242.2</c:v>
                </c:pt>
              </c:numCache>
            </c:numRef>
          </c:val>
        </c:ser>
        <c:ser>
          <c:idx val="2"/>
          <c:order val="2"/>
          <c:tx>
            <c:strRef>
              <c:f>FirstOptimization!$A$1</c:f>
              <c:strCache>
                <c:ptCount val="1"/>
                <c:pt idx="0">
                  <c:v>AI Version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FirstOptimization!$AA$8:$AA$107</c:f>
              <c:numCache>
                <c:formatCode>#,##0.00</c:formatCode>
                <c:ptCount val="100"/>
                <c:pt idx="0">
                  <c:v>1749.2</c:v>
                </c:pt>
                <c:pt idx="1">
                  <c:v>1311.6</c:v>
                </c:pt>
                <c:pt idx="2">
                  <c:v>657.2</c:v>
                </c:pt>
                <c:pt idx="3">
                  <c:v>2198.6</c:v>
                </c:pt>
                <c:pt idx="4">
                  <c:v>255.8</c:v>
                </c:pt>
                <c:pt idx="5">
                  <c:v>429.4</c:v>
                </c:pt>
                <c:pt idx="6">
                  <c:v>465.6</c:v>
                </c:pt>
                <c:pt idx="7">
                  <c:v>806.4</c:v>
                </c:pt>
                <c:pt idx="8">
                  <c:v>829</c:v>
                </c:pt>
                <c:pt idx="9">
                  <c:v>718</c:v>
                </c:pt>
                <c:pt idx="10">
                  <c:v>656.6</c:v>
                </c:pt>
                <c:pt idx="11">
                  <c:v>578.20000000000005</c:v>
                </c:pt>
                <c:pt idx="12">
                  <c:v>404.2</c:v>
                </c:pt>
                <c:pt idx="13">
                  <c:v>386.2</c:v>
                </c:pt>
                <c:pt idx="14">
                  <c:v>53.6</c:v>
                </c:pt>
                <c:pt idx="15">
                  <c:v>555.4</c:v>
                </c:pt>
                <c:pt idx="16">
                  <c:v>49.8</c:v>
                </c:pt>
                <c:pt idx="17">
                  <c:v>210.8</c:v>
                </c:pt>
                <c:pt idx="18">
                  <c:v>211</c:v>
                </c:pt>
                <c:pt idx="19">
                  <c:v>1193.2</c:v>
                </c:pt>
                <c:pt idx="20">
                  <c:v>1788.4</c:v>
                </c:pt>
                <c:pt idx="21">
                  <c:v>1549.6</c:v>
                </c:pt>
                <c:pt idx="22">
                  <c:v>1335.4</c:v>
                </c:pt>
                <c:pt idx="23">
                  <c:v>47.4</c:v>
                </c:pt>
                <c:pt idx="24">
                  <c:v>48.6</c:v>
                </c:pt>
                <c:pt idx="25">
                  <c:v>203.8</c:v>
                </c:pt>
                <c:pt idx="26">
                  <c:v>556.6</c:v>
                </c:pt>
                <c:pt idx="27">
                  <c:v>457.6</c:v>
                </c:pt>
                <c:pt idx="28">
                  <c:v>461.4</c:v>
                </c:pt>
                <c:pt idx="29">
                  <c:v>554.6</c:v>
                </c:pt>
                <c:pt idx="30">
                  <c:v>569.6</c:v>
                </c:pt>
                <c:pt idx="31">
                  <c:v>342.2</c:v>
                </c:pt>
                <c:pt idx="32">
                  <c:v>329.8</c:v>
                </c:pt>
                <c:pt idx="33">
                  <c:v>309.2</c:v>
                </c:pt>
                <c:pt idx="34">
                  <c:v>364.2</c:v>
                </c:pt>
                <c:pt idx="35">
                  <c:v>319.8</c:v>
                </c:pt>
                <c:pt idx="36">
                  <c:v>184</c:v>
                </c:pt>
                <c:pt idx="37">
                  <c:v>591</c:v>
                </c:pt>
                <c:pt idx="38">
                  <c:v>1046.8</c:v>
                </c:pt>
                <c:pt idx="39">
                  <c:v>832.2</c:v>
                </c:pt>
                <c:pt idx="40">
                  <c:v>702</c:v>
                </c:pt>
                <c:pt idx="41">
                  <c:v>1530.2</c:v>
                </c:pt>
                <c:pt idx="42">
                  <c:v>49.8</c:v>
                </c:pt>
                <c:pt idx="43">
                  <c:v>51.4</c:v>
                </c:pt>
                <c:pt idx="44">
                  <c:v>49.4</c:v>
                </c:pt>
                <c:pt idx="45">
                  <c:v>49</c:v>
                </c:pt>
                <c:pt idx="46">
                  <c:v>399</c:v>
                </c:pt>
                <c:pt idx="47">
                  <c:v>50.8</c:v>
                </c:pt>
                <c:pt idx="48">
                  <c:v>54.8</c:v>
                </c:pt>
                <c:pt idx="49">
                  <c:v>46.4</c:v>
                </c:pt>
                <c:pt idx="50">
                  <c:v>383.6</c:v>
                </c:pt>
                <c:pt idx="51">
                  <c:v>47.2</c:v>
                </c:pt>
                <c:pt idx="52">
                  <c:v>47.2</c:v>
                </c:pt>
                <c:pt idx="53">
                  <c:v>424.4</c:v>
                </c:pt>
                <c:pt idx="54">
                  <c:v>214.2</c:v>
                </c:pt>
                <c:pt idx="55">
                  <c:v>518.79999999999995</c:v>
                </c:pt>
                <c:pt idx="56">
                  <c:v>1215.5999999999999</c:v>
                </c:pt>
                <c:pt idx="57">
                  <c:v>777.4</c:v>
                </c:pt>
                <c:pt idx="58">
                  <c:v>46.4</c:v>
                </c:pt>
                <c:pt idx="59">
                  <c:v>273.60000000000002</c:v>
                </c:pt>
                <c:pt idx="60">
                  <c:v>264.2</c:v>
                </c:pt>
                <c:pt idx="61">
                  <c:v>421.8</c:v>
                </c:pt>
                <c:pt idx="62">
                  <c:v>330.2</c:v>
                </c:pt>
                <c:pt idx="63">
                  <c:v>663.6</c:v>
                </c:pt>
                <c:pt idx="64">
                  <c:v>204.8</c:v>
                </c:pt>
                <c:pt idx="65">
                  <c:v>412.4</c:v>
                </c:pt>
                <c:pt idx="66">
                  <c:v>354.8</c:v>
                </c:pt>
                <c:pt idx="67">
                  <c:v>505</c:v>
                </c:pt>
                <c:pt idx="68">
                  <c:v>245</c:v>
                </c:pt>
                <c:pt idx="69">
                  <c:v>309.2</c:v>
                </c:pt>
                <c:pt idx="70">
                  <c:v>48.4</c:v>
                </c:pt>
                <c:pt idx="71">
                  <c:v>48.2</c:v>
                </c:pt>
                <c:pt idx="72">
                  <c:v>907.8</c:v>
                </c:pt>
                <c:pt idx="73">
                  <c:v>521.4</c:v>
                </c:pt>
                <c:pt idx="74">
                  <c:v>655</c:v>
                </c:pt>
                <c:pt idx="75">
                  <c:v>440.8</c:v>
                </c:pt>
                <c:pt idx="76">
                  <c:v>1743.2</c:v>
                </c:pt>
                <c:pt idx="77">
                  <c:v>388.4</c:v>
                </c:pt>
                <c:pt idx="78">
                  <c:v>727.4</c:v>
                </c:pt>
                <c:pt idx="79">
                  <c:v>214.6</c:v>
                </c:pt>
                <c:pt idx="80">
                  <c:v>501.4</c:v>
                </c:pt>
                <c:pt idx="81">
                  <c:v>364.8</c:v>
                </c:pt>
                <c:pt idx="82">
                  <c:v>484</c:v>
                </c:pt>
                <c:pt idx="83">
                  <c:v>1061.2</c:v>
                </c:pt>
                <c:pt idx="84">
                  <c:v>770.4</c:v>
                </c:pt>
                <c:pt idx="85">
                  <c:v>222.2</c:v>
                </c:pt>
                <c:pt idx="86">
                  <c:v>1617.2</c:v>
                </c:pt>
                <c:pt idx="87">
                  <c:v>4174.6000000000004</c:v>
                </c:pt>
                <c:pt idx="88">
                  <c:v>659.6</c:v>
                </c:pt>
                <c:pt idx="89">
                  <c:v>409.4</c:v>
                </c:pt>
                <c:pt idx="90">
                  <c:v>402</c:v>
                </c:pt>
                <c:pt idx="91">
                  <c:v>373.6</c:v>
                </c:pt>
                <c:pt idx="92">
                  <c:v>366.8</c:v>
                </c:pt>
                <c:pt idx="93">
                  <c:v>253.6</c:v>
                </c:pt>
                <c:pt idx="94">
                  <c:v>1010.8</c:v>
                </c:pt>
                <c:pt idx="95">
                  <c:v>793.8</c:v>
                </c:pt>
                <c:pt idx="96">
                  <c:v>823.4</c:v>
                </c:pt>
                <c:pt idx="97">
                  <c:v>874</c:v>
                </c:pt>
                <c:pt idx="98">
                  <c:v>51.2</c:v>
                </c:pt>
                <c:pt idx="99">
                  <c:v>1437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05264"/>
        <c:axId val="299705656"/>
      </c:barChart>
      <c:catAx>
        <c:axId val="2997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05656"/>
        <c:crosses val="autoZero"/>
        <c:auto val="1"/>
        <c:lblAlgn val="ctr"/>
        <c:lblOffset val="100"/>
        <c:noMultiLvlLbl val="0"/>
      </c:catAx>
      <c:valAx>
        <c:axId val="2997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Real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OriginalVersion!$A$1</c:f>
              <c:strCache>
                <c:ptCount val="1"/>
                <c:pt idx="0">
                  <c:v>Original Version No Optimizations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OriginalVersion!$AA$8:$AA$107</c:f>
              <c:numCache>
                <c:formatCode>#,##0.00</c:formatCode>
                <c:ptCount val="100"/>
                <c:pt idx="0">
                  <c:v>44714</c:v>
                </c:pt>
                <c:pt idx="1">
                  <c:v>38971.599999999999</c:v>
                </c:pt>
                <c:pt idx="2">
                  <c:v>8864</c:v>
                </c:pt>
                <c:pt idx="3">
                  <c:v>19329.400000000001</c:v>
                </c:pt>
                <c:pt idx="4">
                  <c:v>489</c:v>
                </c:pt>
                <c:pt idx="5">
                  <c:v>1442.6</c:v>
                </c:pt>
                <c:pt idx="6">
                  <c:v>1516</c:v>
                </c:pt>
                <c:pt idx="7">
                  <c:v>3448.4</c:v>
                </c:pt>
                <c:pt idx="8">
                  <c:v>3560</c:v>
                </c:pt>
                <c:pt idx="9">
                  <c:v>7719.8</c:v>
                </c:pt>
                <c:pt idx="10">
                  <c:v>4024.6</c:v>
                </c:pt>
                <c:pt idx="11">
                  <c:v>114613.2</c:v>
                </c:pt>
                <c:pt idx="12">
                  <c:v>1912.8</c:v>
                </c:pt>
                <c:pt idx="13">
                  <c:v>1515.6</c:v>
                </c:pt>
                <c:pt idx="14">
                  <c:v>49.6</c:v>
                </c:pt>
                <c:pt idx="15">
                  <c:v>1808.2</c:v>
                </c:pt>
                <c:pt idx="16">
                  <c:v>48.6</c:v>
                </c:pt>
                <c:pt idx="17">
                  <c:v>338</c:v>
                </c:pt>
                <c:pt idx="18">
                  <c:v>780.4</c:v>
                </c:pt>
                <c:pt idx="19">
                  <c:v>13412.8</c:v>
                </c:pt>
                <c:pt idx="20">
                  <c:v>22118.6</c:v>
                </c:pt>
                <c:pt idx="21">
                  <c:v>17408</c:v>
                </c:pt>
                <c:pt idx="22">
                  <c:v>16001.4</c:v>
                </c:pt>
                <c:pt idx="23">
                  <c:v>48</c:v>
                </c:pt>
                <c:pt idx="24">
                  <c:v>46</c:v>
                </c:pt>
                <c:pt idx="25">
                  <c:v>310</c:v>
                </c:pt>
                <c:pt idx="26">
                  <c:v>791</c:v>
                </c:pt>
                <c:pt idx="27">
                  <c:v>619.20000000000005</c:v>
                </c:pt>
                <c:pt idx="28">
                  <c:v>610.6</c:v>
                </c:pt>
                <c:pt idx="29">
                  <c:v>791.8</c:v>
                </c:pt>
                <c:pt idx="30">
                  <c:v>784.6</c:v>
                </c:pt>
                <c:pt idx="31">
                  <c:v>1503.2</c:v>
                </c:pt>
                <c:pt idx="32">
                  <c:v>631.4</c:v>
                </c:pt>
                <c:pt idx="33">
                  <c:v>492.2</c:v>
                </c:pt>
                <c:pt idx="34">
                  <c:v>1177.2</c:v>
                </c:pt>
                <c:pt idx="35">
                  <c:v>550.20000000000005</c:v>
                </c:pt>
                <c:pt idx="36">
                  <c:v>256.60000000000002</c:v>
                </c:pt>
                <c:pt idx="37">
                  <c:v>5055.6000000000004</c:v>
                </c:pt>
                <c:pt idx="38">
                  <c:v>4719</c:v>
                </c:pt>
                <c:pt idx="39">
                  <c:v>3790.6</c:v>
                </c:pt>
                <c:pt idx="40">
                  <c:v>3449.2</c:v>
                </c:pt>
                <c:pt idx="41">
                  <c:v>38786.800000000003</c:v>
                </c:pt>
                <c:pt idx="42">
                  <c:v>45</c:v>
                </c:pt>
                <c:pt idx="43">
                  <c:v>46.6</c:v>
                </c:pt>
                <c:pt idx="44">
                  <c:v>44.6</c:v>
                </c:pt>
                <c:pt idx="45">
                  <c:v>45.2</c:v>
                </c:pt>
                <c:pt idx="46">
                  <c:v>788.6</c:v>
                </c:pt>
                <c:pt idx="47">
                  <c:v>45.8</c:v>
                </c:pt>
                <c:pt idx="48">
                  <c:v>46</c:v>
                </c:pt>
                <c:pt idx="49">
                  <c:v>45.6</c:v>
                </c:pt>
                <c:pt idx="50">
                  <c:v>2866.4</c:v>
                </c:pt>
                <c:pt idx="51">
                  <c:v>45.4</c:v>
                </c:pt>
                <c:pt idx="52">
                  <c:v>45.4</c:v>
                </c:pt>
                <c:pt idx="53">
                  <c:v>1443.6</c:v>
                </c:pt>
                <c:pt idx="54">
                  <c:v>389.8</c:v>
                </c:pt>
                <c:pt idx="55">
                  <c:v>1573.2</c:v>
                </c:pt>
                <c:pt idx="56">
                  <c:v>6994.4</c:v>
                </c:pt>
                <c:pt idx="57">
                  <c:v>5170.8</c:v>
                </c:pt>
                <c:pt idx="58">
                  <c:v>46.2</c:v>
                </c:pt>
                <c:pt idx="59">
                  <c:v>1110</c:v>
                </c:pt>
                <c:pt idx="60">
                  <c:v>351.8</c:v>
                </c:pt>
                <c:pt idx="61">
                  <c:v>454.2</c:v>
                </c:pt>
                <c:pt idx="62">
                  <c:v>513.79999999999995</c:v>
                </c:pt>
                <c:pt idx="63">
                  <c:v>1579.2</c:v>
                </c:pt>
                <c:pt idx="64">
                  <c:v>324.8</c:v>
                </c:pt>
                <c:pt idx="65">
                  <c:v>1764.8</c:v>
                </c:pt>
                <c:pt idx="66">
                  <c:v>421</c:v>
                </c:pt>
                <c:pt idx="67">
                  <c:v>860.2</c:v>
                </c:pt>
                <c:pt idx="68">
                  <c:v>329.4</c:v>
                </c:pt>
                <c:pt idx="69">
                  <c:v>1119.2</c:v>
                </c:pt>
                <c:pt idx="70">
                  <c:v>45.4</c:v>
                </c:pt>
                <c:pt idx="71">
                  <c:v>46.2</c:v>
                </c:pt>
                <c:pt idx="72">
                  <c:v>6155.6</c:v>
                </c:pt>
                <c:pt idx="73">
                  <c:v>1029.2</c:v>
                </c:pt>
                <c:pt idx="74">
                  <c:v>1105.5999999999999</c:v>
                </c:pt>
                <c:pt idx="75">
                  <c:v>686.2</c:v>
                </c:pt>
                <c:pt idx="76">
                  <c:v>26570.400000000001</c:v>
                </c:pt>
                <c:pt idx="77">
                  <c:v>1550.8</c:v>
                </c:pt>
                <c:pt idx="78">
                  <c:v>3393</c:v>
                </c:pt>
                <c:pt idx="79">
                  <c:v>451.6</c:v>
                </c:pt>
                <c:pt idx="80">
                  <c:v>487.4</c:v>
                </c:pt>
                <c:pt idx="81">
                  <c:v>740.8</c:v>
                </c:pt>
                <c:pt idx="82">
                  <c:v>1141.8</c:v>
                </c:pt>
                <c:pt idx="83">
                  <c:v>5146.6000000000004</c:v>
                </c:pt>
                <c:pt idx="84">
                  <c:v>2143.6</c:v>
                </c:pt>
                <c:pt idx="85">
                  <c:v>463.2</c:v>
                </c:pt>
                <c:pt idx="86">
                  <c:v>11264.8</c:v>
                </c:pt>
                <c:pt idx="87">
                  <c:v>74586.8</c:v>
                </c:pt>
                <c:pt idx="88">
                  <c:v>5600.2</c:v>
                </c:pt>
                <c:pt idx="89">
                  <c:v>3088.2</c:v>
                </c:pt>
                <c:pt idx="90">
                  <c:v>3060</c:v>
                </c:pt>
                <c:pt idx="91">
                  <c:v>2197.1999999999998</c:v>
                </c:pt>
                <c:pt idx="92">
                  <c:v>1750.6</c:v>
                </c:pt>
                <c:pt idx="93">
                  <c:v>514</c:v>
                </c:pt>
                <c:pt idx="94">
                  <c:v>8665.2000000000007</c:v>
                </c:pt>
                <c:pt idx="95">
                  <c:v>971</c:v>
                </c:pt>
                <c:pt idx="96">
                  <c:v>5152.3999999999996</c:v>
                </c:pt>
                <c:pt idx="97">
                  <c:v>4965</c:v>
                </c:pt>
                <c:pt idx="98">
                  <c:v>45</c:v>
                </c:pt>
                <c:pt idx="99">
                  <c:v>20021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562480"/>
        <c:axId val="299565224"/>
      </c:barChart>
      <c:catAx>
        <c:axId val="29956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5224"/>
        <c:crosses val="autoZero"/>
        <c:auto val="1"/>
        <c:lblAlgn val="ctr"/>
        <c:lblOffset val="100"/>
        <c:noMultiLvlLbl val="0"/>
      </c:catAx>
      <c:valAx>
        <c:axId val="299565224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Real Configurations</a:t>
            </a:r>
          </a:p>
          <a:p>
            <a:pPr>
              <a:defRPr/>
            </a:pPr>
            <a:r>
              <a:rPr lang="it-IT" sz="1800" b="0" i="0" baseline="0">
                <a:effectLst/>
              </a:rPr>
              <a:t>AI Version 3 vs 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ThirdOptimization!$A$1</c:f>
              <c:strCache>
                <c:ptCount val="1"/>
                <c:pt idx="0">
                  <c:v>AI Version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ThirdOptimization!$Z$8:$Z$107</c:f>
              <c:numCache>
                <c:formatCode>#,##0.00</c:formatCode>
                <c:ptCount val="100"/>
                <c:pt idx="0">
                  <c:v>636.6</c:v>
                </c:pt>
                <c:pt idx="1">
                  <c:v>492.2</c:v>
                </c:pt>
                <c:pt idx="2">
                  <c:v>552.20000000000005</c:v>
                </c:pt>
                <c:pt idx="3">
                  <c:v>614.79999999999995</c:v>
                </c:pt>
                <c:pt idx="4">
                  <c:v>185</c:v>
                </c:pt>
                <c:pt idx="5">
                  <c:v>373.4</c:v>
                </c:pt>
                <c:pt idx="6">
                  <c:v>375.6</c:v>
                </c:pt>
                <c:pt idx="7">
                  <c:v>337.4</c:v>
                </c:pt>
                <c:pt idx="8">
                  <c:v>543.20000000000005</c:v>
                </c:pt>
                <c:pt idx="9">
                  <c:v>606.4</c:v>
                </c:pt>
                <c:pt idx="10">
                  <c:v>441.6</c:v>
                </c:pt>
                <c:pt idx="11">
                  <c:v>493.8</c:v>
                </c:pt>
                <c:pt idx="12">
                  <c:v>472</c:v>
                </c:pt>
                <c:pt idx="13">
                  <c:v>475.8</c:v>
                </c:pt>
                <c:pt idx="14">
                  <c:v>45.6</c:v>
                </c:pt>
                <c:pt idx="15">
                  <c:v>388</c:v>
                </c:pt>
                <c:pt idx="16">
                  <c:v>48.8</c:v>
                </c:pt>
                <c:pt idx="17">
                  <c:v>563</c:v>
                </c:pt>
                <c:pt idx="18">
                  <c:v>316</c:v>
                </c:pt>
                <c:pt idx="19">
                  <c:v>673.2</c:v>
                </c:pt>
                <c:pt idx="20">
                  <c:v>705.2</c:v>
                </c:pt>
                <c:pt idx="21">
                  <c:v>628.20000000000005</c:v>
                </c:pt>
                <c:pt idx="22">
                  <c:v>612</c:v>
                </c:pt>
                <c:pt idx="23">
                  <c:v>46.4</c:v>
                </c:pt>
                <c:pt idx="24">
                  <c:v>661.4</c:v>
                </c:pt>
                <c:pt idx="25">
                  <c:v>45.6</c:v>
                </c:pt>
                <c:pt idx="26">
                  <c:v>174.4</c:v>
                </c:pt>
                <c:pt idx="27">
                  <c:v>172.4</c:v>
                </c:pt>
                <c:pt idx="28">
                  <c:v>173.8</c:v>
                </c:pt>
                <c:pt idx="29">
                  <c:v>172.6</c:v>
                </c:pt>
                <c:pt idx="30">
                  <c:v>173</c:v>
                </c:pt>
                <c:pt idx="31">
                  <c:v>323.2</c:v>
                </c:pt>
                <c:pt idx="32">
                  <c:v>369.2</c:v>
                </c:pt>
                <c:pt idx="33">
                  <c:v>369.8</c:v>
                </c:pt>
                <c:pt idx="34">
                  <c:v>460.2</c:v>
                </c:pt>
                <c:pt idx="35">
                  <c:v>453.2</c:v>
                </c:pt>
                <c:pt idx="36">
                  <c:v>46.4</c:v>
                </c:pt>
                <c:pt idx="37">
                  <c:v>435.6</c:v>
                </c:pt>
                <c:pt idx="38">
                  <c:v>394</c:v>
                </c:pt>
                <c:pt idx="39">
                  <c:v>370.4</c:v>
                </c:pt>
                <c:pt idx="40">
                  <c:v>427.8</c:v>
                </c:pt>
                <c:pt idx="41">
                  <c:v>874.4</c:v>
                </c:pt>
                <c:pt idx="42">
                  <c:v>834</c:v>
                </c:pt>
                <c:pt idx="43">
                  <c:v>830.4</c:v>
                </c:pt>
                <c:pt idx="44">
                  <c:v>736.6</c:v>
                </c:pt>
                <c:pt idx="45">
                  <c:v>741</c:v>
                </c:pt>
                <c:pt idx="46">
                  <c:v>271</c:v>
                </c:pt>
                <c:pt idx="47">
                  <c:v>44.2</c:v>
                </c:pt>
                <c:pt idx="48">
                  <c:v>46.2</c:v>
                </c:pt>
                <c:pt idx="49">
                  <c:v>212</c:v>
                </c:pt>
                <c:pt idx="50">
                  <c:v>278.39999999999998</c:v>
                </c:pt>
                <c:pt idx="51">
                  <c:v>45.2</c:v>
                </c:pt>
                <c:pt idx="52">
                  <c:v>414.8</c:v>
                </c:pt>
                <c:pt idx="53">
                  <c:v>46</c:v>
                </c:pt>
                <c:pt idx="54">
                  <c:v>502.6</c:v>
                </c:pt>
                <c:pt idx="55">
                  <c:v>365.8</c:v>
                </c:pt>
                <c:pt idx="56">
                  <c:v>568.20000000000005</c:v>
                </c:pt>
                <c:pt idx="57">
                  <c:v>520.4</c:v>
                </c:pt>
                <c:pt idx="58">
                  <c:v>601</c:v>
                </c:pt>
                <c:pt idx="59">
                  <c:v>372.2</c:v>
                </c:pt>
                <c:pt idx="60">
                  <c:v>316.39999999999998</c:v>
                </c:pt>
                <c:pt idx="61">
                  <c:v>357</c:v>
                </c:pt>
                <c:pt idx="62">
                  <c:v>458.8</c:v>
                </c:pt>
                <c:pt idx="63">
                  <c:v>374.6</c:v>
                </c:pt>
                <c:pt idx="64">
                  <c:v>177.8</c:v>
                </c:pt>
                <c:pt idx="65">
                  <c:v>228.4</c:v>
                </c:pt>
                <c:pt idx="66">
                  <c:v>167.8</c:v>
                </c:pt>
                <c:pt idx="67">
                  <c:v>263.8</c:v>
                </c:pt>
                <c:pt idx="68">
                  <c:v>46.6</c:v>
                </c:pt>
                <c:pt idx="69">
                  <c:v>228.2</c:v>
                </c:pt>
                <c:pt idx="70">
                  <c:v>395</c:v>
                </c:pt>
                <c:pt idx="71">
                  <c:v>45.8</c:v>
                </c:pt>
                <c:pt idx="72">
                  <c:v>483.6</c:v>
                </c:pt>
                <c:pt idx="73">
                  <c:v>227</c:v>
                </c:pt>
                <c:pt idx="74">
                  <c:v>217</c:v>
                </c:pt>
                <c:pt idx="75">
                  <c:v>266.8</c:v>
                </c:pt>
                <c:pt idx="76">
                  <c:v>720.8</c:v>
                </c:pt>
                <c:pt idx="77">
                  <c:v>316.2</c:v>
                </c:pt>
                <c:pt idx="78">
                  <c:v>287.39999999999998</c:v>
                </c:pt>
                <c:pt idx="79">
                  <c:v>46.4</c:v>
                </c:pt>
                <c:pt idx="80">
                  <c:v>167.2</c:v>
                </c:pt>
                <c:pt idx="81">
                  <c:v>354.8</c:v>
                </c:pt>
                <c:pt idx="82">
                  <c:v>554.6</c:v>
                </c:pt>
                <c:pt idx="83">
                  <c:v>671.4</c:v>
                </c:pt>
                <c:pt idx="84">
                  <c:v>227.2</c:v>
                </c:pt>
                <c:pt idx="85">
                  <c:v>623.20000000000005</c:v>
                </c:pt>
                <c:pt idx="86">
                  <c:v>391</c:v>
                </c:pt>
                <c:pt idx="87">
                  <c:v>712.2</c:v>
                </c:pt>
                <c:pt idx="88">
                  <c:v>433</c:v>
                </c:pt>
                <c:pt idx="89">
                  <c:v>510.8</c:v>
                </c:pt>
                <c:pt idx="90">
                  <c:v>513.79999999999995</c:v>
                </c:pt>
                <c:pt idx="91">
                  <c:v>471</c:v>
                </c:pt>
                <c:pt idx="92">
                  <c:v>409.4</c:v>
                </c:pt>
                <c:pt idx="93">
                  <c:v>45.2</c:v>
                </c:pt>
                <c:pt idx="94">
                  <c:v>434.4</c:v>
                </c:pt>
                <c:pt idx="95">
                  <c:v>171.8</c:v>
                </c:pt>
                <c:pt idx="96">
                  <c:v>470.8</c:v>
                </c:pt>
                <c:pt idx="97">
                  <c:v>375.4</c:v>
                </c:pt>
                <c:pt idx="98">
                  <c:v>514.79999999999995</c:v>
                </c:pt>
                <c:pt idx="99">
                  <c:v>686.4</c:v>
                </c:pt>
              </c:numCache>
            </c:numRef>
          </c:val>
        </c:ser>
        <c:ser>
          <c:idx val="1"/>
          <c:order val="1"/>
          <c:tx>
            <c:strRef>
              <c:f>FirstOptimization!$A$1</c:f>
              <c:strCache>
                <c:ptCount val="1"/>
                <c:pt idx="0">
                  <c:v>AI Version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FirstOptimization!$Z$8:$Z$107</c:f>
              <c:numCache>
                <c:formatCode>#,##0.00</c:formatCode>
                <c:ptCount val="100"/>
                <c:pt idx="0">
                  <c:v>1647.4</c:v>
                </c:pt>
                <c:pt idx="1">
                  <c:v>1297.8</c:v>
                </c:pt>
                <c:pt idx="2">
                  <c:v>957.2</c:v>
                </c:pt>
                <c:pt idx="3">
                  <c:v>1350.8</c:v>
                </c:pt>
                <c:pt idx="4">
                  <c:v>214.8</c:v>
                </c:pt>
                <c:pt idx="5">
                  <c:v>465</c:v>
                </c:pt>
                <c:pt idx="6">
                  <c:v>471.4</c:v>
                </c:pt>
                <c:pt idx="7">
                  <c:v>547.79999999999995</c:v>
                </c:pt>
                <c:pt idx="8">
                  <c:v>875</c:v>
                </c:pt>
                <c:pt idx="9">
                  <c:v>1091.4000000000001</c:v>
                </c:pt>
                <c:pt idx="10">
                  <c:v>654</c:v>
                </c:pt>
                <c:pt idx="11">
                  <c:v>685.8</c:v>
                </c:pt>
                <c:pt idx="12">
                  <c:v>619.6</c:v>
                </c:pt>
                <c:pt idx="13">
                  <c:v>617.20000000000005</c:v>
                </c:pt>
                <c:pt idx="14">
                  <c:v>53.2</c:v>
                </c:pt>
                <c:pt idx="15">
                  <c:v>516</c:v>
                </c:pt>
                <c:pt idx="16">
                  <c:v>50.2</c:v>
                </c:pt>
                <c:pt idx="17">
                  <c:v>625.6</c:v>
                </c:pt>
                <c:pt idx="18">
                  <c:v>369</c:v>
                </c:pt>
                <c:pt idx="19">
                  <c:v>1557.4</c:v>
                </c:pt>
                <c:pt idx="20">
                  <c:v>2117.1999999999998</c:v>
                </c:pt>
                <c:pt idx="21">
                  <c:v>1771.2</c:v>
                </c:pt>
                <c:pt idx="22">
                  <c:v>1382.6</c:v>
                </c:pt>
                <c:pt idx="23">
                  <c:v>47</c:v>
                </c:pt>
                <c:pt idx="24">
                  <c:v>882.6</c:v>
                </c:pt>
                <c:pt idx="25">
                  <c:v>47.6</c:v>
                </c:pt>
                <c:pt idx="26">
                  <c:v>213.8</c:v>
                </c:pt>
                <c:pt idx="27">
                  <c:v>193.4</c:v>
                </c:pt>
                <c:pt idx="28">
                  <c:v>192</c:v>
                </c:pt>
                <c:pt idx="29">
                  <c:v>199</c:v>
                </c:pt>
                <c:pt idx="30">
                  <c:v>230.6</c:v>
                </c:pt>
                <c:pt idx="31">
                  <c:v>439.6</c:v>
                </c:pt>
                <c:pt idx="32">
                  <c:v>448</c:v>
                </c:pt>
                <c:pt idx="33">
                  <c:v>428.2</c:v>
                </c:pt>
                <c:pt idx="34">
                  <c:v>578.79999999999995</c:v>
                </c:pt>
                <c:pt idx="35">
                  <c:v>525.4</c:v>
                </c:pt>
                <c:pt idx="36">
                  <c:v>48</c:v>
                </c:pt>
                <c:pt idx="37">
                  <c:v>675.2</c:v>
                </c:pt>
                <c:pt idx="38">
                  <c:v>891.6</c:v>
                </c:pt>
                <c:pt idx="39">
                  <c:v>627.4</c:v>
                </c:pt>
                <c:pt idx="40">
                  <c:v>666</c:v>
                </c:pt>
                <c:pt idx="41">
                  <c:v>2715.8</c:v>
                </c:pt>
                <c:pt idx="42">
                  <c:v>1715</c:v>
                </c:pt>
                <c:pt idx="43">
                  <c:v>1745</c:v>
                </c:pt>
                <c:pt idx="44">
                  <c:v>1490.2</c:v>
                </c:pt>
                <c:pt idx="45">
                  <c:v>1574.2</c:v>
                </c:pt>
                <c:pt idx="46">
                  <c:v>319.60000000000002</c:v>
                </c:pt>
                <c:pt idx="47">
                  <c:v>49</c:v>
                </c:pt>
                <c:pt idx="48">
                  <c:v>53.4</c:v>
                </c:pt>
                <c:pt idx="49">
                  <c:v>240.4</c:v>
                </c:pt>
                <c:pt idx="50">
                  <c:v>403</c:v>
                </c:pt>
                <c:pt idx="51">
                  <c:v>47.4</c:v>
                </c:pt>
                <c:pt idx="52">
                  <c:v>461</c:v>
                </c:pt>
                <c:pt idx="53">
                  <c:v>48.2</c:v>
                </c:pt>
                <c:pt idx="54">
                  <c:v>591.20000000000005</c:v>
                </c:pt>
                <c:pt idx="55">
                  <c:v>497.8</c:v>
                </c:pt>
                <c:pt idx="56">
                  <c:v>1012</c:v>
                </c:pt>
                <c:pt idx="57">
                  <c:v>886.4</c:v>
                </c:pt>
                <c:pt idx="58">
                  <c:v>772</c:v>
                </c:pt>
                <c:pt idx="59">
                  <c:v>482</c:v>
                </c:pt>
                <c:pt idx="60">
                  <c:v>358</c:v>
                </c:pt>
                <c:pt idx="61">
                  <c:v>456</c:v>
                </c:pt>
                <c:pt idx="62">
                  <c:v>542.20000000000005</c:v>
                </c:pt>
                <c:pt idx="63">
                  <c:v>572.79999999999995</c:v>
                </c:pt>
                <c:pt idx="64">
                  <c:v>201.8</c:v>
                </c:pt>
                <c:pt idx="65">
                  <c:v>335.6</c:v>
                </c:pt>
                <c:pt idx="66">
                  <c:v>207.8</c:v>
                </c:pt>
                <c:pt idx="67">
                  <c:v>311.8</c:v>
                </c:pt>
                <c:pt idx="68">
                  <c:v>51</c:v>
                </c:pt>
                <c:pt idx="69">
                  <c:v>312.39999999999998</c:v>
                </c:pt>
                <c:pt idx="70">
                  <c:v>462.2</c:v>
                </c:pt>
                <c:pt idx="71">
                  <c:v>47.8</c:v>
                </c:pt>
                <c:pt idx="72">
                  <c:v>862.6</c:v>
                </c:pt>
                <c:pt idx="73">
                  <c:v>330.2</c:v>
                </c:pt>
                <c:pt idx="74">
                  <c:v>263.2</c:v>
                </c:pt>
                <c:pt idx="75">
                  <c:v>337.6</c:v>
                </c:pt>
                <c:pt idx="76">
                  <c:v>2164.1999999999998</c:v>
                </c:pt>
                <c:pt idx="77">
                  <c:v>440</c:v>
                </c:pt>
                <c:pt idx="78">
                  <c:v>500.8</c:v>
                </c:pt>
                <c:pt idx="79">
                  <c:v>48.4</c:v>
                </c:pt>
                <c:pt idx="80">
                  <c:v>184.8</c:v>
                </c:pt>
                <c:pt idx="81">
                  <c:v>460.6</c:v>
                </c:pt>
                <c:pt idx="82">
                  <c:v>805.8</c:v>
                </c:pt>
                <c:pt idx="83">
                  <c:v>1212.2</c:v>
                </c:pt>
                <c:pt idx="84">
                  <c:v>322.60000000000002</c:v>
                </c:pt>
                <c:pt idx="85">
                  <c:v>740.6</c:v>
                </c:pt>
                <c:pt idx="86">
                  <c:v>923</c:v>
                </c:pt>
                <c:pt idx="87">
                  <c:v>3028.8</c:v>
                </c:pt>
                <c:pt idx="88">
                  <c:v>754.4</c:v>
                </c:pt>
                <c:pt idx="89">
                  <c:v>715.2</c:v>
                </c:pt>
                <c:pt idx="90">
                  <c:v>729.2</c:v>
                </c:pt>
                <c:pt idx="91">
                  <c:v>652.20000000000005</c:v>
                </c:pt>
                <c:pt idx="92">
                  <c:v>563.6</c:v>
                </c:pt>
                <c:pt idx="93">
                  <c:v>46.8</c:v>
                </c:pt>
                <c:pt idx="94">
                  <c:v>838.8</c:v>
                </c:pt>
                <c:pt idx="95">
                  <c:v>198</c:v>
                </c:pt>
                <c:pt idx="96">
                  <c:v>781.4</c:v>
                </c:pt>
                <c:pt idx="97">
                  <c:v>619.4</c:v>
                </c:pt>
                <c:pt idx="98">
                  <c:v>839.8</c:v>
                </c:pt>
                <c:pt idx="99">
                  <c:v>1614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559344"/>
        <c:axId val="299559736"/>
      </c:barChart>
      <c:catAx>
        <c:axId val="29955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59736"/>
        <c:crosses val="autoZero"/>
        <c:auto val="1"/>
        <c:lblAlgn val="ctr"/>
        <c:lblOffset val="100"/>
        <c:noMultiLvlLbl val="0"/>
      </c:catAx>
      <c:valAx>
        <c:axId val="29955973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Real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3 vs 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ThirdOptimization!$A$1</c:f>
              <c:strCache>
                <c:ptCount val="1"/>
                <c:pt idx="0">
                  <c:v>AI Version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OrderedData!$B$2:$B$101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OrderedData!$C$2:$C$101</c:f>
              <c:numCache>
                <c:formatCode>#,##0.00</c:formatCode>
                <c:ptCount val="100"/>
                <c:pt idx="0">
                  <c:v>44.2</c:v>
                </c:pt>
                <c:pt idx="1">
                  <c:v>45.2</c:v>
                </c:pt>
                <c:pt idx="2">
                  <c:v>45.2</c:v>
                </c:pt>
                <c:pt idx="3">
                  <c:v>45.6</c:v>
                </c:pt>
                <c:pt idx="4">
                  <c:v>45.6</c:v>
                </c:pt>
                <c:pt idx="5">
                  <c:v>45.8</c:v>
                </c:pt>
                <c:pt idx="6">
                  <c:v>46</c:v>
                </c:pt>
                <c:pt idx="7">
                  <c:v>46.2</c:v>
                </c:pt>
                <c:pt idx="8">
                  <c:v>46.4</c:v>
                </c:pt>
                <c:pt idx="9">
                  <c:v>46.4</c:v>
                </c:pt>
                <c:pt idx="10">
                  <c:v>46.4</c:v>
                </c:pt>
                <c:pt idx="11">
                  <c:v>46.6</c:v>
                </c:pt>
                <c:pt idx="12">
                  <c:v>48.8</c:v>
                </c:pt>
                <c:pt idx="13">
                  <c:v>167.2</c:v>
                </c:pt>
                <c:pt idx="14">
                  <c:v>167.8</c:v>
                </c:pt>
                <c:pt idx="15">
                  <c:v>171.8</c:v>
                </c:pt>
                <c:pt idx="16">
                  <c:v>172.4</c:v>
                </c:pt>
                <c:pt idx="17">
                  <c:v>172.6</c:v>
                </c:pt>
                <c:pt idx="18">
                  <c:v>173</c:v>
                </c:pt>
                <c:pt idx="19">
                  <c:v>173.8</c:v>
                </c:pt>
                <c:pt idx="20">
                  <c:v>174.4</c:v>
                </c:pt>
                <c:pt idx="21">
                  <c:v>177.8</c:v>
                </c:pt>
                <c:pt idx="22">
                  <c:v>185</c:v>
                </c:pt>
                <c:pt idx="23">
                  <c:v>212</c:v>
                </c:pt>
                <c:pt idx="24">
                  <c:v>217</c:v>
                </c:pt>
                <c:pt idx="25">
                  <c:v>227</c:v>
                </c:pt>
                <c:pt idx="26">
                  <c:v>227.2</c:v>
                </c:pt>
                <c:pt idx="27">
                  <c:v>228.2</c:v>
                </c:pt>
                <c:pt idx="28">
                  <c:v>228.4</c:v>
                </c:pt>
                <c:pt idx="29">
                  <c:v>263.8</c:v>
                </c:pt>
                <c:pt idx="30">
                  <c:v>266.8</c:v>
                </c:pt>
                <c:pt idx="31">
                  <c:v>271</c:v>
                </c:pt>
                <c:pt idx="32">
                  <c:v>278.39999999999998</c:v>
                </c:pt>
                <c:pt idx="33">
                  <c:v>287.39999999999998</c:v>
                </c:pt>
                <c:pt idx="34">
                  <c:v>316</c:v>
                </c:pt>
                <c:pt idx="35">
                  <c:v>316.2</c:v>
                </c:pt>
                <c:pt idx="36">
                  <c:v>316.39999999999998</c:v>
                </c:pt>
                <c:pt idx="37">
                  <c:v>323.2</c:v>
                </c:pt>
                <c:pt idx="38">
                  <c:v>337.4</c:v>
                </c:pt>
                <c:pt idx="39">
                  <c:v>354.8</c:v>
                </c:pt>
                <c:pt idx="40">
                  <c:v>357</c:v>
                </c:pt>
                <c:pt idx="41">
                  <c:v>365.8</c:v>
                </c:pt>
                <c:pt idx="42">
                  <c:v>369.2</c:v>
                </c:pt>
                <c:pt idx="43">
                  <c:v>369.8</c:v>
                </c:pt>
                <c:pt idx="44">
                  <c:v>370.4</c:v>
                </c:pt>
                <c:pt idx="45">
                  <c:v>372.2</c:v>
                </c:pt>
                <c:pt idx="46">
                  <c:v>373.4</c:v>
                </c:pt>
                <c:pt idx="47">
                  <c:v>374.6</c:v>
                </c:pt>
                <c:pt idx="48">
                  <c:v>375.4</c:v>
                </c:pt>
                <c:pt idx="49">
                  <c:v>375.6</c:v>
                </c:pt>
                <c:pt idx="50">
                  <c:v>388</c:v>
                </c:pt>
                <c:pt idx="51">
                  <c:v>391</c:v>
                </c:pt>
                <c:pt idx="52">
                  <c:v>394</c:v>
                </c:pt>
                <c:pt idx="53">
                  <c:v>395</c:v>
                </c:pt>
                <c:pt idx="54">
                  <c:v>409.4</c:v>
                </c:pt>
                <c:pt idx="55">
                  <c:v>414.8</c:v>
                </c:pt>
                <c:pt idx="56">
                  <c:v>427.8</c:v>
                </c:pt>
                <c:pt idx="57">
                  <c:v>433</c:v>
                </c:pt>
                <c:pt idx="58">
                  <c:v>434.4</c:v>
                </c:pt>
                <c:pt idx="59">
                  <c:v>435.6</c:v>
                </c:pt>
                <c:pt idx="60">
                  <c:v>441.6</c:v>
                </c:pt>
                <c:pt idx="61">
                  <c:v>453.2</c:v>
                </c:pt>
                <c:pt idx="62">
                  <c:v>458.8</c:v>
                </c:pt>
                <c:pt idx="63">
                  <c:v>460.2</c:v>
                </c:pt>
                <c:pt idx="64">
                  <c:v>470.8</c:v>
                </c:pt>
                <c:pt idx="65">
                  <c:v>471</c:v>
                </c:pt>
                <c:pt idx="66">
                  <c:v>472</c:v>
                </c:pt>
                <c:pt idx="67">
                  <c:v>475.8</c:v>
                </c:pt>
                <c:pt idx="68">
                  <c:v>483.6</c:v>
                </c:pt>
                <c:pt idx="69">
                  <c:v>492.2</c:v>
                </c:pt>
                <c:pt idx="70">
                  <c:v>493.8</c:v>
                </c:pt>
                <c:pt idx="71">
                  <c:v>502.6</c:v>
                </c:pt>
                <c:pt idx="72">
                  <c:v>510.8</c:v>
                </c:pt>
                <c:pt idx="73">
                  <c:v>513.79999999999995</c:v>
                </c:pt>
                <c:pt idx="74">
                  <c:v>514.79999999999995</c:v>
                </c:pt>
                <c:pt idx="75">
                  <c:v>520.4</c:v>
                </c:pt>
                <c:pt idx="76">
                  <c:v>543.20000000000005</c:v>
                </c:pt>
                <c:pt idx="77">
                  <c:v>552.20000000000005</c:v>
                </c:pt>
                <c:pt idx="78">
                  <c:v>554.6</c:v>
                </c:pt>
                <c:pt idx="79">
                  <c:v>563</c:v>
                </c:pt>
                <c:pt idx="80">
                  <c:v>568.20000000000005</c:v>
                </c:pt>
                <c:pt idx="81">
                  <c:v>601</c:v>
                </c:pt>
                <c:pt idx="82">
                  <c:v>606.4</c:v>
                </c:pt>
                <c:pt idx="83">
                  <c:v>612</c:v>
                </c:pt>
                <c:pt idx="84">
                  <c:v>614.79999999999995</c:v>
                </c:pt>
                <c:pt idx="85">
                  <c:v>623.20000000000005</c:v>
                </c:pt>
                <c:pt idx="86">
                  <c:v>628.20000000000005</c:v>
                </c:pt>
                <c:pt idx="87">
                  <c:v>636.6</c:v>
                </c:pt>
                <c:pt idx="88">
                  <c:v>661.4</c:v>
                </c:pt>
                <c:pt idx="89">
                  <c:v>671.4</c:v>
                </c:pt>
                <c:pt idx="90">
                  <c:v>673.2</c:v>
                </c:pt>
                <c:pt idx="91">
                  <c:v>686.4</c:v>
                </c:pt>
                <c:pt idx="92">
                  <c:v>705.2</c:v>
                </c:pt>
                <c:pt idx="93">
                  <c:v>712.2</c:v>
                </c:pt>
                <c:pt idx="94">
                  <c:v>720.8</c:v>
                </c:pt>
                <c:pt idx="95">
                  <c:v>736.6</c:v>
                </c:pt>
                <c:pt idx="96">
                  <c:v>741</c:v>
                </c:pt>
                <c:pt idx="97">
                  <c:v>830.4</c:v>
                </c:pt>
                <c:pt idx="98">
                  <c:v>834</c:v>
                </c:pt>
                <c:pt idx="99">
                  <c:v>874.4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FirstOptimization!$A$1</c:f>
              <c:strCache>
                <c:ptCount val="1"/>
                <c:pt idx="0">
                  <c:v>AI Version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OrderedData!$E$2:$E$101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OrderedData!$F$2:$F$101</c:f>
              <c:numCache>
                <c:formatCode>#,##0.00</c:formatCode>
                <c:ptCount val="100"/>
                <c:pt idx="0">
                  <c:v>46.8</c:v>
                </c:pt>
                <c:pt idx="1">
                  <c:v>47</c:v>
                </c:pt>
                <c:pt idx="2">
                  <c:v>47.4</c:v>
                </c:pt>
                <c:pt idx="3">
                  <c:v>47.6</c:v>
                </c:pt>
                <c:pt idx="4">
                  <c:v>47.8</c:v>
                </c:pt>
                <c:pt idx="5">
                  <c:v>48</c:v>
                </c:pt>
                <c:pt idx="6">
                  <c:v>48.2</c:v>
                </c:pt>
                <c:pt idx="7">
                  <c:v>48.4</c:v>
                </c:pt>
                <c:pt idx="8">
                  <c:v>49</c:v>
                </c:pt>
                <c:pt idx="9">
                  <c:v>50.2</c:v>
                </c:pt>
                <c:pt idx="10">
                  <c:v>51</c:v>
                </c:pt>
                <c:pt idx="11">
                  <c:v>53.2</c:v>
                </c:pt>
                <c:pt idx="12">
                  <c:v>53.4</c:v>
                </c:pt>
                <c:pt idx="13">
                  <c:v>184.8</c:v>
                </c:pt>
                <c:pt idx="14">
                  <c:v>192</c:v>
                </c:pt>
                <c:pt idx="15">
                  <c:v>193.4</c:v>
                </c:pt>
                <c:pt idx="16">
                  <c:v>198</c:v>
                </c:pt>
                <c:pt idx="17">
                  <c:v>199</c:v>
                </c:pt>
                <c:pt idx="18">
                  <c:v>201.8</c:v>
                </c:pt>
                <c:pt idx="19">
                  <c:v>207.8</c:v>
                </c:pt>
                <c:pt idx="20">
                  <c:v>213.8</c:v>
                </c:pt>
                <c:pt idx="21">
                  <c:v>214.8</c:v>
                </c:pt>
                <c:pt idx="22">
                  <c:v>230.6</c:v>
                </c:pt>
                <c:pt idx="23">
                  <c:v>240.4</c:v>
                </c:pt>
                <c:pt idx="24">
                  <c:v>263.2</c:v>
                </c:pt>
                <c:pt idx="25">
                  <c:v>311.8</c:v>
                </c:pt>
                <c:pt idx="26">
                  <c:v>312.39999999999998</c:v>
                </c:pt>
                <c:pt idx="27">
                  <c:v>319.60000000000002</c:v>
                </c:pt>
                <c:pt idx="28">
                  <c:v>322.60000000000002</c:v>
                </c:pt>
                <c:pt idx="29">
                  <c:v>330.2</c:v>
                </c:pt>
                <c:pt idx="30">
                  <c:v>335.6</c:v>
                </c:pt>
                <c:pt idx="31">
                  <c:v>337.6</c:v>
                </c:pt>
                <c:pt idx="32">
                  <c:v>358</c:v>
                </c:pt>
                <c:pt idx="33">
                  <c:v>369</c:v>
                </c:pt>
                <c:pt idx="34">
                  <c:v>403</c:v>
                </c:pt>
                <c:pt idx="35">
                  <c:v>428.2</c:v>
                </c:pt>
                <c:pt idx="36">
                  <c:v>439.6</c:v>
                </c:pt>
                <c:pt idx="37">
                  <c:v>440</c:v>
                </c:pt>
                <c:pt idx="38">
                  <c:v>448</c:v>
                </c:pt>
                <c:pt idx="39">
                  <c:v>456</c:v>
                </c:pt>
                <c:pt idx="40">
                  <c:v>460.6</c:v>
                </c:pt>
                <c:pt idx="41">
                  <c:v>461</c:v>
                </c:pt>
                <c:pt idx="42">
                  <c:v>462.2</c:v>
                </c:pt>
                <c:pt idx="43">
                  <c:v>465</c:v>
                </c:pt>
                <c:pt idx="44">
                  <c:v>471.4</c:v>
                </c:pt>
                <c:pt idx="45">
                  <c:v>482</c:v>
                </c:pt>
                <c:pt idx="46">
                  <c:v>497.8</c:v>
                </c:pt>
                <c:pt idx="47">
                  <c:v>500.8</c:v>
                </c:pt>
                <c:pt idx="48">
                  <c:v>516</c:v>
                </c:pt>
                <c:pt idx="49">
                  <c:v>525.4</c:v>
                </c:pt>
                <c:pt idx="50">
                  <c:v>542.20000000000005</c:v>
                </c:pt>
                <c:pt idx="51">
                  <c:v>547.79999999999995</c:v>
                </c:pt>
                <c:pt idx="52">
                  <c:v>563.6</c:v>
                </c:pt>
                <c:pt idx="53">
                  <c:v>572.79999999999995</c:v>
                </c:pt>
                <c:pt idx="54">
                  <c:v>578.79999999999995</c:v>
                </c:pt>
                <c:pt idx="55">
                  <c:v>591.20000000000005</c:v>
                </c:pt>
                <c:pt idx="56">
                  <c:v>617.20000000000005</c:v>
                </c:pt>
                <c:pt idx="57">
                  <c:v>619.4</c:v>
                </c:pt>
                <c:pt idx="58">
                  <c:v>619.6</c:v>
                </c:pt>
                <c:pt idx="59">
                  <c:v>625.6</c:v>
                </c:pt>
                <c:pt idx="60">
                  <c:v>627.4</c:v>
                </c:pt>
                <c:pt idx="61">
                  <c:v>652.20000000000005</c:v>
                </c:pt>
                <c:pt idx="62">
                  <c:v>654</c:v>
                </c:pt>
                <c:pt idx="63">
                  <c:v>666</c:v>
                </c:pt>
                <c:pt idx="64">
                  <c:v>675.2</c:v>
                </c:pt>
                <c:pt idx="65">
                  <c:v>685.8</c:v>
                </c:pt>
                <c:pt idx="66">
                  <c:v>715.2</c:v>
                </c:pt>
                <c:pt idx="67">
                  <c:v>729.2</c:v>
                </c:pt>
                <c:pt idx="68">
                  <c:v>740.6</c:v>
                </c:pt>
                <c:pt idx="69">
                  <c:v>754.4</c:v>
                </c:pt>
                <c:pt idx="70">
                  <c:v>772</c:v>
                </c:pt>
                <c:pt idx="71">
                  <c:v>781.4</c:v>
                </c:pt>
                <c:pt idx="72">
                  <c:v>805.8</c:v>
                </c:pt>
                <c:pt idx="73">
                  <c:v>838.8</c:v>
                </c:pt>
                <c:pt idx="74">
                  <c:v>839.8</c:v>
                </c:pt>
                <c:pt idx="75">
                  <c:v>862.6</c:v>
                </c:pt>
                <c:pt idx="76">
                  <c:v>875</c:v>
                </c:pt>
                <c:pt idx="77">
                  <c:v>882.6</c:v>
                </c:pt>
                <c:pt idx="78">
                  <c:v>886.4</c:v>
                </c:pt>
                <c:pt idx="79">
                  <c:v>891.6</c:v>
                </c:pt>
                <c:pt idx="80">
                  <c:v>923</c:v>
                </c:pt>
                <c:pt idx="81">
                  <c:v>957.2</c:v>
                </c:pt>
                <c:pt idx="82">
                  <c:v>1012</c:v>
                </c:pt>
                <c:pt idx="83">
                  <c:v>1091.4000000000001</c:v>
                </c:pt>
                <c:pt idx="84">
                  <c:v>1212.2</c:v>
                </c:pt>
                <c:pt idx="85">
                  <c:v>1297.8</c:v>
                </c:pt>
                <c:pt idx="86">
                  <c:v>1350.8</c:v>
                </c:pt>
                <c:pt idx="87">
                  <c:v>1382.6</c:v>
                </c:pt>
                <c:pt idx="88">
                  <c:v>1490.2</c:v>
                </c:pt>
                <c:pt idx="89">
                  <c:v>1557.4</c:v>
                </c:pt>
                <c:pt idx="90">
                  <c:v>1574.2</c:v>
                </c:pt>
                <c:pt idx="91">
                  <c:v>1614</c:v>
                </c:pt>
                <c:pt idx="92">
                  <c:v>1647.4</c:v>
                </c:pt>
                <c:pt idx="93">
                  <c:v>1715</c:v>
                </c:pt>
                <c:pt idx="94">
                  <c:v>1745</c:v>
                </c:pt>
                <c:pt idx="95">
                  <c:v>1771.2</c:v>
                </c:pt>
                <c:pt idx="96">
                  <c:v>2117.1999999999998</c:v>
                </c:pt>
                <c:pt idx="97">
                  <c:v>2164.1999999999998</c:v>
                </c:pt>
                <c:pt idx="98">
                  <c:v>2715.8</c:v>
                </c:pt>
                <c:pt idx="99">
                  <c:v>3028.8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65920"/>
        <c:axId val="300865136"/>
      </c:scatterChart>
      <c:valAx>
        <c:axId val="3008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865136"/>
        <c:crosses val="autoZero"/>
        <c:crossBetween val="midCat"/>
      </c:valAx>
      <c:valAx>
        <c:axId val="30086513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86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Real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3 vs AI Veresion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ThirdOptimization!$A$1</c:f>
              <c:strCache>
                <c:ptCount val="1"/>
                <c:pt idx="0">
                  <c:v>AI Version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ThirdOptimization!$AA$8:$AA$107</c:f>
              <c:numCache>
                <c:formatCode>#,##0.00</c:formatCode>
                <c:ptCount val="100"/>
                <c:pt idx="0">
                  <c:v>690</c:v>
                </c:pt>
                <c:pt idx="1">
                  <c:v>473.6</c:v>
                </c:pt>
                <c:pt idx="2">
                  <c:v>357.8</c:v>
                </c:pt>
                <c:pt idx="3">
                  <c:v>807.4</c:v>
                </c:pt>
                <c:pt idx="4">
                  <c:v>226.6</c:v>
                </c:pt>
                <c:pt idx="5">
                  <c:v>323.8</c:v>
                </c:pt>
                <c:pt idx="6">
                  <c:v>367.8</c:v>
                </c:pt>
                <c:pt idx="7">
                  <c:v>573.6</c:v>
                </c:pt>
                <c:pt idx="8">
                  <c:v>483.2</c:v>
                </c:pt>
                <c:pt idx="9">
                  <c:v>440.4</c:v>
                </c:pt>
                <c:pt idx="10">
                  <c:v>437</c:v>
                </c:pt>
                <c:pt idx="11">
                  <c:v>391.2</c:v>
                </c:pt>
                <c:pt idx="12">
                  <c:v>277.39999999999998</c:v>
                </c:pt>
                <c:pt idx="13">
                  <c:v>278.8</c:v>
                </c:pt>
                <c:pt idx="14">
                  <c:v>46</c:v>
                </c:pt>
                <c:pt idx="15">
                  <c:v>423.8</c:v>
                </c:pt>
                <c:pt idx="16">
                  <c:v>46.6</c:v>
                </c:pt>
                <c:pt idx="17">
                  <c:v>175.4</c:v>
                </c:pt>
                <c:pt idx="18">
                  <c:v>175.8</c:v>
                </c:pt>
                <c:pt idx="19">
                  <c:v>512.20000000000005</c:v>
                </c:pt>
                <c:pt idx="20">
                  <c:v>590.20000000000005</c:v>
                </c:pt>
                <c:pt idx="21">
                  <c:v>568.20000000000005</c:v>
                </c:pt>
                <c:pt idx="22">
                  <c:v>516</c:v>
                </c:pt>
                <c:pt idx="23">
                  <c:v>46</c:v>
                </c:pt>
                <c:pt idx="24">
                  <c:v>45.2</c:v>
                </c:pt>
                <c:pt idx="25">
                  <c:v>173.6</c:v>
                </c:pt>
                <c:pt idx="26">
                  <c:v>503.6</c:v>
                </c:pt>
                <c:pt idx="27">
                  <c:v>412.8</c:v>
                </c:pt>
                <c:pt idx="28">
                  <c:v>412</c:v>
                </c:pt>
                <c:pt idx="29">
                  <c:v>503.4</c:v>
                </c:pt>
                <c:pt idx="30">
                  <c:v>496.4</c:v>
                </c:pt>
                <c:pt idx="31">
                  <c:v>230.2</c:v>
                </c:pt>
                <c:pt idx="32">
                  <c:v>271</c:v>
                </c:pt>
                <c:pt idx="33">
                  <c:v>270.2</c:v>
                </c:pt>
                <c:pt idx="34">
                  <c:v>275.60000000000002</c:v>
                </c:pt>
                <c:pt idx="35">
                  <c:v>268.39999999999998</c:v>
                </c:pt>
                <c:pt idx="36">
                  <c:v>176</c:v>
                </c:pt>
                <c:pt idx="37">
                  <c:v>345.2</c:v>
                </c:pt>
                <c:pt idx="38">
                  <c:v>621.6</c:v>
                </c:pt>
                <c:pt idx="39">
                  <c:v>570.6</c:v>
                </c:pt>
                <c:pt idx="40">
                  <c:v>479.2</c:v>
                </c:pt>
                <c:pt idx="41">
                  <c:v>470</c:v>
                </c:pt>
                <c:pt idx="42">
                  <c:v>45</c:v>
                </c:pt>
                <c:pt idx="43">
                  <c:v>44.6</c:v>
                </c:pt>
                <c:pt idx="44">
                  <c:v>45</c:v>
                </c:pt>
                <c:pt idx="45">
                  <c:v>45.8</c:v>
                </c:pt>
                <c:pt idx="46">
                  <c:v>314.2</c:v>
                </c:pt>
                <c:pt idx="47">
                  <c:v>44</c:v>
                </c:pt>
                <c:pt idx="48">
                  <c:v>44.4</c:v>
                </c:pt>
                <c:pt idx="49">
                  <c:v>44.2</c:v>
                </c:pt>
                <c:pt idx="50">
                  <c:v>279.2</c:v>
                </c:pt>
                <c:pt idx="51">
                  <c:v>45.8</c:v>
                </c:pt>
                <c:pt idx="52">
                  <c:v>45</c:v>
                </c:pt>
                <c:pt idx="53">
                  <c:v>324</c:v>
                </c:pt>
                <c:pt idx="54">
                  <c:v>177</c:v>
                </c:pt>
                <c:pt idx="55">
                  <c:v>367.2</c:v>
                </c:pt>
                <c:pt idx="56">
                  <c:v>665.2</c:v>
                </c:pt>
                <c:pt idx="57">
                  <c:v>447.8</c:v>
                </c:pt>
                <c:pt idx="58">
                  <c:v>45.6</c:v>
                </c:pt>
                <c:pt idx="59">
                  <c:v>182.2</c:v>
                </c:pt>
                <c:pt idx="60">
                  <c:v>224.4</c:v>
                </c:pt>
                <c:pt idx="61">
                  <c:v>352.6</c:v>
                </c:pt>
                <c:pt idx="62">
                  <c:v>265.39999999999998</c:v>
                </c:pt>
                <c:pt idx="63">
                  <c:v>469</c:v>
                </c:pt>
                <c:pt idx="64">
                  <c:v>176.4</c:v>
                </c:pt>
                <c:pt idx="65">
                  <c:v>317.39999999999998</c:v>
                </c:pt>
                <c:pt idx="66">
                  <c:v>306</c:v>
                </c:pt>
                <c:pt idx="67">
                  <c:v>408.2</c:v>
                </c:pt>
                <c:pt idx="68">
                  <c:v>222.6</c:v>
                </c:pt>
                <c:pt idx="69">
                  <c:v>227</c:v>
                </c:pt>
                <c:pt idx="70">
                  <c:v>44</c:v>
                </c:pt>
                <c:pt idx="71">
                  <c:v>45.4</c:v>
                </c:pt>
                <c:pt idx="72">
                  <c:v>486.8</c:v>
                </c:pt>
                <c:pt idx="73">
                  <c:v>409</c:v>
                </c:pt>
                <c:pt idx="74">
                  <c:v>537.6</c:v>
                </c:pt>
                <c:pt idx="75">
                  <c:v>358.6</c:v>
                </c:pt>
                <c:pt idx="76">
                  <c:v>615</c:v>
                </c:pt>
                <c:pt idx="77">
                  <c:v>275.8</c:v>
                </c:pt>
                <c:pt idx="78">
                  <c:v>518.20000000000005</c:v>
                </c:pt>
                <c:pt idx="79">
                  <c:v>172.6</c:v>
                </c:pt>
                <c:pt idx="80">
                  <c:v>439.8</c:v>
                </c:pt>
                <c:pt idx="81">
                  <c:v>264</c:v>
                </c:pt>
                <c:pt idx="82">
                  <c:v>367.8</c:v>
                </c:pt>
                <c:pt idx="83">
                  <c:v>490.6</c:v>
                </c:pt>
                <c:pt idx="84">
                  <c:v>594</c:v>
                </c:pt>
                <c:pt idx="85">
                  <c:v>177.2</c:v>
                </c:pt>
                <c:pt idx="86">
                  <c:v>732.8</c:v>
                </c:pt>
                <c:pt idx="87">
                  <c:v>912</c:v>
                </c:pt>
                <c:pt idx="88">
                  <c:v>335.2</c:v>
                </c:pt>
                <c:pt idx="89">
                  <c:v>231</c:v>
                </c:pt>
                <c:pt idx="90">
                  <c:v>233.4</c:v>
                </c:pt>
                <c:pt idx="91">
                  <c:v>231.2</c:v>
                </c:pt>
                <c:pt idx="92">
                  <c:v>228</c:v>
                </c:pt>
                <c:pt idx="93">
                  <c:v>220.6</c:v>
                </c:pt>
                <c:pt idx="94">
                  <c:v>484.6</c:v>
                </c:pt>
                <c:pt idx="95">
                  <c:v>701.2</c:v>
                </c:pt>
                <c:pt idx="96">
                  <c:v>479.4</c:v>
                </c:pt>
                <c:pt idx="97">
                  <c:v>517.4</c:v>
                </c:pt>
                <c:pt idx="98">
                  <c:v>44.2</c:v>
                </c:pt>
                <c:pt idx="99">
                  <c:v>584.79999999999995</c:v>
                </c:pt>
              </c:numCache>
            </c:numRef>
          </c:val>
        </c:ser>
        <c:ser>
          <c:idx val="1"/>
          <c:order val="1"/>
          <c:tx>
            <c:strRef>
              <c:f>FirstOptimization!$A$1</c:f>
              <c:strCache>
                <c:ptCount val="1"/>
                <c:pt idx="0">
                  <c:v>AI Version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FirstOptimization!$AA$8:$AA$107</c:f>
              <c:numCache>
                <c:formatCode>#,##0.00</c:formatCode>
                <c:ptCount val="100"/>
                <c:pt idx="0">
                  <c:v>1749.2</c:v>
                </c:pt>
                <c:pt idx="1">
                  <c:v>1311.6</c:v>
                </c:pt>
                <c:pt idx="2">
                  <c:v>657.2</c:v>
                </c:pt>
                <c:pt idx="3">
                  <c:v>2198.6</c:v>
                </c:pt>
                <c:pt idx="4">
                  <c:v>255.8</c:v>
                </c:pt>
                <c:pt idx="5">
                  <c:v>429.4</c:v>
                </c:pt>
                <c:pt idx="6">
                  <c:v>465.6</c:v>
                </c:pt>
                <c:pt idx="7">
                  <c:v>806.4</c:v>
                </c:pt>
                <c:pt idx="8">
                  <c:v>829</c:v>
                </c:pt>
                <c:pt idx="9">
                  <c:v>718</c:v>
                </c:pt>
                <c:pt idx="10">
                  <c:v>656.6</c:v>
                </c:pt>
                <c:pt idx="11">
                  <c:v>578.20000000000005</c:v>
                </c:pt>
                <c:pt idx="12">
                  <c:v>404.2</c:v>
                </c:pt>
                <c:pt idx="13">
                  <c:v>386.2</c:v>
                </c:pt>
                <c:pt idx="14">
                  <c:v>53.6</c:v>
                </c:pt>
                <c:pt idx="15">
                  <c:v>555.4</c:v>
                </c:pt>
                <c:pt idx="16">
                  <c:v>49.8</c:v>
                </c:pt>
                <c:pt idx="17">
                  <c:v>210.8</c:v>
                </c:pt>
                <c:pt idx="18">
                  <c:v>211</c:v>
                </c:pt>
                <c:pt idx="19">
                  <c:v>1193.2</c:v>
                </c:pt>
                <c:pt idx="20">
                  <c:v>1788.4</c:v>
                </c:pt>
                <c:pt idx="21">
                  <c:v>1549.6</c:v>
                </c:pt>
                <c:pt idx="22">
                  <c:v>1335.4</c:v>
                </c:pt>
                <c:pt idx="23">
                  <c:v>47.4</c:v>
                </c:pt>
                <c:pt idx="24">
                  <c:v>48.6</c:v>
                </c:pt>
                <c:pt idx="25">
                  <c:v>203.8</c:v>
                </c:pt>
                <c:pt idx="26">
                  <c:v>556.6</c:v>
                </c:pt>
                <c:pt idx="27">
                  <c:v>457.6</c:v>
                </c:pt>
                <c:pt idx="28">
                  <c:v>461.4</c:v>
                </c:pt>
                <c:pt idx="29">
                  <c:v>554.6</c:v>
                </c:pt>
                <c:pt idx="30">
                  <c:v>569.6</c:v>
                </c:pt>
                <c:pt idx="31">
                  <c:v>342.2</c:v>
                </c:pt>
                <c:pt idx="32">
                  <c:v>329.8</c:v>
                </c:pt>
                <c:pt idx="33">
                  <c:v>309.2</c:v>
                </c:pt>
                <c:pt idx="34">
                  <c:v>364.2</c:v>
                </c:pt>
                <c:pt idx="35">
                  <c:v>319.8</c:v>
                </c:pt>
                <c:pt idx="36">
                  <c:v>184</c:v>
                </c:pt>
                <c:pt idx="37">
                  <c:v>591</c:v>
                </c:pt>
                <c:pt idx="38">
                  <c:v>1046.8</c:v>
                </c:pt>
                <c:pt idx="39">
                  <c:v>832.2</c:v>
                </c:pt>
                <c:pt idx="40">
                  <c:v>702</c:v>
                </c:pt>
                <c:pt idx="41">
                  <c:v>1530.2</c:v>
                </c:pt>
                <c:pt idx="42">
                  <c:v>49.8</c:v>
                </c:pt>
                <c:pt idx="43">
                  <c:v>51.4</c:v>
                </c:pt>
                <c:pt idx="44">
                  <c:v>49.4</c:v>
                </c:pt>
                <c:pt idx="45">
                  <c:v>49</c:v>
                </c:pt>
                <c:pt idx="46">
                  <c:v>399</c:v>
                </c:pt>
                <c:pt idx="47">
                  <c:v>50.8</c:v>
                </c:pt>
                <c:pt idx="48">
                  <c:v>54.8</c:v>
                </c:pt>
                <c:pt idx="49">
                  <c:v>46.4</c:v>
                </c:pt>
                <c:pt idx="50">
                  <c:v>383.6</c:v>
                </c:pt>
                <c:pt idx="51">
                  <c:v>47.2</c:v>
                </c:pt>
                <c:pt idx="52">
                  <c:v>47.2</c:v>
                </c:pt>
                <c:pt idx="53">
                  <c:v>424.4</c:v>
                </c:pt>
                <c:pt idx="54">
                  <c:v>214.2</c:v>
                </c:pt>
                <c:pt idx="55">
                  <c:v>518.79999999999995</c:v>
                </c:pt>
                <c:pt idx="56">
                  <c:v>1215.5999999999999</c:v>
                </c:pt>
                <c:pt idx="57">
                  <c:v>777.4</c:v>
                </c:pt>
                <c:pt idx="58">
                  <c:v>46.4</c:v>
                </c:pt>
                <c:pt idx="59">
                  <c:v>273.60000000000002</c:v>
                </c:pt>
                <c:pt idx="60">
                  <c:v>264.2</c:v>
                </c:pt>
                <c:pt idx="61">
                  <c:v>421.8</c:v>
                </c:pt>
                <c:pt idx="62">
                  <c:v>330.2</c:v>
                </c:pt>
                <c:pt idx="63">
                  <c:v>663.6</c:v>
                </c:pt>
                <c:pt idx="64">
                  <c:v>204.8</c:v>
                </c:pt>
                <c:pt idx="65">
                  <c:v>412.4</c:v>
                </c:pt>
                <c:pt idx="66">
                  <c:v>354.8</c:v>
                </c:pt>
                <c:pt idx="67">
                  <c:v>505</c:v>
                </c:pt>
                <c:pt idx="68">
                  <c:v>245</c:v>
                </c:pt>
                <c:pt idx="69">
                  <c:v>309.2</c:v>
                </c:pt>
                <c:pt idx="70">
                  <c:v>48.4</c:v>
                </c:pt>
                <c:pt idx="71">
                  <c:v>48.2</c:v>
                </c:pt>
                <c:pt idx="72">
                  <c:v>907.8</c:v>
                </c:pt>
                <c:pt idx="73">
                  <c:v>521.4</c:v>
                </c:pt>
                <c:pt idx="74">
                  <c:v>655</c:v>
                </c:pt>
                <c:pt idx="75">
                  <c:v>440.8</c:v>
                </c:pt>
                <c:pt idx="76">
                  <c:v>1743.2</c:v>
                </c:pt>
                <c:pt idx="77">
                  <c:v>388.4</c:v>
                </c:pt>
                <c:pt idx="78">
                  <c:v>727.4</c:v>
                </c:pt>
                <c:pt idx="79">
                  <c:v>214.6</c:v>
                </c:pt>
                <c:pt idx="80">
                  <c:v>501.4</c:v>
                </c:pt>
                <c:pt idx="81">
                  <c:v>364.8</c:v>
                </c:pt>
                <c:pt idx="82">
                  <c:v>484</c:v>
                </c:pt>
                <c:pt idx="83">
                  <c:v>1061.2</c:v>
                </c:pt>
                <c:pt idx="84">
                  <c:v>770.4</c:v>
                </c:pt>
                <c:pt idx="85">
                  <c:v>222.2</c:v>
                </c:pt>
                <c:pt idx="86">
                  <c:v>1617.2</c:v>
                </c:pt>
                <c:pt idx="87">
                  <c:v>4174.6000000000004</c:v>
                </c:pt>
                <c:pt idx="88">
                  <c:v>659.6</c:v>
                </c:pt>
                <c:pt idx="89">
                  <c:v>409.4</c:v>
                </c:pt>
                <c:pt idx="90">
                  <c:v>402</c:v>
                </c:pt>
                <c:pt idx="91">
                  <c:v>373.6</c:v>
                </c:pt>
                <c:pt idx="92">
                  <c:v>366.8</c:v>
                </c:pt>
                <c:pt idx="93">
                  <c:v>253.6</c:v>
                </c:pt>
                <c:pt idx="94">
                  <c:v>1010.8</c:v>
                </c:pt>
                <c:pt idx="95">
                  <c:v>793.8</c:v>
                </c:pt>
                <c:pt idx="96">
                  <c:v>823.4</c:v>
                </c:pt>
                <c:pt idx="97">
                  <c:v>874</c:v>
                </c:pt>
                <c:pt idx="98">
                  <c:v>51.2</c:v>
                </c:pt>
                <c:pt idx="99">
                  <c:v>1437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861608"/>
        <c:axId val="300863568"/>
      </c:barChart>
      <c:catAx>
        <c:axId val="30086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863568"/>
        <c:crosses val="autoZero"/>
        <c:auto val="1"/>
        <c:lblAlgn val="ctr"/>
        <c:lblOffset val="100"/>
        <c:noMultiLvlLbl val="0"/>
      </c:catAx>
      <c:valAx>
        <c:axId val="30086356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8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Times Real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3 vs 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Optimization1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OrderedData!$H$2:$H$101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OrderedData!$I$2:$I$101</c:f>
              <c:numCache>
                <c:formatCode>#,##0.00</c:formatCode>
                <c:ptCount val="100"/>
                <c:pt idx="0">
                  <c:v>44</c:v>
                </c:pt>
                <c:pt idx="1">
                  <c:v>44</c:v>
                </c:pt>
                <c:pt idx="2">
                  <c:v>44.2</c:v>
                </c:pt>
                <c:pt idx="3">
                  <c:v>44.2</c:v>
                </c:pt>
                <c:pt idx="4">
                  <c:v>44.4</c:v>
                </c:pt>
                <c:pt idx="5">
                  <c:v>44.6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45.2</c:v>
                </c:pt>
                <c:pt idx="10">
                  <c:v>45.4</c:v>
                </c:pt>
                <c:pt idx="11">
                  <c:v>45.6</c:v>
                </c:pt>
                <c:pt idx="12">
                  <c:v>45.8</c:v>
                </c:pt>
                <c:pt idx="13">
                  <c:v>45.8</c:v>
                </c:pt>
                <c:pt idx="14">
                  <c:v>46</c:v>
                </c:pt>
                <c:pt idx="15">
                  <c:v>46</c:v>
                </c:pt>
                <c:pt idx="16">
                  <c:v>46.6</c:v>
                </c:pt>
                <c:pt idx="17">
                  <c:v>172.6</c:v>
                </c:pt>
                <c:pt idx="18">
                  <c:v>173.6</c:v>
                </c:pt>
                <c:pt idx="19">
                  <c:v>175.4</c:v>
                </c:pt>
                <c:pt idx="20">
                  <c:v>175.8</c:v>
                </c:pt>
                <c:pt idx="21">
                  <c:v>176</c:v>
                </c:pt>
                <c:pt idx="22">
                  <c:v>176.4</c:v>
                </c:pt>
                <c:pt idx="23">
                  <c:v>177</c:v>
                </c:pt>
                <c:pt idx="24">
                  <c:v>177.2</c:v>
                </c:pt>
                <c:pt idx="25">
                  <c:v>182.2</c:v>
                </c:pt>
                <c:pt idx="26">
                  <c:v>220.6</c:v>
                </c:pt>
                <c:pt idx="27">
                  <c:v>222.6</c:v>
                </c:pt>
                <c:pt idx="28">
                  <c:v>224.4</c:v>
                </c:pt>
                <c:pt idx="29">
                  <c:v>226.6</c:v>
                </c:pt>
                <c:pt idx="30">
                  <c:v>227</c:v>
                </c:pt>
                <c:pt idx="31">
                  <c:v>228</c:v>
                </c:pt>
                <c:pt idx="32">
                  <c:v>230.2</c:v>
                </c:pt>
                <c:pt idx="33">
                  <c:v>231</c:v>
                </c:pt>
                <c:pt idx="34">
                  <c:v>231.2</c:v>
                </c:pt>
                <c:pt idx="35">
                  <c:v>233.4</c:v>
                </c:pt>
                <c:pt idx="36">
                  <c:v>264</c:v>
                </c:pt>
                <c:pt idx="37">
                  <c:v>265.39999999999998</c:v>
                </c:pt>
                <c:pt idx="38">
                  <c:v>268.39999999999998</c:v>
                </c:pt>
                <c:pt idx="39">
                  <c:v>270.2</c:v>
                </c:pt>
                <c:pt idx="40">
                  <c:v>271</c:v>
                </c:pt>
                <c:pt idx="41">
                  <c:v>275.60000000000002</c:v>
                </c:pt>
                <c:pt idx="42">
                  <c:v>275.8</c:v>
                </c:pt>
                <c:pt idx="43">
                  <c:v>277.39999999999998</c:v>
                </c:pt>
                <c:pt idx="44">
                  <c:v>278.8</c:v>
                </c:pt>
                <c:pt idx="45">
                  <c:v>279.2</c:v>
                </c:pt>
                <c:pt idx="46">
                  <c:v>306</c:v>
                </c:pt>
                <c:pt idx="47">
                  <c:v>314.2</c:v>
                </c:pt>
                <c:pt idx="48">
                  <c:v>317.39999999999998</c:v>
                </c:pt>
                <c:pt idx="49">
                  <c:v>323.8</c:v>
                </c:pt>
                <c:pt idx="50">
                  <c:v>324</c:v>
                </c:pt>
                <c:pt idx="51">
                  <c:v>335.2</c:v>
                </c:pt>
                <c:pt idx="52">
                  <c:v>345.2</c:v>
                </c:pt>
                <c:pt idx="53">
                  <c:v>352.6</c:v>
                </c:pt>
                <c:pt idx="54">
                  <c:v>357.8</c:v>
                </c:pt>
                <c:pt idx="55">
                  <c:v>358.6</c:v>
                </c:pt>
                <c:pt idx="56">
                  <c:v>367.2</c:v>
                </c:pt>
                <c:pt idx="57">
                  <c:v>367.8</c:v>
                </c:pt>
                <c:pt idx="58">
                  <c:v>367.8</c:v>
                </c:pt>
                <c:pt idx="59">
                  <c:v>391.2</c:v>
                </c:pt>
                <c:pt idx="60">
                  <c:v>408.2</c:v>
                </c:pt>
                <c:pt idx="61">
                  <c:v>409</c:v>
                </c:pt>
                <c:pt idx="62">
                  <c:v>412</c:v>
                </c:pt>
                <c:pt idx="63">
                  <c:v>412.8</c:v>
                </c:pt>
                <c:pt idx="64">
                  <c:v>423.8</c:v>
                </c:pt>
                <c:pt idx="65">
                  <c:v>437</c:v>
                </c:pt>
                <c:pt idx="66">
                  <c:v>439.8</c:v>
                </c:pt>
                <c:pt idx="67">
                  <c:v>440.4</c:v>
                </c:pt>
                <c:pt idx="68">
                  <c:v>447.8</c:v>
                </c:pt>
                <c:pt idx="69">
                  <c:v>469</c:v>
                </c:pt>
                <c:pt idx="70">
                  <c:v>470</c:v>
                </c:pt>
                <c:pt idx="71">
                  <c:v>473.6</c:v>
                </c:pt>
                <c:pt idx="72">
                  <c:v>479.2</c:v>
                </c:pt>
                <c:pt idx="73">
                  <c:v>479.4</c:v>
                </c:pt>
                <c:pt idx="74">
                  <c:v>483.2</c:v>
                </c:pt>
                <c:pt idx="75">
                  <c:v>484.6</c:v>
                </c:pt>
                <c:pt idx="76">
                  <c:v>486.8</c:v>
                </c:pt>
                <c:pt idx="77">
                  <c:v>490.6</c:v>
                </c:pt>
                <c:pt idx="78">
                  <c:v>496.4</c:v>
                </c:pt>
                <c:pt idx="79">
                  <c:v>503.4</c:v>
                </c:pt>
                <c:pt idx="80">
                  <c:v>503.6</c:v>
                </c:pt>
                <c:pt idx="81">
                  <c:v>512.20000000000005</c:v>
                </c:pt>
                <c:pt idx="82">
                  <c:v>516</c:v>
                </c:pt>
                <c:pt idx="83">
                  <c:v>517.4</c:v>
                </c:pt>
                <c:pt idx="84">
                  <c:v>518.20000000000005</c:v>
                </c:pt>
                <c:pt idx="85">
                  <c:v>537.6</c:v>
                </c:pt>
                <c:pt idx="86">
                  <c:v>568.20000000000005</c:v>
                </c:pt>
                <c:pt idx="87">
                  <c:v>570.6</c:v>
                </c:pt>
                <c:pt idx="88">
                  <c:v>573.6</c:v>
                </c:pt>
                <c:pt idx="89">
                  <c:v>584.79999999999995</c:v>
                </c:pt>
                <c:pt idx="90">
                  <c:v>590.20000000000005</c:v>
                </c:pt>
                <c:pt idx="91">
                  <c:v>594</c:v>
                </c:pt>
                <c:pt idx="92">
                  <c:v>615</c:v>
                </c:pt>
                <c:pt idx="93">
                  <c:v>621.6</c:v>
                </c:pt>
                <c:pt idx="94">
                  <c:v>665.2</c:v>
                </c:pt>
                <c:pt idx="95">
                  <c:v>690</c:v>
                </c:pt>
                <c:pt idx="96">
                  <c:v>701.2</c:v>
                </c:pt>
                <c:pt idx="97">
                  <c:v>732.8</c:v>
                </c:pt>
                <c:pt idx="98">
                  <c:v>807.4</c:v>
                </c:pt>
                <c:pt idx="99">
                  <c:v>912</c:v>
                </c:pt>
              </c:numCache>
            </c:numRef>
          </c:yVal>
          <c:smooth val="0"/>
        </c:ser>
        <c:ser>
          <c:idx val="1"/>
          <c:order val="1"/>
          <c:tx>
            <c:v>Optimization2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OrderedData!$K$2:$K$101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OrderedData!$L$2:$L$101</c:f>
              <c:numCache>
                <c:formatCode>#,##0.00</c:formatCode>
                <c:ptCount val="100"/>
                <c:pt idx="0">
                  <c:v>46.4</c:v>
                </c:pt>
                <c:pt idx="1">
                  <c:v>46.4</c:v>
                </c:pt>
                <c:pt idx="2">
                  <c:v>47.2</c:v>
                </c:pt>
                <c:pt idx="3">
                  <c:v>47.2</c:v>
                </c:pt>
                <c:pt idx="4">
                  <c:v>47.4</c:v>
                </c:pt>
                <c:pt idx="5">
                  <c:v>48.2</c:v>
                </c:pt>
                <c:pt idx="6">
                  <c:v>48.4</c:v>
                </c:pt>
                <c:pt idx="7">
                  <c:v>48.6</c:v>
                </c:pt>
                <c:pt idx="8">
                  <c:v>49</c:v>
                </c:pt>
                <c:pt idx="9">
                  <c:v>49.4</c:v>
                </c:pt>
                <c:pt idx="10">
                  <c:v>49.8</c:v>
                </c:pt>
                <c:pt idx="11">
                  <c:v>49.8</c:v>
                </c:pt>
                <c:pt idx="12">
                  <c:v>50.8</c:v>
                </c:pt>
                <c:pt idx="13">
                  <c:v>51.2</c:v>
                </c:pt>
                <c:pt idx="14">
                  <c:v>51.4</c:v>
                </c:pt>
                <c:pt idx="15">
                  <c:v>53.6</c:v>
                </c:pt>
                <c:pt idx="16">
                  <c:v>54.8</c:v>
                </c:pt>
                <c:pt idx="17">
                  <c:v>184</c:v>
                </c:pt>
                <c:pt idx="18">
                  <c:v>203.8</c:v>
                </c:pt>
                <c:pt idx="19">
                  <c:v>204.8</c:v>
                </c:pt>
                <c:pt idx="20">
                  <c:v>210.8</c:v>
                </c:pt>
                <c:pt idx="21">
                  <c:v>211</c:v>
                </c:pt>
                <c:pt idx="22">
                  <c:v>214.2</c:v>
                </c:pt>
                <c:pt idx="23">
                  <c:v>214.6</c:v>
                </c:pt>
                <c:pt idx="24">
                  <c:v>222.2</c:v>
                </c:pt>
                <c:pt idx="25">
                  <c:v>245</c:v>
                </c:pt>
                <c:pt idx="26">
                  <c:v>253.6</c:v>
                </c:pt>
                <c:pt idx="27">
                  <c:v>255.8</c:v>
                </c:pt>
                <c:pt idx="28">
                  <c:v>264.2</c:v>
                </c:pt>
                <c:pt idx="29">
                  <c:v>273.60000000000002</c:v>
                </c:pt>
                <c:pt idx="30">
                  <c:v>309.2</c:v>
                </c:pt>
                <c:pt idx="31">
                  <c:v>309.2</c:v>
                </c:pt>
                <c:pt idx="32">
                  <c:v>319.8</c:v>
                </c:pt>
                <c:pt idx="33">
                  <c:v>329.8</c:v>
                </c:pt>
                <c:pt idx="34">
                  <c:v>330.2</c:v>
                </c:pt>
                <c:pt idx="35">
                  <c:v>342.2</c:v>
                </c:pt>
                <c:pt idx="36">
                  <c:v>354.8</c:v>
                </c:pt>
                <c:pt idx="37">
                  <c:v>364.2</c:v>
                </c:pt>
                <c:pt idx="38">
                  <c:v>364.8</c:v>
                </c:pt>
                <c:pt idx="39">
                  <c:v>366.8</c:v>
                </c:pt>
                <c:pt idx="40">
                  <c:v>373.6</c:v>
                </c:pt>
                <c:pt idx="41">
                  <c:v>383.6</c:v>
                </c:pt>
                <c:pt idx="42">
                  <c:v>386.2</c:v>
                </c:pt>
                <c:pt idx="43">
                  <c:v>388.4</c:v>
                </c:pt>
                <c:pt idx="44">
                  <c:v>399</c:v>
                </c:pt>
                <c:pt idx="45">
                  <c:v>402</c:v>
                </c:pt>
                <c:pt idx="46">
                  <c:v>404.2</c:v>
                </c:pt>
                <c:pt idx="47">
                  <c:v>409.4</c:v>
                </c:pt>
                <c:pt idx="48">
                  <c:v>412.4</c:v>
                </c:pt>
                <c:pt idx="49">
                  <c:v>421.8</c:v>
                </c:pt>
                <c:pt idx="50">
                  <c:v>424.4</c:v>
                </c:pt>
                <c:pt idx="51">
                  <c:v>429.4</c:v>
                </c:pt>
                <c:pt idx="52">
                  <c:v>440.8</c:v>
                </c:pt>
                <c:pt idx="53">
                  <c:v>457.6</c:v>
                </c:pt>
                <c:pt idx="54">
                  <c:v>461.4</c:v>
                </c:pt>
                <c:pt idx="55">
                  <c:v>465.6</c:v>
                </c:pt>
                <c:pt idx="56">
                  <c:v>484</c:v>
                </c:pt>
                <c:pt idx="57">
                  <c:v>501.4</c:v>
                </c:pt>
                <c:pt idx="58">
                  <c:v>505</c:v>
                </c:pt>
                <c:pt idx="59">
                  <c:v>518.79999999999995</c:v>
                </c:pt>
                <c:pt idx="60">
                  <c:v>521.4</c:v>
                </c:pt>
                <c:pt idx="61">
                  <c:v>554.6</c:v>
                </c:pt>
                <c:pt idx="62">
                  <c:v>555.4</c:v>
                </c:pt>
                <c:pt idx="63">
                  <c:v>556.6</c:v>
                </c:pt>
                <c:pt idx="64">
                  <c:v>569.6</c:v>
                </c:pt>
                <c:pt idx="65">
                  <c:v>578.20000000000005</c:v>
                </c:pt>
                <c:pt idx="66">
                  <c:v>591</c:v>
                </c:pt>
                <c:pt idx="67">
                  <c:v>655</c:v>
                </c:pt>
                <c:pt idx="68">
                  <c:v>656.6</c:v>
                </c:pt>
                <c:pt idx="69">
                  <c:v>657.2</c:v>
                </c:pt>
                <c:pt idx="70">
                  <c:v>659.6</c:v>
                </c:pt>
                <c:pt idx="71">
                  <c:v>663.6</c:v>
                </c:pt>
                <c:pt idx="72">
                  <c:v>702</c:v>
                </c:pt>
                <c:pt idx="73">
                  <c:v>718</c:v>
                </c:pt>
                <c:pt idx="74">
                  <c:v>727.4</c:v>
                </c:pt>
                <c:pt idx="75">
                  <c:v>770.4</c:v>
                </c:pt>
                <c:pt idx="76">
                  <c:v>777.4</c:v>
                </c:pt>
                <c:pt idx="77">
                  <c:v>793.8</c:v>
                </c:pt>
                <c:pt idx="78">
                  <c:v>806.4</c:v>
                </c:pt>
                <c:pt idx="79">
                  <c:v>823.4</c:v>
                </c:pt>
                <c:pt idx="80">
                  <c:v>829</c:v>
                </c:pt>
                <c:pt idx="81">
                  <c:v>832.2</c:v>
                </c:pt>
                <c:pt idx="82">
                  <c:v>874</c:v>
                </c:pt>
                <c:pt idx="83">
                  <c:v>907.8</c:v>
                </c:pt>
                <c:pt idx="84">
                  <c:v>1010.8</c:v>
                </c:pt>
                <c:pt idx="85">
                  <c:v>1046.8</c:v>
                </c:pt>
                <c:pt idx="86">
                  <c:v>1061.2</c:v>
                </c:pt>
                <c:pt idx="87">
                  <c:v>1193.2</c:v>
                </c:pt>
                <c:pt idx="88">
                  <c:v>1215.5999999999999</c:v>
                </c:pt>
                <c:pt idx="89">
                  <c:v>1311.6</c:v>
                </c:pt>
                <c:pt idx="90">
                  <c:v>1335.4</c:v>
                </c:pt>
                <c:pt idx="91">
                  <c:v>1437</c:v>
                </c:pt>
                <c:pt idx="92">
                  <c:v>1530.2</c:v>
                </c:pt>
                <c:pt idx="93">
                  <c:v>1549.6</c:v>
                </c:pt>
                <c:pt idx="94">
                  <c:v>1617.2</c:v>
                </c:pt>
                <c:pt idx="95">
                  <c:v>1743.2</c:v>
                </c:pt>
                <c:pt idx="96">
                  <c:v>1749.2</c:v>
                </c:pt>
                <c:pt idx="97">
                  <c:v>1788.4</c:v>
                </c:pt>
                <c:pt idx="98">
                  <c:v>2198.6</c:v>
                </c:pt>
                <c:pt idx="99">
                  <c:v>4174.6000000000004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60824"/>
        <c:axId val="300866312"/>
      </c:scatterChart>
      <c:valAx>
        <c:axId val="30086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866312"/>
        <c:crosses val="autoZero"/>
        <c:crossBetween val="midCat"/>
      </c:valAx>
      <c:valAx>
        <c:axId val="30086631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86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3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ThirdOptimization!$H$8:$H$107</c:f>
              <c:numCache>
                <c:formatCode>General</c:formatCode>
                <c:ptCount val="100"/>
                <c:pt idx="0">
                  <c:v>55</c:v>
                </c:pt>
                <c:pt idx="1">
                  <c:v>49</c:v>
                </c:pt>
                <c:pt idx="2">
                  <c:v>37</c:v>
                </c:pt>
                <c:pt idx="3">
                  <c:v>93</c:v>
                </c:pt>
                <c:pt idx="4">
                  <c:v>6</c:v>
                </c:pt>
                <c:pt idx="5">
                  <c:v>24</c:v>
                </c:pt>
                <c:pt idx="6">
                  <c:v>26</c:v>
                </c:pt>
                <c:pt idx="7">
                  <c:v>45</c:v>
                </c:pt>
                <c:pt idx="8">
                  <c:v>56</c:v>
                </c:pt>
                <c:pt idx="9">
                  <c:v>44</c:v>
                </c:pt>
                <c:pt idx="10">
                  <c:v>37</c:v>
                </c:pt>
                <c:pt idx="11">
                  <c:v>33</c:v>
                </c:pt>
                <c:pt idx="12">
                  <c:v>25</c:v>
                </c:pt>
                <c:pt idx="13">
                  <c:v>25</c:v>
                </c:pt>
                <c:pt idx="14">
                  <c:v>0</c:v>
                </c:pt>
                <c:pt idx="15">
                  <c:v>32</c:v>
                </c:pt>
                <c:pt idx="16">
                  <c:v>0</c:v>
                </c:pt>
                <c:pt idx="17">
                  <c:v>11</c:v>
                </c:pt>
                <c:pt idx="18">
                  <c:v>10</c:v>
                </c:pt>
                <c:pt idx="19">
                  <c:v>67</c:v>
                </c:pt>
                <c:pt idx="20">
                  <c:v>88</c:v>
                </c:pt>
                <c:pt idx="21">
                  <c:v>80</c:v>
                </c:pt>
                <c:pt idx="22">
                  <c:v>70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18</c:v>
                </c:pt>
                <c:pt idx="27">
                  <c:v>13</c:v>
                </c:pt>
                <c:pt idx="28">
                  <c:v>13</c:v>
                </c:pt>
                <c:pt idx="29">
                  <c:v>17</c:v>
                </c:pt>
                <c:pt idx="30">
                  <c:v>18</c:v>
                </c:pt>
                <c:pt idx="31">
                  <c:v>15</c:v>
                </c:pt>
                <c:pt idx="32">
                  <c:v>24</c:v>
                </c:pt>
                <c:pt idx="33">
                  <c:v>19</c:v>
                </c:pt>
                <c:pt idx="34">
                  <c:v>32</c:v>
                </c:pt>
                <c:pt idx="35">
                  <c:v>19</c:v>
                </c:pt>
                <c:pt idx="36">
                  <c:v>2</c:v>
                </c:pt>
                <c:pt idx="37">
                  <c:v>35</c:v>
                </c:pt>
                <c:pt idx="38">
                  <c:v>66</c:v>
                </c:pt>
                <c:pt idx="39">
                  <c:v>55</c:v>
                </c:pt>
                <c:pt idx="40">
                  <c:v>50</c:v>
                </c:pt>
                <c:pt idx="41">
                  <c:v>63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10</c:v>
                </c:pt>
                <c:pt idx="55">
                  <c:v>31</c:v>
                </c:pt>
                <c:pt idx="56">
                  <c:v>75</c:v>
                </c:pt>
                <c:pt idx="57">
                  <c:v>55</c:v>
                </c:pt>
                <c:pt idx="58">
                  <c:v>0</c:v>
                </c:pt>
                <c:pt idx="59">
                  <c:v>12</c:v>
                </c:pt>
                <c:pt idx="60">
                  <c:v>15</c:v>
                </c:pt>
                <c:pt idx="61">
                  <c:v>11</c:v>
                </c:pt>
                <c:pt idx="62">
                  <c:v>24</c:v>
                </c:pt>
                <c:pt idx="63">
                  <c:v>48</c:v>
                </c:pt>
                <c:pt idx="64">
                  <c:v>4</c:v>
                </c:pt>
                <c:pt idx="65">
                  <c:v>15</c:v>
                </c:pt>
                <c:pt idx="66">
                  <c:v>10</c:v>
                </c:pt>
                <c:pt idx="67">
                  <c:v>22</c:v>
                </c:pt>
                <c:pt idx="68">
                  <c:v>3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19</c:v>
                </c:pt>
                <c:pt idx="74">
                  <c:v>25</c:v>
                </c:pt>
                <c:pt idx="75">
                  <c:v>24</c:v>
                </c:pt>
                <c:pt idx="76">
                  <c:v>78</c:v>
                </c:pt>
                <c:pt idx="77">
                  <c:v>20</c:v>
                </c:pt>
                <c:pt idx="78">
                  <c:v>36</c:v>
                </c:pt>
                <c:pt idx="79">
                  <c:v>14</c:v>
                </c:pt>
                <c:pt idx="80">
                  <c:v>8</c:v>
                </c:pt>
                <c:pt idx="81">
                  <c:v>24</c:v>
                </c:pt>
                <c:pt idx="82">
                  <c:v>33</c:v>
                </c:pt>
                <c:pt idx="83">
                  <c:v>74</c:v>
                </c:pt>
                <c:pt idx="84">
                  <c:v>31</c:v>
                </c:pt>
                <c:pt idx="85">
                  <c:v>10</c:v>
                </c:pt>
                <c:pt idx="86">
                  <c:v>73</c:v>
                </c:pt>
                <c:pt idx="87">
                  <c:v>124</c:v>
                </c:pt>
                <c:pt idx="88">
                  <c:v>35</c:v>
                </c:pt>
                <c:pt idx="89">
                  <c:v>27</c:v>
                </c:pt>
                <c:pt idx="90">
                  <c:v>27</c:v>
                </c:pt>
                <c:pt idx="91">
                  <c:v>24</c:v>
                </c:pt>
                <c:pt idx="92">
                  <c:v>22</c:v>
                </c:pt>
                <c:pt idx="93">
                  <c:v>9</c:v>
                </c:pt>
                <c:pt idx="94">
                  <c:v>50</c:v>
                </c:pt>
                <c:pt idx="95">
                  <c:v>15</c:v>
                </c:pt>
                <c:pt idx="96">
                  <c:v>48</c:v>
                </c:pt>
                <c:pt idx="97">
                  <c:v>45</c:v>
                </c:pt>
                <c:pt idx="98">
                  <c:v>0</c:v>
                </c:pt>
                <c:pt idx="99">
                  <c:v>76</c:v>
                </c:pt>
              </c:numCache>
            </c:numRef>
          </c:xVal>
          <c:yVal>
            <c:numRef>
              <c:f>ThirdOptimization!$AA$8:$AA$107</c:f>
              <c:numCache>
                <c:formatCode>#,##0.00</c:formatCode>
                <c:ptCount val="100"/>
                <c:pt idx="0">
                  <c:v>690</c:v>
                </c:pt>
                <c:pt idx="1">
                  <c:v>473.6</c:v>
                </c:pt>
                <c:pt idx="2">
                  <c:v>357.8</c:v>
                </c:pt>
                <c:pt idx="3">
                  <c:v>807.4</c:v>
                </c:pt>
                <c:pt idx="4">
                  <c:v>226.6</c:v>
                </c:pt>
                <c:pt idx="5">
                  <c:v>323.8</c:v>
                </c:pt>
                <c:pt idx="6">
                  <c:v>367.8</c:v>
                </c:pt>
                <c:pt idx="7">
                  <c:v>573.6</c:v>
                </c:pt>
                <c:pt idx="8">
                  <c:v>483.2</c:v>
                </c:pt>
                <c:pt idx="9">
                  <c:v>440.4</c:v>
                </c:pt>
                <c:pt idx="10">
                  <c:v>437</c:v>
                </c:pt>
                <c:pt idx="11">
                  <c:v>391.2</c:v>
                </c:pt>
                <c:pt idx="12">
                  <c:v>277.39999999999998</c:v>
                </c:pt>
                <c:pt idx="13">
                  <c:v>278.8</c:v>
                </c:pt>
                <c:pt idx="14">
                  <c:v>46</c:v>
                </c:pt>
                <c:pt idx="15">
                  <c:v>423.8</c:v>
                </c:pt>
                <c:pt idx="16">
                  <c:v>46.6</c:v>
                </c:pt>
                <c:pt idx="17">
                  <c:v>175.4</c:v>
                </c:pt>
                <c:pt idx="18">
                  <c:v>175.8</c:v>
                </c:pt>
                <c:pt idx="19">
                  <c:v>512.20000000000005</c:v>
                </c:pt>
                <c:pt idx="20">
                  <c:v>590.20000000000005</c:v>
                </c:pt>
                <c:pt idx="21">
                  <c:v>568.20000000000005</c:v>
                </c:pt>
                <c:pt idx="22">
                  <c:v>516</c:v>
                </c:pt>
                <c:pt idx="23">
                  <c:v>46</c:v>
                </c:pt>
                <c:pt idx="24">
                  <c:v>45.2</c:v>
                </c:pt>
                <c:pt idx="25">
                  <c:v>173.6</c:v>
                </c:pt>
                <c:pt idx="26">
                  <c:v>503.6</c:v>
                </c:pt>
                <c:pt idx="27">
                  <c:v>412.8</c:v>
                </c:pt>
                <c:pt idx="28">
                  <c:v>412</c:v>
                </c:pt>
                <c:pt idx="29">
                  <c:v>503.4</c:v>
                </c:pt>
                <c:pt idx="30">
                  <c:v>496.4</c:v>
                </c:pt>
                <c:pt idx="31">
                  <c:v>230.2</c:v>
                </c:pt>
                <c:pt idx="32">
                  <c:v>271</c:v>
                </c:pt>
                <c:pt idx="33">
                  <c:v>270.2</c:v>
                </c:pt>
                <c:pt idx="34">
                  <c:v>275.60000000000002</c:v>
                </c:pt>
                <c:pt idx="35">
                  <c:v>268.39999999999998</c:v>
                </c:pt>
                <c:pt idx="36">
                  <c:v>176</c:v>
                </c:pt>
                <c:pt idx="37">
                  <c:v>345.2</c:v>
                </c:pt>
                <c:pt idx="38">
                  <c:v>621.6</c:v>
                </c:pt>
                <c:pt idx="39">
                  <c:v>570.6</c:v>
                </c:pt>
                <c:pt idx="40">
                  <c:v>479.2</c:v>
                </c:pt>
                <c:pt idx="41">
                  <c:v>470</c:v>
                </c:pt>
                <c:pt idx="42">
                  <c:v>45</c:v>
                </c:pt>
                <c:pt idx="43">
                  <c:v>44.6</c:v>
                </c:pt>
                <c:pt idx="44">
                  <c:v>45</c:v>
                </c:pt>
                <c:pt idx="45">
                  <c:v>45.8</c:v>
                </c:pt>
                <c:pt idx="46">
                  <c:v>314.2</c:v>
                </c:pt>
                <c:pt idx="47">
                  <c:v>44</c:v>
                </c:pt>
                <c:pt idx="48">
                  <c:v>44.4</c:v>
                </c:pt>
                <c:pt idx="49">
                  <c:v>44.2</c:v>
                </c:pt>
                <c:pt idx="50">
                  <c:v>279.2</c:v>
                </c:pt>
                <c:pt idx="51">
                  <c:v>45.8</c:v>
                </c:pt>
                <c:pt idx="52">
                  <c:v>45</c:v>
                </c:pt>
                <c:pt idx="53">
                  <c:v>324</c:v>
                </c:pt>
                <c:pt idx="54">
                  <c:v>177</c:v>
                </c:pt>
                <c:pt idx="55">
                  <c:v>367.2</c:v>
                </c:pt>
                <c:pt idx="56">
                  <c:v>665.2</c:v>
                </c:pt>
                <c:pt idx="57">
                  <c:v>447.8</c:v>
                </c:pt>
                <c:pt idx="58">
                  <c:v>45.6</c:v>
                </c:pt>
                <c:pt idx="59">
                  <c:v>182.2</c:v>
                </c:pt>
                <c:pt idx="60">
                  <c:v>224.4</c:v>
                </c:pt>
                <c:pt idx="61">
                  <c:v>352.6</c:v>
                </c:pt>
                <c:pt idx="62">
                  <c:v>265.39999999999998</c:v>
                </c:pt>
                <c:pt idx="63">
                  <c:v>469</c:v>
                </c:pt>
                <c:pt idx="64">
                  <c:v>176.4</c:v>
                </c:pt>
                <c:pt idx="65">
                  <c:v>317.39999999999998</c:v>
                </c:pt>
                <c:pt idx="66">
                  <c:v>306</c:v>
                </c:pt>
                <c:pt idx="67">
                  <c:v>408.2</c:v>
                </c:pt>
                <c:pt idx="68">
                  <c:v>222.6</c:v>
                </c:pt>
                <c:pt idx="69">
                  <c:v>227</c:v>
                </c:pt>
                <c:pt idx="70">
                  <c:v>44</c:v>
                </c:pt>
                <c:pt idx="71">
                  <c:v>45.4</c:v>
                </c:pt>
                <c:pt idx="72">
                  <c:v>486.8</c:v>
                </c:pt>
                <c:pt idx="73">
                  <c:v>409</c:v>
                </c:pt>
                <c:pt idx="74">
                  <c:v>537.6</c:v>
                </c:pt>
                <c:pt idx="75">
                  <c:v>358.6</c:v>
                </c:pt>
                <c:pt idx="76">
                  <c:v>615</c:v>
                </c:pt>
                <c:pt idx="77">
                  <c:v>275.8</c:v>
                </c:pt>
                <c:pt idx="78">
                  <c:v>518.20000000000005</c:v>
                </c:pt>
                <c:pt idx="79">
                  <c:v>172.6</c:v>
                </c:pt>
                <c:pt idx="80">
                  <c:v>439.8</c:v>
                </c:pt>
                <c:pt idx="81">
                  <c:v>264</c:v>
                </c:pt>
                <c:pt idx="82">
                  <c:v>367.8</c:v>
                </c:pt>
                <c:pt idx="83">
                  <c:v>490.6</c:v>
                </c:pt>
                <c:pt idx="84">
                  <c:v>594</c:v>
                </c:pt>
                <c:pt idx="85">
                  <c:v>177.2</c:v>
                </c:pt>
                <c:pt idx="86">
                  <c:v>732.8</c:v>
                </c:pt>
                <c:pt idx="87">
                  <c:v>912</c:v>
                </c:pt>
                <c:pt idx="88">
                  <c:v>335.2</c:v>
                </c:pt>
                <c:pt idx="89">
                  <c:v>231</c:v>
                </c:pt>
                <c:pt idx="90">
                  <c:v>233.4</c:v>
                </c:pt>
                <c:pt idx="91">
                  <c:v>231.2</c:v>
                </c:pt>
                <c:pt idx="92">
                  <c:v>228</c:v>
                </c:pt>
                <c:pt idx="93">
                  <c:v>220.6</c:v>
                </c:pt>
                <c:pt idx="94">
                  <c:v>484.6</c:v>
                </c:pt>
                <c:pt idx="95">
                  <c:v>701.2</c:v>
                </c:pt>
                <c:pt idx="96">
                  <c:v>479.4</c:v>
                </c:pt>
                <c:pt idx="97">
                  <c:v>517.4</c:v>
                </c:pt>
                <c:pt idx="98">
                  <c:v>44.2</c:v>
                </c:pt>
                <c:pt idx="99">
                  <c:v>584.79999999999995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63656"/>
        <c:axId val="299564440"/>
      </c:scatterChart>
      <c:valAx>
        <c:axId val="29956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analyzed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4440"/>
        <c:crosses val="autoZero"/>
        <c:crossBetween val="midCat"/>
      </c:valAx>
      <c:valAx>
        <c:axId val="29956444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2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6247834192465"/>
                  <c:y val="0.126866756154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SecondOptimization!$F$8:$F$107</c:f>
              <c:numCache>
                <c:formatCode>General</c:formatCode>
                <c:ptCount val="100"/>
                <c:pt idx="0">
                  <c:v>188</c:v>
                </c:pt>
                <c:pt idx="1">
                  <c:v>153</c:v>
                </c:pt>
                <c:pt idx="2">
                  <c:v>173</c:v>
                </c:pt>
                <c:pt idx="3">
                  <c:v>252</c:v>
                </c:pt>
                <c:pt idx="4">
                  <c:v>21</c:v>
                </c:pt>
                <c:pt idx="5">
                  <c:v>77</c:v>
                </c:pt>
                <c:pt idx="6">
                  <c:v>75</c:v>
                </c:pt>
                <c:pt idx="7">
                  <c:v>99</c:v>
                </c:pt>
                <c:pt idx="8">
                  <c:v>206</c:v>
                </c:pt>
                <c:pt idx="9">
                  <c:v>180</c:v>
                </c:pt>
                <c:pt idx="10">
                  <c:v>141</c:v>
                </c:pt>
                <c:pt idx="11">
                  <c:v>149</c:v>
                </c:pt>
                <c:pt idx="12">
                  <c:v>126</c:v>
                </c:pt>
                <c:pt idx="13">
                  <c:v>128</c:v>
                </c:pt>
                <c:pt idx="14">
                  <c:v>0</c:v>
                </c:pt>
                <c:pt idx="15">
                  <c:v>107</c:v>
                </c:pt>
                <c:pt idx="16">
                  <c:v>0</c:v>
                </c:pt>
                <c:pt idx="17">
                  <c:v>147</c:v>
                </c:pt>
                <c:pt idx="18">
                  <c:v>43</c:v>
                </c:pt>
                <c:pt idx="19">
                  <c:v>242</c:v>
                </c:pt>
                <c:pt idx="20">
                  <c:v>297</c:v>
                </c:pt>
                <c:pt idx="21">
                  <c:v>248</c:v>
                </c:pt>
                <c:pt idx="22">
                  <c:v>259</c:v>
                </c:pt>
                <c:pt idx="23">
                  <c:v>0</c:v>
                </c:pt>
                <c:pt idx="24">
                  <c:v>157</c:v>
                </c:pt>
                <c:pt idx="25">
                  <c:v>0</c:v>
                </c:pt>
                <c:pt idx="26">
                  <c:v>42</c:v>
                </c:pt>
                <c:pt idx="27">
                  <c:v>21</c:v>
                </c:pt>
                <c:pt idx="28">
                  <c:v>12</c:v>
                </c:pt>
                <c:pt idx="29">
                  <c:v>23</c:v>
                </c:pt>
                <c:pt idx="30">
                  <c:v>42</c:v>
                </c:pt>
                <c:pt idx="31">
                  <c:v>52</c:v>
                </c:pt>
                <c:pt idx="32">
                  <c:v>95</c:v>
                </c:pt>
                <c:pt idx="33">
                  <c:v>80</c:v>
                </c:pt>
                <c:pt idx="34">
                  <c:v>108</c:v>
                </c:pt>
                <c:pt idx="35">
                  <c:v>104</c:v>
                </c:pt>
                <c:pt idx="36">
                  <c:v>0</c:v>
                </c:pt>
                <c:pt idx="37">
                  <c:v>136</c:v>
                </c:pt>
                <c:pt idx="38">
                  <c:v>155</c:v>
                </c:pt>
                <c:pt idx="39">
                  <c:v>146</c:v>
                </c:pt>
                <c:pt idx="40">
                  <c:v>158</c:v>
                </c:pt>
                <c:pt idx="41">
                  <c:v>319</c:v>
                </c:pt>
                <c:pt idx="42">
                  <c:v>469</c:v>
                </c:pt>
                <c:pt idx="43">
                  <c:v>466</c:v>
                </c:pt>
                <c:pt idx="44">
                  <c:v>400</c:v>
                </c:pt>
                <c:pt idx="45">
                  <c:v>405</c:v>
                </c:pt>
                <c:pt idx="46">
                  <c:v>61</c:v>
                </c:pt>
                <c:pt idx="47">
                  <c:v>0</c:v>
                </c:pt>
                <c:pt idx="48">
                  <c:v>0</c:v>
                </c:pt>
                <c:pt idx="49">
                  <c:v>36</c:v>
                </c:pt>
                <c:pt idx="50">
                  <c:v>50</c:v>
                </c:pt>
                <c:pt idx="51">
                  <c:v>0</c:v>
                </c:pt>
                <c:pt idx="52">
                  <c:v>84</c:v>
                </c:pt>
                <c:pt idx="53">
                  <c:v>0</c:v>
                </c:pt>
                <c:pt idx="54">
                  <c:v>135</c:v>
                </c:pt>
                <c:pt idx="55">
                  <c:v>97</c:v>
                </c:pt>
                <c:pt idx="56">
                  <c:v>246</c:v>
                </c:pt>
                <c:pt idx="57">
                  <c:v>190</c:v>
                </c:pt>
                <c:pt idx="58">
                  <c:v>200</c:v>
                </c:pt>
                <c:pt idx="59">
                  <c:v>59</c:v>
                </c:pt>
                <c:pt idx="60">
                  <c:v>45</c:v>
                </c:pt>
                <c:pt idx="61">
                  <c:v>64</c:v>
                </c:pt>
                <c:pt idx="62">
                  <c:v>102</c:v>
                </c:pt>
                <c:pt idx="63">
                  <c:v>127</c:v>
                </c:pt>
                <c:pt idx="64">
                  <c:v>12</c:v>
                </c:pt>
                <c:pt idx="65">
                  <c:v>40</c:v>
                </c:pt>
                <c:pt idx="66">
                  <c:v>32</c:v>
                </c:pt>
                <c:pt idx="67">
                  <c:v>43</c:v>
                </c:pt>
                <c:pt idx="68">
                  <c:v>0</c:v>
                </c:pt>
                <c:pt idx="69">
                  <c:v>19</c:v>
                </c:pt>
                <c:pt idx="70">
                  <c:v>94</c:v>
                </c:pt>
                <c:pt idx="71">
                  <c:v>0</c:v>
                </c:pt>
                <c:pt idx="72">
                  <c:v>169</c:v>
                </c:pt>
                <c:pt idx="73">
                  <c:v>53</c:v>
                </c:pt>
                <c:pt idx="74">
                  <c:v>43</c:v>
                </c:pt>
                <c:pt idx="75">
                  <c:v>66</c:v>
                </c:pt>
                <c:pt idx="76">
                  <c:v>264</c:v>
                </c:pt>
                <c:pt idx="77">
                  <c:v>61</c:v>
                </c:pt>
                <c:pt idx="78">
                  <c:v>95</c:v>
                </c:pt>
                <c:pt idx="79">
                  <c:v>0</c:v>
                </c:pt>
                <c:pt idx="80">
                  <c:v>2</c:v>
                </c:pt>
                <c:pt idx="81">
                  <c:v>105</c:v>
                </c:pt>
                <c:pt idx="82">
                  <c:v>208</c:v>
                </c:pt>
                <c:pt idx="83">
                  <c:v>307</c:v>
                </c:pt>
                <c:pt idx="84">
                  <c:v>65</c:v>
                </c:pt>
                <c:pt idx="85">
                  <c:v>146</c:v>
                </c:pt>
                <c:pt idx="86">
                  <c:v>162</c:v>
                </c:pt>
                <c:pt idx="87">
                  <c:v>358</c:v>
                </c:pt>
                <c:pt idx="88">
                  <c:v>123</c:v>
                </c:pt>
                <c:pt idx="89">
                  <c:v>142</c:v>
                </c:pt>
                <c:pt idx="90">
                  <c:v>145</c:v>
                </c:pt>
                <c:pt idx="91">
                  <c:v>123</c:v>
                </c:pt>
                <c:pt idx="92">
                  <c:v>97</c:v>
                </c:pt>
                <c:pt idx="93">
                  <c:v>0</c:v>
                </c:pt>
                <c:pt idx="94">
                  <c:v>158</c:v>
                </c:pt>
                <c:pt idx="95">
                  <c:v>17</c:v>
                </c:pt>
                <c:pt idx="96">
                  <c:v>136</c:v>
                </c:pt>
                <c:pt idx="97">
                  <c:v>113</c:v>
                </c:pt>
                <c:pt idx="98">
                  <c:v>196</c:v>
                </c:pt>
                <c:pt idx="99">
                  <c:v>273</c:v>
                </c:pt>
              </c:numCache>
            </c:numRef>
          </c:xVal>
          <c:yVal>
            <c:numRef>
              <c:f>SecondOptimization!$Z$8:$Z$107</c:f>
              <c:numCache>
                <c:formatCode>#,##0.00</c:formatCode>
                <c:ptCount val="100"/>
                <c:pt idx="0">
                  <c:v>4372.3999999999996</c:v>
                </c:pt>
                <c:pt idx="1">
                  <c:v>3374.8</c:v>
                </c:pt>
                <c:pt idx="2">
                  <c:v>3415.2</c:v>
                </c:pt>
                <c:pt idx="3">
                  <c:v>3477.6</c:v>
                </c:pt>
                <c:pt idx="4">
                  <c:v>650</c:v>
                </c:pt>
                <c:pt idx="5">
                  <c:v>1669.4</c:v>
                </c:pt>
                <c:pt idx="6">
                  <c:v>1781</c:v>
                </c:pt>
                <c:pt idx="7">
                  <c:v>1616.2</c:v>
                </c:pt>
                <c:pt idx="8">
                  <c:v>2758.6</c:v>
                </c:pt>
                <c:pt idx="9">
                  <c:v>3128.6</c:v>
                </c:pt>
                <c:pt idx="10">
                  <c:v>2169.1999999999998</c:v>
                </c:pt>
                <c:pt idx="11">
                  <c:v>2328.6</c:v>
                </c:pt>
                <c:pt idx="12">
                  <c:v>2274.8000000000002</c:v>
                </c:pt>
                <c:pt idx="13">
                  <c:v>2290.1999999999998</c:v>
                </c:pt>
                <c:pt idx="14">
                  <c:v>45.2</c:v>
                </c:pt>
                <c:pt idx="15">
                  <c:v>1679.2</c:v>
                </c:pt>
                <c:pt idx="16">
                  <c:v>46.8</c:v>
                </c:pt>
                <c:pt idx="17">
                  <c:v>2535</c:v>
                </c:pt>
                <c:pt idx="18">
                  <c:v>1313.4</c:v>
                </c:pt>
                <c:pt idx="19">
                  <c:v>3544.8</c:v>
                </c:pt>
                <c:pt idx="20">
                  <c:v>3819</c:v>
                </c:pt>
                <c:pt idx="21">
                  <c:v>3389</c:v>
                </c:pt>
                <c:pt idx="22">
                  <c:v>3397</c:v>
                </c:pt>
                <c:pt idx="23">
                  <c:v>45.6</c:v>
                </c:pt>
                <c:pt idx="24">
                  <c:v>3246</c:v>
                </c:pt>
                <c:pt idx="25">
                  <c:v>44.2</c:v>
                </c:pt>
                <c:pt idx="26">
                  <c:v>596.4</c:v>
                </c:pt>
                <c:pt idx="27">
                  <c:v>441.2</c:v>
                </c:pt>
                <c:pt idx="28">
                  <c:v>435.6</c:v>
                </c:pt>
                <c:pt idx="29">
                  <c:v>447.8</c:v>
                </c:pt>
                <c:pt idx="30">
                  <c:v>591.20000000000005</c:v>
                </c:pt>
                <c:pt idx="31">
                  <c:v>1488</c:v>
                </c:pt>
                <c:pt idx="32">
                  <c:v>1566</c:v>
                </c:pt>
                <c:pt idx="33">
                  <c:v>1408.2</c:v>
                </c:pt>
                <c:pt idx="34">
                  <c:v>1951.6</c:v>
                </c:pt>
                <c:pt idx="35">
                  <c:v>1931</c:v>
                </c:pt>
                <c:pt idx="36">
                  <c:v>46</c:v>
                </c:pt>
                <c:pt idx="37">
                  <c:v>2130.4</c:v>
                </c:pt>
                <c:pt idx="38">
                  <c:v>1889.6</c:v>
                </c:pt>
                <c:pt idx="39">
                  <c:v>1867.8</c:v>
                </c:pt>
                <c:pt idx="40">
                  <c:v>2107.8000000000002</c:v>
                </c:pt>
                <c:pt idx="41">
                  <c:v>5823.6</c:v>
                </c:pt>
                <c:pt idx="42">
                  <c:v>5954.4</c:v>
                </c:pt>
                <c:pt idx="43">
                  <c:v>5992.4</c:v>
                </c:pt>
                <c:pt idx="44">
                  <c:v>5160.3999999999996</c:v>
                </c:pt>
                <c:pt idx="45">
                  <c:v>5113.2</c:v>
                </c:pt>
                <c:pt idx="46">
                  <c:v>1091</c:v>
                </c:pt>
                <c:pt idx="47">
                  <c:v>46.6</c:v>
                </c:pt>
                <c:pt idx="48">
                  <c:v>46.2</c:v>
                </c:pt>
                <c:pt idx="49">
                  <c:v>749.6</c:v>
                </c:pt>
                <c:pt idx="50">
                  <c:v>1289.4000000000001</c:v>
                </c:pt>
                <c:pt idx="51">
                  <c:v>45.2</c:v>
                </c:pt>
                <c:pt idx="52">
                  <c:v>1890</c:v>
                </c:pt>
                <c:pt idx="53">
                  <c:v>45</c:v>
                </c:pt>
                <c:pt idx="54">
                  <c:v>2461.4</c:v>
                </c:pt>
                <c:pt idx="55">
                  <c:v>1646.2</c:v>
                </c:pt>
                <c:pt idx="56">
                  <c:v>2988.6</c:v>
                </c:pt>
                <c:pt idx="57">
                  <c:v>2619</c:v>
                </c:pt>
                <c:pt idx="58">
                  <c:v>3055.6</c:v>
                </c:pt>
                <c:pt idx="59">
                  <c:v>1787.8</c:v>
                </c:pt>
                <c:pt idx="60">
                  <c:v>1213.2</c:v>
                </c:pt>
                <c:pt idx="61">
                  <c:v>1448</c:v>
                </c:pt>
                <c:pt idx="62">
                  <c:v>1936.4</c:v>
                </c:pt>
                <c:pt idx="63">
                  <c:v>1670</c:v>
                </c:pt>
                <c:pt idx="64">
                  <c:v>570.4</c:v>
                </c:pt>
                <c:pt idx="65">
                  <c:v>942.4</c:v>
                </c:pt>
                <c:pt idx="66">
                  <c:v>561.20000000000005</c:v>
                </c:pt>
                <c:pt idx="67">
                  <c:v>826.8</c:v>
                </c:pt>
                <c:pt idx="68">
                  <c:v>45.8</c:v>
                </c:pt>
                <c:pt idx="69">
                  <c:v>832.6</c:v>
                </c:pt>
                <c:pt idx="70">
                  <c:v>1708.6</c:v>
                </c:pt>
                <c:pt idx="71">
                  <c:v>45.2</c:v>
                </c:pt>
                <c:pt idx="72">
                  <c:v>2532.6</c:v>
                </c:pt>
                <c:pt idx="73">
                  <c:v>918</c:v>
                </c:pt>
                <c:pt idx="74">
                  <c:v>799.2</c:v>
                </c:pt>
                <c:pt idx="75">
                  <c:v>1045.5999999999999</c:v>
                </c:pt>
                <c:pt idx="76">
                  <c:v>3950.6</c:v>
                </c:pt>
                <c:pt idx="77">
                  <c:v>1391.2</c:v>
                </c:pt>
                <c:pt idx="78">
                  <c:v>1352.6</c:v>
                </c:pt>
                <c:pt idx="79">
                  <c:v>45.8</c:v>
                </c:pt>
                <c:pt idx="80">
                  <c:v>166.8</c:v>
                </c:pt>
                <c:pt idx="81">
                  <c:v>1588</c:v>
                </c:pt>
                <c:pt idx="82">
                  <c:v>2747.6</c:v>
                </c:pt>
                <c:pt idx="83">
                  <c:v>3438.4</c:v>
                </c:pt>
                <c:pt idx="84">
                  <c:v>929.6</c:v>
                </c:pt>
                <c:pt idx="85">
                  <c:v>3120.2</c:v>
                </c:pt>
                <c:pt idx="86">
                  <c:v>1896.8</c:v>
                </c:pt>
                <c:pt idx="87">
                  <c:v>4921.3999999999996</c:v>
                </c:pt>
                <c:pt idx="88">
                  <c:v>2291.1999999999998</c:v>
                </c:pt>
                <c:pt idx="89">
                  <c:v>2672.8</c:v>
                </c:pt>
                <c:pt idx="90">
                  <c:v>2682</c:v>
                </c:pt>
                <c:pt idx="91">
                  <c:v>2365.4</c:v>
                </c:pt>
                <c:pt idx="92">
                  <c:v>1999.4</c:v>
                </c:pt>
                <c:pt idx="93">
                  <c:v>45.4</c:v>
                </c:pt>
                <c:pt idx="94">
                  <c:v>2290.1999999999998</c:v>
                </c:pt>
                <c:pt idx="95">
                  <c:v>526.4</c:v>
                </c:pt>
                <c:pt idx="96">
                  <c:v>2219.1999999999998</c:v>
                </c:pt>
                <c:pt idx="97">
                  <c:v>1816.8</c:v>
                </c:pt>
                <c:pt idx="98">
                  <c:v>2695.4</c:v>
                </c:pt>
                <c:pt idx="99">
                  <c:v>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66792"/>
        <c:axId val="299564832"/>
      </c:scatterChart>
      <c:valAx>
        <c:axId val="299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analyzed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4832"/>
        <c:crosses val="autoZero"/>
        <c:crossBetween val="midCat"/>
      </c:valAx>
      <c:valAx>
        <c:axId val="299564832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2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82380861936286"/>
                  <c:y val="0.19347000206277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SecondOptimization!$H$8:$H$107</c:f>
              <c:numCache>
                <c:formatCode>General</c:formatCode>
                <c:ptCount val="100"/>
                <c:pt idx="0">
                  <c:v>204</c:v>
                </c:pt>
                <c:pt idx="1">
                  <c:v>158</c:v>
                </c:pt>
                <c:pt idx="2">
                  <c:v>104</c:v>
                </c:pt>
                <c:pt idx="3">
                  <c:v>353</c:v>
                </c:pt>
                <c:pt idx="4">
                  <c:v>28</c:v>
                </c:pt>
                <c:pt idx="5">
                  <c:v>70</c:v>
                </c:pt>
                <c:pt idx="6">
                  <c:v>102</c:v>
                </c:pt>
                <c:pt idx="7">
                  <c:v>177</c:v>
                </c:pt>
                <c:pt idx="8">
                  <c:v>187</c:v>
                </c:pt>
                <c:pt idx="9">
                  <c:v>168</c:v>
                </c:pt>
                <c:pt idx="10">
                  <c:v>141</c:v>
                </c:pt>
                <c:pt idx="11">
                  <c:v>111</c:v>
                </c:pt>
                <c:pt idx="12">
                  <c:v>81</c:v>
                </c:pt>
                <c:pt idx="13">
                  <c:v>84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25</c:v>
                </c:pt>
                <c:pt idx="18">
                  <c:v>25</c:v>
                </c:pt>
                <c:pt idx="19">
                  <c:v>187</c:v>
                </c:pt>
                <c:pt idx="20">
                  <c:v>236</c:v>
                </c:pt>
                <c:pt idx="21">
                  <c:v>230</c:v>
                </c:pt>
                <c:pt idx="22">
                  <c:v>188</c:v>
                </c:pt>
                <c:pt idx="23">
                  <c:v>0</c:v>
                </c:pt>
                <c:pt idx="24">
                  <c:v>0</c:v>
                </c:pt>
                <c:pt idx="25">
                  <c:v>39</c:v>
                </c:pt>
                <c:pt idx="26">
                  <c:v>116</c:v>
                </c:pt>
                <c:pt idx="27">
                  <c:v>91</c:v>
                </c:pt>
                <c:pt idx="28">
                  <c:v>81</c:v>
                </c:pt>
                <c:pt idx="29">
                  <c:v>112</c:v>
                </c:pt>
                <c:pt idx="30">
                  <c:v>114</c:v>
                </c:pt>
                <c:pt idx="31">
                  <c:v>40</c:v>
                </c:pt>
                <c:pt idx="32">
                  <c:v>74</c:v>
                </c:pt>
                <c:pt idx="33">
                  <c:v>53</c:v>
                </c:pt>
                <c:pt idx="34">
                  <c:v>74</c:v>
                </c:pt>
                <c:pt idx="35">
                  <c:v>44</c:v>
                </c:pt>
                <c:pt idx="36">
                  <c:v>6</c:v>
                </c:pt>
                <c:pt idx="37">
                  <c:v>105</c:v>
                </c:pt>
                <c:pt idx="38">
                  <c:v>239</c:v>
                </c:pt>
                <c:pt idx="39">
                  <c:v>199</c:v>
                </c:pt>
                <c:pt idx="40">
                  <c:v>184</c:v>
                </c:pt>
                <c:pt idx="41">
                  <c:v>188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46</c:v>
                </c:pt>
                <c:pt idx="51">
                  <c:v>0</c:v>
                </c:pt>
                <c:pt idx="52">
                  <c:v>0</c:v>
                </c:pt>
                <c:pt idx="53">
                  <c:v>78</c:v>
                </c:pt>
                <c:pt idx="54">
                  <c:v>33</c:v>
                </c:pt>
                <c:pt idx="55">
                  <c:v>106</c:v>
                </c:pt>
                <c:pt idx="56">
                  <c:v>284</c:v>
                </c:pt>
                <c:pt idx="57">
                  <c:v>153</c:v>
                </c:pt>
                <c:pt idx="58">
                  <c:v>0</c:v>
                </c:pt>
                <c:pt idx="59">
                  <c:v>26</c:v>
                </c:pt>
                <c:pt idx="60">
                  <c:v>37</c:v>
                </c:pt>
                <c:pt idx="61">
                  <c:v>69</c:v>
                </c:pt>
                <c:pt idx="62">
                  <c:v>46</c:v>
                </c:pt>
                <c:pt idx="63">
                  <c:v>165</c:v>
                </c:pt>
                <c:pt idx="64">
                  <c:v>13</c:v>
                </c:pt>
                <c:pt idx="65">
                  <c:v>62</c:v>
                </c:pt>
                <c:pt idx="66">
                  <c:v>65</c:v>
                </c:pt>
                <c:pt idx="67">
                  <c:v>103</c:v>
                </c:pt>
                <c:pt idx="68">
                  <c:v>13</c:v>
                </c:pt>
                <c:pt idx="69">
                  <c:v>19</c:v>
                </c:pt>
                <c:pt idx="70">
                  <c:v>0</c:v>
                </c:pt>
                <c:pt idx="71">
                  <c:v>0</c:v>
                </c:pt>
                <c:pt idx="72">
                  <c:v>148</c:v>
                </c:pt>
                <c:pt idx="73">
                  <c:v>103</c:v>
                </c:pt>
                <c:pt idx="74">
                  <c:v>163</c:v>
                </c:pt>
                <c:pt idx="75">
                  <c:v>78</c:v>
                </c:pt>
                <c:pt idx="76">
                  <c:v>251</c:v>
                </c:pt>
                <c:pt idx="77">
                  <c:v>54</c:v>
                </c:pt>
                <c:pt idx="78">
                  <c:v>168</c:v>
                </c:pt>
                <c:pt idx="79">
                  <c:v>42</c:v>
                </c:pt>
                <c:pt idx="80">
                  <c:v>20</c:v>
                </c:pt>
                <c:pt idx="81">
                  <c:v>74</c:v>
                </c:pt>
                <c:pt idx="82">
                  <c:v>102</c:v>
                </c:pt>
                <c:pt idx="83">
                  <c:v>202</c:v>
                </c:pt>
                <c:pt idx="84">
                  <c:v>196</c:v>
                </c:pt>
                <c:pt idx="85">
                  <c:v>43</c:v>
                </c:pt>
                <c:pt idx="86">
                  <c:v>287</c:v>
                </c:pt>
                <c:pt idx="87">
                  <c:v>402</c:v>
                </c:pt>
                <c:pt idx="88">
                  <c:v>101</c:v>
                </c:pt>
                <c:pt idx="89">
                  <c:v>63</c:v>
                </c:pt>
                <c:pt idx="90">
                  <c:v>63</c:v>
                </c:pt>
                <c:pt idx="91">
                  <c:v>57</c:v>
                </c:pt>
                <c:pt idx="92">
                  <c:v>52</c:v>
                </c:pt>
                <c:pt idx="93">
                  <c:v>43</c:v>
                </c:pt>
                <c:pt idx="94">
                  <c:v>114</c:v>
                </c:pt>
                <c:pt idx="95">
                  <c:v>108</c:v>
                </c:pt>
                <c:pt idx="96">
                  <c:v>146</c:v>
                </c:pt>
                <c:pt idx="97">
                  <c:v>129</c:v>
                </c:pt>
                <c:pt idx="98">
                  <c:v>0</c:v>
                </c:pt>
                <c:pt idx="99">
                  <c:v>239</c:v>
                </c:pt>
              </c:numCache>
            </c:numRef>
          </c:xVal>
          <c:yVal>
            <c:numRef>
              <c:f>SecondOptimization!$AA$8:$AA$107</c:f>
              <c:numCache>
                <c:formatCode>#,##0.00</c:formatCode>
                <c:ptCount val="100"/>
                <c:pt idx="0">
                  <c:v>4364.6000000000004</c:v>
                </c:pt>
                <c:pt idx="1">
                  <c:v>3175.8</c:v>
                </c:pt>
                <c:pt idx="2">
                  <c:v>1793.4</c:v>
                </c:pt>
                <c:pt idx="3">
                  <c:v>5056.2</c:v>
                </c:pt>
                <c:pt idx="4">
                  <c:v>887.2</c:v>
                </c:pt>
                <c:pt idx="5">
                  <c:v>1412</c:v>
                </c:pt>
                <c:pt idx="6">
                  <c:v>1825.8</c:v>
                </c:pt>
                <c:pt idx="7">
                  <c:v>2968.6</c:v>
                </c:pt>
                <c:pt idx="8">
                  <c:v>2497.6</c:v>
                </c:pt>
                <c:pt idx="9">
                  <c:v>2425.8000000000002</c:v>
                </c:pt>
                <c:pt idx="10">
                  <c:v>2099.8000000000002</c:v>
                </c:pt>
                <c:pt idx="11">
                  <c:v>1709.6</c:v>
                </c:pt>
                <c:pt idx="12">
                  <c:v>1217.4000000000001</c:v>
                </c:pt>
                <c:pt idx="13">
                  <c:v>1227.4000000000001</c:v>
                </c:pt>
                <c:pt idx="14">
                  <c:v>44.8</c:v>
                </c:pt>
                <c:pt idx="15">
                  <c:v>1857.4</c:v>
                </c:pt>
                <c:pt idx="16">
                  <c:v>44.2</c:v>
                </c:pt>
                <c:pt idx="17">
                  <c:v>455</c:v>
                </c:pt>
                <c:pt idx="18">
                  <c:v>631</c:v>
                </c:pt>
                <c:pt idx="19">
                  <c:v>2582.8000000000002</c:v>
                </c:pt>
                <c:pt idx="20">
                  <c:v>3008.8</c:v>
                </c:pt>
                <c:pt idx="21">
                  <c:v>2929.8</c:v>
                </c:pt>
                <c:pt idx="22">
                  <c:v>2526.1999999999998</c:v>
                </c:pt>
                <c:pt idx="23">
                  <c:v>44.4</c:v>
                </c:pt>
                <c:pt idx="24">
                  <c:v>46</c:v>
                </c:pt>
                <c:pt idx="25">
                  <c:v>592.20000000000005</c:v>
                </c:pt>
                <c:pt idx="26">
                  <c:v>2184.6</c:v>
                </c:pt>
                <c:pt idx="27">
                  <c:v>1748</c:v>
                </c:pt>
                <c:pt idx="28">
                  <c:v>1723.6</c:v>
                </c:pt>
                <c:pt idx="29">
                  <c:v>2203.6</c:v>
                </c:pt>
                <c:pt idx="30">
                  <c:v>2216.8000000000002</c:v>
                </c:pt>
                <c:pt idx="31">
                  <c:v>932.2</c:v>
                </c:pt>
                <c:pt idx="32">
                  <c:v>1071.2</c:v>
                </c:pt>
                <c:pt idx="33">
                  <c:v>915.4</c:v>
                </c:pt>
                <c:pt idx="34">
                  <c:v>1063</c:v>
                </c:pt>
                <c:pt idx="35">
                  <c:v>805</c:v>
                </c:pt>
                <c:pt idx="36">
                  <c:v>466.4</c:v>
                </c:pt>
                <c:pt idx="37">
                  <c:v>1572.4</c:v>
                </c:pt>
                <c:pt idx="38">
                  <c:v>3106</c:v>
                </c:pt>
                <c:pt idx="39">
                  <c:v>2766.4</c:v>
                </c:pt>
                <c:pt idx="40">
                  <c:v>2322.8000000000002</c:v>
                </c:pt>
                <c:pt idx="41">
                  <c:v>2997.4</c:v>
                </c:pt>
                <c:pt idx="42">
                  <c:v>45.4</c:v>
                </c:pt>
                <c:pt idx="43">
                  <c:v>48</c:v>
                </c:pt>
                <c:pt idx="44">
                  <c:v>43.8</c:v>
                </c:pt>
                <c:pt idx="45">
                  <c:v>44.2</c:v>
                </c:pt>
                <c:pt idx="46">
                  <c:v>1313.8</c:v>
                </c:pt>
                <c:pt idx="47">
                  <c:v>45.2</c:v>
                </c:pt>
                <c:pt idx="48">
                  <c:v>44.2</c:v>
                </c:pt>
                <c:pt idx="49">
                  <c:v>43.8</c:v>
                </c:pt>
                <c:pt idx="50">
                  <c:v>1213.5999999999999</c:v>
                </c:pt>
                <c:pt idx="51">
                  <c:v>44.4</c:v>
                </c:pt>
                <c:pt idx="52">
                  <c:v>45</c:v>
                </c:pt>
                <c:pt idx="53">
                  <c:v>1473.8</c:v>
                </c:pt>
                <c:pt idx="54">
                  <c:v>595.4</c:v>
                </c:pt>
                <c:pt idx="55">
                  <c:v>1655.6</c:v>
                </c:pt>
                <c:pt idx="56">
                  <c:v>3475.8</c:v>
                </c:pt>
                <c:pt idx="57">
                  <c:v>2064.6</c:v>
                </c:pt>
                <c:pt idx="58">
                  <c:v>44.2</c:v>
                </c:pt>
                <c:pt idx="59">
                  <c:v>691.2</c:v>
                </c:pt>
                <c:pt idx="60">
                  <c:v>811</c:v>
                </c:pt>
                <c:pt idx="61">
                  <c:v>1455.2</c:v>
                </c:pt>
                <c:pt idx="62">
                  <c:v>899.2</c:v>
                </c:pt>
                <c:pt idx="63">
                  <c:v>2141.1999999999998</c:v>
                </c:pt>
                <c:pt idx="64">
                  <c:v>564.79999999999995</c:v>
                </c:pt>
                <c:pt idx="65">
                  <c:v>1478.6</c:v>
                </c:pt>
                <c:pt idx="66">
                  <c:v>1275.8</c:v>
                </c:pt>
                <c:pt idx="67">
                  <c:v>1764.8</c:v>
                </c:pt>
                <c:pt idx="68">
                  <c:v>753</c:v>
                </c:pt>
                <c:pt idx="69">
                  <c:v>831</c:v>
                </c:pt>
                <c:pt idx="70">
                  <c:v>43.4</c:v>
                </c:pt>
                <c:pt idx="71">
                  <c:v>44.6</c:v>
                </c:pt>
                <c:pt idx="72">
                  <c:v>2348.8000000000002</c:v>
                </c:pt>
                <c:pt idx="73">
                  <c:v>1903.8</c:v>
                </c:pt>
                <c:pt idx="74">
                  <c:v>2542.4</c:v>
                </c:pt>
                <c:pt idx="75">
                  <c:v>1486.4</c:v>
                </c:pt>
                <c:pt idx="76">
                  <c:v>3547.8</c:v>
                </c:pt>
                <c:pt idx="77">
                  <c:v>1162.8</c:v>
                </c:pt>
                <c:pt idx="78">
                  <c:v>2610.4</c:v>
                </c:pt>
                <c:pt idx="79">
                  <c:v>635.6</c:v>
                </c:pt>
                <c:pt idx="80">
                  <c:v>802</c:v>
                </c:pt>
                <c:pt idx="81">
                  <c:v>1096.8</c:v>
                </c:pt>
                <c:pt idx="82">
                  <c:v>1424.6</c:v>
                </c:pt>
                <c:pt idx="83">
                  <c:v>2283</c:v>
                </c:pt>
                <c:pt idx="84">
                  <c:v>3023.2</c:v>
                </c:pt>
                <c:pt idx="85">
                  <c:v>674.6</c:v>
                </c:pt>
                <c:pt idx="86">
                  <c:v>3853.2</c:v>
                </c:pt>
                <c:pt idx="87">
                  <c:v>5673.8</c:v>
                </c:pt>
                <c:pt idx="88">
                  <c:v>1692.8</c:v>
                </c:pt>
                <c:pt idx="89">
                  <c:v>1004.4</c:v>
                </c:pt>
                <c:pt idx="90">
                  <c:v>1009.8</c:v>
                </c:pt>
                <c:pt idx="91">
                  <c:v>978.8</c:v>
                </c:pt>
                <c:pt idx="92">
                  <c:v>942.8</c:v>
                </c:pt>
                <c:pt idx="93">
                  <c:v>881.2</c:v>
                </c:pt>
                <c:pt idx="94">
                  <c:v>2287.1999999999998</c:v>
                </c:pt>
                <c:pt idx="95">
                  <c:v>3045.4</c:v>
                </c:pt>
                <c:pt idx="96">
                  <c:v>2266.1999999999998</c:v>
                </c:pt>
                <c:pt idx="97">
                  <c:v>2477.6</c:v>
                </c:pt>
                <c:pt idx="98">
                  <c:v>45.2</c:v>
                </c:pt>
                <c:pt idx="99">
                  <c:v>3242.2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60520"/>
        <c:axId val="299561696"/>
      </c:scatterChart>
      <c:valAx>
        <c:axId val="29956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number of analyzed configurations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1696"/>
        <c:crosses val="autoZero"/>
        <c:crossBetween val="midCat"/>
      </c:valAx>
      <c:valAx>
        <c:axId val="29956169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 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83029569731973"/>
                  <c:y val="0.10205236308270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FirstOptimization!$F$8:$F$107</c:f>
              <c:numCache>
                <c:formatCode>General</c:formatCode>
                <c:ptCount val="100"/>
                <c:pt idx="0">
                  <c:v>49</c:v>
                </c:pt>
                <c:pt idx="1">
                  <c:v>49</c:v>
                </c:pt>
                <c:pt idx="2">
                  <c:v>41</c:v>
                </c:pt>
                <c:pt idx="3">
                  <c:v>77</c:v>
                </c:pt>
                <c:pt idx="4">
                  <c:v>6</c:v>
                </c:pt>
                <c:pt idx="5">
                  <c:v>25</c:v>
                </c:pt>
                <c:pt idx="6">
                  <c:v>26</c:v>
                </c:pt>
                <c:pt idx="7">
                  <c:v>40</c:v>
                </c:pt>
                <c:pt idx="8">
                  <c:v>58</c:v>
                </c:pt>
                <c:pt idx="9">
                  <c:v>53</c:v>
                </c:pt>
                <c:pt idx="10">
                  <c:v>37</c:v>
                </c:pt>
                <c:pt idx="11">
                  <c:v>37</c:v>
                </c:pt>
                <c:pt idx="12">
                  <c:v>29</c:v>
                </c:pt>
                <c:pt idx="13">
                  <c:v>29</c:v>
                </c:pt>
                <c:pt idx="14">
                  <c:v>0</c:v>
                </c:pt>
                <c:pt idx="15">
                  <c:v>31</c:v>
                </c:pt>
                <c:pt idx="16">
                  <c:v>0</c:v>
                </c:pt>
                <c:pt idx="17">
                  <c:v>19</c:v>
                </c:pt>
                <c:pt idx="18">
                  <c:v>10</c:v>
                </c:pt>
                <c:pt idx="19">
                  <c:v>79</c:v>
                </c:pt>
                <c:pt idx="20">
                  <c:v>90</c:v>
                </c:pt>
                <c:pt idx="21">
                  <c:v>81</c:v>
                </c:pt>
                <c:pt idx="22">
                  <c:v>72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18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18</c:v>
                </c:pt>
                <c:pt idx="31">
                  <c:v>15</c:v>
                </c:pt>
                <c:pt idx="32">
                  <c:v>24</c:v>
                </c:pt>
                <c:pt idx="33">
                  <c:v>21</c:v>
                </c:pt>
                <c:pt idx="34">
                  <c:v>32</c:v>
                </c:pt>
                <c:pt idx="35">
                  <c:v>25</c:v>
                </c:pt>
                <c:pt idx="36">
                  <c:v>0</c:v>
                </c:pt>
                <c:pt idx="37">
                  <c:v>35</c:v>
                </c:pt>
                <c:pt idx="38">
                  <c:v>66</c:v>
                </c:pt>
                <c:pt idx="39">
                  <c:v>51</c:v>
                </c:pt>
                <c:pt idx="40">
                  <c:v>49</c:v>
                </c:pt>
                <c:pt idx="41">
                  <c:v>84</c:v>
                </c:pt>
                <c:pt idx="42">
                  <c:v>76</c:v>
                </c:pt>
                <c:pt idx="43">
                  <c:v>75</c:v>
                </c:pt>
                <c:pt idx="44">
                  <c:v>72</c:v>
                </c:pt>
                <c:pt idx="45">
                  <c:v>72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16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17</c:v>
                </c:pt>
                <c:pt idx="55">
                  <c:v>31</c:v>
                </c:pt>
                <c:pt idx="56">
                  <c:v>65</c:v>
                </c:pt>
                <c:pt idx="57">
                  <c:v>57</c:v>
                </c:pt>
                <c:pt idx="58">
                  <c:v>34</c:v>
                </c:pt>
                <c:pt idx="59">
                  <c:v>12</c:v>
                </c:pt>
                <c:pt idx="60">
                  <c:v>15</c:v>
                </c:pt>
                <c:pt idx="61">
                  <c:v>19</c:v>
                </c:pt>
                <c:pt idx="62">
                  <c:v>28</c:v>
                </c:pt>
                <c:pt idx="63">
                  <c:v>48</c:v>
                </c:pt>
                <c:pt idx="64">
                  <c:v>4</c:v>
                </c:pt>
                <c:pt idx="65">
                  <c:v>15</c:v>
                </c:pt>
                <c:pt idx="66">
                  <c:v>10</c:v>
                </c:pt>
                <c:pt idx="67">
                  <c:v>16</c:v>
                </c:pt>
                <c:pt idx="68">
                  <c:v>0</c:v>
                </c:pt>
                <c:pt idx="69">
                  <c:v>9</c:v>
                </c:pt>
                <c:pt idx="70">
                  <c:v>16</c:v>
                </c:pt>
                <c:pt idx="71">
                  <c:v>0</c:v>
                </c:pt>
                <c:pt idx="72">
                  <c:v>48</c:v>
                </c:pt>
                <c:pt idx="73">
                  <c:v>23</c:v>
                </c:pt>
                <c:pt idx="74">
                  <c:v>12</c:v>
                </c:pt>
                <c:pt idx="75">
                  <c:v>24</c:v>
                </c:pt>
                <c:pt idx="76">
                  <c:v>90</c:v>
                </c:pt>
                <c:pt idx="77">
                  <c:v>20</c:v>
                </c:pt>
                <c:pt idx="78">
                  <c:v>36</c:v>
                </c:pt>
                <c:pt idx="79">
                  <c:v>0</c:v>
                </c:pt>
                <c:pt idx="80">
                  <c:v>2</c:v>
                </c:pt>
                <c:pt idx="81">
                  <c:v>24</c:v>
                </c:pt>
                <c:pt idx="82">
                  <c:v>45</c:v>
                </c:pt>
                <c:pt idx="83">
                  <c:v>82</c:v>
                </c:pt>
                <c:pt idx="84">
                  <c:v>23</c:v>
                </c:pt>
                <c:pt idx="85">
                  <c:v>15</c:v>
                </c:pt>
                <c:pt idx="86">
                  <c:v>66</c:v>
                </c:pt>
                <c:pt idx="87">
                  <c:v>109</c:v>
                </c:pt>
                <c:pt idx="88">
                  <c:v>35</c:v>
                </c:pt>
                <c:pt idx="89">
                  <c:v>28</c:v>
                </c:pt>
                <c:pt idx="90">
                  <c:v>28</c:v>
                </c:pt>
                <c:pt idx="91">
                  <c:v>25</c:v>
                </c:pt>
                <c:pt idx="92">
                  <c:v>22</c:v>
                </c:pt>
                <c:pt idx="93">
                  <c:v>0</c:v>
                </c:pt>
                <c:pt idx="94">
                  <c:v>49</c:v>
                </c:pt>
                <c:pt idx="95">
                  <c:v>9</c:v>
                </c:pt>
                <c:pt idx="96">
                  <c:v>47</c:v>
                </c:pt>
                <c:pt idx="97">
                  <c:v>38</c:v>
                </c:pt>
                <c:pt idx="98">
                  <c:v>36</c:v>
                </c:pt>
                <c:pt idx="99">
                  <c:v>83</c:v>
                </c:pt>
              </c:numCache>
            </c:numRef>
          </c:xVal>
          <c:yVal>
            <c:numRef>
              <c:f>FirstOptimization!$Z$8:$Z$107</c:f>
              <c:numCache>
                <c:formatCode>#,##0.00</c:formatCode>
                <c:ptCount val="100"/>
                <c:pt idx="0">
                  <c:v>1647.4</c:v>
                </c:pt>
                <c:pt idx="1">
                  <c:v>1297.8</c:v>
                </c:pt>
                <c:pt idx="2">
                  <c:v>957.2</c:v>
                </c:pt>
                <c:pt idx="3">
                  <c:v>1350.8</c:v>
                </c:pt>
                <c:pt idx="4">
                  <c:v>214.8</c:v>
                </c:pt>
                <c:pt idx="5">
                  <c:v>465</c:v>
                </c:pt>
                <c:pt idx="6">
                  <c:v>471.4</c:v>
                </c:pt>
                <c:pt idx="7">
                  <c:v>547.79999999999995</c:v>
                </c:pt>
                <c:pt idx="8">
                  <c:v>875</c:v>
                </c:pt>
                <c:pt idx="9">
                  <c:v>1091.4000000000001</c:v>
                </c:pt>
                <c:pt idx="10">
                  <c:v>654</c:v>
                </c:pt>
                <c:pt idx="11">
                  <c:v>685.8</c:v>
                </c:pt>
                <c:pt idx="12">
                  <c:v>619.6</c:v>
                </c:pt>
                <c:pt idx="13">
                  <c:v>617.20000000000005</c:v>
                </c:pt>
                <c:pt idx="14">
                  <c:v>53.2</c:v>
                </c:pt>
                <c:pt idx="15">
                  <c:v>516</c:v>
                </c:pt>
                <c:pt idx="16">
                  <c:v>50.2</c:v>
                </c:pt>
                <c:pt idx="17">
                  <c:v>625.6</c:v>
                </c:pt>
                <c:pt idx="18">
                  <c:v>369</c:v>
                </c:pt>
                <c:pt idx="19">
                  <c:v>1557.4</c:v>
                </c:pt>
                <c:pt idx="20">
                  <c:v>2117.1999999999998</c:v>
                </c:pt>
                <c:pt idx="21">
                  <c:v>1771.2</c:v>
                </c:pt>
                <c:pt idx="22">
                  <c:v>1382.6</c:v>
                </c:pt>
                <c:pt idx="23">
                  <c:v>47</c:v>
                </c:pt>
                <c:pt idx="24">
                  <c:v>882.6</c:v>
                </c:pt>
                <c:pt idx="25">
                  <c:v>47.6</c:v>
                </c:pt>
                <c:pt idx="26">
                  <c:v>213.8</c:v>
                </c:pt>
                <c:pt idx="27">
                  <c:v>193.4</c:v>
                </c:pt>
                <c:pt idx="28">
                  <c:v>192</c:v>
                </c:pt>
                <c:pt idx="29">
                  <c:v>199</c:v>
                </c:pt>
                <c:pt idx="30">
                  <c:v>230.6</c:v>
                </c:pt>
                <c:pt idx="31">
                  <c:v>439.6</c:v>
                </c:pt>
                <c:pt idx="32">
                  <c:v>448</c:v>
                </c:pt>
                <c:pt idx="33">
                  <c:v>428.2</c:v>
                </c:pt>
                <c:pt idx="34">
                  <c:v>578.79999999999995</c:v>
                </c:pt>
                <c:pt idx="35">
                  <c:v>525.4</c:v>
                </c:pt>
                <c:pt idx="36">
                  <c:v>48</c:v>
                </c:pt>
                <c:pt idx="37">
                  <c:v>675.2</c:v>
                </c:pt>
                <c:pt idx="38">
                  <c:v>891.6</c:v>
                </c:pt>
                <c:pt idx="39">
                  <c:v>627.4</c:v>
                </c:pt>
                <c:pt idx="40">
                  <c:v>666</c:v>
                </c:pt>
                <c:pt idx="41">
                  <c:v>2715.8</c:v>
                </c:pt>
                <c:pt idx="42">
                  <c:v>1715</c:v>
                </c:pt>
                <c:pt idx="43">
                  <c:v>1745</c:v>
                </c:pt>
                <c:pt idx="44">
                  <c:v>1490.2</c:v>
                </c:pt>
                <c:pt idx="45">
                  <c:v>1574.2</c:v>
                </c:pt>
                <c:pt idx="46">
                  <c:v>319.60000000000002</c:v>
                </c:pt>
                <c:pt idx="47">
                  <c:v>49</c:v>
                </c:pt>
                <c:pt idx="48">
                  <c:v>53.4</c:v>
                </c:pt>
                <c:pt idx="49">
                  <c:v>240.4</c:v>
                </c:pt>
                <c:pt idx="50">
                  <c:v>403</c:v>
                </c:pt>
                <c:pt idx="51">
                  <c:v>47.4</c:v>
                </c:pt>
                <c:pt idx="52">
                  <c:v>461</c:v>
                </c:pt>
                <c:pt idx="53">
                  <c:v>48.2</c:v>
                </c:pt>
                <c:pt idx="54">
                  <c:v>591.20000000000005</c:v>
                </c:pt>
                <c:pt idx="55">
                  <c:v>497.8</c:v>
                </c:pt>
                <c:pt idx="56">
                  <c:v>1012</c:v>
                </c:pt>
                <c:pt idx="57">
                  <c:v>886.4</c:v>
                </c:pt>
                <c:pt idx="58">
                  <c:v>772</c:v>
                </c:pt>
                <c:pt idx="59">
                  <c:v>482</c:v>
                </c:pt>
                <c:pt idx="60">
                  <c:v>358</c:v>
                </c:pt>
                <c:pt idx="61">
                  <c:v>456</c:v>
                </c:pt>
                <c:pt idx="62">
                  <c:v>542.20000000000005</c:v>
                </c:pt>
                <c:pt idx="63">
                  <c:v>572.79999999999995</c:v>
                </c:pt>
                <c:pt idx="64">
                  <c:v>201.8</c:v>
                </c:pt>
                <c:pt idx="65">
                  <c:v>335.6</c:v>
                </c:pt>
                <c:pt idx="66">
                  <c:v>207.8</c:v>
                </c:pt>
                <c:pt idx="67">
                  <c:v>311.8</c:v>
                </c:pt>
                <c:pt idx="68">
                  <c:v>51</c:v>
                </c:pt>
                <c:pt idx="69">
                  <c:v>312.39999999999998</c:v>
                </c:pt>
                <c:pt idx="70">
                  <c:v>462.2</c:v>
                </c:pt>
                <c:pt idx="71">
                  <c:v>47.8</c:v>
                </c:pt>
                <c:pt idx="72">
                  <c:v>862.6</c:v>
                </c:pt>
                <c:pt idx="73">
                  <c:v>330.2</c:v>
                </c:pt>
                <c:pt idx="74">
                  <c:v>263.2</c:v>
                </c:pt>
                <c:pt idx="75">
                  <c:v>337.6</c:v>
                </c:pt>
                <c:pt idx="76">
                  <c:v>2164.1999999999998</c:v>
                </c:pt>
                <c:pt idx="77">
                  <c:v>440</c:v>
                </c:pt>
                <c:pt idx="78">
                  <c:v>500.8</c:v>
                </c:pt>
                <c:pt idx="79">
                  <c:v>48.4</c:v>
                </c:pt>
                <c:pt idx="80">
                  <c:v>184.8</c:v>
                </c:pt>
                <c:pt idx="81">
                  <c:v>460.6</c:v>
                </c:pt>
                <c:pt idx="82">
                  <c:v>805.8</c:v>
                </c:pt>
                <c:pt idx="83">
                  <c:v>1212.2</c:v>
                </c:pt>
                <c:pt idx="84">
                  <c:v>322.60000000000002</c:v>
                </c:pt>
                <c:pt idx="85">
                  <c:v>740.6</c:v>
                </c:pt>
                <c:pt idx="86">
                  <c:v>923</c:v>
                </c:pt>
                <c:pt idx="87">
                  <c:v>3028.8</c:v>
                </c:pt>
                <c:pt idx="88">
                  <c:v>754.4</c:v>
                </c:pt>
                <c:pt idx="89">
                  <c:v>715.2</c:v>
                </c:pt>
                <c:pt idx="90">
                  <c:v>729.2</c:v>
                </c:pt>
                <c:pt idx="91">
                  <c:v>652.20000000000005</c:v>
                </c:pt>
                <c:pt idx="92">
                  <c:v>563.6</c:v>
                </c:pt>
                <c:pt idx="93">
                  <c:v>46.8</c:v>
                </c:pt>
                <c:pt idx="94">
                  <c:v>838.8</c:v>
                </c:pt>
                <c:pt idx="95">
                  <c:v>198</c:v>
                </c:pt>
                <c:pt idx="96">
                  <c:v>781.4</c:v>
                </c:pt>
                <c:pt idx="97">
                  <c:v>619.4</c:v>
                </c:pt>
                <c:pt idx="98">
                  <c:v>839.8</c:v>
                </c:pt>
                <c:pt idx="99">
                  <c:v>1614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60912"/>
        <c:axId val="299562872"/>
      </c:scatterChart>
      <c:valAx>
        <c:axId val="29956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analyzed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2872"/>
        <c:crosses val="autoZero"/>
        <c:crossBetween val="midCat"/>
      </c:valAx>
      <c:valAx>
        <c:axId val="2995628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56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AI Version 1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267991598802684"/>
                  <c:y val="6.7107948590655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FirstOptimization!$H$8:$H$107</c:f>
              <c:numCache>
                <c:formatCode>General</c:formatCode>
                <c:ptCount val="100"/>
                <c:pt idx="0">
                  <c:v>55</c:v>
                </c:pt>
                <c:pt idx="1">
                  <c:v>49</c:v>
                </c:pt>
                <c:pt idx="2">
                  <c:v>37</c:v>
                </c:pt>
                <c:pt idx="3">
                  <c:v>93</c:v>
                </c:pt>
                <c:pt idx="4">
                  <c:v>6</c:v>
                </c:pt>
                <c:pt idx="5">
                  <c:v>24</c:v>
                </c:pt>
                <c:pt idx="6">
                  <c:v>26</c:v>
                </c:pt>
                <c:pt idx="7">
                  <c:v>45</c:v>
                </c:pt>
                <c:pt idx="8">
                  <c:v>56</c:v>
                </c:pt>
                <c:pt idx="9">
                  <c:v>44</c:v>
                </c:pt>
                <c:pt idx="10">
                  <c:v>37</c:v>
                </c:pt>
                <c:pt idx="11">
                  <c:v>33</c:v>
                </c:pt>
                <c:pt idx="12">
                  <c:v>25</c:v>
                </c:pt>
                <c:pt idx="13">
                  <c:v>25</c:v>
                </c:pt>
                <c:pt idx="14">
                  <c:v>0</c:v>
                </c:pt>
                <c:pt idx="15">
                  <c:v>32</c:v>
                </c:pt>
                <c:pt idx="16">
                  <c:v>0</c:v>
                </c:pt>
                <c:pt idx="17">
                  <c:v>11</c:v>
                </c:pt>
                <c:pt idx="18">
                  <c:v>10</c:v>
                </c:pt>
                <c:pt idx="19">
                  <c:v>67</c:v>
                </c:pt>
                <c:pt idx="20">
                  <c:v>88</c:v>
                </c:pt>
                <c:pt idx="21">
                  <c:v>80</c:v>
                </c:pt>
                <c:pt idx="22">
                  <c:v>70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18</c:v>
                </c:pt>
                <c:pt idx="27">
                  <c:v>13</c:v>
                </c:pt>
                <c:pt idx="28">
                  <c:v>13</c:v>
                </c:pt>
                <c:pt idx="29">
                  <c:v>17</c:v>
                </c:pt>
                <c:pt idx="30">
                  <c:v>18</c:v>
                </c:pt>
                <c:pt idx="31">
                  <c:v>15</c:v>
                </c:pt>
                <c:pt idx="32">
                  <c:v>24</c:v>
                </c:pt>
                <c:pt idx="33">
                  <c:v>19</c:v>
                </c:pt>
                <c:pt idx="34">
                  <c:v>32</c:v>
                </c:pt>
                <c:pt idx="35">
                  <c:v>19</c:v>
                </c:pt>
                <c:pt idx="36">
                  <c:v>2</c:v>
                </c:pt>
                <c:pt idx="37">
                  <c:v>35</c:v>
                </c:pt>
                <c:pt idx="38">
                  <c:v>66</c:v>
                </c:pt>
                <c:pt idx="39">
                  <c:v>55</c:v>
                </c:pt>
                <c:pt idx="40">
                  <c:v>50</c:v>
                </c:pt>
                <c:pt idx="41">
                  <c:v>63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10</c:v>
                </c:pt>
                <c:pt idx="55">
                  <c:v>31</c:v>
                </c:pt>
                <c:pt idx="56">
                  <c:v>75</c:v>
                </c:pt>
                <c:pt idx="57">
                  <c:v>55</c:v>
                </c:pt>
                <c:pt idx="58">
                  <c:v>0</c:v>
                </c:pt>
                <c:pt idx="59">
                  <c:v>12</c:v>
                </c:pt>
                <c:pt idx="60">
                  <c:v>15</c:v>
                </c:pt>
                <c:pt idx="61">
                  <c:v>11</c:v>
                </c:pt>
                <c:pt idx="62">
                  <c:v>24</c:v>
                </c:pt>
                <c:pt idx="63">
                  <c:v>48</c:v>
                </c:pt>
                <c:pt idx="64">
                  <c:v>4</c:v>
                </c:pt>
                <c:pt idx="65">
                  <c:v>15</c:v>
                </c:pt>
                <c:pt idx="66">
                  <c:v>10</c:v>
                </c:pt>
                <c:pt idx="67">
                  <c:v>22</c:v>
                </c:pt>
                <c:pt idx="68">
                  <c:v>3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19</c:v>
                </c:pt>
                <c:pt idx="74">
                  <c:v>25</c:v>
                </c:pt>
                <c:pt idx="75">
                  <c:v>24</c:v>
                </c:pt>
                <c:pt idx="76">
                  <c:v>78</c:v>
                </c:pt>
                <c:pt idx="77">
                  <c:v>20</c:v>
                </c:pt>
                <c:pt idx="78">
                  <c:v>36</c:v>
                </c:pt>
                <c:pt idx="79">
                  <c:v>14</c:v>
                </c:pt>
                <c:pt idx="80">
                  <c:v>8</c:v>
                </c:pt>
                <c:pt idx="81">
                  <c:v>24</c:v>
                </c:pt>
                <c:pt idx="82">
                  <c:v>33</c:v>
                </c:pt>
                <c:pt idx="83">
                  <c:v>74</c:v>
                </c:pt>
                <c:pt idx="84">
                  <c:v>31</c:v>
                </c:pt>
                <c:pt idx="85">
                  <c:v>10</c:v>
                </c:pt>
                <c:pt idx="86">
                  <c:v>73</c:v>
                </c:pt>
                <c:pt idx="87">
                  <c:v>124</c:v>
                </c:pt>
                <c:pt idx="88">
                  <c:v>35</c:v>
                </c:pt>
                <c:pt idx="89">
                  <c:v>27</c:v>
                </c:pt>
                <c:pt idx="90">
                  <c:v>27</c:v>
                </c:pt>
                <c:pt idx="91">
                  <c:v>24</c:v>
                </c:pt>
                <c:pt idx="92">
                  <c:v>22</c:v>
                </c:pt>
                <c:pt idx="93">
                  <c:v>9</c:v>
                </c:pt>
                <c:pt idx="94">
                  <c:v>50</c:v>
                </c:pt>
                <c:pt idx="95">
                  <c:v>15</c:v>
                </c:pt>
                <c:pt idx="96">
                  <c:v>48</c:v>
                </c:pt>
                <c:pt idx="97">
                  <c:v>45</c:v>
                </c:pt>
                <c:pt idx="98">
                  <c:v>0</c:v>
                </c:pt>
                <c:pt idx="99">
                  <c:v>76</c:v>
                </c:pt>
              </c:numCache>
            </c:numRef>
          </c:xVal>
          <c:yVal>
            <c:numRef>
              <c:f>FirstOptimization!$AA$8:$AA$107</c:f>
              <c:numCache>
                <c:formatCode>#,##0.00</c:formatCode>
                <c:ptCount val="100"/>
                <c:pt idx="0">
                  <c:v>1749.2</c:v>
                </c:pt>
                <c:pt idx="1">
                  <c:v>1311.6</c:v>
                </c:pt>
                <c:pt idx="2">
                  <c:v>657.2</c:v>
                </c:pt>
                <c:pt idx="3">
                  <c:v>2198.6</c:v>
                </c:pt>
                <c:pt idx="4">
                  <c:v>255.8</c:v>
                </c:pt>
                <c:pt idx="5">
                  <c:v>429.4</c:v>
                </c:pt>
                <c:pt idx="6">
                  <c:v>465.6</c:v>
                </c:pt>
                <c:pt idx="7">
                  <c:v>806.4</c:v>
                </c:pt>
                <c:pt idx="8">
                  <c:v>829</c:v>
                </c:pt>
                <c:pt idx="9">
                  <c:v>718</c:v>
                </c:pt>
                <c:pt idx="10">
                  <c:v>656.6</c:v>
                </c:pt>
                <c:pt idx="11">
                  <c:v>578.20000000000005</c:v>
                </c:pt>
                <c:pt idx="12">
                  <c:v>404.2</c:v>
                </c:pt>
                <c:pt idx="13">
                  <c:v>386.2</c:v>
                </c:pt>
                <c:pt idx="14">
                  <c:v>53.6</c:v>
                </c:pt>
                <c:pt idx="15">
                  <c:v>555.4</c:v>
                </c:pt>
                <c:pt idx="16">
                  <c:v>49.8</c:v>
                </c:pt>
                <c:pt idx="17">
                  <c:v>210.8</c:v>
                </c:pt>
                <c:pt idx="18">
                  <c:v>211</c:v>
                </c:pt>
                <c:pt idx="19">
                  <c:v>1193.2</c:v>
                </c:pt>
                <c:pt idx="20">
                  <c:v>1788.4</c:v>
                </c:pt>
                <c:pt idx="21">
                  <c:v>1549.6</c:v>
                </c:pt>
                <c:pt idx="22">
                  <c:v>1335.4</c:v>
                </c:pt>
                <c:pt idx="23">
                  <c:v>47.4</c:v>
                </c:pt>
                <c:pt idx="24">
                  <c:v>48.6</c:v>
                </c:pt>
                <c:pt idx="25">
                  <c:v>203.8</c:v>
                </c:pt>
                <c:pt idx="26">
                  <c:v>556.6</c:v>
                </c:pt>
                <c:pt idx="27">
                  <c:v>457.6</c:v>
                </c:pt>
                <c:pt idx="28">
                  <c:v>461.4</c:v>
                </c:pt>
                <c:pt idx="29">
                  <c:v>554.6</c:v>
                </c:pt>
                <c:pt idx="30">
                  <c:v>569.6</c:v>
                </c:pt>
                <c:pt idx="31">
                  <c:v>342.2</c:v>
                </c:pt>
                <c:pt idx="32">
                  <c:v>329.8</c:v>
                </c:pt>
                <c:pt idx="33">
                  <c:v>309.2</c:v>
                </c:pt>
                <c:pt idx="34">
                  <c:v>364.2</c:v>
                </c:pt>
                <c:pt idx="35">
                  <c:v>319.8</c:v>
                </c:pt>
                <c:pt idx="36">
                  <c:v>184</c:v>
                </c:pt>
                <c:pt idx="37">
                  <c:v>591</c:v>
                </c:pt>
                <c:pt idx="38">
                  <c:v>1046.8</c:v>
                </c:pt>
                <c:pt idx="39">
                  <c:v>832.2</c:v>
                </c:pt>
                <c:pt idx="40">
                  <c:v>702</c:v>
                </c:pt>
                <c:pt idx="41">
                  <c:v>1530.2</c:v>
                </c:pt>
                <c:pt idx="42">
                  <c:v>49.8</c:v>
                </c:pt>
                <c:pt idx="43">
                  <c:v>51.4</c:v>
                </c:pt>
                <c:pt idx="44">
                  <c:v>49.4</c:v>
                </c:pt>
                <c:pt idx="45">
                  <c:v>49</c:v>
                </c:pt>
                <c:pt idx="46">
                  <c:v>399</c:v>
                </c:pt>
                <c:pt idx="47">
                  <c:v>50.8</c:v>
                </c:pt>
                <c:pt idx="48">
                  <c:v>54.8</c:v>
                </c:pt>
                <c:pt idx="49">
                  <c:v>46.4</c:v>
                </c:pt>
                <c:pt idx="50">
                  <c:v>383.6</c:v>
                </c:pt>
                <c:pt idx="51">
                  <c:v>47.2</c:v>
                </c:pt>
                <c:pt idx="52">
                  <c:v>47.2</c:v>
                </c:pt>
                <c:pt idx="53">
                  <c:v>424.4</c:v>
                </c:pt>
                <c:pt idx="54">
                  <c:v>214.2</c:v>
                </c:pt>
                <c:pt idx="55">
                  <c:v>518.79999999999995</c:v>
                </c:pt>
                <c:pt idx="56">
                  <c:v>1215.5999999999999</c:v>
                </c:pt>
                <c:pt idx="57">
                  <c:v>777.4</c:v>
                </c:pt>
                <c:pt idx="58">
                  <c:v>46.4</c:v>
                </c:pt>
                <c:pt idx="59">
                  <c:v>273.60000000000002</c:v>
                </c:pt>
                <c:pt idx="60">
                  <c:v>264.2</c:v>
                </c:pt>
                <c:pt idx="61">
                  <c:v>421.8</c:v>
                </c:pt>
                <c:pt idx="62">
                  <c:v>330.2</c:v>
                </c:pt>
                <c:pt idx="63">
                  <c:v>663.6</c:v>
                </c:pt>
                <c:pt idx="64">
                  <c:v>204.8</c:v>
                </c:pt>
                <c:pt idx="65">
                  <c:v>412.4</c:v>
                </c:pt>
                <c:pt idx="66">
                  <c:v>354.8</c:v>
                </c:pt>
                <c:pt idx="67">
                  <c:v>505</c:v>
                </c:pt>
                <c:pt idx="68">
                  <c:v>245</c:v>
                </c:pt>
                <c:pt idx="69">
                  <c:v>309.2</c:v>
                </c:pt>
                <c:pt idx="70">
                  <c:v>48.4</c:v>
                </c:pt>
                <c:pt idx="71">
                  <c:v>48.2</c:v>
                </c:pt>
                <c:pt idx="72">
                  <c:v>907.8</c:v>
                </c:pt>
                <c:pt idx="73">
                  <c:v>521.4</c:v>
                </c:pt>
                <c:pt idx="74">
                  <c:v>655</c:v>
                </c:pt>
                <c:pt idx="75">
                  <c:v>440.8</c:v>
                </c:pt>
                <c:pt idx="76">
                  <c:v>1743.2</c:v>
                </c:pt>
                <c:pt idx="77">
                  <c:v>388.4</c:v>
                </c:pt>
                <c:pt idx="78">
                  <c:v>727.4</c:v>
                </c:pt>
                <c:pt idx="79">
                  <c:v>214.6</c:v>
                </c:pt>
                <c:pt idx="80">
                  <c:v>501.4</c:v>
                </c:pt>
                <c:pt idx="81">
                  <c:v>364.8</c:v>
                </c:pt>
                <c:pt idx="82">
                  <c:v>484</c:v>
                </c:pt>
                <c:pt idx="83">
                  <c:v>1061.2</c:v>
                </c:pt>
                <c:pt idx="84">
                  <c:v>770.4</c:v>
                </c:pt>
                <c:pt idx="85">
                  <c:v>222.2</c:v>
                </c:pt>
                <c:pt idx="86">
                  <c:v>1617.2</c:v>
                </c:pt>
                <c:pt idx="87">
                  <c:v>4174.6000000000004</c:v>
                </c:pt>
                <c:pt idx="88">
                  <c:v>659.6</c:v>
                </c:pt>
                <c:pt idx="89">
                  <c:v>409.4</c:v>
                </c:pt>
                <c:pt idx="90">
                  <c:v>402</c:v>
                </c:pt>
                <c:pt idx="91">
                  <c:v>373.6</c:v>
                </c:pt>
                <c:pt idx="92">
                  <c:v>366.8</c:v>
                </c:pt>
                <c:pt idx="93">
                  <c:v>253.6</c:v>
                </c:pt>
                <c:pt idx="94">
                  <c:v>1010.8</c:v>
                </c:pt>
                <c:pt idx="95">
                  <c:v>793.8</c:v>
                </c:pt>
                <c:pt idx="96">
                  <c:v>823.4</c:v>
                </c:pt>
                <c:pt idx="97">
                  <c:v>874</c:v>
                </c:pt>
                <c:pt idx="98">
                  <c:v>51.2</c:v>
                </c:pt>
                <c:pt idx="99">
                  <c:v>1437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11928"/>
        <c:axId val="299706048"/>
      </c:scatterChart>
      <c:valAx>
        <c:axId val="29971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06048"/>
        <c:crosses val="autoZero"/>
        <c:crossBetween val="midCat"/>
      </c:valAx>
      <c:valAx>
        <c:axId val="29970604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Original Version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(BlackTo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127828956849074"/>
                  <c:y val="3.5158605174353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OriginalVersion!$F$8:$F$107</c:f>
              <c:numCache>
                <c:formatCode>General</c:formatCode>
                <c:ptCount val="100"/>
                <c:pt idx="0">
                  <c:v>49</c:v>
                </c:pt>
                <c:pt idx="1">
                  <c:v>49</c:v>
                </c:pt>
                <c:pt idx="2">
                  <c:v>41</c:v>
                </c:pt>
                <c:pt idx="3">
                  <c:v>77</c:v>
                </c:pt>
                <c:pt idx="4">
                  <c:v>6</c:v>
                </c:pt>
                <c:pt idx="5">
                  <c:v>25</c:v>
                </c:pt>
                <c:pt idx="6">
                  <c:v>26</c:v>
                </c:pt>
                <c:pt idx="7">
                  <c:v>40</c:v>
                </c:pt>
                <c:pt idx="8">
                  <c:v>58</c:v>
                </c:pt>
                <c:pt idx="9">
                  <c:v>53</c:v>
                </c:pt>
                <c:pt idx="10">
                  <c:v>37</c:v>
                </c:pt>
                <c:pt idx="11">
                  <c:v>37</c:v>
                </c:pt>
                <c:pt idx="12">
                  <c:v>29</c:v>
                </c:pt>
                <c:pt idx="13">
                  <c:v>29</c:v>
                </c:pt>
                <c:pt idx="14">
                  <c:v>0</c:v>
                </c:pt>
                <c:pt idx="15">
                  <c:v>31</c:v>
                </c:pt>
                <c:pt idx="16">
                  <c:v>0</c:v>
                </c:pt>
                <c:pt idx="17">
                  <c:v>19</c:v>
                </c:pt>
                <c:pt idx="18">
                  <c:v>10</c:v>
                </c:pt>
                <c:pt idx="19">
                  <c:v>79</c:v>
                </c:pt>
                <c:pt idx="20">
                  <c:v>90</c:v>
                </c:pt>
                <c:pt idx="21">
                  <c:v>81</c:v>
                </c:pt>
                <c:pt idx="22">
                  <c:v>72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18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18</c:v>
                </c:pt>
                <c:pt idx="31">
                  <c:v>15</c:v>
                </c:pt>
                <c:pt idx="32">
                  <c:v>24</c:v>
                </c:pt>
                <c:pt idx="33">
                  <c:v>21</c:v>
                </c:pt>
                <c:pt idx="34">
                  <c:v>32</c:v>
                </c:pt>
                <c:pt idx="35">
                  <c:v>25</c:v>
                </c:pt>
                <c:pt idx="36">
                  <c:v>0</c:v>
                </c:pt>
                <c:pt idx="37">
                  <c:v>35</c:v>
                </c:pt>
                <c:pt idx="38">
                  <c:v>66</c:v>
                </c:pt>
                <c:pt idx="39">
                  <c:v>51</c:v>
                </c:pt>
                <c:pt idx="40">
                  <c:v>49</c:v>
                </c:pt>
                <c:pt idx="41">
                  <c:v>84</c:v>
                </c:pt>
                <c:pt idx="42">
                  <c:v>76</c:v>
                </c:pt>
                <c:pt idx="43">
                  <c:v>75</c:v>
                </c:pt>
                <c:pt idx="44">
                  <c:v>72</c:v>
                </c:pt>
                <c:pt idx="45">
                  <c:v>72</c:v>
                </c:pt>
                <c:pt idx="46">
                  <c:v>17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16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17</c:v>
                </c:pt>
                <c:pt idx="55">
                  <c:v>31</c:v>
                </c:pt>
                <c:pt idx="56">
                  <c:v>65</c:v>
                </c:pt>
                <c:pt idx="57">
                  <c:v>57</c:v>
                </c:pt>
                <c:pt idx="58">
                  <c:v>34</c:v>
                </c:pt>
                <c:pt idx="59">
                  <c:v>12</c:v>
                </c:pt>
                <c:pt idx="60">
                  <c:v>15</c:v>
                </c:pt>
                <c:pt idx="61">
                  <c:v>19</c:v>
                </c:pt>
                <c:pt idx="62">
                  <c:v>28</c:v>
                </c:pt>
                <c:pt idx="63">
                  <c:v>48</c:v>
                </c:pt>
                <c:pt idx="64">
                  <c:v>4</c:v>
                </c:pt>
                <c:pt idx="65">
                  <c:v>15</c:v>
                </c:pt>
                <c:pt idx="66">
                  <c:v>10</c:v>
                </c:pt>
                <c:pt idx="67">
                  <c:v>16</c:v>
                </c:pt>
                <c:pt idx="68">
                  <c:v>0</c:v>
                </c:pt>
                <c:pt idx="69">
                  <c:v>9</c:v>
                </c:pt>
                <c:pt idx="70">
                  <c:v>16</c:v>
                </c:pt>
                <c:pt idx="71">
                  <c:v>0</c:v>
                </c:pt>
                <c:pt idx="72">
                  <c:v>48</c:v>
                </c:pt>
                <c:pt idx="73">
                  <c:v>23</c:v>
                </c:pt>
                <c:pt idx="74">
                  <c:v>12</c:v>
                </c:pt>
                <c:pt idx="75">
                  <c:v>24</c:v>
                </c:pt>
                <c:pt idx="76">
                  <c:v>90</c:v>
                </c:pt>
                <c:pt idx="77">
                  <c:v>20</c:v>
                </c:pt>
                <c:pt idx="78">
                  <c:v>36</c:v>
                </c:pt>
                <c:pt idx="79">
                  <c:v>0</c:v>
                </c:pt>
                <c:pt idx="80">
                  <c:v>2</c:v>
                </c:pt>
                <c:pt idx="81">
                  <c:v>24</c:v>
                </c:pt>
                <c:pt idx="82">
                  <c:v>45</c:v>
                </c:pt>
                <c:pt idx="83">
                  <c:v>82</c:v>
                </c:pt>
                <c:pt idx="84">
                  <c:v>23</c:v>
                </c:pt>
                <c:pt idx="85">
                  <c:v>15</c:v>
                </c:pt>
                <c:pt idx="86">
                  <c:v>66</c:v>
                </c:pt>
                <c:pt idx="87">
                  <c:v>109</c:v>
                </c:pt>
                <c:pt idx="88">
                  <c:v>35</c:v>
                </c:pt>
                <c:pt idx="89">
                  <c:v>28</c:v>
                </c:pt>
                <c:pt idx="90">
                  <c:v>28</c:v>
                </c:pt>
                <c:pt idx="91">
                  <c:v>25</c:v>
                </c:pt>
                <c:pt idx="92">
                  <c:v>22</c:v>
                </c:pt>
                <c:pt idx="93">
                  <c:v>0</c:v>
                </c:pt>
                <c:pt idx="94">
                  <c:v>49</c:v>
                </c:pt>
                <c:pt idx="95">
                  <c:v>9</c:v>
                </c:pt>
                <c:pt idx="96">
                  <c:v>47</c:v>
                </c:pt>
                <c:pt idx="97">
                  <c:v>38</c:v>
                </c:pt>
                <c:pt idx="98">
                  <c:v>36</c:v>
                </c:pt>
                <c:pt idx="99">
                  <c:v>83</c:v>
                </c:pt>
              </c:numCache>
            </c:numRef>
          </c:xVal>
          <c:yVal>
            <c:numRef>
              <c:f>OriginalVersion!$Z$8:$Z$107</c:f>
              <c:numCache>
                <c:formatCode>#,##0.00</c:formatCode>
                <c:ptCount val="100"/>
                <c:pt idx="0">
                  <c:v>25370.6</c:v>
                </c:pt>
                <c:pt idx="1">
                  <c:v>27699.200000000001</c:v>
                </c:pt>
                <c:pt idx="2">
                  <c:v>11843</c:v>
                </c:pt>
                <c:pt idx="3">
                  <c:v>13042.4</c:v>
                </c:pt>
                <c:pt idx="4">
                  <c:v>518.4</c:v>
                </c:pt>
                <c:pt idx="5">
                  <c:v>1460.6</c:v>
                </c:pt>
                <c:pt idx="6">
                  <c:v>1532.6</c:v>
                </c:pt>
                <c:pt idx="7">
                  <c:v>2444.4</c:v>
                </c:pt>
                <c:pt idx="8">
                  <c:v>4296</c:v>
                </c:pt>
                <c:pt idx="9">
                  <c:v>13251.8</c:v>
                </c:pt>
                <c:pt idx="10">
                  <c:v>3857.4</c:v>
                </c:pt>
                <c:pt idx="11">
                  <c:v>4264.3999999999996</c:v>
                </c:pt>
                <c:pt idx="12">
                  <c:v>2346.6</c:v>
                </c:pt>
                <c:pt idx="13">
                  <c:v>2266</c:v>
                </c:pt>
                <c:pt idx="14">
                  <c:v>47.4</c:v>
                </c:pt>
                <c:pt idx="15">
                  <c:v>1801</c:v>
                </c:pt>
                <c:pt idx="16">
                  <c:v>52</c:v>
                </c:pt>
                <c:pt idx="17">
                  <c:v>985.8</c:v>
                </c:pt>
                <c:pt idx="18">
                  <c:v>956.6</c:v>
                </c:pt>
                <c:pt idx="19">
                  <c:v>32308.799999999999</c:v>
                </c:pt>
                <c:pt idx="20">
                  <c:v>42366.6</c:v>
                </c:pt>
                <c:pt idx="21">
                  <c:v>35711</c:v>
                </c:pt>
                <c:pt idx="22">
                  <c:v>29872.6</c:v>
                </c:pt>
                <c:pt idx="23">
                  <c:v>49.6</c:v>
                </c:pt>
                <c:pt idx="24">
                  <c:v>4014.8</c:v>
                </c:pt>
                <c:pt idx="25">
                  <c:v>46.6</c:v>
                </c:pt>
                <c:pt idx="26">
                  <c:v>428.6</c:v>
                </c:pt>
                <c:pt idx="27">
                  <c:v>250.8</c:v>
                </c:pt>
                <c:pt idx="28">
                  <c:v>266.39999999999998</c:v>
                </c:pt>
                <c:pt idx="29">
                  <c:v>283.60000000000002</c:v>
                </c:pt>
                <c:pt idx="30">
                  <c:v>429.8</c:v>
                </c:pt>
                <c:pt idx="31">
                  <c:v>2591.6</c:v>
                </c:pt>
                <c:pt idx="32">
                  <c:v>728.8</c:v>
                </c:pt>
                <c:pt idx="33">
                  <c:v>630.20000000000005</c:v>
                </c:pt>
                <c:pt idx="34">
                  <c:v>149649.60000000001</c:v>
                </c:pt>
                <c:pt idx="35">
                  <c:v>966.2</c:v>
                </c:pt>
                <c:pt idx="36">
                  <c:v>52.2</c:v>
                </c:pt>
                <c:pt idx="37">
                  <c:v>3372</c:v>
                </c:pt>
                <c:pt idx="38">
                  <c:v>4242.3999999999996</c:v>
                </c:pt>
                <c:pt idx="39">
                  <c:v>2630.6</c:v>
                </c:pt>
                <c:pt idx="40">
                  <c:v>3333.4</c:v>
                </c:pt>
                <c:pt idx="41">
                  <c:v>54600.800000000003</c:v>
                </c:pt>
                <c:pt idx="42">
                  <c:v>13866.4</c:v>
                </c:pt>
                <c:pt idx="43">
                  <c:v>18220.8</c:v>
                </c:pt>
                <c:pt idx="44">
                  <c:v>12778</c:v>
                </c:pt>
                <c:pt idx="45">
                  <c:v>12707.8</c:v>
                </c:pt>
                <c:pt idx="46">
                  <c:v>621</c:v>
                </c:pt>
                <c:pt idx="47">
                  <c:v>45.8</c:v>
                </c:pt>
                <c:pt idx="48">
                  <c:v>47.4</c:v>
                </c:pt>
                <c:pt idx="49">
                  <c:v>284.60000000000002</c:v>
                </c:pt>
                <c:pt idx="50">
                  <c:v>2932.6</c:v>
                </c:pt>
                <c:pt idx="51">
                  <c:v>45.4</c:v>
                </c:pt>
                <c:pt idx="52">
                  <c:v>754.2</c:v>
                </c:pt>
                <c:pt idx="53">
                  <c:v>45.8</c:v>
                </c:pt>
                <c:pt idx="54">
                  <c:v>1035.8</c:v>
                </c:pt>
                <c:pt idx="55">
                  <c:v>1491</c:v>
                </c:pt>
                <c:pt idx="56">
                  <c:v>4473</c:v>
                </c:pt>
                <c:pt idx="57">
                  <c:v>4978.6000000000004</c:v>
                </c:pt>
                <c:pt idx="58">
                  <c:v>2026.2</c:v>
                </c:pt>
                <c:pt idx="59">
                  <c:v>1366.2</c:v>
                </c:pt>
                <c:pt idx="60">
                  <c:v>453.2</c:v>
                </c:pt>
                <c:pt idx="61">
                  <c:v>575.79999999999995</c:v>
                </c:pt>
                <c:pt idx="62">
                  <c:v>807.6</c:v>
                </c:pt>
                <c:pt idx="63">
                  <c:v>1473.2</c:v>
                </c:pt>
                <c:pt idx="64">
                  <c:v>329.2</c:v>
                </c:pt>
                <c:pt idx="65">
                  <c:v>1226.8</c:v>
                </c:pt>
                <c:pt idx="66">
                  <c:v>268.60000000000002</c:v>
                </c:pt>
                <c:pt idx="67">
                  <c:v>464.8</c:v>
                </c:pt>
                <c:pt idx="68">
                  <c:v>46.8</c:v>
                </c:pt>
                <c:pt idx="69">
                  <c:v>1121.4000000000001</c:v>
                </c:pt>
                <c:pt idx="70">
                  <c:v>596</c:v>
                </c:pt>
                <c:pt idx="71">
                  <c:v>46.2</c:v>
                </c:pt>
                <c:pt idx="72">
                  <c:v>5801.6</c:v>
                </c:pt>
                <c:pt idx="73">
                  <c:v>1077.4000000000001</c:v>
                </c:pt>
                <c:pt idx="74">
                  <c:v>382.2</c:v>
                </c:pt>
                <c:pt idx="75">
                  <c:v>568.4</c:v>
                </c:pt>
                <c:pt idx="76">
                  <c:v>41254.199999999997</c:v>
                </c:pt>
                <c:pt idx="77">
                  <c:v>1402.6</c:v>
                </c:pt>
                <c:pt idx="78">
                  <c:v>3185.6</c:v>
                </c:pt>
                <c:pt idx="79">
                  <c:v>45.6</c:v>
                </c:pt>
                <c:pt idx="80">
                  <c:v>184</c:v>
                </c:pt>
                <c:pt idx="81">
                  <c:v>847.6</c:v>
                </c:pt>
                <c:pt idx="82">
                  <c:v>2214.1999999999998</c:v>
                </c:pt>
                <c:pt idx="83">
                  <c:v>5448.2</c:v>
                </c:pt>
                <c:pt idx="84">
                  <c:v>974</c:v>
                </c:pt>
                <c:pt idx="85">
                  <c:v>1288.5999999999999</c:v>
                </c:pt>
                <c:pt idx="86">
                  <c:v>6981.4</c:v>
                </c:pt>
                <c:pt idx="87">
                  <c:v>56705</c:v>
                </c:pt>
                <c:pt idx="88">
                  <c:v>8096.6</c:v>
                </c:pt>
                <c:pt idx="89">
                  <c:v>3193.8</c:v>
                </c:pt>
                <c:pt idx="90">
                  <c:v>3189.8</c:v>
                </c:pt>
                <c:pt idx="91">
                  <c:v>2121</c:v>
                </c:pt>
                <c:pt idx="92">
                  <c:v>1980.4</c:v>
                </c:pt>
                <c:pt idx="93">
                  <c:v>44.4</c:v>
                </c:pt>
                <c:pt idx="94">
                  <c:v>8831.7999999999993</c:v>
                </c:pt>
                <c:pt idx="95">
                  <c:v>278.60000000000002</c:v>
                </c:pt>
                <c:pt idx="96">
                  <c:v>3941.8</c:v>
                </c:pt>
                <c:pt idx="97">
                  <c:v>2505.1999999999998</c:v>
                </c:pt>
                <c:pt idx="98">
                  <c:v>2527.8000000000002</c:v>
                </c:pt>
                <c:pt idx="99">
                  <c:v>13267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06832"/>
        <c:axId val="299707224"/>
      </c:scatterChart>
      <c:valAx>
        <c:axId val="29970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analyzed configurations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07224"/>
        <c:crosses val="autoZero"/>
        <c:crossBetween val="midCat"/>
      </c:valAx>
      <c:valAx>
        <c:axId val="29970722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0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Relationship between time and number of analyzed configurations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Original Version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(WhiteTo Move)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4845345729581426"/>
                  <c:y val="0.14626971628546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OriginalVersion!$H$8:$H$107</c:f>
              <c:numCache>
                <c:formatCode>General</c:formatCode>
                <c:ptCount val="100"/>
                <c:pt idx="0">
                  <c:v>55</c:v>
                </c:pt>
                <c:pt idx="1">
                  <c:v>49</c:v>
                </c:pt>
                <c:pt idx="2">
                  <c:v>37</c:v>
                </c:pt>
                <c:pt idx="3">
                  <c:v>93</c:v>
                </c:pt>
                <c:pt idx="4">
                  <c:v>6</c:v>
                </c:pt>
                <c:pt idx="5">
                  <c:v>24</c:v>
                </c:pt>
                <c:pt idx="6">
                  <c:v>26</c:v>
                </c:pt>
                <c:pt idx="7">
                  <c:v>45</c:v>
                </c:pt>
                <c:pt idx="8">
                  <c:v>56</c:v>
                </c:pt>
                <c:pt idx="9">
                  <c:v>44</c:v>
                </c:pt>
                <c:pt idx="10">
                  <c:v>37</c:v>
                </c:pt>
                <c:pt idx="11">
                  <c:v>33</c:v>
                </c:pt>
                <c:pt idx="12">
                  <c:v>25</c:v>
                </c:pt>
                <c:pt idx="13">
                  <c:v>25</c:v>
                </c:pt>
                <c:pt idx="14">
                  <c:v>0</c:v>
                </c:pt>
                <c:pt idx="15">
                  <c:v>32</c:v>
                </c:pt>
                <c:pt idx="16">
                  <c:v>0</c:v>
                </c:pt>
                <c:pt idx="17">
                  <c:v>11</c:v>
                </c:pt>
                <c:pt idx="18">
                  <c:v>10</c:v>
                </c:pt>
                <c:pt idx="19">
                  <c:v>67</c:v>
                </c:pt>
                <c:pt idx="20">
                  <c:v>88</c:v>
                </c:pt>
                <c:pt idx="21">
                  <c:v>80</c:v>
                </c:pt>
                <c:pt idx="22">
                  <c:v>70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18</c:v>
                </c:pt>
                <c:pt idx="27">
                  <c:v>13</c:v>
                </c:pt>
                <c:pt idx="28">
                  <c:v>13</c:v>
                </c:pt>
                <c:pt idx="29">
                  <c:v>17</c:v>
                </c:pt>
                <c:pt idx="30">
                  <c:v>18</c:v>
                </c:pt>
                <c:pt idx="31">
                  <c:v>15</c:v>
                </c:pt>
                <c:pt idx="32">
                  <c:v>24</c:v>
                </c:pt>
                <c:pt idx="33">
                  <c:v>19</c:v>
                </c:pt>
                <c:pt idx="34">
                  <c:v>32</c:v>
                </c:pt>
                <c:pt idx="35">
                  <c:v>19</c:v>
                </c:pt>
                <c:pt idx="36">
                  <c:v>2</c:v>
                </c:pt>
                <c:pt idx="37">
                  <c:v>35</c:v>
                </c:pt>
                <c:pt idx="38">
                  <c:v>66</c:v>
                </c:pt>
                <c:pt idx="39">
                  <c:v>55</c:v>
                </c:pt>
                <c:pt idx="40">
                  <c:v>50</c:v>
                </c:pt>
                <c:pt idx="41">
                  <c:v>63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10</c:v>
                </c:pt>
                <c:pt idx="55">
                  <c:v>31</c:v>
                </c:pt>
                <c:pt idx="56">
                  <c:v>75</c:v>
                </c:pt>
                <c:pt idx="57">
                  <c:v>55</c:v>
                </c:pt>
                <c:pt idx="58">
                  <c:v>0</c:v>
                </c:pt>
                <c:pt idx="59">
                  <c:v>12</c:v>
                </c:pt>
                <c:pt idx="60">
                  <c:v>15</c:v>
                </c:pt>
                <c:pt idx="61">
                  <c:v>11</c:v>
                </c:pt>
                <c:pt idx="62">
                  <c:v>24</c:v>
                </c:pt>
                <c:pt idx="63">
                  <c:v>48</c:v>
                </c:pt>
                <c:pt idx="64">
                  <c:v>4</c:v>
                </c:pt>
                <c:pt idx="65">
                  <c:v>15</c:v>
                </c:pt>
                <c:pt idx="66">
                  <c:v>10</c:v>
                </c:pt>
                <c:pt idx="67">
                  <c:v>22</c:v>
                </c:pt>
                <c:pt idx="68">
                  <c:v>3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48</c:v>
                </c:pt>
                <c:pt idx="73">
                  <c:v>19</c:v>
                </c:pt>
                <c:pt idx="74">
                  <c:v>25</c:v>
                </c:pt>
                <c:pt idx="75">
                  <c:v>24</c:v>
                </c:pt>
                <c:pt idx="76">
                  <c:v>78</c:v>
                </c:pt>
                <c:pt idx="77">
                  <c:v>20</c:v>
                </c:pt>
                <c:pt idx="78">
                  <c:v>36</c:v>
                </c:pt>
                <c:pt idx="79">
                  <c:v>14</c:v>
                </c:pt>
                <c:pt idx="80">
                  <c:v>8</c:v>
                </c:pt>
                <c:pt idx="81">
                  <c:v>24</c:v>
                </c:pt>
                <c:pt idx="82">
                  <c:v>33</c:v>
                </c:pt>
                <c:pt idx="83">
                  <c:v>74</c:v>
                </c:pt>
                <c:pt idx="84">
                  <c:v>31</c:v>
                </c:pt>
                <c:pt idx="85">
                  <c:v>10</c:v>
                </c:pt>
                <c:pt idx="86">
                  <c:v>73</c:v>
                </c:pt>
                <c:pt idx="87">
                  <c:v>124</c:v>
                </c:pt>
                <c:pt idx="88">
                  <c:v>35</c:v>
                </c:pt>
                <c:pt idx="89">
                  <c:v>27</c:v>
                </c:pt>
                <c:pt idx="90">
                  <c:v>27</c:v>
                </c:pt>
                <c:pt idx="91">
                  <c:v>24</c:v>
                </c:pt>
                <c:pt idx="92">
                  <c:v>22</c:v>
                </c:pt>
                <c:pt idx="93">
                  <c:v>9</c:v>
                </c:pt>
                <c:pt idx="94">
                  <c:v>50</c:v>
                </c:pt>
                <c:pt idx="95">
                  <c:v>15</c:v>
                </c:pt>
                <c:pt idx="96">
                  <c:v>48</c:v>
                </c:pt>
                <c:pt idx="97">
                  <c:v>45</c:v>
                </c:pt>
                <c:pt idx="98">
                  <c:v>0</c:v>
                </c:pt>
                <c:pt idx="99">
                  <c:v>76</c:v>
                </c:pt>
              </c:numCache>
            </c:numRef>
          </c:xVal>
          <c:yVal>
            <c:numRef>
              <c:f>OriginalVersion!$AA$8:$AA$107</c:f>
              <c:numCache>
                <c:formatCode>#,##0.00</c:formatCode>
                <c:ptCount val="100"/>
                <c:pt idx="0">
                  <c:v>44714</c:v>
                </c:pt>
                <c:pt idx="1">
                  <c:v>38971.599999999999</c:v>
                </c:pt>
                <c:pt idx="2">
                  <c:v>8864</c:v>
                </c:pt>
                <c:pt idx="3">
                  <c:v>19329.400000000001</c:v>
                </c:pt>
                <c:pt idx="4">
                  <c:v>489</c:v>
                </c:pt>
                <c:pt idx="5">
                  <c:v>1442.6</c:v>
                </c:pt>
                <c:pt idx="6">
                  <c:v>1516</c:v>
                </c:pt>
                <c:pt idx="7">
                  <c:v>3448.4</c:v>
                </c:pt>
                <c:pt idx="8">
                  <c:v>3560</c:v>
                </c:pt>
                <c:pt idx="9">
                  <c:v>7719.8</c:v>
                </c:pt>
                <c:pt idx="10">
                  <c:v>4024.6</c:v>
                </c:pt>
                <c:pt idx="11">
                  <c:v>114613.2</c:v>
                </c:pt>
                <c:pt idx="12">
                  <c:v>1912.8</c:v>
                </c:pt>
                <c:pt idx="13">
                  <c:v>1515.6</c:v>
                </c:pt>
                <c:pt idx="14">
                  <c:v>49.6</c:v>
                </c:pt>
                <c:pt idx="15">
                  <c:v>1808.2</c:v>
                </c:pt>
                <c:pt idx="16">
                  <c:v>48.6</c:v>
                </c:pt>
                <c:pt idx="17">
                  <c:v>338</c:v>
                </c:pt>
                <c:pt idx="18">
                  <c:v>780.4</c:v>
                </c:pt>
                <c:pt idx="19">
                  <c:v>13412.8</c:v>
                </c:pt>
                <c:pt idx="20">
                  <c:v>22118.6</c:v>
                </c:pt>
                <c:pt idx="21">
                  <c:v>17408</c:v>
                </c:pt>
                <c:pt idx="22">
                  <c:v>16001.4</c:v>
                </c:pt>
                <c:pt idx="23">
                  <c:v>48</c:v>
                </c:pt>
                <c:pt idx="24">
                  <c:v>46</c:v>
                </c:pt>
                <c:pt idx="25">
                  <c:v>310</c:v>
                </c:pt>
                <c:pt idx="26">
                  <c:v>791</c:v>
                </c:pt>
                <c:pt idx="27">
                  <c:v>619.20000000000005</c:v>
                </c:pt>
                <c:pt idx="28">
                  <c:v>610.6</c:v>
                </c:pt>
                <c:pt idx="29">
                  <c:v>791.8</c:v>
                </c:pt>
                <c:pt idx="30">
                  <c:v>784.6</c:v>
                </c:pt>
                <c:pt idx="31">
                  <c:v>1503.2</c:v>
                </c:pt>
                <c:pt idx="32">
                  <c:v>631.4</c:v>
                </c:pt>
                <c:pt idx="33">
                  <c:v>492.2</c:v>
                </c:pt>
                <c:pt idx="34">
                  <c:v>1177.2</c:v>
                </c:pt>
                <c:pt idx="35">
                  <c:v>550.20000000000005</c:v>
                </c:pt>
                <c:pt idx="36">
                  <c:v>256.60000000000002</c:v>
                </c:pt>
                <c:pt idx="37">
                  <c:v>5055.6000000000004</c:v>
                </c:pt>
                <c:pt idx="38">
                  <c:v>4719</c:v>
                </c:pt>
                <c:pt idx="39">
                  <c:v>3790.6</c:v>
                </c:pt>
                <c:pt idx="40">
                  <c:v>3449.2</c:v>
                </c:pt>
                <c:pt idx="41">
                  <c:v>38786.800000000003</c:v>
                </c:pt>
                <c:pt idx="42">
                  <c:v>45</c:v>
                </c:pt>
                <c:pt idx="43">
                  <c:v>46.6</c:v>
                </c:pt>
                <c:pt idx="44">
                  <c:v>44.6</c:v>
                </c:pt>
                <c:pt idx="45">
                  <c:v>45.2</c:v>
                </c:pt>
                <c:pt idx="46">
                  <c:v>788.6</c:v>
                </c:pt>
                <c:pt idx="47">
                  <c:v>45.8</c:v>
                </c:pt>
                <c:pt idx="48">
                  <c:v>46</c:v>
                </c:pt>
                <c:pt idx="49">
                  <c:v>45.6</c:v>
                </c:pt>
                <c:pt idx="50">
                  <c:v>2866.4</c:v>
                </c:pt>
                <c:pt idx="51">
                  <c:v>45.4</c:v>
                </c:pt>
                <c:pt idx="52">
                  <c:v>45.4</c:v>
                </c:pt>
                <c:pt idx="53">
                  <c:v>1443.6</c:v>
                </c:pt>
                <c:pt idx="54">
                  <c:v>389.8</c:v>
                </c:pt>
                <c:pt idx="55">
                  <c:v>1573.2</c:v>
                </c:pt>
                <c:pt idx="56">
                  <c:v>6994.4</c:v>
                </c:pt>
                <c:pt idx="57">
                  <c:v>5170.8</c:v>
                </c:pt>
                <c:pt idx="58">
                  <c:v>46.2</c:v>
                </c:pt>
                <c:pt idx="59">
                  <c:v>1110</c:v>
                </c:pt>
                <c:pt idx="60">
                  <c:v>351.8</c:v>
                </c:pt>
                <c:pt idx="61">
                  <c:v>454.2</c:v>
                </c:pt>
                <c:pt idx="62">
                  <c:v>513.79999999999995</c:v>
                </c:pt>
                <c:pt idx="63">
                  <c:v>1579.2</c:v>
                </c:pt>
                <c:pt idx="64">
                  <c:v>324.8</c:v>
                </c:pt>
                <c:pt idx="65">
                  <c:v>1764.8</c:v>
                </c:pt>
                <c:pt idx="66">
                  <c:v>421</c:v>
                </c:pt>
                <c:pt idx="67">
                  <c:v>860.2</c:v>
                </c:pt>
                <c:pt idx="68">
                  <c:v>329.4</c:v>
                </c:pt>
                <c:pt idx="69">
                  <c:v>1119.2</c:v>
                </c:pt>
                <c:pt idx="70">
                  <c:v>45.4</c:v>
                </c:pt>
                <c:pt idx="71">
                  <c:v>46.2</c:v>
                </c:pt>
                <c:pt idx="72">
                  <c:v>6155.6</c:v>
                </c:pt>
                <c:pt idx="73">
                  <c:v>1029.2</c:v>
                </c:pt>
                <c:pt idx="74">
                  <c:v>1105.5999999999999</c:v>
                </c:pt>
                <c:pt idx="75">
                  <c:v>686.2</c:v>
                </c:pt>
                <c:pt idx="76">
                  <c:v>26570.400000000001</c:v>
                </c:pt>
                <c:pt idx="77">
                  <c:v>1550.8</c:v>
                </c:pt>
                <c:pt idx="78">
                  <c:v>3393</c:v>
                </c:pt>
                <c:pt idx="79">
                  <c:v>451.6</c:v>
                </c:pt>
                <c:pt idx="80">
                  <c:v>487.4</c:v>
                </c:pt>
                <c:pt idx="81">
                  <c:v>740.8</c:v>
                </c:pt>
                <c:pt idx="82">
                  <c:v>1141.8</c:v>
                </c:pt>
                <c:pt idx="83">
                  <c:v>5146.6000000000004</c:v>
                </c:pt>
                <c:pt idx="84">
                  <c:v>2143.6</c:v>
                </c:pt>
                <c:pt idx="85">
                  <c:v>463.2</c:v>
                </c:pt>
                <c:pt idx="86">
                  <c:v>11264.8</c:v>
                </c:pt>
                <c:pt idx="87">
                  <c:v>74586.8</c:v>
                </c:pt>
                <c:pt idx="88">
                  <c:v>5600.2</c:v>
                </c:pt>
                <c:pt idx="89">
                  <c:v>3088.2</c:v>
                </c:pt>
                <c:pt idx="90">
                  <c:v>3060</c:v>
                </c:pt>
                <c:pt idx="91">
                  <c:v>2197.1999999999998</c:v>
                </c:pt>
                <c:pt idx="92">
                  <c:v>1750.6</c:v>
                </c:pt>
                <c:pt idx="93">
                  <c:v>514</c:v>
                </c:pt>
                <c:pt idx="94">
                  <c:v>8665.2000000000007</c:v>
                </c:pt>
                <c:pt idx="95">
                  <c:v>971</c:v>
                </c:pt>
                <c:pt idx="96">
                  <c:v>5152.3999999999996</c:v>
                </c:pt>
                <c:pt idx="97">
                  <c:v>4965</c:v>
                </c:pt>
                <c:pt idx="98">
                  <c:v>45</c:v>
                </c:pt>
                <c:pt idx="99">
                  <c:v>20021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11144"/>
        <c:axId val="299708008"/>
      </c:scatterChart>
      <c:valAx>
        <c:axId val="29971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</a:t>
                </a:r>
                <a:r>
                  <a:rPr lang="it-IT" baseline="0"/>
                  <a:t> analyzed configurations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08008"/>
        <c:crosses val="autoZero"/>
        <c:crossBetween val="midCat"/>
      </c:valAx>
      <c:valAx>
        <c:axId val="29970800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1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</a:t>
            </a:r>
            <a:r>
              <a:rPr lang="it-IT" baseline="0"/>
              <a:t> Times Real Configurations</a:t>
            </a:r>
          </a:p>
          <a:p>
            <a:pPr>
              <a:defRPr/>
            </a:pPr>
            <a:r>
              <a:rPr lang="it-IT" baseline="0"/>
              <a:t>(Black To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ThirdOptimization!$A$1</c:f>
              <c:strCache>
                <c:ptCount val="1"/>
                <c:pt idx="0">
                  <c:v>AI Version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ThirdOptimization!$Z$8:$Z$107</c:f>
              <c:numCache>
                <c:formatCode>#,##0.00</c:formatCode>
                <c:ptCount val="100"/>
                <c:pt idx="0">
                  <c:v>636.6</c:v>
                </c:pt>
                <c:pt idx="1">
                  <c:v>492.2</c:v>
                </c:pt>
                <c:pt idx="2">
                  <c:v>552.20000000000005</c:v>
                </c:pt>
                <c:pt idx="3">
                  <c:v>614.79999999999995</c:v>
                </c:pt>
                <c:pt idx="4">
                  <c:v>185</c:v>
                </c:pt>
                <c:pt idx="5">
                  <c:v>373.4</c:v>
                </c:pt>
                <c:pt idx="6">
                  <c:v>375.6</c:v>
                </c:pt>
                <c:pt idx="7">
                  <c:v>337.4</c:v>
                </c:pt>
                <c:pt idx="8">
                  <c:v>543.20000000000005</c:v>
                </c:pt>
                <c:pt idx="9">
                  <c:v>606.4</c:v>
                </c:pt>
                <c:pt idx="10">
                  <c:v>441.6</c:v>
                </c:pt>
                <c:pt idx="11">
                  <c:v>493.8</c:v>
                </c:pt>
                <c:pt idx="12">
                  <c:v>472</c:v>
                </c:pt>
                <c:pt idx="13">
                  <c:v>475.8</c:v>
                </c:pt>
                <c:pt idx="14">
                  <c:v>45.6</c:v>
                </c:pt>
                <c:pt idx="15">
                  <c:v>388</c:v>
                </c:pt>
                <c:pt idx="16">
                  <c:v>48.8</c:v>
                </c:pt>
                <c:pt idx="17">
                  <c:v>563</c:v>
                </c:pt>
                <c:pt idx="18">
                  <c:v>316</c:v>
                </c:pt>
                <c:pt idx="19">
                  <c:v>673.2</c:v>
                </c:pt>
                <c:pt idx="20">
                  <c:v>705.2</c:v>
                </c:pt>
                <c:pt idx="21">
                  <c:v>628.20000000000005</c:v>
                </c:pt>
                <c:pt idx="22">
                  <c:v>612</c:v>
                </c:pt>
                <c:pt idx="23">
                  <c:v>46.4</c:v>
                </c:pt>
                <c:pt idx="24">
                  <c:v>661.4</c:v>
                </c:pt>
                <c:pt idx="25">
                  <c:v>45.6</c:v>
                </c:pt>
                <c:pt idx="26">
                  <c:v>174.4</c:v>
                </c:pt>
                <c:pt idx="27">
                  <c:v>172.4</c:v>
                </c:pt>
                <c:pt idx="28">
                  <c:v>173.8</c:v>
                </c:pt>
                <c:pt idx="29">
                  <c:v>172.6</c:v>
                </c:pt>
                <c:pt idx="30">
                  <c:v>173</c:v>
                </c:pt>
                <c:pt idx="31">
                  <c:v>323.2</c:v>
                </c:pt>
                <c:pt idx="32">
                  <c:v>369.2</c:v>
                </c:pt>
                <c:pt idx="33">
                  <c:v>369.8</c:v>
                </c:pt>
                <c:pt idx="34">
                  <c:v>460.2</c:v>
                </c:pt>
                <c:pt idx="35">
                  <c:v>453.2</c:v>
                </c:pt>
                <c:pt idx="36">
                  <c:v>46.4</c:v>
                </c:pt>
                <c:pt idx="37">
                  <c:v>435.6</c:v>
                </c:pt>
                <c:pt idx="38">
                  <c:v>394</c:v>
                </c:pt>
                <c:pt idx="39">
                  <c:v>370.4</c:v>
                </c:pt>
                <c:pt idx="40">
                  <c:v>427.8</c:v>
                </c:pt>
                <c:pt idx="41">
                  <c:v>874.4</c:v>
                </c:pt>
                <c:pt idx="42">
                  <c:v>834</c:v>
                </c:pt>
                <c:pt idx="43">
                  <c:v>830.4</c:v>
                </c:pt>
                <c:pt idx="44">
                  <c:v>736.6</c:v>
                </c:pt>
                <c:pt idx="45">
                  <c:v>741</c:v>
                </c:pt>
                <c:pt idx="46">
                  <c:v>271</c:v>
                </c:pt>
                <c:pt idx="47">
                  <c:v>44.2</c:v>
                </c:pt>
                <c:pt idx="48">
                  <c:v>46.2</c:v>
                </c:pt>
                <c:pt idx="49">
                  <c:v>212</c:v>
                </c:pt>
                <c:pt idx="50">
                  <c:v>278.39999999999998</c:v>
                </c:pt>
                <c:pt idx="51">
                  <c:v>45.2</c:v>
                </c:pt>
                <c:pt idx="52">
                  <c:v>414.8</c:v>
                </c:pt>
                <c:pt idx="53">
                  <c:v>46</c:v>
                </c:pt>
                <c:pt idx="54">
                  <c:v>502.6</c:v>
                </c:pt>
                <c:pt idx="55">
                  <c:v>365.8</c:v>
                </c:pt>
                <c:pt idx="56">
                  <c:v>568.20000000000005</c:v>
                </c:pt>
                <c:pt idx="57">
                  <c:v>520.4</c:v>
                </c:pt>
                <c:pt idx="58">
                  <c:v>601</c:v>
                </c:pt>
                <c:pt idx="59">
                  <c:v>372.2</c:v>
                </c:pt>
                <c:pt idx="60">
                  <c:v>316.39999999999998</c:v>
                </c:pt>
                <c:pt idx="61">
                  <c:v>357</c:v>
                </c:pt>
                <c:pt idx="62">
                  <c:v>458.8</c:v>
                </c:pt>
                <c:pt idx="63">
                  <c:v>374.6</c:v>
                </c:pt>
                <c:pt idx="64">
                  <c:v>177.8</c:v>
                </c:pt>
                <c:pt idx="65">
                  <c:v>228.4</c:v>
                </c:pt>
                <c:pt idx="66">
                  <c:v>167.8</c:v>
                </c:pt>
                <c:pt idx="67">
                  <c:v>263.8</c:v>
                </c:pt>
                <c:pt idx="68">
                  <c:v>46.6</c:v>
                </c:pt>
                <c:pt idx="69">
                  <c:v>228.2</c:v>
                </c:pt>
                <c:pt idx="70">
                  <c:v>395</c:v>
                </c:pt>
                <c:pt idx="71">
                  <c:v>45.8</c:v>
                </c:pt>
                <c:pt idx="72">
                  <c:v>483.6</c:v>
                </c:pt>
                <c:pt idx="73">
                  <c:v>227</c:v>
                </c:pt>
                <c:pt idx="74">
                  <c:v>217</c:v>
                </c:pt>
                <c:pt idx="75">
                  <c:v>266.8</c:v>
                </c:pt>
                <c:pt idx="76">
                  <c:v>720.8</c:v>
                </c:pt>
                <c:pt idx="77">
                  <c:v>316.2</c:v>
                </c:pt>
                <c:pt idx="78">
                  <c:v>287.39999999999998</c:v>
                </c:pt>
                <c:pt idx="79">
                  <c:v>46.4</c:v>
                </c:pt>
                <c:pt idx="80">
                  <c:v>167.2</c:v>
                </c:pt>
                <c:pt idx="81">
                  <c:v>354.8</c:v>
                </c:pt>
                <c:pt idx="82">
                  <c:v>554.6</c:v>
                </c:pt>
                <c:pt idx="83">
                  <c:v>671.4</c:v>
                </c:pt>
                <c:pt idx="84">
                  <c:v>227.2</c:v>
                </c:pt>
                <c:pt idx="85">
                  <c:v>623.20000000000005</c:v>
                </c:pt>
                <c:pt idx="86">
                  <c:v>391</c:v>
                </c:pt>
                <c:pt idx="87">
                  <c:v>712.2</c:v>
                </c:pt>
                <c:pt idx="88">
                  <c:v>433</c:v>
                </c:pt>
                <c:pt idx="89">
                  <c:v>510.8</c:v>
                </c:pt>
                <c:pt idx="90">
                  <c:v>513.79999999999995</c:v>
                </c:pt>
                <c:pt idx="91">
                  <c:v>471</c:v>
                </c:pt>
                <c:pt idx="92">
                  <c:v>409.4</c:v>
                </c:pt>
                <c:pt idx="93">
                  <c:v>45.2</c:v>
                </c:pt>
                <c:pt idx="94">
                  <c:v>434.4</c:v>
                </c:pt>
                <c:pt idx="95">
                  <c:v>171.8</c:v>
                </c:pt>
                <c:pt idx="96">
                  <c:v>470.8</c:v>
                </c:pt>
                <c:pt idx="97">
                  <c:v>375.4</c:v>
                </c:pt>
                <c:pt idx="98">
                  <c:v>514.79999999999995</c:v>
                </c:pt>
                <c:pt idx="99">
                  <c:v>686.4</c:v>
                </c:pt>
              </c:numCache>
            </c:numRef>
          </c:val>
        </c:ser>
        <c:ser>
          <c:idx val="1"/>
          <c:order val="1"/>
          <c:tx>
            <c:strRef>
              <c:f>SecondOptimization!$A$1</c:f>
              <c:strCache>
                <c:ptCount val="1"/>
                <c:pt idx="0">
                  <c:v>AI Version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SecondOptimization!$Z$8:$Z$107</c:f>
              <c:numCache>
                <c:formatCode>#,##0.00</c:formatCode>
                <c:ptCount val="100"/>
                <c:pt idx="0">
                  <c:v>4372.3999999999996</c:v>
                </c:pt>
                <c:pt idx="1">
                  <c:v>3374.8</c:v>
                </c:pt>
                <c:pt idx="2">
                  <c:v>3415.2</c:v>
                </c:pt>
                <c:pt idx="3">
                  <c:v>3477.6</c:v>
                </c:pt>
                <c:pt idx="4">
                  <c:v>650</c:v>
                </c:pt>
                <c:pt idx="5">
                  <c:v>1669.4</c:v>
                </c:pt>
                <c:pt idx="6">
                  <c:v>1781</c:v>
                </c:pt>
                <c:pt idx="7">
                  <c:v>1616.2</c:v>
                </c:pt>
                <c:pt idx="8">
                  <c:v>2758.6</c:v>
                </c:pt>
                <c:pt idx="9">
                  <c:v>3128.6</c:v>
                </c:pt>
                <c:pt idx="10">
                  <c:v>2169.1999999999998</c:v>
                </c:pt>
                <c:pt idx="11">
                  <c:v>2328.6</c:v>
                </c:pt>
                <c:pt idx="12">
                  <c:v>2274.8000000000002</c:v>
                </c:pt>
                <c:pt idx="13">
                  <c:v>2290.1999999999998</c:v>
                </c:pt>
                <c:pt idx="14">
                  <c:v>45.2</c:v>
                </c:pt>
                <c:pt idx="15">
                  <c:v>1679.2</c:v>
                </c:pt>
                <c:pt idx="16">
                  <c:v>46.8</c:v>
                </c:pt>
                <c:pt idx="17">
                  <c:v>2535</c:v>
                </c:pt>
                <c:pt idx="18">
                  <c:v>1313.4</c:v>
                </c:pt>
                <c:pt idx="19">
                  <c:v>3544.8</c:v>
                </c:pt>
                <c:pt idx="20">
                  <c:v>3819</c:v>
                </c:pt>
                <c:pt idx="21">
                  <c:v>3389</c:v>
                </c:pt>
                <c:pt idx="22">
                  <c:v>3397</c:v>
                </c:pt>
                <c:pt idx="23">
                  <c:v>45.6</c:v>
                </c:pt>
                <c:pt idx="24">
                  <c:v>3246</c:v>
                </c:pt>
                <c:pt idx="25">
                  <c:v>44.2</c:v>
                </c:pt>
                <c:pt idx="26">
                  <c:v>596.4</c:v>
                </c:pt>
                <c:pt idx="27">
                  <c:v>441.2</c:v>
                </c:pt>
                <c:pt idx="28">
                  <c:v>435.6</c:v>
                </c:pt>
                <c:pt idx="29">
                  <c:v>447.8</c:v>
                </c:pt>
                <c:pt idx="30">
                  <c:v>591.20000000000005</c:v>
                </c:pt>
                <c:pt idx="31">
                  <c:v>1488</c:v>
                </c:pt>
                <c:pt idx="32">
                  <c:v>1566</c:v>
                </c:pt>
                <c:pt idx="33">
                  <c:v>1408.2</c:v>
                </c:pt>
                <c:pt idx="34">
                  <c:v>1951.6</c:v>
                </c:pt>
                <c:pt idx="35">
                  <c:v>1931</c:v>
                </c:pt>
                <c:pt idx="36">
                  <c:v>46</c:v>
                </c:pt>
                <c:pt idx="37">
                  <c:v>2130.4</c:v>
                </c:pt>
                <c:pt idx="38">
                  <c:v>1889.6</c:v>
                </c:pt>
                <c:pt idx="39">
                  <c:v>1867.8</c:v>
                </c:pt>
                <c:pt idx="40">
                  <c:v>2107.8000000000002</c:v>
                </c:pt>
                <c:pt idx="41">
                  <c:v>5823.6</c:v>
                </c:pt>
                <c:pt idx="42">
                  <c:v>5954.4</c:v>
                </c:pt>
                <c:pt idx="43">
                  <c:v>5992.4</c:v>
                </c:pt>
                <c:pt idx="44">
                  <c:v>5160.3999999999996</c:v>
                </c:pt>
                <c:pt idx="45">
                  <c:v>5113.2</c:v>
                </c:pt>
                <c:pt idx="46">
                  <c:v>1091</c:v>
                </c:pt>
                <c:pt idx="47">
                  <c:v>46.6</c:v>
                </c:pt>
                <c:pt idx="48">
                  <c:v>46.2</c:v>
                </c:pt>
                <c:pt idx="49">
                  <c:v>749.6</c:v>
                </c:pt>
                <c:pt idx="50">
                  <c:v>1289.4000000000001</c:v>
                </c:pt>
                <c:pt idx="51">
                  <c:v>45.2</c:v>
                </c:pt>
                <c:pt idx="52">
                  <c:v>1890</c:v>
                </c:pt>
                <c:pt idx="53">
                  <c:v>45</c:v>
                </c:pt>
                <c:pt idx="54">
                  <c:v>2461.4</c:v>
                </c:pt>
                <c:pt idx="55">
                  <c:v>1646.2</c:v>
                </c:pt>
                <c:pt idx="56">
                  <c:v>2988.6</c:v>
                </c:pt>
                <c:pt idx="57">
                  <c:v>2619</c:v>
                </c:pt>
                <c:pt idx="58">
                  <c:v>3055.6</c:v>
                </c:pt>
                <c:pt idx="59">
                  <c:v>1787.8</c:v>
                </c:pt>
                <c:pt idx="60">
                  <c:v>1213.2</c:v>
                </c:pt>
                <c:pt idx="61">
                  <c:v>1448</c:v>
                </c:pt>
                <c:pt idx="62">
                  <c:v>1936.4</c:v>
                </c:pt>
                <c:pt idx="63">
                  <c:v>1670</c:v>
                </c:pt>
                <c:pt idx="64">
                  <c:v>570.4</c:v>
                </c:pt>
                <c:pt idx="65">
                  <c:v>942.4</c:v>
                </c:pt>
                <c:pt idx="66">
                  <c:v>561.20000000000005</c:v>
                </c:pt>
                <c:pt idx="67">
                  <c:v>826.8</c:v>
                </c:pt>
                <c:pt idx="68">
                  <c:v>45.8</c:v>
                </c:pt>
                <c:pt idx="69">
                  <c:v>832.6</c:v>
                </c:pt>
                <c:pt idx="70">
                  <c:v>1708.6</c:v>
                </c:pt>
                <c:pt idx="71">
                  <c:v>45.2</c:v>
                </c:pt>
                <c:pt idx="72">
                  <c:v>2532.6</c:v>
                </c:pt>
                <c:pt idx="73">
                  <c:v>918</c:v>
                </c:pt>
                <c:pt idx="74">
                  <c:v>799.2</c:v>
                </c:pt>
                <c:pt idx="75">
                  <c:v>1045.5999999999999</c:v>
                </c:pt>
                <c:pt idx="76">
                  <c:v>3950.6</c:v>
                </c:pt>
                <c:pt idx="77">
                  <c:v>1391.2</c:v>
                </c:pt>
                <c:pt idx="78">
                  <c:v>1352.6</c:v>
                </c:pt>
                <c:pt idx="79">
                  <c:v>45.8</c:v>
                </c:pt>
                <c:pt idx="80">
                  <c:v>166.8</c:v>
                </c:pt>
                <c:pt idx="81">
                  <c:v>1588</c:v>
                </c:pt>
                <c:pt idx="82">
                  <c:v>2747.6</c:v>
                </c:pt>
                <c:pt idx="83">
                  <c:v>3438.4</c:v>
                </c:pt>
                <c:pt idx="84">
                  <c:v>929.6</c:v>
                </c:pt>
                <c:pt idx="85">
                  <c:v>3120.2</c:v>
                </c:pt>
                <c:pt idx="86">
                  <c:v>1896.8</c:v>
                </c:pt>
                <c:pt idx="87">
                  <c:v>4921.3999999999996</c:v>
                </c:pt>
                <c:pt idx="88">
                  <c:v>2291.1999999999998</c:v>
                </c:pt>
                <c:pt idx="89">
                  <c:v>2672.8</c:v>
                </c:pt>
                <c:pt idx="90">
                  <c:v>2682</c:v>
                </c:pt>
                <c:pt idx="91">
                  <c:v>2365.4</c:v>
                </c:pt>
                <c:pt idx="92">
                  <c:v>1999.4</c:v>
                </c:pt>
                <c:pt idx="93">
                  <c:v>45.4</c:v>
                </c:pt>
                <c:pt idx="94">
                  <c:v>2290.1999999999998</c:v>
                </c:pt>
                <c:pt idx="95">
                  <c:v>526.4</c:v>
                </c:pt>
                <c:pt idx="96">
                  <c:v>2219.1999999999998</c:v>
                </c:pt>
                <c:pt idx="97">
                  <c:v>1816.8</c:v>
                </c:pt>
                <c:pt idx="98">
                  <c:v>2695.4</c:v>
                </c:pt>
                <c:pt idx="99">
                  <c:v>4001</c:v>
                </c:pt>
              </c:numCache>
            </c:numRef>
          </c:val>
        </c:ser>
        <c:ser>
          <c:idx val="2"/>
          <c:order val="2"/>
          <c:tx>
            <c:strRef>
              <c:f>FirstOptimization!$A$1</c:f>
              <c:strCache>
                <c:ptCount val="1"/>
                <c:pt idx="0">
                  <c:v>AI Version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FirstOptimization!$Z$8:$Z$107</c:f>
              <c:numCache>
                <c:formatCode>#,##0.00</c:formatCode>
                <c:ptCount val="100"/>
                <c:pt idx="0">
                  <c:v>1647.4</c:v>
                </c:pt>
                <c:pt idx="1">
                  <c:v>1297.8</c:v>
                </c:pt>
                <c:pt idx="2">
                  <c:v>957.2</c:v>
                </c:pt>
                <c:pt idx="3">
                  <c:v>1350.8</c:v>
                </c:pt>
                <c:pt idx="4">
                  <c:v>214.8</c:v>
                </c:pt>
                <c:pt idx="5">
                  <c:v>465</c:v>
                </c:pt>
                <c:pt idx="6">
                  <c:v>471.4</c:v>
                </c:pt>
                <c:pt idx="7">
                  <c:v>547.79999999999995</c:v>
                </c:pt>
                <c:pt idx="8">
                  <c:v>875</c:v>
                </c:pt>
                <c:pt idx="9">
                  <c:v>1091.4000000000001</c:v>
                </c:pt>
                <c:pt idx="10">
                  <c:v>654</c:v>
                </c:pt>
                <c:pt idx="11">
                  <c:v>685.8</c:v>
                </c:pt>
                <c:pt idx="12">
                  <c:v>619.6</c:v>
                </c:pt>
                <c:pt idx="13">
                  <c:v>617.20000000000005</c:v>
                </c:pt>
                <c:pt idx="14">
                  <c:v>53.2</c:v>
                </c:pt>
                <c:pt idx="15">
                  <c:v>516</c:v>
                </c:pt>
                <c:pt idx="16">
                  <c:v>50.2</c:v>
                </c:pt>
                <c:pt idx="17">
                  <c:v>625.6</c:v>
                </c:pt>
                <c:pt idx="18">
                  <c:v>369</c:v>
                </c:pt>
                <c:pt idx="19">
                  <c:v>1557.4</c:v>
                </c:pt>
                <c:pt idx="20">
                  <c:v>2117.1999999999998</c:v>
                </c:pt>
                <c:pt idx="21">
                  <c:v>1771.2</c:v>
                </c:pt>
                <c:pt idx="22">
                  <c:v>1382.6</c:v>
                </c:pt>
                <c:pt idx="23">
                  <c:v>47</c:v>
                </c:pt>
                <c:pt idx="24">
                  <c:v>882.6</c:v>
                </c:pt>
                <c:pt idx="25">
                  <c:v>47.6</c:v>
                </c:pt>
                <c:pt idx="26">
                  <c:v>213.8</c:v>
                </c:pt>
                <c:pt idx="27">
                  <c:v>193.4</c:v>
                </c:pt>
                <c:pt idx="28">
                  <c:v>192</c:v>
                </c:pt>
                <c:pt idx="29">
                  <c:v>199</c:v>
                </c:pt>
                <c:pt idx="30">
                  <c:v>230.6</c:v>
                </c:pt>
                <c:pt idx="31">
                  <c:v>439.6</c:v>
                </c:pt>
                <c:pt idx="32">
                  <c:v>448</c:v>
                </c:pt>
                <c:pt idx="33">
                  <c:v>428.2</c:v>
                </c:pt>
                <c:pt idx="34">
                  <c:v>578.79999999999995</c:v>
                </c:pt>
                <c:pt idx="35">
                  <c:v>525.4</c:v>
                </c:pt>
                <c:pt idx="36">
                  <c:v>48</c:v>
                </c:pt>
                <c:pt idx="37">
                  <c:v>675.2</c:v>
                </c:pt>
                <c:pt idx="38">
                  <c:v>891.6</c:v>
                </c:pt>
                <c:pt idx="39">
                  <c:v>627.4</c:v>
                </c:pt>
                <c:pt idx="40">
                  <c:v>666</c:v>
                </c:pt>
                <c:pt idx="41">
                  <c:v>2715.8</c:v>
                </c:pt>
                <c:pt idx="42">
                  <c:v>1715</c:v>
                </c:pt>
                <c:pt idx="43">
                  <c:v>1745</c:v>
                </c:pt>
                <c:pt idx="44">
                  <c:v>1490.2</c:v>
                </c:pt>
                <c:pt idx="45">
                  <c:v>1574.2</c:v>
                </c:pt>
                <c:pt idx="46">
                  <c:v>319.60000000000002</c:v>
                </c:pt>
                <c:pt idx="47">
                  <c:v>49</c:v>
                </c:pt>
                <c:pt idx="48">
                  <c:v>53.4</c:v>
                </c:pt>
                <c:pt idx="49">
                  <c:v>240.4</c:v>
                </c:pt>
                <c:pt idx="50">
                  <c:v>403</c:v>
                </c:pt>
                <c:pt idx="51">
                  <c:v>47.4</c:v>
                </c:pt>
                <c:pt idx="52">
                  <c:v>461</c:v>
                </c:pt>
                <c:pt idx="53">
                  <c:v>48.2</c:v>
                </c:pt>
                <c:pt idx="54">
                  <c:v>591.20000000000005</c:v>
                </c:pt>
                <c:pt idx="55">
                  <c:v>497.8</c:v>
                </c:pt>
                <c:pt idx="56">
                  <c:v>1012</c:v>
                </c:pt>
                <c:pt idx="57">
                  <c:v>886.4</c:v>
                </c:pt>
                <c:pt idx="58">
                  <c:v>772</c:v>
                </c:pt>
                <c:pt idx="59">
                  <c:v>482</c:v>
                </c:pt>
                <c:pt idx="60">
                  <c:v>358</c:v>
                </c:pt>
                <c:pt idx="61">
                  <c:v>456</c:v>
                </c:pt>
                <c:pt idx="62">
                  <c:v>542.20000000000005</c:v>
                </c:pt>
                <c:pt idx="63">
                  <c:v>572.79999999999995</c:v>
                </c:pt>
                <c:pt idx="64">
                  <c:v>201.8</c:v>
                </c:pt>
                <c:pt idx="65">
                  <c:v>335.6</c:v>
                </c:pt>
                <c:pt idx="66">
                  <c:v>207.8</c:v>
                </c:pt>
                <c:pt idx="67">
                  <c:v>311.8</c:v>
                </c:pt>
                <c:pt idx="68">
                  <c:v>51</c:v>
                </c:pt>
                <c:pt idx="69">
                  <c:v>312.39999999999998</c:v>
                </c:pt>
                <c:pt idx="70">
                  <c:v>462.2</c:v>
                </c:pt>
                <c:pt idx="71">
                  <c:v>47.8</c:v>
                </c:pt>
                <c:pt idx="72">
                  <c:v>862.6</c:v>
                </c:pt>
                <c:pt idx="73">
                  <c:v>330.2</c:v>
                </c:pt>
                <c:pt idx="74">
                  <c:v>263.2</c:v>
                </c:pt>
                <c:pt idx="75">
                  <c:v>337.6</c:v>
                </c:pt>
                <c:pt idx="76">
                  <c:v>2164.1999999999998</c:v>
                </c:pt>
                <c:pt idx="77">
                  <c:v>440</c:v>
                </c:pt>
                <c:pt idx="78">
                  <c:v>500.8</c:v>
                </c:pt>
                <c:pt idx="79">
                  <c:v>48.4</c:v>
                </c:pt>
                <c:pt idx="80">
                  <c:v>184.8</c:v>
                </c:pt>
                <c:pt idx="81">
                  <c:v>460.6</c:v>
                </c:pt>
                <c:pt idx="82">
                  <c:v>805.8</c:v>
                </c:pt>
                <c:pt idx="83">
                  <c:v>1212.2</c:v>
                </c:pt>
                <c:pt idx="84">
                  <c:v>322.60000000000002</c:v>
                </c:pt>
                <c:pt idx="85">
                  <c:v>740.6</c:v>
                </c:pt>
                <c:pt idx="86">
                  <c:v>923</c:v>
                </c:pt>
                <c:pt idx="87">
                  <c:v>3028.8</c:v>
                </c:pt>
                <c:pt idx="88">
                  <c:v>754.4</c:v>
                </c:pt>
                <c:pt idx="89">
                  <c:v>715.2</c:v>
                </c:pt>
                <c:pt idx="90">
                  <c:v>729.2</c:v>
                </c:pt>
                <c:pt idx="91">
                  <c:v>652.20000000000005</c:v>
                </c:pt>
                <c:pt idx="92">
                  <c:v>563.6</c:v>
                </c:pt>
                <c:pt idx="93">
                  <c:v>46.8</c:v>
                </c:pt>
                <c:pt idx="94">
                  <c:v>838.8</c:v>
                </c:pt>
                <c:pt idx="95">
                  <c:v>198</c:v>
                </c:pt>
                <c:pt idx="96">
                  <c:v>781.4</c:v>
                </c:pt>
                <c:pt idx="97">
                  <c:v>619.4</c:v>
                </c:pt>
                <c:pt idx="98">
                  <c:v>839.8</c:v>
                </c:pt>
                <c:pt idx="99">
                  <c:v>1614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707616"/>
        <c:axId val="299709968"/>
      </c:barChart>
      <c:catAx>
        <c:axId val="29970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configurations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09968"/>
        <c:crosses val="autoZero"/>
        <c:auto val="1"/>
        <c:lblAlgn val="ctr"/>
        <c:lblOffset val="100"/>
        <c:noMultiLvlLbl val="0"/>
      </c:catAx>
      <c:valAx>
        <c:axId val="299709968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7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114</xdr:row>
      <xdr:rowOff>188117</xdr:rowOff>
    </xdr:from>
    <xdr:to>
      <xdr:col>9</xdr:col>
      <xdr:colOff>1229590</xdr:colOff>
      <xdr:row>134</xdr:row>
      <xdr:rowOff>176893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139</xdr:row>
      <xdr:rowOff>170799</xdr:rowOff>
    </xdr:from>
    <xdr:to>
      <xdr:col>10</xdr:col>
      <xdr:colOff>0</xdr:colOff>
      <xdr:row>161</xdr:row>
      <xdr:rowOff>-1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111</xdr:row>
      <xdr:rowOff>-1</xdr:rowOff>
    </xdr:from>
    <xdr:to>
      <xdr:col>11</xdr:col>
      <xdr:colOff>0</xdr:colOff>
      <xdr:row>132</xdr:row>
      <xdr:rowOff>11204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17318</xdr:colOff>
      <xdr:row>133</xdr:row>
      <xdr:rowOff>181840</xdr:rowOff>
    </xdr:from>
    <xdr:to>
      <xdr:col>11</xdr:col>
      <xdr:colOff>0</xdr:colOff>
      <xdr:row>154</xdr:row>
      <xdr:rowOff>190499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111</xdr:row>
      <xdr:rowOff>133348</xdr:rowOff>
    </xdr:from>
    <xdr:to>
      <xdr:col>11</xdr:col>
      <xdr:colOff>0</xdr:colOff>
      <xdr:row>132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3031</xdr:colOff>
      <xdr:row>133</xdr:row>
      <xdr:rowOff>185302</xdr:rowOff>
    </xdr:from>
    <xdr:to>
      <xdr:col>11</xdr:col>
      <xdr:colOff>0</xdr:colOff>
      <xdr:row>154</xdr:row>
      <xdr:rowOff>173182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112</xdr:row>
      <xdr:rowOff>0</xdr:rowOff>
    </xdr:from>
    <xdr:to>
      <xdr:col>11</xdr:col>
      <xdr:colOff>0</xdr:colOff>
      <xdr:row>133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11</xdr:col>
      <xdr:colOff>13607</xdr:colOff>
      <xdr:row>155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</xdr:row>
      <xdr:rowOff>180974</xdr:rowOff>
    </xdr:from>
    <xdr:to>
      <xdr:col>19</xdr:col>
      <xdr:colOff>0</xdr:colOff>
      <xdr:row>23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609601</xdr:colOff>
      <xdr:row>23</xdr:row>
      <xdr:rowOff>180973</xdr:rowOff>
    </xdr:from>
    <xdr:to>
      <xdr:col>19</xdr:col>
      <xdr:colOff>0</xdr:colOff>
      <xdr:row>44</xdr:row>
      <xdr:rowOff>166686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8584</xdr:colOff>
      <xdr:row>90</xdr:row>
      <xdr:rowOff>3386</xdr:rowOff>
    </xdr:from>
    <xdr:to>
      <xdr:col>19</xdr:col>
      <xdr:colOff>23812</xdr:colOff>
      <xdr:row>111</xdr:row>
      <xdr:rowOff>-1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11207</xdr:colOff>
      <xdr:row>111</xdr:row>
      <xdr:rowOff>179014</xdr:rowOff>
    </xdr:from>
    <xdr:to>
      <xdr:col>18</xdr:col>
      <xdr:colOff>595312</xdr:colOff>
      <xdr:row>133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188118</xdr:rowOff>
    </xdr:from>
    <xdr:to>
      <xdr:col>19</xdr:col>
      <xdr:colOff>0</xdr:colOff>
      <xdr:row>67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67</xdr:row>
      <xdr:rowOff>188118</xdr:rowOff>
    </xdr:from>
    <xdr:to>
      <xdr:col>19</xdr:col>
      <xdr:colOff>0</xdr:colOff>
      <xdr:row>89</xdr:row>
      <xdr:rowOff>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-1</xdr:colOff>
      <xdr:row>133</xdr:row>
      <xdr:rowOff>188116</xdr:rowOff>
    </xdr:from>
    <xdr:to>
      <xdr:col>18</xdr:col>
      <xdr:colOff>595311</xdr:colOff>
      <xdr:row>156</xdr:row>
      <xdr:rowOff>-1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188118</xdr:rowOff>
    </xdr:from>
    <xdr:to>
      <xdr:col>19</xdr:col>
      <xdr:colOff>0</xdr:colOff>
      <xdr:row>178</xdr:row>
      <xdr:rowOff>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imization3RealConfs_1" preserveFormatting="0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timization2RealConfs" preserveFormatting="0" adjustColumnWidth="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timization1RealConfs" preserveFormatting="0" adjustColumnWidth="0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riginalRealConfs_1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zoomScale="80" zoomScaleNormal="80" workbookViewId="0"/>
  </sheetViews>
  <sheetFormatPr defaultRowHeight="15" x14ac:dyDescent="0.25"/>
  <cols>
    <col min="1" max="3" width="18.7109375" customWidth="1"/>
    <col min="4" max="4" width="20" customWidth="1"/>
    <col min="5" max="5" width="32.42578125" customWidth="1"/>
    <col min="6" max="6" width="31.140625" customWidth="1"/>
    <col min="7" max="7" width="18.7109375" style="29" customWidth="1"/>
    <col min="8" max="8" width="18.7109375" customWidth="1"/>
    <col min="9" max="9" width="18.7109375" style="29" customWidth="1"/>
    <col min="10" max="10" width="18.7109375" customWidth="1"/>
    <col min="11" max="11" width="18.7109375" style="29" customWidth="1"/>
    <col min="12" max="12" width="18.7109375" customWidth="1"/>
    <col min="13" max="13" width="18.7109375" style="29" customWidth="1"/>
    <col min="14" max="14" width="18.7109375" customWidth="1"/>
    <col min="15" max="15" width="18.7109375" style="29" customWidth="1"/>
    <col min="16" max="16" width="18.7109375" customWidth="1"/>
    <col min="17" max="17" width="18.7109375" style="29" customWidth="1"/>
    <col min="18" max="18" width="18.7109375" customWidth="1"/>
    <col min="19" max="19" width="18.7109375" style="29" customWidth="1"/>
    <col min="20" max="20" width="18.7109375" customWidth="1"/>
    <col min="21" max="21" width="18.7109375" style="29" customWidth="1"/>
    <col min="22" max="22" width="18.7109375" customWidth="1"/>
    <col min="23" max="23" width="18.7109375" style="29" customWidth="1"/>
    <col min="24" max="24" width="18.7109375" customWidth="1"/>
    <col min="25" max="25" width="18.7109375" style="29" customWidth="1"/>
    <col min="26" max="29" width="18.7109375" customWidth="1"/>
  </cols>
  <sheetData>
    <row r="1" spans="1:27" x14ac:dyDescent="0.25">
      <c r="A1" t="s">
        <v>148</v>
      </c>
    </row>
    <row r="3" spans="1:27" ht="15.75" thickBot="1" x14ac:dyDescent="0.3"/>
    <row r="4" spans="1:27" ht="15.75" thickBot="1" x14ac:dyDescent="0.3">
      <c r="B4" s="80" t="s">
        <v>0</v>
      </c>
      <c r="C4" s="81"/>
      <c r="D4" s="81"/>
      <c r="E4" s="82"/>
      <c r="F4" s="89" t="s">
        <v>1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79"/>
    </row>
    <row r="5" spans="1:27" ht="15.75" thickBot="1" x14ac:dyDescent="0.3">
      <c r="B5" s="83"/>
      <c r="C5" s="84"/>
      <c r="D5" s="84"/>
      <c r="E5" s="85"/>
      <c r="F5" s="92" t="s">
        <v>2</v>
      </c>
      <c r="G5" s="93"/>
      <c r="H5" s="93"/>
      <c r="I5" s="94"/>
      <c r="J5" s="92" t="s">
        <v>3</v>
      </c>
      <c r="K5" s="93"/>
      <c r="L5" s="93"/>
      <c r="M5" s="94"/>
      <c r="N5" s="92" t="s">
        <v>4</v>
      </c>
      <c r="O5" s="93"/>
      <c r="P5" s="93"/>
      <c r="Q5" s="94"/>
      <c r="R5" s="92" t="s">
        <v>5</v>
      </c>
      <c r="S5" s="93"/>
      <c r="T5" s="93"/>
      <c r="U5" s="94"/>
      <c r="V5" s="92" t="s">
        <v>6</v>
      </c>
      <c r="W5" s="93"/>
      <c r="X5" s="93"/>
      <c r="Y5" s="94"/>
      <c r="Z5" s="95" t="s">
        <v>7</v>
      </c>
      <c r="AA5" s="96"/>
    </row>
    <row r="6" spans="1:27" ht="15.75" thickBot="1" x14ac:dyDescent="0.3">
      <c r="B6" s="83"/>
      <c r="C6" s="84"/>
      <c r="D6" s="84"/>
      <c r="E6" s="85"/>
      <c r="F6" s="89" t="s">
        <v>8</v>
      </c>
      <c r="G6" s="90"/>
      <c r="H6" s="78" t="s">
        <v>9</v>
      </c>
      <c r="I6" s="79"/>
      <c r="J6" s="89" t="s">
        <v>8</v>
      </c>
      <c r="K6" s="90"/>
      <c r="L6" s="78" t="s">
        <v>9</v>
      </c>
      <c r="M6" s="79"/>
      <c r="N6" s="89" t="s">
        <v>8</v>
      </c>
      <c r="O6" s="90"/>
      <c r="P6" s="78" t="s">
        <v>9</v>
      </c>
      <c r="Q6" s="79"/>
      <c r="R6" s="89" t="s">
        <v>8</v>
      </c>
      <c r="S6" s="90"/>
      <c r="T6" s="78" t="s">
        <v>9</v>
      </c>
      <c r="U6" s="79"/>
      <c r="V6" s="89" t="s">
        <v>8</v>
      </c>
      <c r="W6" s="90"/>
      <c r="X6" s="78" t="s">
        <v>9</v>
      </c>
      <c r="Y6" s="79"/>
      <c r="Z6" s="1" t="s">
        <v>8</v>
      </c>
      <c r="AA6" s="2" t="s">
        <v>9</v>
      </c>
    </row>
    <row r="7" spans="1:27" ht="15.75" thickBot="1" x14ac:dyDescent="0.3">
      <c r="B7" s="86"/>
      <c r="C7" s="87"/>
      <c r="D7" s="87"/>
      <c r="E7" s="88"/>
      <c r="F7" s="3" t="s">
        <v>10</v>
      </c>
      <c r="G7" s="16" t="s">
        <v>11</v>
      </c>
      <c r="H7" s="4" t="s">
        <v>10</v>
      </c>
      <c r="I7" s="20" t="s">
        <v>11</v>
      </c>
      <c r="J7" s="3" t="s">
        <v>10</v>
      </c>
      <c r="K7" s="16" t="s">
        <v>11</v>
      </c>
      <c r="L7" s="4" t="s">
        <v>10</v>
      </c>
      <c r="M7" s="24" t="s">
        <v>11</v>
      </c>
      <c r="N7" s="3" t="s">
        <v>10</v>
      </c>
      <c r="O7" s="16" t="s">
        <v>11</v>
      </c>
      <c r="P7" s="4" t="s">
        <v>10</v>
      </c>
      <c r="Q7" s="24" t="s">
        <v>11</v>
      </c>
      <c r="R7" s="3" t="s">
        <v>10</v>
      </c>
      <c r="S7" s="16" t="s">
        <v>11</v>
      </c>
      <c r="T7" s="4" t="s">
        <v>10</v>
      </c>
      <c r="U7" s="20" t="s">
        <v>11</v>
      </c>
      <c r="V7" s="3" t="s">
        <v>10</v>
      </c>
      <c r="W7" s="16" t="s">
        <v>11</v>
      </c>
      <c r="X7" s="4" t="s">
        <v>10</v>
      </c>
      <c r="Y7" s="24" t="s">
        <v>11</v>
      </c>
      <c r="Z7" s="5"/>
      <c r="AA7" s="6"/>
    </row>
    <row r="8" spans="1:27" x14ac:dyDescent="0.25">
      <c r="B8" s="75" t="s">
        <v>12</v>
      </c>
      <c r="C8" s="76"/>
      <c r="D8" s="76"/>
      <c r="E8" s="77"/>
      <c r="F8" s="7">
        <v>49</v>
      </c>
      <c r="G8" s="17">
        <v>668</v>
      </c>
      <c r="H8" s="8">
        <v>55</v>
      </c>
      <c r="I8" s="21">
        <v>697</v>
      </c>
      <c r="J8" s="9">
        <v>49</v>
      </c>
      <c r="K8" s="17">
        <v>634</v>
      </c>
      <c r="L8" s="8">
        <v>55</v>
      </c>
      <c r="M8" s="21">
        <v>694</v>
      </c>
      <c r="N8" s="9">
        <v>49</v>
      </c>
      <c r="O8" s="17">
        <v>618</v>
      </c>
      <c r="P8" s="8">
        <v>55</v>
      </c>
      <c r="Q8" s="21">
        <v>693</v>
      </c>
      <c r="R8" s="9">
        <v>49</v>
      </c>
      <c r="S8" s="17">
        <v>619</v>
      </c>
      <c r="T8" s="8">
        <v>55</v>
      </c>
      <c r="U8" s="21">
        <v>678</v>
      </c>
      <c r="V8" s="7">
        <v>49</v>
      </c>
      <c r="W8" s="17">
        <v>644</v>
      </c>
      <c r="X8" s="8">
        <v>55</v>
      </c>
      <c r="Y8" s="21">
        <v>688</v>
      </c>
      <c r="Z8" s="27">
        <f>AVERAGE(G8,K8,O8,S8,W8)</f>
        <v>636.6</v>
      </c>
      <c r="AA8" s="28">
        <f>AVERAGE(I8,M8,Q8,U8,Y8)</f>
        <v>690</v>
      </c>
    </row>
    <row r="9" spans="1:27" ht="15.75" thickBot="1" x14ac:dyDescent="0.3">
      <c r="B9" s="72" t="s">
        <v>13</v>
      </c>
      <c r="C9" s="73"/>
      <c r="D9" s="73"/>
      <c r="E9" s="74"/>
      <c r="F9" s="10">
        <v>49</v>
      </c>
      <c r="G9" s="18">
        <v>494</v>
      </c>
      <c r="H9" s="11">
        <v>49</v>
      </c>
      <c r="I9" s="22">
        <v>468</v>
      </c>
      <c r="J9" s="12">
        <v>49</v>
      </c>
      <c r="K9" s="18">
        <v>533</v>
      </c>
      <c r="L9" s="11">
        <v>49</v>
      </c>
      <c r="M9" s="22">
        <v>474</v>
      </c>
      <c r="N9" s="12">
        <v>49</v>
      </c>
      <c r="O9" s="18">
        <v>483</v>
      </c>
      <c r="P9" s="11">
        <v>49</v>
      </c>
      <c r="Q9" s="22">
        <v>483</v>
      </c>
      <c r="R9" s="12">
        <v>49</v>
      </c>
      <c r="S9" s="18">
        <v>482</v>
      </c>
      <c r="T9" s="11">
        <v>49</v>
      </c>
      <c r="U9" s="22">
        <v>476</v>
      </c>
      <c r="V9" s="10">
        <v>49</v>
      </c>
      <c r="W9" s="18">
        <v>469</v>
      </c>
      <c r="X9" s="11">
        <v>49</v>
      </c>
      <c r="Y9" s="22">
        <v>467</v>
      </c>
      <c r="Z9" s="25">
        <f>AVERAGE(G9,K9,O9,S9,W9)</f>
        <v>492.2</v>
      </c>
      <c r="AA9" s="26">
        <f>AVERAGE(I9,M9,Q9,U9,Y9)</f>
        <v>473.6</v>
      </c>
    </row>
    <row r="10" spans="1:27" x14ac:dyDescent="0.25">
      <c r="B10" s="75" t="s">
        <v>14</v>
      </c>
      <c r="C10" s="76"/>
      <c r="D10" s="76"/>
      <c r="E10" s="77"/>
      <c r="F10" s="10">
        <v>41</v>
      </c>
      <c r="G10" s="18">
        <v>561</v>
      </c>
      <c r="H10" s="11">
        <v>37</v>
      </c>
      <c r="I10" s="22">
        <v>367</v>
      </c>
      <c r="J10" s="12">
        <v>41</v>
      </c>
      <c r="K10" s="18">
        <v>546</v>
      </c>
      <c r="L10" s="11">
        <v>37</v>
      </c>
      <c r="M10" s="22">
        <v>349</v>
      </c>
      <c r="N10" s="12">
        <v>41</v>
      </c>
      <c r="O10" s="18">
        <v>551</v>
      </c>
      <c r="P10" s="11">
        <v>37</v>
      </c>
      <c r="Q10" s="22">
        <v>352</v>
      </c>
      <c r="R10" s="12">
        <v>41</v>
      </c>
      <c r="S10" s="18">
        <v>549</v>
      </c>
      <c r="T10" s="11">
        <v>37</v>
      </c>
      <c r="U10" s="22">
        <v>349</v>
      </c>
      <c r="V10" s="10">
        <v>41</v>
      </c>
      <c r="W10" s="18">
        <v>554</v>
      </c>
      <c r="X10" s="11">
        <v>37</v>
      </c>
      <c r="Y10" s="22">
        <v>372</v>
      </c>
      <c r="Z10" s="27">
        <f t="shared" ref="Z10:Z73" si="0">AVERAGE(G10,K10,O10,S10,W10)</f>
        <v>552.20000000000005</v>
      </c>
      <c r="AA10" s="28">
        <f t="shared" ref="AA10:AA73" si="1">AVERAGE(I10,M10,Q10,U10,Y10)</f>
        <v>357.8</v>
      </c>
    </row>
    <row r="11" spans="1:27" ht="15.75" thickBot="1" x14ac:dyDescent="0.3">
      <c r="B11" s="72" t="s">
        <v>15</v>
      </c>
      <c r="C11" s="73"/>
      <c r="D11" s="73"/>
      <c r="E11" s="74"/>
      <c r="F11" s="10">
        <v>77</v>
      </c>
      <c r="G11" s="18">
        <v>636</v>
      </c>
      <c r="H11" s="11">
        <v>93</v>
      </c>
      <c r="I11" s="22">
        <v>798</v>
      </c>
      <c r="J11" s="12">
        <v>77</v>
      </c>
      <c r="K11" s="18">
        <v>623</v>
      </c>
      <c r="L11" s="11">
        <v>93</v>
      </c>
      <c r="M11" s="22">
        <v>817</v>
      </c>
      <c r="N11" s="12">
        <v>77</v>
      </c>
      <c r="O11" s="18">
        <v>609</v>
      </c>
      <c r="P11" s="11">
        <v>93</v>
      </c>
      <c r="Q11" s="22">
        <v>812</v>
      </c>
      <c r="R11" s="12">
        <v>77</v>
      </c>
      <c r="S11" s="18">
        <v>605</v>
      </c>
      <c r="T11" s="11">
        <v>93</v>
      </c>
      <c r="U11" s="22">
        <v>805</v>
      </c>
      <c r="V11" s="10">
        <v>77</v>
      </c>
      <c r="W11" s="18">
        <v>601</v>
      </c>
      <c r="X11" s="11">
        <v>93</v>
      </c>
      <c r="Y11" s="22">
        <v>805</v>
      </c>
      <c r="Z11" s="25">
        <f t="shared" si="0"/>
        <v>614.79999999999995</v>
      </c>
      <c r="AA11" s="26">
        <f t="shared" si="1"/>
        <v>807.4</v>
      </c>
    </row>
    <row r="12" spans="1:27" x14ac:dyDescent="0.25">
      <c r="B12" s="75" t="s">
        <v>16</v>
      </c>
      <c r="C12" s="76"/>
      <c r="D12" s="76"/>
      <c r="E12" s="77"/>
      <c r="F12" s="10">
        <v>6</v>
      </c>
      <c r="G12" s="18">
        <v>206</v>
      </c>
      <c r="H12" s="11">
        <v>6</v>
      </c>
      <c r="I12" s="22">
        <v>224</v>
      </c>
      <c r="J12" s="12">
        <v>6</v>
      </c>
      <c r="K12" s="18">
        <v>180</v>
      </c>
      <c r="L12" s="11">
        <v>6</v>
      </c>
      <c r="M12" s="22">
        <v>226</v>
      </c>
      <c r="N12" s="12">
        <v>6</v>
      </c>
      <c r="O12" s="18">
        <v>179</v>
      </c>
      <c r="P12" s="11">
        <v>6</v>
      </c>
      <c r="Q12" s="22">
        <v>228</v>
      </c>
      <c r="R12" s="12">
        <v>6</v>
      </c>
      <c r="S12" s="18">
        <v>181</v>
      </c>
      <c r="T12" s="11">
        <v>6</v>
      </c>
      <c r="U12" s="22">
        <v>228</v>
      </c>
      <c r="V12" s="10">
        <v>6</v>
      </c>
      <c r="W12" s="18">
        <v>179</v>
      </c>
      <c r="X12" s="11">
        <v>6</v>
      </c>
      <c r="Y12" s="22">
        <v>227</v>
      </c>
      <c r="Z12" s="27">
        <f t="shared" si="0"/>
        <v>185</v>
      </c>
      <c r="AA12" s="28">
        <f t="shared" si="1"/>
        <v>226.6</v>
      </c>
    </row>
    <row r="13" spans="1:27" ht="15.75" thickBot="1" x14ac:dyDescent="0.3">
      <c r="B13" s="72" t="s">
        <v>17</v>
      </c>
      <c r="C13" s="73"/>
      <c r="D13" s="73"/>
      <c r="E13" s="74"/>
      <c r="F13" s="10">
        <v>25</v>
      </c>
      <c r="G13" s="18">
        <v>380</v>
      </c>
      <c r="H13" s="11">
        <v>24</v>
      </c>
      <c r="I13" s="22">
        <v>332</v>
      </c>
      <c r="J13" s="12">
        <v>25</v>
      </c>
      <c r="K13" s="18">
        <v>382</v>
      </c>
      <c r="L13" s="11">
        <v>24</v>
      </c>
      <c r="M13" s="22">
        <v>329</v>
      </c>
      <c r="N13" s="12">
        <v>25</v>
      </c>
      <c r="O13" s="18">
        <v>374</v>
      </c>
      <c r="P13" s="11">
        <v>24</v>
      </c>
      <c r="Q13" s="22">
        <v>316</v>
      </c>
      <c r="R13" s="12">
        <v>25</v>
      </c>
      <c r="S13" s="18">
        <v>365</v>
      </c>
      <c r="T13" s="11">
        <v>24</v>
      </c>
      <c r="U13" s="22">
        <v>322</v>
      </c>
      <c r="V13" s="10">
        <v>25</v>
      </c>
      <c r="W13" s="18">
        <v>366</v>
      </c>
      <c r="X13" s="11">
        <v>24</v>
      </c>
      <c r="Y13" s="22">
        <v>320</v>
      </c>
      <c r="Z13" s="25">
        <f t="shared" si="0"/>
        <v>373.4</v>
      </c>
      <c r="AA13" s="26">
        <f t="shared" si="1"/>
        <v>323.8</v>
      </c>
    </row>
    <row r="14" spans="1:27" x14ac:dyDescent="0.25">
      <c r="B14" s="75" t="s">
        <v>18</v>
      </c>
      <c r="C14" s="76"/>
      <c r="D14" s="76"/>
      <c r="E14" s="77"/>
      <c r="F14" s="10">
        <v>26</v>
      </c>
      <c r="G14" s="18">
        <v>377</v>
      </c>
      <c r="H14" s="11">
        <v>26</v>
      </c>
      <c r="I14" s="22">
        <v>370</v>
      </c>
      <c r="J14" s="12">
        <v>26</v>
      </c>
      <c r="K14" s="18">
        <v>376</v>
      </c>
      <c r="L14" s="11">
        <v>26</v>
      </c>
      <c r="M14" s="22">
        <v>363</v>
      </c>
      <c r="N14" s="12">
        <v>26</v>
      </c>
      <c r="O14" s="18">
        <v>373</v>
      </c>
      <c r="P14" s="11">
        <v>26</v>
      </c>
      <c r="Q14" s="22">
        <v>367</v>
      </c>
      <c r="R14" s="12">
        <v>26</v>
      </c>
      <c r="S14" s="18">
        <v>378</v>
      </c>
      <c r="T14" s="11">
        <v>26</v>
      </c>
      <c r="U14" s="22">
        <v>365</v>
      </c>
      <c r="V14" s="10">
        <v>26</v>
      </c>
      <c r="W14" s="18">
        <v>374</v>
      </c>
      <c r="X14" s="11">
        <v>26</v>
      </c>
      <c r="Y14" s="22">
        <v>374</v>
      </c>
      <c r="Z14" s="27">
        <f t="shared" si="0"/>
        <v>375.6</v>
      </c>
      <c r="AA14" s="28">
        <f t="shared" si="1"/>
        <v>367.8</v>
      </c>
    </row>
    <row r="15" spans="1:27" ht="15.75" thickBot="1" x14ac:dyDescent="0.3">
      <c r="B15" s="72" t="s">
        <v>19</v>
      </c>
      <c r="C15" s="73"/>
      <c r="D15" s="73"/>
      <c r="E15" s="74"/>
      <c r="F15" s="10">
        <v>40</v>
      </c>
      <c r="G15" s="18">
        <v>342</v>
      </c>
      <c r="H15" s="11">
        <v>45</v>
      </c>
      <c r="I15" s="22">
        <v>572</v>
      </c>
      <c r="J15" s="12">
        <v>40</v>
      </c>
      <c r="K15" s="18">
        <v>337</v>
      </c>
      <c r="L15" s="11">
        <v>45</v>
      </c>
      <c r="M15" s="22">
        <v>573</v>
      </c>
      <c r="N15" s="12">
        <v>40</v>
      </c>
      <c r="O15" s="18">
        <v>333</v>
      </c>
      <c r="P15" s="11">
        <v>45</v>
      </c>
      <c r="Q15" s="22">
        <v>574</v>
      </c>
      <c r="R15" s="12">
        <v>40</v>
      </c>
      <c r="S15" s="18">
        <v>337</v>
      </c>
      <c r="T15" s="11">
        <v>45</v>
      </c>
      <c r="U15" s="22">
        <v>573</v>
      </c>
      <c r="V15" s="10">
        <v>40</v>
      </c>
      <c r="W15" s="18">
        <v>338</v>
      </c>
      <c r="X15" s="11">
        <v>45</v>
      </c>
      <c r="Y15" s="22">
        <v>576</v>
      </c>
      <c r="Z15" s="25">
        <f t="shared" si="0"/>
        <v>337.4</v>
      </c>
      <c r="AA15" s="26">
        <f t="shared" si="1"/>
        <v>573.6</v>
      </c>
    </row>
    <row r="16" spans="1:27" x14ac:dyDescent="0.25">
      <c r="B16" s="75" t="s">
        <v>20</v>
      </c>
      <c r="C16" s="76"/>
      <c r="D16" s="76"/>
      <c r="E16" s="77"/>
      <c r="F16" s="10">
        <v>58</v>
      </c>
      <c r="G16" s="18">
        <v>554</v>
      </c>
      <c r="H16" s="11">
        <v>56</v>
      </c>
      <c r="I16" s="22">
        <v>486</v>
      </c>
      <c r="J16" s="12">
        <v>58</v>
      </c>
      <c r="K16" s="18">
        <v>540</v>
      </c>
      <c r="L16" s="11">
        <v>56</v>
      </c>
      <c r="M16" s="22">
        <v>484</v>
      </c>
      <c r="N16" s="12">
        <v>58</v>
      </c>
      <c r="O16" s="18">
        <v>541</v>
      </c>
      <c r="P16" s="11">
        <v>56</v>
      </c>
      <c r="Q16" s="22">
        <v>482</v>
      </c>
      <c r="R16" s="12">
        <v>58</v>
      </c>
      <c r="S16" s="18">
        <v>542</v>
      </c>
      <c r="T16" s="11">
        <v>56</v>
      </c>
      <c r="U16" s="22">
        <v>487</v>
      </c>
      <c r="V16" s="10">
        <v>58</v>
      </c>
      <c r="W16" s="18">
        <v>539</v>
      </c>
      <c r="X16" s="11">
        <v>56</v>
      </c>
      <c r="Y16" s="22">
        <v>477</v>
      </c>
      <c r="Z16" s="27">
        <f t="shared" si="0"/>
        <v>543.20000000000005</v>
      </c>
      <c r="AA16" s="28">
        <f t="shared" si="1"/>
        <v>483.2</v>
      </c>
    </row>
    <row r="17" spans="2:27" ht="15.75" thickBot="1" x14ac:dyDescent="0.3">
      <c r="B17" s="72" t="s">
        <v>21</v>
      </c>
      <c r="C17" s="73"/>
      <c r="D17" s="73"/>
      <c r="E17" s="74"/>
      <c r="F17" s="13">
        <v>53</v>
      </c>
      <c r="G17" s="19">
        <v>610</v>
      </c>
      <c r="H17" s="14">
        <v>44</v>
      </c>
      <c r="I17" s="23">
        <v>435</v>
      </c>
      <c r="J17" s="15">
        <v>53</v>
      </c>
      <c r="K17" s="19">
        <v>603</v>
      </c>
      <c r="L17" s="14">
        <v>44</v>
      </c>
      <c r="M17" s="23">
        <v>439</v>
      </c>
      <c r="N17" s="15">
        <v>53</v>
      </c>
      <c r="O17" s="19">
        <v>604</v>
      </c>
      <c r="P17" s="14">
        <v>44</v>
      </c>
      <c r="Q17" s="23">
        <v>441</v>
      </c>
      <c r="R17" s="15">
        <v>53</v>
      </c>
      <c r="S17" s="19">
        <v>610</v>
      </c>
      <c r="T17" s="14">
        <v>44</v>
      </c>
      <c r="U17" s="23">
        <v>445</v>
      </c>
      <c r="V17" s="13">
        <v>53</v>
      </c>
      <c r="W17" s="19">
        <v>605</v>
      </c>
      <c r="X17" s="14">
        <v>44</v>
      </c>
      <c r="Y17" s="23">
        <v>442</v>
      </c>
      <c r="Z17" s="25">
        <f t="shared" si="0"/>
        <v>606.4</v>
      </c>
      <c r="AA17" s="26">
        <f t="shared" si="1"/>
        <v>440.4</v>
      </c>
    </row>
    <row r="18" spans="2:27" x14ac:dyDescent="0.25">
      <c r="B18" s="75" t="s">
        <v>23</v>
      </c>
      <c r="C18" s="76"/>
      <c r="D18" s="76"/>
      <c r="E18" s="77"/>
      <c r="F18" s="10">
        <v>37</v>
      </c>
      <c r="G18" s="18">
        <v>439</v>
      </c>
      <c r="H18" s="11">
        <v>37</v>
      </c>
      <c r="I18" s="22">
        <v>437</v>
      </c>
      <c r="J18" s="12">
        <v>37</v>
      </c>
      <c r="K18" s="18">
        <v>437</v>
      </c>
      <c r="L18" s="11">
        <v>37</v>
      </c>
      <c r="M18" s="22">
        <v>436</v>
      </c>
      <c r="N18" s="12">
        <v>37</v>
      </c>
      <c r="O18" s="18">
        <v>440</v>
      </c>
      <c r="P18" s="11">
        <v>37</v>
      </c>
      <c r="Q18" s="22">
        <v>434</v>
      </c>
      <c r="R18" s="12">
        <v>37</v>
      </c>
      <c r="S18" s="18">
        <v>438</v>
      </c>
      <c r="T18" s="11">
        <v>37</v>
      </c>
      <c r="U18" s="22">
        <v>446</v>
      </c>
      <c r="V18" s="10">
        <v>37</v>
      </c>
      <c r="W18" s="18">
        <v>454</v>
      </c>
      <c r="X18" s="11">
        <v>37</v>
      </c>
      <c r="Y18" s="22">
        <v>432</v>
      </c>
      <c r="Z18" s="27">
        <f t="shared" si="0"/>
        <v>441.6</v>
      </c>
      <c r="AA18" s="28">
        <f t="shared" si="1"/>
        <v>437</v>
      </c>
    </row>
    <row r="19" spans="2:27" ht="15.75" thickBot="1" x14ac:dyDescent="0.3">
      <c r="B19" s="72" t="s">
        <v>24</v>
      </c>
      <c r="C19" s="73"/>
      <c r="D19" s="73"/>
      <c r="E19" s="74"/>
      <c r="F19" s="13">
        <v>37</v>
      </c>
      <c r="G19" s="19">
        <v>494</v>
      </c>
      <c r="H19" s="14">
        <v>33</v>
      </c>
      <c r="I19" s="23">
        <v>387</v>
      </c>
      <c r="J19" s="15">
        <v>37</v>
      </c>
      <c r="K19" s="19">
        <v>488</v>
      </c>
      <c r="L19" s="14">
        <v>33</v>
      </c>
      <c r="M19" s="23">
        <v>404</v>
      </c>
      <c r="N19" s="15">
        <v>37</v>
      </c>
      <c r="O19" s="19">
        <v>491</v>
      </c>
      <c r="P19" s="14">
        <v>33</v>
      </c>
      <c r="Q19" s="23">
        <v>388</v>
      </c>
      <c r="R19" s="15">
        <v>37</v>
      </c>
      <c r="S19" s="19">
        <v>502</v>
      </c>
      <c r="T19" s="14">
        <v>33</v>
      </c>
      <c r="U19" s="23">
        <v>388</v>
      </c>
      <c r="V19" s="13">
        <v>37</v>
      </c>
      <c r="W19" s="19">
        <v>494</v>
      </c>
      <c r="X19" s="14">
        <v>33</v>
      </c>
      <c r="Y19" s="23">
        <v>389</v>
      </c>
      <c r="Z19" s="25">
        <f t="shared" si="0"/>
        <v>493.8</v>
      </c>
      <c r="AA19" s="26">
        <f t="shared" si="1"/>
        <v>391.2</v>
      </c>
    </row>
    <row r="20" spans="2:27" x14ac:dyDescent="0.25">
      <c r="B20" s="75" t="s">
        <v>25</v>
      </c>
      <c r="C20" s="76"/>
      <c r="D20" s="76"/>
      <c r="E20" s="77"/>
      <c r="F20" s="10">
        <v>29</v>
      </c>
      <c r="G20" s="18">
        <v>481</v>
      </c>
      <c r="H20" s="11">
        <v>25</v>
      </c>
      <c r="I20" s="22">
        <v>283</v>
      </c>
      <c r="J20" s="12">
        <v>29</v>
      </c>
      <c r="K20" s="18">
        <v>466</v>
      </c>
      <c r="L20" s="11">
        <v>25</v>
      </c>
      <c r="M20" s="22">
        <v>276</v>
      </c>
      <c r="N20" s="12">
        <v>29</v>
      </c>
      <c r="O20" s="18">
        <v>467</v>
      </c>
      <c r="P20" s="11">
        <v>25</v>
      </c>
      <c r="Q20" s="22">
        <v>273</v>
      </c>
      <c r="R20" s="12">
        <v>29</v>
      </c>
      <c r="S20" s="18">
        <v>475</v>
      </c>
      <c r="T20" s="11">
        <v>25</v>
      </c>
      <c r="U20" s="22">
        <v>276</v>
      </c>
      <c r="V20" s="10">
        <v>29</v>
      </c>
      <c r="W20" s="18">
        <v>471</v>
      </c>
      <c r="X20" s="11">
        <v>25</v>
      </c>
      <c r="Y20" s="22">
        <v>279</v>
      </c>
      <c r="Z20" s="27">
        <f t="shared" si="0"/>
        <v>472</v>
      </c>
      <c r="AA20" s="28">
        <f t="shared" si="1"/>
        <v>277.39999999999998</v>
      </c>
    </row>
    <row r="21" spans="2:27" ht="15.75" thickBot="1" x14ac:dyDescent="0.3">
      <c r="B21" s="72" t="s">
        <v>26</v>
      </c>
      <c r="C21" s="73"/>
      <c r="D21" s="73"/>
      <c r="E21" s="74"/>
      <c r="F21" s="13">
        <v>29</v>
      </c>
      <c r="G21" s="19">
        <v>470</v>
      </c>
      <c r="H21" s="14">
        <v>25</v>
      </c>
      <c r="I21" s="23">
        <v>277</v>
      </c>
      <c r="J21" s="15">
        <v>29</v>
      </c>
      <c r="K21" s="19">
        <v>478</v>
      </c>
      <c r="L21" s="14">
        <v>25</v>
      </c>
      <c r="M21" s="23">
        <v>277</v>
      </c>
      <c r="N21" s="15">
        <v>29</v>
      </c>
      <c r="O21" s="19">
        <v>478</v>
      </c>
      <c r="P21" s="14">
        <v>25</v>
      </c>
      <c r="Q21" s="23">
        <v>280</v>
      </c>
      <c r="R21" s="15">
        <v>29</v>
      </c>
      <c r="S21" s="19">
        <v>478</v>
      </c>
      <c r="T21" s="14">
        <v>25</v>
      </c>
      <c r="U21" s="23">
        <v>282</v>
      </c>
      <c r="V21" s="13">
        <v>29</v>
      </c>
      <c r="W21" s="19">
        <v>475</v>
      </c>
      <c r="X21" s="14">
        <v>25</v>
      </c>
      <c r="Y21" s="23">
        <v>278</v>
      </c>
      <c r="Z21" s="25">
        <f t="shared" si="0"/>
        <v>475.8</v>
      </c>
      <c r="AA21" s="26">
        <f t="shared" si="1"/>
        <v>278.8</v>
      </c>
    </row>
    <row r="22" spans="2:27" x14ac:dyDescent="0.25">
      <c r="B22" s="75" t="s">
        <v>27</v>
      </c>
      <c r="C22" s="76"/>
      <c r="D22" s="76"/>
      <c r="E22" s="77"/>
      <c r="F22" s="10">
        <v>0</v>
      </c>
      <c r="G22" s="18">
        <v>45</v>
      </c>
      <c r="H22" s="11">
        <v>0</v>
      </c>
      <c r="I22" s="22">
        <v>45</v>
      </c>
      <c r="J22" s="12">
        <v>0</v>
      </c>
      <c r="K22" s="18">
        <v>47</v>
      </c>
      <c r="L22" s="11">
        <v>0</v>
      </c>
      <c r="M22" s="22">
        <v>49</v>
      </c>
      <c r="N22" s="12">
        <v>0</v>
      </c>
      <c r="O22" s="18">
        <v>45</v>
      </c>
      <c r="P22" s="11">
        <v>0</v>
      </c>
      <c r="Q22" s="22">
        <v>46</v>
      </c>
      <c r="R22" s="12">
        <v>0</v>
      </c>
      <c r="S22" s="18">
        <v>45</v>
      </c>
      <c r="T22" s="11">
        <v>0</v>
      </c>
      <c r="U22" s="22">
        <v>45</v>
      </c>
      <c r="V22" s="10">
        <v>0</v>
      </c>
      <c r="W22" s="18">
        <v>46</v>
      </c>
      <c r="X22" s="11">
        <v>0</v>
      </c>
      <c r="Y22" s="22">
        <v>45</v>
      </c>
      <c r="Z22" s="27">
        <f t="shared" si="0"/>
        <v>45.6</v>
      </c>
      <c r="AA22" s="28">
        <f t="shared" si="1"/>
        <v>46</v>
      </c>
    </row>
    <row r="23" spans="2:27" ht="15.75" thickBot="1" x14ac:dyDescent="0.3">
      <c r="B23" s="72" t="s">
        <v>28</v>
      </c>
      <c r="C23" s="73"/>
      <c r="D23" s="73"/>
      <c r="E23" s="74"/>
      <c r="F23" s="13">
        <v>31</v>
      </c>
      <c r="G23" s="19">
        <v>383</v>
      </c>
      <c r="H23" s="14">
        <v>32</v>
      </c>
      <c r="I23" s="23">
        <v>422</v>
      </c>
      <c r="J23" s="15">
        <v>31</v>
      </c>
      <c r="K23" s="19">
        <v>387</v>
      </c>
      <c r="L23" s="14">
        <v>32</v>
      </c>
      <c r="M23" s="23">
        <v>418</v>
      </c>
      <c r="N23" s="15">
        <v>31</v>
      </c>
      <c r="O23" s="19">
        <v>390</v>
      </c>
      <c r="P23" s="14">
        <v>32</v>
      </c>
      <c r="Q23" s="23">
        <v>420</v>
      </c>
      <c r="R23" s="15">
        <v>31</v>
      </c>
      <c r="S23" s="19">
        <v>389</v>
      </c>
      <c r="T23" s="14">
        <v>32</v>
      </c>
      <c r="U23" s="23">
        <v>429</v>
      </c>
      <c r="V23" s="13">
        <v>31</v>
      </c>
      <c r="W23" s="19">
        <v>391</v>
      </c>
      <c r="X23" s="14">
        <v>32</v>
      </c>
      <c r="Y23" s="23">
        <v>430</v>
      </c>
      <c r="Z23" s="25">
        <f t="shared" si="0"/>
        <v>388</v>
      </c>
      <c r="AA23" s="26">
        <f t="shared" si="1"/>
        <v>423.8</v>
      </c>
    </row>
    <row r="24" spans="2:27" x14ac:dyDescent="0.25">
      <c r="B24" s="75" t="s">
        <v>29</v>
      </c>
      <c r="C24" s="76"/>
      <c r="D24" s="76"/>
      <c r="E24" s="77"/>
      <c r="F24" s="10">
        <v>0</v>
      </c>
      <c r="G24" s="18">
        <v>49</v>
      </c>
      <c r="H24" s="11">
        <v>0</v>
      </c>
      <c r="I24" s="22">
        <v>48</v>
      </c>
      <c r="J24" s="12">
        <v>0</v>
      </c>
      <c r="K24" s="18">
        <v>48</v>
      </c>
      <c r="L24" s="11">
        <v>0</v>
      </c>
      <c r="M24" s="22">
        <v>47</v>
      </c>
      <c r="N24" s="12">
        <v>0</v>
      </c>
      <c r="O24" s="18">
        <v>48</v>
      </c>
      <c r="P24" s="11">
        <v>0</v>
      </c>
      <c r="Q24" s="22">
        <v>46</v>
      </c>
      <c r="R24" s="12">
        <v>0</v>
      </c>
      <c r="S24" s="18">
        <v>50</v>
      </c>
      <c r="T24" s="11">
        <v>0</v>
      </c>
      <c r="U24" s="22">
        <v>46</v>
      </c>
      <c r="V24" s="10">
        <v>0</v>
      </c>
      <c r="W24" s="18">
        <v>49</v>
      </c>
      <c r="X24" s="11">
        <v>0</v>
      </c>
      <c r="Y24" s="22">
        <v>46</v>
      </c>
      <c r="Z24" s="27">
        <f t="shared" si="0"/>
        <v>48.8</v>
      </c>
      <c r="AA24" s="28">
        <f t="shared" si="1"/>
        <v>46.6</v>
      </c>
    </row>
    <row r="25" spans="2:27" ht="15.75" thickBot="1" x14ac:dyDescent="0.3">
      <c r="B25" s="72" t="s">
        <v>30</v>
      </c>
      <c r="C25" s="73"/>
      <c r="D25" s="73"/>
      <c r="E25" s="74"/>
      <c r="F25" s="13">
        <v>19</v>
      </c>
      <c r="G25" s="19">
        <v>562</v>
      </c>
      <c r="H25" s="14">
        <v>11</v>
      </c>
      <c r="I25" s="23">
        <v>176</v>
      </c>
      <c r="J25" s="15">
        <v>19</v>
      </c>
      <c r="K25" s="19">
        <v>563</v>
      </c>
      <c r="L25" s="14">
        <v>11</v>
      </c>
      <c r="M25" s="23">
        <v>175</v>
      </c>
      <c r="N25" s="15">
        <v>19</v>
      </c>
      <c r="O25" s="19">
        <v>563</v>
      </c>
      <c r="P25" s="14">
        <v>11</v>
      </c>
      <c r="Q25" s="23">
        <v>174</v>
      </c>
      <c r="R25" s="15">
        <v>19</v>
      </c>
      <c r="S25" s="19">
        <v>564</v>
      </c>
      <c r="T25" s="14">
        <v>11</v>
      </c>
      <c r="U25" s="23">
        <v>176</v>
      </c>
      <c r="V25" s="13">
        <v>19</v>
      </c>
      <c r="W25" s="19">
        <v>563</v>
      </c>
      <c r="X25" s="14">
        <v>11</v>
      </c>
      <c r="Y25" s="23">
        <v>176</v>
      </c>
      <c r="Z25" s="25">
        <f t="shared" si="0"/>
        <v>563</v>
      </c>
      <c r="AA25" s="26">
        <f t="shared" si="1"/>
        <v>175.4</v>
      </c>
    </row>
    <row r="26" spans="2:27" x14ac:dyDescent="0.25">
      <c r="B26" s="75" t="s">
        <v>31</v>
      </c>
      <c r="C26" s="76"/>
      <c r="D26" s="76"/>
      <c r="E26" s="77"/>
      <c r="F26" s="10">
        <v>10</v>
      </c>
      <c r="G26" s="18">
        <v>318</v>
      </c>
      <c r="H26" s="11">
        <v>10</v>
      </c>
      <c r="I26" s="22">
        <v>175</v>
      </c>
      <c r="J26" s="12">
        <v>10</v>
      </c>
      <c r="K26" s="18">
        <v>317</v>
      </c>
      <c r="L26" s="11">
        <v>10</v>
      </c>
      <c r="M26" s="22">
        <v>176</v>
      </c>
      <c r="N26" s="12">
        <v>10</v>
      </c>
      <c r="O26" s="18">
        <v>314</v>
      </c>
      <c r="P26" s="11">
        <v>10</v>
      </c>
      <c r="Q26" s="22">
        <v>176</v>
      </c>
      <c r="R26" s="12">
        <v>10</v>
      </c>
      <c r="S26" s="18">
        <v>314</v>
      </c>
      <c r="T26" s="11">
        <v>10</v>
      </c>
      <c r="U26" s="22">
        <v>177</v>
      </c>
      <c r="V26" s="10">
        <v>10</v>
      </c>
      <c r="W26" s="18">
        <v>317</v>
      </c>
      <c r="X26" s="11">
        <v>10</v>
      </c>
      <c r="Y26" s="22">
        <v>175</v>
      </c>
      <c r="Z26" s="27">
        <f t="shared" si="0"/>
        <v>316</v>
      </c>
      <c r="AA26" s="28">
        <f t="shared" si="1"/>
        <v>175.8</v>
      </c>
    </row>
    <row r="27" spans="2:27" ht="15.75" thickBot="1" x14ac:dyDescent="0.3">
      <c r="B27" s="72" t="s">
        <v>32</v>
      </c>
      <c r="C27" s="73"/>
      <c r="D27" s="73"/>
      <c r="E27" s="74"/>
      <c r="F27" s="13">
        <v>79</v>
      </c>
      <c r="G27" s="19">
        <v>670</v>
      </c>
      <c r="H27" s="14">
        <v>67</v>
      </c>
      <c r="I27" s="23">
        <v>510</v>
      </c>
      <c r="J27" s="15">
        <v>79</v>
      </c>
      <c r="K27" s="19">
        <v>694</v>
      </c>
      <c r="L27" s="14">
        <v>67</v>
      </c>
      <c r="M27" s="23">
        <v>509</v>
      </c>
      <c r="N27" s="15">
        <v>79</v>
      </c>
      <c r="O27" s="19">
        <v>664</v>
      </c>
      <c r="P27" s="14">
        <v>67</v>
      </c>
      <c r="Q27" s="23">
        <v>515</v>
      </c>
      <c r="R27" s="15">
        <v>79</v>
      </c>
      <c r="S27" s="19">
        <v>665</v>
      </c>
      <c r="T27" s="14">
        <v>67</v>
      </c>
      <c r="U27" s="23">
        <v>510</v>
      </c>
      <c r="V27" s="13">
        <v>79</v>
      </c>
      <c r="W27" s="19">
        <v>673</v>
      </c>
      <c r="X27" s="14">
        <v>67</v>
      </c>
      <c r="Y27" s="23">
        <v>517</v>
      </c>
      <c r="Z27" s="25">
        <f t="shared" si="0"/>
        <v>673.2</v>
      </c>
      <c r="AA27" s="26">
        <f t="shared" si="1"/>
        <v>512.20000000000005</v>
      </c>
    </row>
    <row r="28" spans="2:27" x14ac:dyDescent="0.25">
      <c r="B28" s="75" t="s">
        <v>33</v>
      </c>
      <c r="C28" s="76"/>
      <c r="D28" s="76"/>
      <c r="E28" s="77"/>
      <c r="F28" s="10">
        <v>90</v>
      </c>
      <c r="G28" s="18">
        <v>709</v>
      </c>
      <c r="H28" s="11">
        <v>88</v>
      </c>
      <c r="I28" s="22">
        <v>619</v>
      </c>
      <c r="J28" s="12">
        <v>90</v>
      </c>
      <c r="K28" s="18">
        <v>716</v>
      </c>
      <c r="L28" s="11">
        <v>88</v>
      </c>
      <c r="M28" s="22">
        <v>593</v>
      </c>
      <c r="N28" s="12">
        <v>90</v>
      </c>
      <c r="O28" s="18">
        <v>701</v>
      </c>
      <c r="P28" s="11">
        <v>88</v>
      </c>
      <c r="Q28" s="22">
        <v>583</v>
      </c>
      <c r="R28" s="12">
        <v>90</v>
      </c>
      <c r="S28" s="18">
        <v>701</v>
      </c>
      <c r="T28" s="11">
        <v>88</v>
      </c>
      <c r="U28" s="22">
        <v>585</v>
      </c>
      <c r="V28" s="10">
        <v>90</v>
      </c>
      <c r="W28" s="18">
        <v>699</v>
      </c>
      <c r="X28" s="11">
        <v>88</v>
      </c>
      <c r="Y28" s="22">
        <v>571</v>
      </c>
      <c r="Z28" s="27">
        <f t="shared" si="0"/>
        <v>705.2</v>
      </c>
      <c r="AA28" s="28">
        <f t="shared" si="1"/>
        <v>590.20000000000005</v>
      </c>
    </row>
    <row r="29" spans="2:27" ht="15.75" thickBot="1" x14ac:dyDescent="0.3">
      <c r="B29" s="72" t="s">
        <v>34</v>
      </c>
      <c r="C29" s="73"/>
      <c r="D29" s="73"/>
      <c r="E29" s="74"/>
      <c r="F29" s="13">
        <v>81</v>
      </c>
      <c r="G29" s="19">
        <v>622</v>
      </c>
      <c r="H29" s="14">
        <v>80</v>
      </c>
      <c r="I29" s="23">
        <v>563</v>
      </c>
      <c r="J29" s="15">
        <v>81</v>
      </c>
      <c r="K29" s="19">
        <v>631</v>
      </c>
      <c r="L29" s="14">
        <v>80</v>
      </c>
      <c r="M29" s="23">
        <v>572</v>
      </c>
      <c r="N29" s="15">
        <v>81</v>
      </c>
      <c r="O29" s="19">
        <v>621</v>
      </c>
      <c r="P29" s="14">
        <v>80</v>
      </c>
      <c r="Q29" s="23">
        <v>567</v>
      </c>
      <c r="R29" s="15">
        <v>81</v>
      </c>
      <c r="S29" s="19">
        <v>632</v>
      </c>
      <c r="T29" s="14">
        <v>80</v>
      </c>
      <c r="U29" s="23">
        <v>567</v>
      </c>
      <c r="V29" s="13">
        <v>81</v>
      </c>
      <c r="W29" s="19">
        <v>635</v>
      </c>
      <c r="X29" s="14">
        <v>80</v>
      </c>
      <c r="Y29" s="23">
        <v>572</v>
      </c>
      <c r="Z29" s="25">
        <f t="shared" si="0"/>
        <v>628.20000000000005</v>
      </c>
      <c r="AA29" s="26">
        <f t="shared" si="1"/>
        <v>568.20000000000005</v>
      </c>
    </row>
    <row r="30" spans="2:27" x14ac:dyDescent="0.25">
      <c r="B30" s="75" t="s">
        <v>35</v>
      </c>
      <c r="C30" s="76"/>
      <c r="D30" s="76"/>
      <c r="E30" s="77"/>
      <c r="F30" s="10">
        <v>72</v>
      </c>
      <c r="G30" s="18">
        <v>609</v>
      </c>
      <c r="H30" s="11">
        <v>70</v>
      </c>
      <c r="I30" s="22">
        <v>519</v>
      </c>
      <c r="J30" s="12">
        <v>72</v>
      </c>
      <c r="K30" s="18">
        <v>614</v>
      </c>
      <c r="L30" s="11">
        <v>70</v>
      </c>
      <c r="M30" s="22">
        <v>515</v>
      </c>
      <c r="N30" s="12">
        <v>72</v>
      </c>
      <c r="O30" s="18">
        <v>615</v>
      </c>
      <c r="P30" s="11">
        <v>70</v>
      </c>
      <c r="Q30" s="22">
        <v>517</v>
      </c>
      <c r="R30" s="12">
        <v>72</v>
      </c>
      <c r="S30" s="18">
        <v>615</v>
      </c>
      <c r="T30" s="11">
        <v>70</v>
      </c>
      <c r="U30" s="22">
        <v>514</v>
      </c>
      <c r="V30" s="10">
        <v>72</v>
      </c>
      <c r="W30" s="18">
        <v>607</v>
      </c>
      <c r="X30" s="11">
        <v>70</v>
      </c>
      <c r="Y30" s="22">
        <v>515</v>
      </c>
      <c r="Z30" s="27">
        <f t="shared" si="0"/>
        <v>612</v>
      </c>
      <c r="AA30" s="28">
        <f t="shared" si="1"/>
        <v>516</v>
      </c>
    </row>
    <row r="31" spans="2:27" ht="15.75" thickBot="1" x14ac:dyDescent="0.3">
      <c r="B31" s="72" t="s">
        <v>36</v>
      </c>
      <c r="C31" s="73"/>
      <c r="D31" s="73"/>
      <c r="E31" s="74"/>
      <c r="F31" s="13">
        <v>0</v>
      </c>
      <c r="G31" s="19">
        <v>46</v>
      </c>
      <c r="H31" s="14">
        <v>0</v>
      </c>
      <c r="I31" s="23">
        <v>47</v>
      </c>
      <c r="J31" s="15">
        <v>0</v>
      </c>
      <c r="K31" s="19">
        <v>47</v>
      </c>
      <c r="L31" s="14">
        <v>0</v>
      </c>
      <c r="M31" s="23">
        <v>47</v>
      </c>
      <c r="N31" s="15">
        <v>0</v>
      </c>
      <c r="O31" s="19">
        <v>47</v>
      </c>
      <c r="P31" s="14">
        <v>0</v>
      </c>
      <c r="Q31" s="23">
        <v>45</v>
      </c>
      <c r="R31" s="15">
        <v>0</v>
      </c>
      <c r="S31" s="19">
        <v>47</v>
      </c>
      <c r="T31" s="14">
        <v>0</v>
      </c>
      <c r="U31" s="23">
        <v>45</v>
      </c>
      <c r="V31" s="13">
        <v>0</v>
      </c>
      <c r="W31" s="19">
        <v>45</v>
      </c>
      <c r="X31" s="14">
        <v>0</v>
      </c>
      <c r="Y31" s="23">
        <v>46</v>
      </c>
      <c r="Z31" s="25">
        <f t="shared" si="0"/>
        <v>46.4</v>
      </c>
      <c r="AA31" s="26">
        <f t="shared" si="1"/>
        <v>46</v>
      </c>
    </row>
    <row r="32" spans="2:27" x14ac:dyDescent="0.25">
      <c r="B32" s="75" t="s">
        <v>37</v>
      </c>
      <c r="C32" s="76"/>
      <c r="D32" s="76"/>
      <c r="E32" s="77"/>
      <c r="F32" s="10">
        <v>38</v>
      </c>
      <c r="G32" s="18">
        <v>666</v>
      </c>
      <c r="H32" s="11">
        <v>0</v>
      </c>
      <c r="I32" s="22">
        <v>46</v>
      </c>
      <c r="J32" s="12">
        <v>38</v>
      </c>
      <c r="K32" s="18">
        <v>661</v>
      </c>
      <c r="L32" s="11">
        <v>0</v>
      </c>
      <c r="M32" s="22">
        <v>45</v>
      </c>
      <c r="N32" s="12">
        <v>38</v>
      </c>
      <c r="O32" s="18">
        <v>660</v>
      </c>
      <c r="P32" s="11">
        <v>0</v>
      </c>
      <c r="Q32" s="22">
        <v>45</v>
      </c>
      <c r="R32" s="12">
        <v>38</v>
      </c>
      <c r="S32" s="18">
        <v>661</v>
      </c>
      <c r="T32" s="11">
        <v>0</v>
      </c>
      <c r="U32" s="22">
        <v>44</v>
      </c>
      <c r="V32" s="10">
        <v>38</v>
      </c>
      <c r="W32" s="18">
        <v>659</v>
      </c>
      <c r="X32" s="11">
        <v>0</v>
      </c>
      <c r="Y32" s="22">
        <v>46</v>
      </c>
      <c r="Z32" s="27">
        <f t="shared" si="0"/>
        <v>661.4</v>
      </c>
      <c r="AA32" s="28">
        <f t="shared" si="1"/>
        <v>45.2</v>
      </c>
    </row>
    <row r="33" spans="2:27" ht="15.75" thickBot="1" x14ac:dyDescent="0.3">
      <c r="B33" s="72" t="s">
        <v>38</v>
      </c>
      <c r="C33" s="73"/>
      <c r="D33" s="73"/>
      <c r="E33" s="74"/>
      <c r="F33" s="13">
        <v>0</v>
      </c>
      <c r="G33" s="19">
        <v>46</v>
      </c>
      <c r="H33" s="14">
        <v>9</v>
      </c>
      <c r="I33" s="23">
        <v>175</v>
      </c>
      <c r="J33" s="15">
        <v>0</v>
      </c>
      <c r="K33" s="19">
        <v>45</v>
      </c>
      <c r="L33" s="14">
        <v>9</v>
      </c>
      <c r="M33" s="23">
        <v>172</v>
      </c>
      <c r="N33" s="15">
        <v>0</v>
      </c>
      <c r="O33" s="19">
        <v>44</v>
      </c>
      <c r="P33" s="14">
        <v>9</v>
      </c>
      <c r="Q33" s="23">
        <v>176</v>
      </c>
      <c r="R33" s="15">
        <v>0</v>
      </c>
      <c r="S33" s="19">
        <v>46</v>
      </c>
      <c r="T33" s="14">
        <v>9</v>
      </c>
      <c r="U33" s="23">
        <v>173</v>
      </c>
      <c r="V33" s="13">
        <v>0</v>
      </c>
      <c r="W33" s="19">
        <v>47</v>
      </c>
      <c r="X33" s="14">
        <v>9</v>
      </c>
      <c r="Y33" s="23">
        <v>172</v>
      </c>
      <c r="Z33" s="25">
        <f t="shared" si="0"/>
        <v>45.6</v>
      </c>
      <c r="AA33" s="26">
        <f t="shared" si="1"/>
        <v>173.6</v>
      </c>
    </row>
    <row r="34" spans="2:27" x14ac:dyDescent="0.25">
      <c r="B34" s="75" t="s">
        <v>39</v>
      </c>
      <c r="C34" s="76"/>
      <c r="D34" s="76"/>
      <c r="E34" s="77"/>
      <c r="F34" s="10">
        <v>18</v>
      </c>
      <c r="G34" s="18">
        <v>177</v>
      </c>
      <c r="H34" s="11">
        <v>18</v>
      </c>
      <c r="I34" s="22">
        <v>503</v>
      </c>
      <c r="J34" s="12">
        <v>18</v>
      </c>
      <c r="K34" s="18">
        <v>174</v>
      </c>
      <c r="L34" s="11">
        <v>18</v>
      </c>
      <c r="M34" s="22">
        <v>494</v>
      </c>
      <c r="N34" s="12">
        <v>18</v>
      </c>
      <c r="O34" s="18">
        <v>172</v>
      </c>
      <c r="P34" s="11">
        <v>18</v>
      </c>
      <c r="Q34" s="22">
        <v>505</v>
      </c>
      <c r="R34" s="12">
        <v>18</v>
      </c>
      <c r="S34" s="18">
        <v>175</v>
      </c>
      <c r="T34" s="11">
        <v>18</v>
      </c>
      <c r="U34" s="22">
        <v>509</v>
      </c>
      <c r="V34" s="10">
        <v>18</v>
      </c>
      <c r="W34" s="18">
        <v>174</v>
      </c>
      <c r="X34" s="11">
        <v>18</v>
      </c>
      <c r="Y34" s="22">
        <v>507</v>
      </c>
      <c r="Z34" s="27">
        <f t="shared" si="0"/>
        <v>174.4</v>
      </c>
      <c r="AA34" s="28">
        <f t="shared" si="1"/>
        <v>503.6</v>
      </c>
    </row>
    <row r="35" spans="2:27" ht="15.75" thickBot="1" x14ac:dyDescent="0.3">
      <c r="B35" s="72" t="s">
        <v>40</v>
      </c>
      <c r="C35" s="73"/>
      <c r="D35" s="73"/>
      <c r="E35" s="74"/>
      <c r="F35" s="13">
        <v>8</v>
      </c>
      <c r="G35" s="19">
        <v>173</v>
      </c>
      <c r="H35" s="14">
        <v>13</v>
      </c>
      <c r="I35" s="23">
        <v>414</v>
      </c>
      <c r="J35" s="15">
        <v>8</v>
      </c>
      <c r="K35" s="19">
        <v>172</v>
      </c>
      <c r="L35" s="14">
        <v>13</v>
      </c>
      <c r="M35" s="23">
        <v>412</v>
      </c>
      <c r="N35" s="15">
        <v>8</v>
      </c>
      <c r="O35" s="19">
        <v>172</v>
      </c>
      <c r="P35" s="14">
        <v>13</v>
      </c>
      <c r="Q35" s="23">
        <v>412</v>
      </c>
      <c r="R35" s="15">
        <v>8</v>
      </c>
      <c r="S35" s="19">
        <v>173</v>
      </c>
      <c r="T35" s="14">
        <v>13</v>
      </c>
      <c r="U35" s="23">
        <v>414</v>
      </c>
      <c r="V35" s="13">
        <v>8</v>
      </c>
      <c r="W35" s="19">
        <v>172</v>
      </c>
      <c r="X35" s="14">
        <v>13</v>
      </c>
      <c r="Y35" s="23">
        <v>412</v>
      </c>
      <c r="Z35" s="25">
        <f t="shared" si="0"/>
        <v>172.4</v>
      </c>
      <c r="AA35" s="26">
        <f t="shared" si="1"/>
        <v>412.8</v>
      </c>
    </row>
    <row r="36" spans="2:27" x14ac:dyDescent="0.25">
      <c r="B36" s="75" t="s">
        <v>41</v>
      </c>
      <c r="C36" s="76"/>
      <c r="D36" s="76"/>
      <c r="E36" s="77"/>
      <c r="F36" s="10">
        <v>8</v>
      </c>
      <c r="G36" s="18">
        <v>175</v>
      </c>
      <c r="H36" s="11">
        <v>13</v>
      </c>
      <c r="I36" s="22">
        <v>409</v>
      </c>
      <c r="J36" s="12">
        <v>8</v>
      </c>
      <c r="K36" s="18">
        <v>175</v>
      </c>
      <c r="L36" s="11">
        <v>13</v>
      </c>
      <c r="M36" s="22">
        <v>411</v>
      </c>
      <c r="N36" s="12">
        <v>8</v>
      </c>
      <c r="O36" s="18">
        <v>173</v>
      </c>
      <c r="P36" s="11">
        <v>13</v>
      </c>
      <c r="Q36" s="22">
        <v>413</v>
      </c>
      <c r="R36" s="12">
        <v>8</v>
      </c>
      <c r="S36" s="18">
        <v>173</v>
      </c>
      <c r="T36" s="11">
        <v>13</v>
      </c>
      <c r="U36" s="22">
        <v>413</v>
      </c>
      <c r="V36" s="10">
        <v>8</v>
      </c>
      <c r="W36" s="18">
        <v>173</v>
      </c>
      <c r="X36" s="11">
        <v>13</v>
      </c>
      <c r="Y36" s="22">
        <v>414</v>
      </c>
      <c r="Z36" s="27">
        <f t="shared" si="0"/>
        <v>173.8</v>
      </c>
      <c r="AA36" s="28">
        <f t="shared" si="1"/>
        <v>412</v>
      </c>
    </row>
    <row r="37" spans="2:27" ht="15.75" thickBot="1" x14ac:dyDescent="0.3">
      <c r="B37" s="72" t="s">
        <v>42</v>
      </c>
      <c r="C37" s="73"/>
      <c r="D37" s="73"/>
      <c r="E37" s="74"/>
      <c r="F37" s="13">
        <v>10</v>
      </c>
      <c r="G37" s="19">
        <v>175</v>
      </c>
      <c r="H37" s="14">
        <v>17</v>
      </c>
      <c r="I37" s="23">
        <v>507</v>
      </c>
      <c r="J37" s="15">
        <v>10</v>
      </c>
      <c r="K37" s="19">
        <v>173</v>
      </c>
      <c r="L37" s="14">
        <v>17</v>
      </c>
      <c r="M37" s="23">
        <v>508</v>
      </c>
      <c r="N37" s="15">
        <v>10</v>
      </c>
      <c r="O37" s="19">
        <v>174</v>
      </c>
      <c r="P37" s="14">
        <v>17</v>
      </c>
      <c r="Q37" s="23">
        <v>508</v>
      </c>
      <c r="R37" s="15">
        <v>10</v>
      </c>
      <c r="S37" s="19">
        <v>173</v>
      </c>
      <c r="T37" s="14">
        <v>17</v>
      </c>
      <c r="U37" s="23">
        <v>499</v>
      </c>
      <c r="V37" s="13">
        <v>10</v>
      </c>
      <c r="W37" s="19">
        <v>168</v>
      </c>
      <c r="X37" s="14">
        <v>17</v>
      </c>
      <c r="Y37" s="23">
        <v>495</v>
      </c>
      <c r="Z37" s="25">
        <f t="shared" si="0"/>
        <v>172.6</v>
      </c>
      <c r="AA37" s="26">
        <f t="shared" si="1"/>
        <v>503.4</v>
      </c>
    </row>
    <row r="38" spans="2:27" x14ac:dyDescent="0.25">
      <c r="B38" s="75" t="s">
        <v>43</v>
      </c>
      <c r="C38" s="76"/>
      <c r="D38" s="76"/>
      <c r="E38" s="77"/>
      <c r="F38" s="10">
        <v>18</v>
      </c>
      <c r="G38" s="18">
        <v>175</v>
      </c>
      <c r="H38" s="11">
        <v>18</v>
      </c>
      <c r="I38" s="22">
        <v>495</v>
      </c>
      <c r="J38" s="12">
        <v>18</v>
      </c>
      <c r="K38" s="18">
        <v>172</v>
      </c>
      <c r="L38" s="11">
        <v>18</v>
      </c>
      <c r="M38" s="22">
        <v>498</v>
      </c>
      <c r="N38" s="12">
        <v>18</v>
      </c>
      <c r="O38" s="18">
        <v>173</v>
      </c>
      <c r="P38" s="11">
        <v>18</v>
      </c>
      <c r="Q38" s="22">
        <v>495</v>
      </c>
      <c r="R38" s="12">
        <v>18</v>
      </c>
      <c r="S38" s="18">
        <v>173</v>
      </c>
      <c r="T38" s="11">
        <v>18</v>
      </c>
      <c r="U38" s="22">
        <v>497</v>
      </c>
      <c r="V38" s="10">
        <v>18</v>
      </c>
      <c r="W38" s="18">
        <v>172</v>
      </c>
      <c r="X38" s="11">
        <v>18</v>
      </c>
      <c r="Y38" s="22">
        <v>497</v>
      </c>
      <c r="Z38" s="27">
        <f t="shared" si="0"/>
        <v>173</v>
      </c>
      <c r="AA38" s="28">
        <f t="shared" si="1"/>
        <v>496.4</v>
      </c>
    </row>
    <row r="39" spans="2:27" ht="15.75" thickBot="1" x14ac:dyDescent="0.3">
      <c r="B39" s="72" t="s">
        <v>44</v>
      </c>
      <c r="C39" s="73"/>
      <c r="D39" s="73"/>
      <c r="E39" s="74"/>
      <c r="F39" s="13">
        <v>15</v>
      </c>
      <c r="G39" s="19">
        <v>327</v>
      </c>
      <c r="H39" s="14">
        <v>15</v>
      </c>
      <c r="I39" s="23">
        <v>233</v>
      </c>
      <c r="J39" s="15">
        <v>15</v>
      </c>
      <c r="K39" s="19">
        <v>320</v>
      </c>
      <c r="L39" s="14">
        <v>15</v>
      </c>
      <c r="M39" s="23">
        <v>230</v>
      </c>
      <c r="N39" s="15">
        <v>15</v>
      </c>
      <c r="O39" s="19">
        <v>324</v>
      </c>
      <c r="P39" s="14">
        <v>15</v>
      </c>
      <c r="Q39" s="23">
        <v>228</v>
      </c>
      <c r="R39" s="15">
        <v>15</v>
      </c>
      <c r="S39" s="19">
        <v>327</v>
      </c>
      <c r="T39" s="14">
        <v>15</v>
      </c>
      <c r="U39" s="23">
        <v>229</v>
      </c>
      <c r="V39" s="13">
        <v>15</v>
      </c>
      <c r="W39" s="19">
        <v>318</v>
      </c>
      <c r="X39" s="14">
        <v>15</v>
      </c>
      <c r="Y39" s="23">
        <v>231</v>
      </c>
      <c r="Z39" s="25">
        <f t="shared" si="0"/>
        <v>323.2</v>
      </c>
      <c r="AA39" s="26">
        <f t="shared" si="1"/>
        <v>230.2</v>
      </c>
    </row>
    <row r="40" spans="2:27" x14ac:dyDescent="0.25">
      <c r="B40" s="75" t="s">
        <v>45</v>
      </c>
      <c r="C40" s="76"/>
      <c r="D40" s="76"/>
      <c r="E40" s="77"/>
      <c r="F40" s="10">
        <v>24</v>
      </c>
      <c r="G40" s="18">
        <v>368</v>
      </c>
      <c r="H40" s="11">
        <v>24</v>
      </c>
      <c r="I40" s="22">
        <v>268</v>
      </c>
      <c r="J40" s="12">
        <v>24</v>
      </c>
      <c r="K40" s="18">
        <v>369</v>
      </c>
      <c r="L40" s="11">
        <v>24</v>
      </c>
      <c r="M40" s="22">
        <v>271</v>
      </c>
      <c r="N40" s="12">
        <v>24</v>
      </c>
      <c r="O40" s="18">
        <v>369</v>
      </c>
      <c r="P40" s="11">
        <v>24</v>
      </c>
      <c r="Q40" s="22">
        <v>272</v>
      </c>
      <c r="R40" s="12">
        <v>24</v>
      </c>
      <c r="S40" s="18">
        <v>368</v>
      </c>
      <c r="T40" s="11">
        <v>24</v>
      </c>
      <c r="U40" s="22">
        <v>274</v>
      </c>
      <c r="V40" s="10">
        <v>24</v>
      </c>
      <c r="W40" s="18">
        <v>372</v>
      </c>
      <c r="X40" s="11">
        <v>24</v>
      </c>
      <c r="Y40" s="22">
        <v>270</v>
      </c>
      <c r="Z40" s="27">
        <f t="shared" si="0"/>
        <v>369.2</v>
      </c>
      <c r="AA40" s="28">
        <f t="shared" si="1"/>
        <v>271</v>
      </c>
    </row>
    <row r="41" spans="2:27" ht="15.75" thickBot="1" x14ac:dyDescent="0.3">
      <c r="B41" s="72" t="s">
        <v>46</v>
      </c>
      <c r="C41" s="73"/>
      <c r="D41" s="73"/>
      <c r="E41" s="74"/>
      <c r="F41" s="13">
        <v>21</v>
      </c>
      <c r="G41" s="19">
        <v>371</v>
      </c>
      <c r="H41" s="14">
        <v>19</v>
      </c>
      <c r="I41" s="23">
        <v>267</v>
      </c>
      <c r="J41" s="15">
        <v>21</v>
      </c>
      <c r="K41" s="19">
        <v>371</v>
      </c>
      <c r="L41" s="14">
        <v>19</v>
      </c>
      <c r="M41" s="23">
        <v>270</v>
      </c>
      <c r="N41" s="15">
        <v>21</v>
      </c>
      <c r="O41" s="19">
        <v>371</v>
      </c>
      <c r="P41" s="14">
        <v>19</v>
      </c>
      <c r="Q41" s="23">
        <v>271</v>
      </c>
      <c r="R41" s="15">
        <v>21</v>
      </c>
      <c r="S41" s="19">
        <v>371</v>
      </c>
      <c r="T41" s="14">
        <v>19</v>
      </c>
      <c r="U41" s="23">
        <v>271</v>
      </c>
      <c r="V41" s="13">
        <v>21</v>
      </c>
      <c r="W41" s="19">
        <v>365</v>
      </c>
      <c r="X41" s="14">
        <v>19</v>
      </c>
      <c r="Y41" s="23">
        <v>272</v>
      </c>
      <c r="Z41" s="25">
        <f t="shared" si="0"/>
        <v>369.8</v>
      </c>
      <c r="AA41" s="26">
        <f t="shared" si="1"/>
        <v>270.2</v>
      </c>
    </row>
    <row r="42" spans="2:27" x14ac:dyDescent="0.25">
      <c r="B42" s="75" t="s">
        <v>47</v>
      </c>
      <c r="C42" s="76"/>
      <c r="D42" s="76"/>
      <c r="E42" s="77"/>
      <c r="F42" s="10">
        <v>32</v>
      </c>
      <c r="G42" s="18">
        <v>470</v>
      </c>
      <c r="H42" s="11">
        <v>32</v>
      </c>
      <c r="I42" s="22">
        <v>280</v>
      </c>
      <c r="J42" s="12">
        <v>32</v>
      </c>
      <c r="K42" s="18">
        <v>467</v>
      </c>
      <c r="L42" s="11">
        <v>32</v>
      </c>
      <c r="M42" s="22">
        <v>279</v>
      </c>
      <c r="N42" s="12">
        <v>32</v>
      </c>
      <c r="O42" s="18">
        <v>456</v>
      </c>
      <c r="P42" s="11">
        <v>32</v>
      </c>
      <c r="Q42" s="22">
        <v>272</v>
      </c>
      <c r="R42" s="12">
        <v>32</v>
      </c>
      <c r="S42" s="18">
        <v>453</v>
      </c>
      <c r="T42" s="11">
        <v>32</v>
      </c>
      <c r="U42" s="22">
        <v>273</v>
      </c>
      <c r="V42" s="10">
        <v>32</v>
      </c>
      <c r="W42" s="18">
        <v>455</v>
      </c>
      <c r="X42" s="11">
        <v>32</v>
      </c>
      <c r="Y42" s="22">
        <v>274</v>
      </c>
      <c r="Z42" s="27">
        <f t="shared" si="0"/>
        <v>460.2</v>
      </c>
      <c r="AA42" s="28">
        <f t="shared" si="1"/>
        <v>275.60000000000002</v>
      </c>
    </row>
    <row r="43" spans="2:27" ht="15.75" thickBot="1" x14ac:dyDescent="0.3">
      <c r="B43" s="72" t="s">
        <v>48</v>
      </c>
      <c r="C43" s="73"/>
      <c r="D43" s="73"/>
      <c r="E43" s="74"/>
      <c r="F43" s="13">
        <v>25</v>
      </c>
      <c r="G43" s="19">
        <v>454</v>
      </c>
      <c r="H43" s="14">
        <v>19</v>
      </c>
      <c r="I43" s="23">
        <v>267</v>
      </c>
      <c r="J43" s="15">
        <v>25</v>
      </c>
      <c r="K43" s="19">
        <v>451</v>
      </c>
      <c r="L43" s="14">
        <v>19</v>
      </c>
      <c r="M43" s="23">
        <v>268</v>
      </c>
      <c r="N43" s="15">
        <v>25</v>
      </c>
      <c r="O43" s="19">
        <v>452</v>
      </c>
      <c r="P43" s="14">
        <v>19</v>
      </c>
      <c r="Q43" s="23">
        <v>268</v>
      </c>
      <c r="R43" s="15">
        <v>25</v>
      </c>
      <c r="S43" s="19">
        <v>454</v>
      </c>
      <c r="T43" s="14">
        <v>19</v>
      </c>
      <c r="U43" s="23">
        <v>269</v>
      </c>
      <c r="V43" s="13">
        <v>25</v>
      </c>
      <c r="W43" s="19">
        <v>455</v>
      </c>
      <c r="X43" s="14">
        <v>19</v>
      </c>
      <c r="Y43" s="23">
        <v>270</v>
      </c>
      <c r="Z43" s="25">
        <f t="shared" si="0"/>
        <v>453.2</v>
      </c>
      <c r="AA43" s="26">
        <f t="shared" si="1"/>
        <v>268.39999999999998</v>
      </c>
    </row>
    <row r="44" spans="2:27" x14ac:dyDescent="0.25">
      <c r="B44" s="75" t="s">
        <v>49</v>
      </c>
      <c r="C44" s="76"/>
      <c r="D44" s="76"/>
      <c r="E44" s="77"/>
      <c r="F44" s="10">
        <v>0</v>
      </c>
      <c r="G44" s="18">
        <v>47</v>
      </c>
      <c r="H44" s="11">
        <v>2</v>
      </c>
      <c r="I44" s="22">
        <v>177</v>
      </c>
      <c r="J44" s="12">
        <v>0</v>
      </c>
      <c r="K44" s="18">
        <v>46</v>
      </c>
      <c r="L44" s="11">
        <v>2</v>
      </c>
      <c r="M44" s="22">
        <v>177</v>
      </c>
      <c r="N44" s="12">
        <v>0</v>
      </c>
      <c r="O44" s="18">
        <v>47</v>
      </c>
      <c r="P44" s="11">
        <v>2</v>
      </c>
      <c r="Q44" s="22">
        <v>176</v>
      </c>
      <c r="R44" s="12">
        <v>0</v>
      </c>
      <c r="S44" s="18">
        <v>45</v>
      </c>
      <c r="T44" s="11">
        <v>2</v>
      </c>
      <c r="U44" s="22">
        <v>173</v>
      </c>
      <c r="V44" s="10">
        <v>0</v>
      </c>
      <c r="W44" s="18">
        <v>47</v>
      </c>
      <c r="X44" s="11">
        <v>2</v>
      </c>
      <c r="Y44" s="22">
        <v>177</v>
      </c>
      <c r="Z44" s="27">
        <f t="shared" si="0"/>
        <v>46.4</v>
      </c>
      <c r="AA44" s="28">
        <f t="shared" si="1"/>
        <v>176</v>
      </c>
    </row>
    <row r="45" spans="2:27" ht="15.75" thickBot="1" x14ac:dyDescent="0.3">
      <c r="B45" s="72" t="s">
        <v>50</v>
      </c>
      <c r="C45" s="73"/>
      <c r="D45" s="73"/>
      <c r="E45" s="74"/>
      <c r="F45" s="13">
        <v>35</v>
      </c>
      <c r="G45" s="19">
        <v>440</v>
      </c>
      <c r="H45" s="14">
        <v>35</v>
      </c>
      <c r="I45" s="23">
        <v>360</v>
      </c>
      <c r="J45" s="15">
        <v>35</v>
      </c>
      <c r="K45" s="19">
        <v>432</v>
      </c>
      <c r="L45" s="14">
        <v>35</v>
      </c>
      <c r="M45" s="23">
        <v>339</v>
      </c>
      <c r="N45" s="15">
        <v>35</v>
      </c>
      <c r="O45" s="19">
        <v>435</v>
      </c>
      <c r="P45" s="14">
        <v>35</v>
      </c>
      <c r="Q45" s="23">
        <v>340</v>
      </c>
      <c r="R45" s="15">
        <v>35</v>
      </c>
      <c r="S45" s="19">
        <v>434</v>
      </c>
      <c r="T45" s="14">
        <v>35</v>
      </c>
      <c r="U45" s="23">
        <v>340</v>
      </c>
      <c r="V45" s="13">
        <v>35</v>
      </c>
      <c r="W45" s="19">
        <v>437</v>
      </c>
      <c r="X45" s="14">
        <v>35</v>
      </c>
      <c r="Y45" s="23">
        <v>347</v>
      </c>
      <c r="Z45" s="25">
        <f t="shared" si="0"/>
        <v>435.6</v>
      </c>
      <c r="AA45" s="26">
        <f t="shared" si="1"/>
        <v>345.2</v>
      </c>
    </row>
    <row r="46" spans="2:27" x14ac:dyDescent="0.25">
      <c r="B46" s="75" t="s">
        <v>51</v>
      </c>
      <c r="C46" s="76"/>
      <c r="D46" s="76"/>
      <c r="E46" s="77"/>
      <c r="F46" s="10">
        <v>66</v>
      </c>
      <c r="G46" s="18">
        <v>415</v>
      </c>
      <c r="H46" s="11">
        <v>66</v>
      </c>
      <c r="I46" s="22">
        <v>627</v>
      </c>
      <c r="J46" s="12">
        <v>66</v>
      </c>
      <c r="K46" s="18">
        <v>389</v>
      </c>
      <c r="L46" s="11">
        <v>66</v>
      </c>
      <c r="M46" s="22">
        <v>631</v>
      </c>
      <c r="N46" s="12">
        <v>66</v>
      </c>
      <c r="O46" s="18">
        <v>394</v>
      </c>
      <c r="P46" s="11">
        <v>66</v>
      </c>
      <c r="Q46" s="22">
        <v>627</v>
      </c>
      <c r="R46" s="12">
        <v>66</v>
      </c>
      <c r="S46" s="18">
        <v>387</v>
      </c>
      <c r="T46" s="11">
        <v>66</v>
      </c>
      <c r="U46" s="22">
        <v>610</v>
      </c>
      <c r="V46" s="10">
        <v>66</v>
      </c>
      <c r="W46" s="18">
        <v>385</v>
      </c>
      <c r="X46" s="11">
        <v>66</v>
      </c>
      <c r="Y46" s="22">
        <v>613</v>
      </c>
      <c r="Z46" s="27">
        <f t="shared" si="0"/>
        <v>394</v>
      </c>
      <c r="AA46" s="28">
        <f t="shared" si="1"/>
        <v>621.6</v>
      </c>
    </row>
    <row r="47" spans="2:27" ht="15.75" thickBot="1" x14ac:dyDescent="0.3">
      <c r="B47" s="72" t="s">
        <v>52</v>
      </c>
      <c r="C47" s="73"/>
      <c r="D47" s="73"/>
      <c r="E47" s="74"/>
      <c r="F47" s="13">
        <v>51</v>
      </c>
      <c r="G47" s="19">
        <v>367</v>
      </c>
      <c r="H47" s="14">
        <v>55</v>
      </c>
      <c r="I47" s="23">
        <v>566</v>
      </c>
      <c r="J47" s="15">
        <v>51</v>
      </c>
      <c r="K47" s="19">
        <v>371</v>
      </c>
      <c r="L47" s="14">
        <v>55</v>
      </c>
      <c r="M47" s="23">
        <v>568</v>
      </c>
      <c r="N47" s="15">
        <v>51</v>
      </c>
      <c r="O47" s="19">
        <v>370</v>
      </c>
      <c r="P47" s="14">
        <v>55</v>
      </c>
      <c r="Q47" s="23">
        <v>567</v>
      </c>
      <c r="R47" s="15">
        <v>51</v>
      </c>
      <c r="S47" s="19">
        <v>373</v>
      </c>
      <c r="T47" s="14">
        <v>55</v>
      </c>
      <c r="U47" s="23">
        <v>570</v>
      </c>
      <c r="V47" s="13">
        <v>51</v>
      </c>
      <c r="W47" s="19">
        <v>371</v>
      </c>
      <c r="X47" s="14">
        <v>55</v>
      </c>
      <c r="Y47" s="23">
        <v>582</v>
      </c>
      <c r="Z47" s="25">
        <f t="shared" si="0"/>
        <v>370.4</v>
      </c>
      <c r="AA47" s="26">
        <f t="shared" si="1"/>
        <v>570.6</v>
      </c>
    </row>
    <row r="48" spans="2:27" x14ac:dyDescent="0.25">
      <c r="B48" s="75" t="s">
        <v>53</v>
      </c>
      <c r="C48" s="76"/>
      <c r="D48" s="76"/>
      <c r="E48" s="77"/>
      <c r="F48" s="10">
        <v>49</v>
      </c>
      <c r="G48" s="18">
        <v>424</v>
      </c>
      <c r="H48" s="11">
        <v>50</v>
      </c>
      <c r="I48" s="22">
        <v>477</v>
      </c>
      <c r="J48" s="12">
        <v>49</v>
      </c>
      <c r="K48" s="18">
        <v>426</v>
      </c>
      <c r="L48" s="11">
        <v>50</v>
      </c>
      <c r="M48" s="22">
        <v>480</v>
      </c>
      <c r="N48" s="12">
        <v>49</v>
      </c>
      <c r="O48" s="18">
        <v>424</v>
      </c>
      <c r="P48" s="11">
        <v>50</v>
      </c>
      <c r="Q48" s="22">
        <v>477</v>
      </c>
      <c r="R48" s="12">
        <v>49</v>
      </c>
      <c r="S48" s="18">
        <v>431</v>
      </c>
      <c r="T48" s="11">
        <v>50</v>
      </c>
      <c r="U48" s="22">
        <v>481</v>
      </c>
      <c r="V48" s="10">
        <v>49</v>
      </c>
      <c r="W48" s="18">
        <v>434</v>
      </c>
      <c r="X48" s="11">
        <v>50</v>
      </c>
      <c r="Y48" s="22">
        <v>481</v>
      </c>
      <c r="Z48" s="27">
        <f t="shared" si="0"/>
        <v>427.8</v>
      </c>
      <c r="AA48" s="28">
        <f t="shared" si="1"/>
        <v>479.2</v>
      </c>
    </row>
    <row r="49" spans="2:27" ht="15.75" thickBot="1" x14ac:dyDescent="0.3">
      <c r="B49" s="72" t="s">
        <v>54</v>
      </c>
      <c r="C49" s="73"/>
      <c r="D49" s="73"/>
      <c r="E49" s="74"/>
      <c r="F49" s="13">
        <v>84</v>
      </c>
      <c r="G49" s="19">
        <v>886</v>
      </c>
      <c r="H49" s="14">
        <v>63</v>
      </c>
      <c r="I49" s="23">
        <v>476</v>
      </c>
      <c r="J49" s="15">
        <v>84</v>
      </c>
      <c r="K49" s="19">
        <v>879</v>
      </c>
      <c r="L49" s="14">
        <v>63</v>
      </c>
      <c r="M49" s="23">
        <v>467</v>
      </c>
      <c r="N49" s="15">
        <v>84</v>
      </c>
      <c r="O49" s="19">
        <v>868</v>
      </c>
      <c r="P49" s="14">
        <v>63</v>
      </c>
      <c r="Q49" s="23">
        <v>467</v>
      </c>
      <c r="R49" s="15">
        <v>84</v>
      </c>
      <c r="S49" s="19">
        <v>869</v>
      </c>
      <c r="T49" s="14">
        <v>63</v>
      </c>
      <c r="U49" s="23">
        <v>469</v>
      </c>
      <c r="V49" s="13">
        <v>84</v>
      </c>
      <c r="W49" s="19">
        <v>870</v>
      </c>
      <c r="X49" s="14">
        <v>63</v>
      </c>
      <c r="Y49" s="23">
        <v>471</v>
      </c>
      <c r="Z49" s="25">
        <f t="shared" si="0"/>
        <v>874.4</v>
      </c>
      <c r="AA49" s="26">
        <f t="shared" si="1"/>
        <v>470</v>
      </c>
    </row>
    <row r="50" spans="2:27" x14ac:dyDescent="0.25">
      <c r="B50" s="75" t="s">
        <v>55</v>
      </c>
      <c r="C50" s="76"/>
      <c r="D50" s="76"/>
      <c r="E50" s="77"/>
      <c r="F50" s="10">
        <v>76</v>
      </c>
      <c r="G50" s="18">
        <v>833</v>
      </c>
      <c r="H50" s="11">
        <v>0</v>
      </c>
      <c r="I50" s="22">
        <v>45</v>
      </c>
      <c r="J50" s="12">
        <v>76</v>
      </c>
      <c r="K50" s="18">
        <v>833</v>
      </c>
      <c r="L50" s="11">
        <v>0</v>
      </c>
      <c r="M50" s="22">
        <v>45</v>
      </c>
      <c r="N50" s="12">
        <v>76</v>
      </c>
      <c r="O50" s="18">
        <v>836</v>
      </c>
      <c r="P50" s="11">
        <v>0</v>
      </c>
      <c r="Q50" s="22">
        <v>44</v>
      </c>
      <c r="R50" s="12">
        <v>76</v>
      </c>
      <c r="S50" s="18">
        <v>832</v>
      </c>
      <c r="T50" s="11">
        <v>0</v>
      </c>
      <c r="U50" s="22">
        <v>46</v>
      </c>
      <c r="V50" s="10">
        <v>76</v>
      </c>
      <c r="W50" s="18">
        <v>836</v>
      </c>
      <c r="X50" s="11">
        <v>0</v>
      </c>
      <c r="Y50" s="22">
        <v>45</v>
      </c>
      <c r="Z50" s="27">
        <f t="shared" si="0"/>
        <v>834</v>
      </c>
      <c r="AA50" s="28">
        <f t="shared" si="1"/>
        <v>45</v>
      </c>
    </row>
    <row r="51" spans="2:27" ht="15.75" thickBot="1" x14ac:dyDescent="0.3">
      <c r="B51" s="72" t="s">
        <v>56</v>
      </c>
      <c r="C51" s="73"/>
      <c r="D51" s="73"/>
      <c r="E51" s="74"/>
      <c r="F51" s="13">
        <v>75</v>
      </c>
      <c r="G51" s="19">
        <v>840</v>
      </c>
      <c r="H51" s="14">
        <v>0</v>
      </c>
      <c r="I51" s="23">
        <v>45</v>
      </c>
      <c r="J51" s="15">
        <v>75</v>
      </c>
      <c r="K51" s="19">
        <v>839</v>
      </c>
      <c r="L51" s="14">
        <v>0</v>
      </c>
      <c r="M51" s="23">
        <v>46</v>
      </c>
      <c r="N51" s="15">
        <v>75</v>
      </c>
      <c r="O51" s="19">
        <v>839</v>
      </c>
      <c r="P51" s="14">
        <v>0</v>
      </c>
      <c r="Q51" s="23">
        <v>43</v>
      </c>
      <c r="R51" s="15">
        <v>75</v>
      </c>
      <c r="S51" s="19">
        <v>806</v>
      </c>
      <c r="T51" s="14">
        <v>0</v>
      </c>
      <c r="U51" s="23">
        <v>44</v>
      </c>
      <c r="V51" s="13">
        <v>75</v>
      </c>
      <c r="W51" s="19">
        <v>828</v>
      </c>
      <c r="X51" s="14">
        <v>0</v>
      </c>
      <c r="Y51" s="23">
        <v>45</v>
      </c>
      <c r="Z51" s="25">
        <f t="shared" si="0"/>
        <v>830.4</v>
      </c>
      <c r="AA51" s="26">
        <f t="shared" si="1"/>
        <v>44.6</v>
      </c>
    </row>
    <row r="52" spans="2:27" x14ac:dyDescent="0.25">
      <c r="B52" s="75" t="s">
        <v>57</v>
      </c>
      <c r="C52" s="76"/>
      <c r="D52" s="76"/>
      <c r="E52" s="77"/>
      <c r="F52" s="10">
        <v>72</v>
      </c>
      <c r="G52" s="18">
        <v>742</v>
      </c>
      <c r="H52" s="11">
        <v>0</v>
      </c>
      <c r="I52" s="22">
        <v>45</v>
      </c>
      <c r="J52" s="12">
        <v>72</v>
      </c>
      <c r="K52" s="18">
        <v>732</v>
      </c>
      <c r="L52" s="11">
        <v>0</v>
      </c>
      <c r="M52" s="22">
        <v>46</v>
      </c>
      <c r="N52" s="12">
        <v>72</v>
      </c>
      <c r="O52" s="18">
        <v>731</v>
      </c>
      <c r="P52" s="11">
        <v>0</v>
      </c>
      <c r="Q52" s="22">
        <v>44</v>
      </c>
      <c r="R52" s="12">
        <v>72</v>
      </c>
      <c r="S52" s="18">
        <v>739</v>
      </c>
      <c r="T52" s="11">
        <v>0</v>
      </c>
      <c r="U52" s="22">
        <v>45</v>
      </c>
      <c r="V52" s="10">
        <v>72</v>
      </c>
      <c r="W52" s="18">
        <v>739</v>
      </c>
      <c r="X52" s="11">
        <v>0</v>
      </c>
      <c r="Y52" s="22">
        <v>45</v>
      </c>
      <c r="Z52" s="27">
        <f t="shared" si="0"/>
        <v>736.6</v>
      </c>
      <c r="AA52" s="28">
        <f t="shared" si="1"/>
        <v>45</v>
      </c>
    </row>
    <row r="53" spans="2:27" ht="15.75" thickBot="1" x14ac:dyDescent="0.3">
      <c r="B53" s="72" t="s">
        <v>58</v>
      </c>
      <c r="C53" s="73"/>
      <c r="D53" s="73"/>
      <c r="E53" s="74"/>
      <c r="F53" s="13">
        <v>72</v>
      </c>
      <c r="G53" s="19">
        <v>741</v>
      </c>
      <c r="H53" s="14">
        <v>0</v>
      </c>
      <c r="I53" s="23">
        <v>45</v>
      </c>
      <c r="J53" s="15">
        <v>72</v>
      </c>
      <c r="K53" s="19">
        <v>739</v>
      </c>
      <c r="L53" s="14">
        <v>0</v>
      </c>
      <c r="M53" s="23">
        <v>46</v>
      </c>
      <c r="N53" s="15">
        <v>72</v>
      </c>
      <c r="O53" s="19">
        <v>739</v>
      </c>
      <c r="P53" s="14">
        <v>0</v>
      </c>
      <c r="Q53" s="23">
        <v>45</v>
      </c>
      <c r="R53" s="15">
        <v>72</v>
      </c>
      <c r="S53" s="19">
        <v>743</v>
      </c>
      <c r="T53" s="14">
        <v>0</v>
      </c>
      <c r="U53" s="23">
        <v>47</v>
      </c>
      <c r="V53" s="13">
        <v>72</v>
      </c>
      <c r="W53" s="19">
        <v>743</v>
      </c>
      <c r="X53" s="14">
        <v>0</v>
      </c>
      <c r="Y53" s="23">
        <v>46</v>
      </c>
      <c r="Z53" s="25">
        <f t="shared" si="0"/>
        <v>741</v>
      </c>
      <c r="AA53" s="26">
        <f t="shared" si="1"/>
        <v>45.8</v>
      </c>
    </row>
    <row r="54" spans="2:27" x14ac:dyDescent="0.25">
      <c r="B54" s="75" t="s">
        <v>59</v>
      </c>
      <c r="C54" s="76"/>
      <c r="D54" s="76"/>
      <c r="E54" s="77"/>
      <c r="F54" s="10">
        <v>17</v>
      </c>
      <c r="G54" s="18">
        <v>274</v>
      </c>
      <c r="H54" s="11">
        <v>21</v>
      </c>
      <c r="I54" s="22">
        <v>312</v>
      </c>
      <c r="J54" s="12">
        <v>17</v>
      </c>
      <c r="K54" s="18">
        <v>267</v>
      </c>
      <c r="L54" s="11">
        <v>21</v>
      </c>
      <c r="M54" s="22">
        <v>318</v>
      </c>
      <c r="N54" s="12">
        <v>17</v>
      </c>
      <c r="O54" s="18">
        <v>268</v>
      </c>
      <c r="P54" s="11">
        <v>21</v>
      </c>
      <c r="Q54" s="22">
        <v>316</v>
      </c>
      <c r="R54" s="12">
        <v>17</v>
      </c>
      <c r="S54" s="18">
        <v>271</v>
      </c>
      <c r="T54" s="11">
        <v>21</v>
      </c>
      <c r="U54" s="22">
        <v>316</v>
      </c>
      <c r="V54" s="10">
        <v>17</v>
      </c>
      <c r="W54" s="18">
        <v>275</v>
      </c>
      <c r="X54" s="11">
        <v>21</v>
      </c>
      <c r="Y54" s="22">
        <v>309</v>
      </c>
      <c r="Z54" s="27">
        <f t="shared" si="0"/>
        <v>271</v>
      </c>
      <c r="AA54" s="28">
        <f t="shared" si="1"/>
        <v>314.2</v>
      </c>
    </row>
    <row r="55" spans="2:27" ht="15.75" thickBot="1" x14ac:dyDescent="0.3">
      <c r="B55" s="72" t="s">
        <v>60</v>
      </c>
      <c r="C55" s="73"/>
      <c r="D55" s="73"/>
      <c r="E55" s="74"/>
      <c r="F55" s="13">
        <v>0</v>
      </c>
      <c r="G55" s="19">
        <v>44</v>
      </c>
      <c r="H55" s="14">
        <v>0</v>
      </c>
      <c r="I55" s="23">
        <v>44</v>
      </c>
      <c r="J55" s="15">
        <v>0</v>
      </c>
      <c r="K55" s="19">
        <v>44</v>
      </c>
      <c r="L55" s="14">
        <v>0</v>
      </c>
      <c r="M55" s="23">
        <v>44</v>
      </c>
      <c r="N55" s="15">
        <v>0</v>
      </c>
      <c r="O55" s="19">
        <v>45</v>
      </c>
      <c r="P55" s="14">
        <v>0</v>
      </c>
      <c r="Q55" s="23">
        <v>44</v>
      </c>
      <c r="R55" s="15">
        <v>0</v>
      </c>
      <c r="S55" s="19">
        <v>44</v>
      </c>
      <c r="T55" s="14">
        <v>0</v>
      </c>
      <c r="U55" s="23">
        <v>44</v>
      </c>
      <c r="V55" s="13">
        <v>0</v>
      </c>
      <c r="W55" s="19">
        <v>44</v>
      </c>
      <c r="X55" s="14">
        <v>0</v>
      </c>
      <c r="Y55" s="23">
        <v>44</v>
      </c>
      <c r="Z55" s="25">
        <f t="shared" si="0"/>
        <v>44.2</v>
      </c>
      <c r="AA55" s="26">
        <f t="shared" si="1"/>
        <v>44</v>
      </c>
    </row>
    <row r="56" spans="2:27" x14ac:dyDescent="0.25">
      <c r="B56" s="75" t="s">
        <v>61</v>
      </c>
      <c r="C56" s="76"/>
      <c r="D56" s="76"/>
      <c r="E56" s="77"/>
      <c r="F56" s="10">
        <v>0</v>
      </c>
      <c r="G56" s="18">
        <v>47</v>
      </c>
      <c r="H56" s="11">
        <v>0</v>
      </c>
      <c r="I56" s="22">
        <v>44</v>
      </c>
      <c r="J56" s="12">
        <v>0</v>
      </c>
      <c r="K56" s="18">
        <v>47</v>
      </c>
      <c r="L56" s="11">
        <v>0</v>
      </c>
      <c r="M56" s="22">
        <v>44</v>
      </c>
      <c r="N56" s="12">
        <v>0</v>
      </c>
      <c r="O56" s="18">
        <v>45</v>
      </c>
      <c r="P56" s="11">
        <v>0</v>
      </c>
      <c r="Q56" s="22">
        <v>45</v>
      </c>
      <c r="R56" s="12">
        <v>0</v>
      </c>
      <c r="S56" s="18">
        <v>46</v>
      </c>
      <c r="T56" s="11">
        <v>0</v>
      </c>
      <c r="U56" s="22">
        <v>44</v>
      </c>
      <c r="V56" s="10">
        <v>0</v>
      </c>
      <c r="W56" s="18">
        <v>46</v>
      </c>
      <c r="X56" s="11">
        <v>0</v>
      </c>
      <c r="Y56" s="22">
        <v>45</v>
      </c>
      <c r="Z56" s="27">
        <f t="shared" si="0"/>
        <v>46.2</v>
      </c>
      <c r="AA56" s="28">
        <f t="shared" si="1"/>
        <v>44.4</v>
      </c>
    </row>
    <row r="57" spans="2:27" ht="15.75" thickBot="1" x14ac:dyDescent="0.3">
      <c r="B57" s="72" t="s">
        <v>62</v>
      </c>
      <c r="C57" s="73"/>
      <c r="D57" s="73"/>
      <c r="E57" s="74"/>
      <c r="F57" s="13">
        <v>9</v>
      </c>
      <c r="G57" s="19">
        <v>213</v>
      </c>
      <c r="H57" s="14">
        <v>0</v>
      </c>
      <c r="I57" s="23">
        <v>44</v>
      </c>
      <c r="J57" s="15">
        <v>9</v>
      </c>
      <c r="K57" s="19">
        <v>211</v>
      </c>
      <c r="L57" s="14">
        <v>0</v>
      </c>
      <c r="M57" s="23">
        <v>45</v>
      </c>
      <c r="N57" s="15">
        <v>9</v>
      </c>
      <c r="O57" s="19">
        <v>211</v>
      </c>
      <c r="P57" s="14">
        <v>0</v>
      </c>
      <c r="Q57" s="23">
        <v>45</v>
      </c>
      <c r="R57" s="15">
        <v>9</v>
      </c>
      <c r="S57" s="19">
        <v>210</v>
      </c>
      <c r="T57" s="14">
        <v>0</v>
      </c>
      <c r="U57" s="23">
        <v>43</v>
      </c>
      <c r="V57" s="13">
        <v>9</v>
      </c>
      <c r="W57" s="19">
        <v>215</v>
      </c>
      <c r="X57" s="14">
        <v>0</v>
      </c>
      <c r="Y57" s="23">
        <v>44</v>
      </c>
      <c r="Z57" s="25">
        <f t="shared" si="0"/>
        <v>212</v>
      </c>
      <c r="AA57" s="26">
        <f t="shared" si="1"/>
        <v>44.2</v>
      </c>
    </row>
    <row r="58" spans="2:27" x14ac:dyDescent="0.25">
      <c r="B58" s="75" t="s">
        <v>63</v>
      </c>
      <c r="C58" s="76"/>
      <c r="D58" s="76"/>
      <c r="E58" s="77"/>
      <c r="F58" s="10">
        <v>16</v>
      </c>
      <c r="G58" s="18">
        <v>280</v>
      </c>
      <c r="H58" s="11">
        <v>16</v>
      </c>
      <c r="I58" s="22">
        <v>279</v>
      </c>
      <c r="J58" s="12">
        <v>16</v>
      </c>
      <c r="K58" s="18">
        <v>277</v>
      </c>
      <c r="L58" s="11">
        <v>16</v>
      </c>
      <c r="M58" s="22">
        <v>277</v>
      </c>
      <c r="N58" s="12">
        <v>16</v>
      </c>
      <c r="O58" s="18">
        <v>278</v>
      </c>
      <c r="P58" s="11">
        <v>16</v>
      </c>
      <c r="Q58" s="22">
        <v>282</v>
      </c>
      <c r="R58" s="12">
        <v>16</v>
      </c>
      <c r="S58" s="18">
        <v>276</v>
      </c>
      <c r="T58" s="11">
        <v>16</v>
      </c>
      <c r="U58" s="22">
        <v>279</v>
      </c>
      <c r="V58" s="10">
        <v>16</v>
      </c>
      <c r="W58" s="18">
        <v>281</v>
      </c>
      <c r="X58" s="11">
        <v>16</v>
      </c>
      <c r="Y58" s="22">
        <v>279</v>
      </c>
      <c r="Z58" s="27">
        <f t="shared" si="0"/>
        <v>278.39999999999998</v>
      </c>
      <c r="AA58" s="28">
        <f t="shared" si="1"/>
        <v>279.2</v>
      </c>
    </row>
    <row r="59" spans="2:27" ht="15.75" thickBot="1" x14ac:dyDescent="0.3">
      <c r="B59" s="72" t="s">
        <v>64</v>
      </c>
      <c r="C59" s="73"/>
      <c r="D59" s="73"/>
      <c r="E59" s="74"/>
      <c r="F59" s="13">
        <v>0</v>
      </c>
      <c r="G59" s="19">
        <v>44</v>
      </c>
      <c r="H59" s="14">
        <v>0</v>
      </c>
      <c r="I59" s="23">
        <v>47</v>
      </c>
      <c r="J59" s="15">
        <v>0</v>
      </c>
      <c r="K59" s="19">
        <v>46</v>
      </c>
      <c r="L59" s="14">
        <v>0</v>
      </c>
      <c r="M59" s="23">
        <v>46</v>
      </c>
      <c r="N59" s="15">
        <v>0</v>
      </c>
      <c r="O59" s="19">
        <v>45</v>
      </c>
      <c r="P59" s="14">
        <v>0</v>
      </c>
      <c r="Q59" s="23">
        <v>46</v>
      </c>
      <c r="R59" s="15">
        <v>0</v>
      </c>
      <c r="S59" s="19">
        <v>45</v>
      </c>
      <c r="T59" s="14">
        <v>0</v>
      </c>
      <c r="U59" s="23">
        <v>45</v>
      </c>
      <c r="V59" s="13">
        <v>0</v>
      </c>
      <c r="W59" s="19">
        <v>46</v>
      </c>
      <c r="X59" s="14">
        <v>0</v>
      </c>
      <c r="Y59" s="23">
        <v>45</v>
      </c>
      <c r="Z59" s="25">
        <f t="shared" si="0"/>
        <v>45.2</v>
      </c>
      <c r="AA59" s="26">
        <f t="shared" si="1"/>
        <v>45.8</v>
      </c>
    </row>
    <row r="60" spans="2:27" x14ac:dyDescent="0.25">
      <c r="B60" s="75" t="s">
        <v>65</v>
      </c>
      <c r="C60" s="76"/>
      <c r="D60" s="76"/>
      <c r="E60" s="77"/>
      <c r="F60" s="10">
        <v>10</v>
      </c>
      <c r="G60" s="18">
        <v>421</v>
      </c>
      <c r="H60" s="11">
        <v>0</v>
      </c>
      <c r="I60" s="22">
        <v>45</v>
      </c>
      <c r="J60" s="12">
        <v>10</v>
      </c>
      <c r="K60" s="18">
        <v>418</v>
      </c>
      <c r="L60" s="11">
        <v>0</v>
      </c>
      <c r="M60" s="22">
        <v>44</v>
      </c>
      <c r="N60" s="12">
        <v>10</v>
      </c>
      <c r="O60" s="18">
        <v>412</v>
      </c>
      <c r="P60" s="11">
        <v>0</v>
      </c>
      <c r="Q60" s="22">
        <v>45</v>
      </c>
      <c r="R60" s="12">
        <v>10</v>
      </c>
      <c r="S60" s="18">
        <v>407</v>
      </c>
      <c r="T60" s="11">
        <v>0</v>
      </c>
      <c r="U60" s="22">
        <v>45</v>
      </c>
      <c r="V60" s="10">
        <v>10</v>
      </c>
      <c r="W60" s="18">
        <v>416</v>
      </c>
      <c r="X60" s="11">
        <v>0</v>
      </c>
      <c r="Y60" s="22">
        <v>46</v>
      </c>
      <c r="Z60" s="27">
        <f t="shared" si="0"/>
        <v>414.8</v>
      </c>
      <c r="AA60" s="28">
        <f t="shared" si="1"/>
        <v>45</v>
      </c>
    </row>
    <row r="61" spans="2:27" ht="15.75" thickBot="1" x14ac:dyDescent="0.3">
      <c r="B61" s="72" t="s">
        <v>66</v>
      </c>
      <c r="C61" s="73"/>
      <c r="D61" s="73"/>
      <c r="E61" s="74"/>
      <c r="F61" s="13">
        <v>0</v>
      </c>
      <c r="G61" s="19">
        <v>46</v>
      </c>
      <c r="H61" s="14">
        <v>17</v>
      </c>
      <c r="I61" s="23">
        <v>325</v>
      </c>
      <c r="J61" s="15">
        <v>0</v>
      </c>
      <c r="K61" s="19">
        <v>46</v>
      </c>
      <c r="L61" s="14">
        <v>17</v>
      </c>
      <c r="M61" s="23">
        <v>318</v>
      </c>
      <c r="N61" s="15">
        <v>0</v>
      </c>
      <c r="O61" s="19">
        <v>46</v>
      </c>
      <c r="P61" s="14">
        <v>17</v>
      </c>
      <c r="Q61" s="23">
        <v>327</v>
      </c>
      <c r="R61" s="15">
        <v>0</v>
      </c>
      <c r="S61" s="19">
        <v>46</v>
      </c>
      <c r="T61" s="14">
        <v>17</v>
      </c>
      <c r="U61" s="23">
        <v>326</v>
      </c>
      <c r="V61" s="13">
        <v>0</v>
      </c>
      <c r="W61" s="19">
        <v>46</v>
      </c>
      <c r="X61" s="14">
        <v>17</v>
      </c>
      <c r="Y61" s="23">
        <v>324</v>
      </c>
      <c r="Z61" s="25">
        <f t="shared" si="0"/>
        <v>46</v>
      </c>
      <c r="AA61" s="26">
        <f t="shared" si="1"/>
        <v>324</v>
      </c>
    </row>
    <row r="62" spans="2:27" x14ac:dyDescent="0.25">
      <c r="B62" s="75" t="s">
        <v>67</v>
      </c>
      <c r="C62" s="76"/>
      <c r="D62" s="76"/>
      <c r="E62" s="77"/>
      <c r="F62" s="10">
        <v>17</v>
      </c>
      <c r="G62" s="18">
        <v>509</v>
      </c>
      <c r="H62" s="11">
        <v>10</v>
      </c>
      <c r="I62" s="22">
        <v>176</v>
      </c>
      <c r="J62" s="12">
        <v>17</v>
      </c>
      <c r="K62" s="18">
        <v>504</v>
      </c>
      <c r="L62" s="11">
        <v>10</v>
      </c>
      <c r="M62" s="22">
        <v>189</v>
      </c>
      <c r="N62" s="12">
        <v>17</v>
      </c>
      <c r="O62" s="18">
        <v>503</v>
      </c>
      <c r="P62" s="11">
        <v>10</v>
      </c>
      <c r="Q62" s="22">
        <v>177</v>
      </c>
      <c r="R62" s="12">
        <v>17</v>
      </c>
      <c r="S62" s="18">
        <v>512</v>
      </c>
      <c r="T62" s="11">
        <v>10</v>
      </c>
      <c r="U62" s="22">
        <v>170</v>
      </c>
      <c r="V62" s="10">
        <v>17</v>
      </c>
      <c r="W62" s="18">
        <v>485</v>
      </c>
      <c r="X62" s="11">
        <v>10</v>
      </c>
      <c r="Y62" s="22">
        <v>173</v>
      </c>
      <c r="Z62" s="27">
        <f t="shared" si="0"/>
        <v>502.6</v>
      </c>
      <c r="AA62" s="28">
        <f t="shared" si="1"/>
        <v>177</v>
      </c>
    </row>
    <row r="63" spans="2:27" ht="15.75" thickBot="1" x14ac:dyDescent="0.3">
      <c r="B63" s="72" t="s">
        <v>68</v>
      </c>
      <c r="C63" s="73"/>
      <c r="D63" s="73"/>
      <c r="E63" s="74"/>
      <c r="F63" s="13">
        <v>31</v>
      </c>
      <c r="G63" s="19">
        <v>366</v>
      </c>
      <c r="H63" s="14">
        <v>31</v>
      </c>
      <c r="I63" s="23">
        <v>369</v>
      </c>
      <c r="J63" s="15">
        <v>31</v>
      </c>
      <c r="K63" s="19">
        <v>366</v>
      </c>
      <c r="L63" s="14">
        <v>31</v>
      </c>
      <c r="M63" s="23">
        <v>370</v>
      </c>
      <c r="N63" s="15">
        <v>31</v>
      </c>
      <c r="O63" s="19">
        <v>365</v>
      </c>
      <c r="P63" s="14">
        <v>31</v>
      </c>
      <c r="Q63" s="23">
        <v>365</v>
      </c>
      <c r="R63" s="15">
        <v>31</v>
      </c>
      <c r="S63" s="19">
        <v>365</v>
      </c>
      <c r="T63" s="14">
        <v>31</v>
      </c>
      <c r="U63" s="23">
        <v>369</v>
      </c>
      <c r="V63" s="13">
        <v>31</v>
      </c>
      <c r="W63" s="19">
        <v>367</v>
      </c>
      <c r="X63" s="14">
        <v>31</v>
      </c>
      <c r="Y63" s="23">
        <v>363</v>
      </c>
      <c r="Z63" s="25">
        <f t="shared" si="0"/>
        <v>365.8</v>
      </c>
      <c r="AA63" s="26">
        <f t="shared" si="1"/>
        <v>367.2</v>
      </c>
    </row>
    <row r="64" spans="2:27" x14ac:dyDescent="0.25">
      <c r="B64" s="75" t="s">
        <v>69</v>
      </c>
      <c r="C64" s="76"/>
      <c r="D64" s="76"/>
      <c r="E64" s="77"/>
      <c r="F64" s="10">
        <v>65</v>
      </c>
      <c r="G64" s="18">
        <v>568</v>
      </c>
      <c r="H64" s="11">
        <v>75</v>
      </c>
      <c r="I64" s="22">
        <v>659</v>
      </c>
      <c r="J64" s="12">
        <v>65</v>
      </c>
      <c r="K64" s="18">
        <v>571</v>
      </c>
      <c r="L64" s="11">
        <v>75</v>
      </c>
      <c r="M64" s="22">
        <v>661</v>
      </c>
      <c r="N64" s="12">
        <v>65</v>
      </c>
      <c r="O64" s="18">
        <v>565</v>
      </c>
      <c r="P64" s="11">
        <v>75</v>
      </c>
      <c r="Q64" s="22">
        <v>668</v>
      </c>
      <c r="R64" s="12">
        <v>65</v>
      </c>
      <c r="S64" s="18">
        <v>564</v>
      </c>
      <c r="T64" s="11">
        <v>75</v>
      </c>
      <c r="U64" s="22">
        <v>668</v>
      </c>
      <c r="V64" s="10">
        <v>65</v>
      </c>
      <c r="W64" s="18">
        <v>573</v>
      </c>
      <c r="X64" s="11">
        <v>75</v>
      </c>
      <c r="Y64" s="22">
        <v>670</v>
      </c>
      <c r="Z64" s="27">
        <f t="shared" si="0"/>
        <v>568.20000000000005</v>
      </c>
      <c r="AA64" s="28">
        <f t="shared" si="1"/>
        <v>665.2</v>
      </c>
    </row>
    <row r="65" spans="2:27" ht="15.75" thickBot="1" x14ac:dyDescent="0.3">
      <c r="B65" s="72" t="s">
        <v>70</v>
      </c>
      <c r="C65" s="73"/>
      <c r="D65" s="73"/>
      <c r="E65" s="74"/>
      <c r="F65" s="13">
        <v>57</v>
      </c>
      <c r="G65" s="19">
        <v>531</v>
      </c>
      <c r="H65" s="14">
        <v>55</v>
      </c>
      <c r="I65" s="23">
        <v>535</v>
      </c>
      <c r="J65" s="15">
        <v>57</v>
      </c>
      <c r="K65" s="19">
        <v>521</v>
      </c>
      <c r="L65" s="14">
        <v>55</v>
      </c>
      <c r="M65" s="23">
        <v>428</v>
      </c>
      <c r="N65" s="15">
        <v>57</v>
      </c>
      <c r="O65" s="19">
        <v>514</v>
      </c>
      <c r="P65" s="14">
        <v>55</v>
      </c>
      <c r="Q65" s="23">
        <v>427</v>
      </c>
      <c r="R65" s="15">
        <v>57</v>
      </c>
      <c r="S65" s="19">
        <v>518</v>
      </c>
      <c r="T65" s="14">
        <v>55</v>
      </c>
      <c r="U65" s="23">
        <v>429</v>
      </c>
      <c r="V65" s="13">
        <v>57</v>
      </c>
      <c r="W65" s="19">
        <v>518</v>
      </c>
      <c r="X65" s="14">
        <v>55</v>
      </c>
      <c r="Y65" s="23">
        <v>420</v>
      </c>
      <c r="Z65" s="25">
        <f t="shared" si="0"/>
        <v>520.4</v>
      </c>
      <c r="AA65" s="26">
        <f t="shared" si="1"/>
        <v>447.8</v>
      </c>
    </row>
    <row r="66" spans="2:27" x14ac:dyDescent="0.25">
      <c r="B66" s="75" t="s">
        <v>71</v>
      </c>
      <c r="C66" s="76"/>
      <c r="D66" s="76"/>
      <c r="E66" s="77"/>
      <c r="F66" s="10">
        <v>34</v>
      </c>
      <c r="G66" s="18">
        <v>602</v>
      </c>
      <c r="H66" s="11">
        <v>0</v>
      </c>
      <c r="I66" s="22">
        <v>46</v>
      </c>
      <c r="J66" s="12">
        <v>34</v>
      </c>
      <c r="K66" s="18">
        <v>599</v>
      </c>
      <c r="L66" s="11">
        <v>0</v>
      </c>
      <c r="M66" s="22">
        <v>46</v>
      </c>
      <c r="N66" s="12">
        <v>34</v>
      </c>
      <c r="O66" s="18">
        <v>601</v>
      </c>
      <c r="P66" s="11">
        <v>0</v>
      </c>
      <c r="Q66" s="22">
        <v>46</v>
      </c>
      <c r="R66" s="12">
        <v>34</v>
      </c>
      <c r="S66" s="18">
        <v>602</v>
      </c>
      <c r="T66" s="11">
        <v>0</v>
      </c>
      <c r="U66" s="22">
        <v>45</v>
      </c>
      <c r="V66" s="10">
        <v>34</v>
      </c>
      <c r="W66" s="18">
        <v>601</v>
      </c>
      <c r="X66" s="11">
        <v>0</v>
      </c>
      <c r="Y66" s="22">
        <v>45</v>
      </c>
      <c r="Z66" s="27">
        <f t="shared" si="0"/>
        <v>601</v>
      </c>
      <c r="AA66" s="28">
        <f t="shared" si="1"/>
        <v>45.6</v>
      </c>
    </row>
    <row r="67" spans="2:27" ht="15.75" thickBot="1" x14ac:dyDescent="0.3">
      <c r="B67" s="72" t="s">
        <v>72</v>
      </c>
      <c r="C67" s="73"/>
      <c r="D67" s="73"/>
      <c r="E67" s="74"/>
      <c r="F67" s="13">
        <v>12</v>
      </c>
      <c r="G67" s="19">
        <v>387</v>
      </c>
      <c r="H67" s="14">
        <v>12</v>
      </c>
      <c r="I67" s="23">
        <v>179</v>
      </c>
      <c r="J67" s="15">
        <v>12</v>
      </c>
      <c r="K67" s="19">
        <v>371</v>
      </c>
      <c r="L67" s="14">
        <v>12</v>
      </c>
      <c r="M67" s="23">
        <v>184</v>
      </c>
      <c r="N67" s="15">
        <v>12</v>
      </c>
      <c r="O67" s="19">
        <v>373</v>
      </c>
      <c r="P67" s="14">
        <v>12</v>
      </c>
      <c r="Q67" s="23">
        <v>185</v>
      </c>
      <c r="R67" s="15">
        <v>12</v>
      </c>
      <c r="S67" s="19">
        <v>366</v>
      </c>
      <c r="T67" s="14">
        <v>12</v>
      </c>
      <c r="U67" s="23">
        <v>181</v>
      </c>
      <c r="V67" s="13">
        <v>12</v>
      </c>
      <c r="W67" s="19">
        <v>364</v>
      </c>
      <c r="X67" s="14">
        <v>12</v>
      </c>
      <c r="Y67" s="23">
        <v>182</v>
      </c>
      <c r="Z67" s="25">
        <f t="shared" si="0"/>
        <v>372.2</v>
      </c>
      <c r="AA67" s="26">
        <f t="shared" si="1"/>
        <v>182.2</v>
      </c>
    </row>
    <row r="68" spans="2:27" x14ac:dyDescent="0.25">
      <c r="B68" s="75" t="s">
        <v>73</v>
      </c>
      <c r="C68" s="76"/>
      <c r="D68" s="76"/>
      <c r="E68" s="77"/>
      <c r="F68" s="10">
        <v>15</v>
      </c>
      <c r="G68" s="18">
        <v>312</v>
      </c>
      <c r="H68" s="11">
        <v>15</v>
      </c>
      <c r="I68" s="22">
        <v>215</v>
      </c>
      <c r="J68" s="12">
        <v>15</v>
      </c>
      <c r="K68" s="18">
        <v>305</v>
      </c>
      <c r="L68" s="11">
        <v>15</v>
      </c>
      <c r="M68" s="22">
        <v>224</v>
      </c>
      <c r="N68" s="12">
        <v>15</v>
      </c>
      <c r="O68" s="18">
        <v>324</v>
      </c>
      <c r="P68" s="11">
        <v>15</v>
      </c>
      <c r="Q68" s="22">
        <v>233</v>
      </c>
      <c r="R68" s="12">
        <v>15</v>
      </c>
      <c r="S68" s="18">
        <v>320</v>
      </c>
      <c r="T68" s="11">
        <v>15</v>
      </c>
      <c r="U68" s="22">
        <v>224</v>
      </c>
      <c r="V68" s="10">
        <v>15</v>
      </c>
      <c r="W68" s="18">
        <v>321</v>
      </c>
      <c r="X68" s="11">
        <v>15</v>
      </c>
      <c r="Y68" s="22">
        <v>226</v>
      </c>
      <c r="Z68" s="27">
        <f t="shared" si="0"/>
        <v>316.39999999999998</v>
      </c>
      <c r="AA68" s="28">
        <f t="shared" si="1"/>
        <v>224.4</v>
      </c>
    </row>
    <row r="69" spans="2:27" ht="15.75" thickBot="1" x14ac:dyDescent="0.3">
      <c r="B69" s="72" t="s">
        <v>74</v>
      </c>
      <c r="C69" s="73"/>
      <c r="D69" s="73"/>
      <c r="E69" s="74"/>
      <c r="F69" s="13">
        <v>19</v>
      </c>
      <c r="G69" s="19">
        <v>365</v>
      </c>
      <c r="H69" s="14">
        <v>11</v>
      </c>
      <c r="I69" s="23">
        <v>361</v>
      </c>
      <c r="J69" s="15">
        <v>19</v>
      </c>
      <c r="K69" s="19">
        <v>360</v>
      </c>
      <c r="L69" s="14">
        <v>11</v>
      </c>
      <c r="M69" s="23">
        <v>356</v>
      </c>
      <c r="N69" s="15">
        <v>19</v>
      </c>
      <c r="O69" s="19">
        <v>357</v>
      </c>
      <c r="P69" s="14">
        <v>11</v>
      </c>
      <c r="Q69" s="23">
        <v>350</v>
      </c>
      <c r="R69" s="15">
        <v>19</v>
      </c>
      <c r="S69" s="19">
        <v>349</v>
      </c>
      <c r="T69" s="14">
        <v>11</v>
      </c>
      <c r="U69" s="23">
        <v>350</v>
      </c>
      <c r="V69" s="13">
        <v>19</v>
      </c>
      <c r="W69" s="19">
        <v>354</v>
      </c>
      <c r="X69" s="14">
        <v>11</v>
      </c>
      <c r="Y69" s="23">
        <v>346</v>
      </c>
      <c r="Z69" s="25">
        <f t="shared" si="0"/>
        <v>357</v>
      </c>
      <c r="AA69" s="26">
        <f t="shared" si="1"/>
        <v>352.6</v>
      </c>
    </row>
    <row r="70" spans="2:27" x14ac:dyDescent="0.25">
      <c r="B70" s="75" t="s">
        <v>75</v>
      </c>
      <c r="C70" s="76"/>
      <c r="D70" s="76"/>
      <c r="E70" s="77"/>
      <c r="F70" s="10">
        <v>28</v>
      </c>
      <c r="G70" s="18">
        <v>457</v>
      </c>
      <c r="H70" s="11">
        <v>24</v>
      </c>
      <c r="I70" s="22">
        <v>264</v>
      </c>
      <c r="J70" s="12">
        <v>28</v>
      </c>
      <c r="K70" s="18">
        <v>458</v>
      </c>
      <c r="L70" s="11">
        <v>24</v>
      </c>
      <c r="M70" s="22">
        <v>266</v>
      </c>
      <c r="N70" s="12">
        <v>28</v>
      </c>
      <c r="O70" s="18">
        <v>460</v>
      </c>
      <c r="P70" s="11">
        <v>24</v>
      </c>
      <c r="Q70" s="22">
        <v>267</v>
      </c>
      <c r="R70" s="12">
        <v>28</v>
      </c>
      <c r="S70" s="18">
        <v>459</v>
      </c>
      <c r="T70" s="11">
        <v>24</v>
      </c>
      <c r="U70" s="22">
        <v>264</v>
      </c>
      <c r="V70" s="10">
        <v>28</v>
      </c>
      <c r="W70" s="18">
        <v>460</v>
      </c>
      <c r="X70" s="11">
        <v>24</v>
      </c>
      <c r="Y70" s="22">
        <v>266</v>
      </c>
      <c r="Z70" s="27">
        <f t="shared" si="0"/>
        <v>458.8</v>
      </c>
      <c r="AA70" s="28">
        <f t="shared" si="1"/>
        <v>265.39999999999998</v>
      </c>
    </row>
    <row r="71" spans="2:27" ht="15.75" thickBot="1" x14ac:dyDescent="0.3">
      <c r="B71" s="72" t="s">
        <v>76</v>
      </c>
      <c r="C71" s="73"/>
      <c r="D71" s="73"/>
      <c r="E71" s="74"/>
      <c r="F71" s="13">
        <v>48</v>
      </c>
      <c r="G71" s="19">
        <v>375</v>
      </c>
      <c r="H71" s="14">
        <v>48</v>
      </c>
      <c r="I71" s="23">
        <v>477</v>
      </c>
      <c r="J71" s="15">
        <v>48</v>
      </c>
      <c r="K71" s="19">
        <v>379</v>
      </c>
      <c r="L71" s="14">
        <v>48</v>
      </c>
      <c r="M71" s="23">
        <v>464</v>
      </c>
      <c r="N71" s="15">
        <v>48</v>
      </c>
      <c r="O71" s="19">
        <v>373</v>
      </c>
      <c r="P71" s="14">
        <v>48</v>
      </c>
      <c r="Q71" s="23">
        <v>469</v>
      </c>
      <c r="R71" s="15">
        <v>48</v>
      </c>
      <c r="S71" s="19">
        <v>372</v>
      </c>
      <c r="T71" s="14">
        <v>48</v>
      </c>
      <c r="U71" s="23">
        <v>467</v>
      </c>
      <c r="V71" s="13">
        <v>48</v>
      </c>
      <c r="W71" s="19">
        <v>374</v>
      </c>
      <c r="X71" s="14">
        <v>48</v>
      </c>
      <c r="Y71" s="23">
        <v>468</v>
      </c>
      <c r="Z71" s="25">
        <f t="shared" si="0"/>
        <v>374.6</v>
      </c>
      <c r="AA71" s="26">
        <f t="shared" si="1"/>
        <v>469</v>
      </c>
    </row>
    <row r="72" spans="2:27" x14ac:dyDescent="0.25">
      <c r="B72" s="75" t="s">
        <v>77</v>
      </c>
      <c r="C72" s="76"/>
      <c r="D72" s="76"/>
      <c r="E72" s="77"/>
      <c r="F72" s="10">
        <v>4</v>
      </c>
      <c r="G72" s="18">
        <v>180</v>
      </c>
      <c r="H72" s="11">
        <v>4</v>
      </c>
      <c r="I72" s="22">
        <v>176</v>
      </c>
      <c r="J72" s="12">
        <v>4</v>
      </c>
      <c r="K72" s="18">
        <v>177</v>
      </c>
      <c r="L72" s="11">
        <v>4</v>
      </c>
      <c r="M72" s="22">
        <v>177</v>
      </c>
      <c r="N72" s="12">
        <v>4</v>
      </c>
      <c r="O72" s="18">
        <v>177</v>
      </c>
      <c r="P72" s="11">
        <v>4</v>
      </c>
      <c r="Q72" s="22">
        <v>177</v>
      </c>
      <c r="R72" s="12">
        <v>4</v>
      </c>
      <c r="S72" s="18">
        <v>179</v>
      </c>
      <c r="T72" s="11">
        <v>4</v>
      </c>
      <c r="U72" s="22">
        <v>176</v>
      </c>
      <c r="V72" s="10">
        <v>4</v>
      </c>
      <c r="W72" s="18">
        <v>176</v>
      </c>
      <c r="X72" s="11">
        <v>4</v>
      </c>
      <c r="Y72" s="22">
        <v>176</v>
      </c>
      <c r="Z72" s="27">
        <f t="shared" si="0"/>
        <v>177.8</v>
      </c>
      <c r="AA72" s="28">
        <f t="shared" si="1"/>
        <v>176.4</v>
      </c>
    </row>
    <row r="73" spans="2:27" ht="15.75" thickBot="1" x14ac:dyDescent="0.3">
      <c r="B73" s="72" t="s">
        <v>78</v>
      </c>
      <c r="C73" s="73"/>
      <c r="D73" s="73"/>
      <c r="E73" s="74"/>
      <c r="F73" s="13">
        <v>15</v>
      </c>
      <c r="G73" s="19">
        <v>231</v>
      </c>
      <c r="H73" s="14">
        <v>15</v>
      </c>
      <c r="I73" s="23">
        <v>318</v>
      </c>
      <c r="J73" s="15">
        <v>15</v>
      </c>
      <c r="K73" s="19">
        <v>227</v>
      </c>
      <c r="L73" s="14">
        <v>15</v>
      </c>
      <c r="M73" s="23">
        <v>319</v>
      </c>
      <c r="N73" s="15">
        <v>15</v>
      </c>
      <c r="O73" s="19">
        <v>227</v>
      </c>
      <c r="P73" s="14">
        <v>15</v>
      </c>
      <c r="Q73" s="23">
        <v>320</v>
      </c>
      <c r="R73" s="15">
        <v>15</v>
      </c>
      <c r="S73" s="19">
        <v>228</v>
      </c>
      <c r="T73" s="14">
        <v>15</v>
      </c>
      <c r="U73" s="23">
        <v>314</v>
      </c>
      <c r="V73" s="13">
        <v>15</v>
      </c>
      <c r="W73" s="19">
        <v>229</v>
      </c>
      <c r="X73" s="14">
        <v>15</v>
      </c>
      <c r="Y73" s="23">
        <v>316</v>
      </c>
      <c r="Z73" s="25">
        <f t="shared" si="0"/>
        <v>228.4</v>
      </c>
      <c r="AA73" s="26">
        <f t="shared" si="1"/>
        <v>317.39999999999998</v>
      </c>
    </row>
    <row r="74" spans="2:27" x14ac:dyDescent="0.25">
      <c r="B74" s="75" t="s">
        <v>79</v>
      </c>
      <c r="C74" s="76"/>
      <c r="D74" s="76"/>
      <c r="E74" s="77"/>
      <c r="F74" s="10">
        <v>10</v>
      </c>
      <c r="G74" s="18">
        <v>168</v>
      </c>
      <c r="H74" s="11">
        <v>10</v>
      </c>
      <c r="I74" s="22">
        <v>306</v>
      </c>
      <c r="J74" s="12">
        <v>10</v>
      </c>
      <c r="K74" s="18">
        <v>167</v>
      </c>
      <c r="L74" s="11">
        <v>10</v>
      </c>
      <c r="M74" s="22">
        <v>306</v>
      </c>
      <c r="N74" s="12">
        <v>10</v>
      </c>
      <c r="O74" s="18">
        <v>167</v>
      </c>
      <c r="P74" s="11">
        <v>10</v>
      </c>
      <c r="Q74" s="22">
        <v>302</v>
      </c>
      <c r="R74" s="12">
        <v>10</v>
      </c>
      <c r="S74" s="18">
        <v>167</v>
      </c>
      <c r="T74" s="11">
        <v>10</v>
      </c>
      <c r="U74" s="22">
        <v>308</v>
      </c>
      <c r="V74" s="10">
        <v>10</v>
      </c>
      <c r="W74" s="18">
        <v>170</v>
      </c>
      <c r="X74" s="11">
        <v>10</v>
      </c>
      <c r="Y74" s="22">
        <v>308</v>
      </c>
      <c r="Z74" s="27">
        <f t="shared" ref="Z74:Z107" si="2">AVERAGE(G74,K74,O74,S74,W74)</f>
        <v>167.8</v>
      </c>
      <c r="AA74" s="28">
        <f t="shared" ref="AA74:AA107" si="3">AVERAGE(I74,M74,Q74,U74,Y74)</f>
        <v>306</v>
      </c>
    </row>
    <row r="75" spans="2:27" ht="15.75" thickBot="1" x14ac:dyDescent="0.3">
      <c r="B75" s="72" t="s">
        <v>80</v>
      </c>
      <c r="C75" s="73"/>
      <c r="D75" s="73"/>
      <c r="E75" s="74"/>
      <c r="F75" s="13">
        <v>16</v>
      </c>
      <c r="G75" s="19">
        <v>266</v>
      </c>
      <c r="H75" s="14">
        <v>22</v>
      </c>
      <c r="I75" s="23">
        <v>410</v>
      </c>
      <c r="J75" s="15">
        <v>16</v>
      </c>
      <c r="K75" s="19">
        <v>259</v>
      </c>
      <c r="L75" s="14">
        <v>22</v>
      </c>
      <c r="M75" s="23">
        <v>401</v>
      </c>
      <c r="N75" s="15">
        <v>16</v>
      </c>
      <c r="O75" s="19">
        <v>261</v>
      </c>
      <c r="P75" s="14">
        <v>22</v>
      </c>
      <c r="Q75" s="23">
        <v>405</v>
      </c>
      <c r="R75" s="15">
        <v>16</v>
      </c>
      <c r="S75" s="19">
        <v>268</v>
      </c>
      <c r="T75" s="14">
        <v>22</v>
      </c>
      <c r="U75" s="23">
        <v>414</v>
      </c>
      <c r="V75" s="13">
        <v>16</v>
      </c>
      <c r="W75" s="19">
        <v>265</v>
      </c>
      <c r="X75" s="14">
        <v>22</v>
      </c>
      <c r="Y75" s="23">
        <v>411</v>
      </c>
      <c r="Z75" s="25">
        <f t="shared" si="2"/>
        <v>263.8</v>
      </c>
      <c r="AA75" s="26">
        <f t="shared" si="3"/>
        <v>408.2</v>
      </c>
    </row>
    <row r="76" spans="2:27" x14ac:dyDescent="0.25">
      <c r="B76" s="75" t="s">
        <v>81</v>
      </c>
      <c r="C76" s="76"/>
      <c r="D76" s="76"/>
      <c r="E76" s="77"/>
      <c r="F76" s="10">
        <v>0</v>
      </c>
      <c r="G76" s="18">
        <v>46</v>
      </c>
      <c r="H76" s="11">
        <v>3</v>
      </c>
      <c r="I76" s="22">
        <v>219</v>
      </c>
      <c r="J76" s="12">
        <v>0</v>
      </c>
      <c r="K76" s="18">
        <v>47</v>
      </c>
      <c r="L76" s="11">
        <v>3</v>
      </c>
      <c r="M76" s="22">
        <v>223</v>
      </c>
      <c r="N76" s="12">
        <v>0</v>
      </c>
      <c r="O76" s="18">
        <v>47</v>
      </c>
      <c r="P76" s="11">
        <v>3</v>
      </c>
      <c r="Q76" s="22">
        <v>222</v>
      </c>
      <c r="R76" s="12">
        <v>0</v>
      </c>
      <c r="S76" s="18">
        <v>47</v>
      </c>
      <c r="T76" s="11">
        <v>3</v>
      </c>
      <c r="U76" s="22">
        <v>223</v>
      </c>
      <c r="V76" s="10">
        <v>0</v>
      </c>
      <c r="W76" s="18">
        <v>46</v>
      </c>
      <c r="X76" s="11">
        <v>3</v>
      </c>
      <c r="Y76" s="22">
        <v>226</v>
      </c>
      <c r="Z76" s="27">
        <f t="shared" si="2"/>
        <v>46.6</v>
      </c>
      <c r="AA76" s="28">
        <f t="shared" si="3"/>
        <v>222.6</v>
      </c>
    </row>
    <row r="77" spans="2:27" ht="15.75" thickBot="1" x14ac:dyDescent="0.3">
      <c r="B77" s="72" t="s">
        <v>82</v>
      </c>
      <c r="C77" s="73"/>
      <c r="D77" s="73"/>
      <c r="E77" s="74"/>
      <c r="F77" s="13">
        <v>9</v>
      </c>
      <c r="G77" s="19">
        <v>230</v>
      </c>
      <c r="H77" s="14">
        <v>9</v>
      </c>
      <c r="I77" s="23">
        <v>228</v>
      </c>
      <c r="J77" s="15">
        <v>9</v>
      </c>
      <c r="K77" s="19">
        <v>225</v>
      </c>
      <c r="L77" s="14">
        <v>9</v>
      </c>
      <c r="M77" s="23">
        <v>225</v>
      </c>
      <c r="N77" s="15">
        <v>9</v>
      </c>
      <c r="O77" s="19">
        <v>229</v>
      </c>
      <c r="P77" s="14">
        <v>9</v>
      </c>
      <c r="Q77" s="23">
        <v>227</v>
      </c>
      <c r="R77" s="15">
        <v>9</v>
      </c>
      <c r="S77" s="19">
        <v>229</v>
      </c>
      <c r="T77" s="14">
        <v>9</v>
      </c>
      <c r="U77" s="23">
        <v>228</v>
      </c>
      <c r="V77" s="13">
        <v>9</v>
      </c>
      <c r="W77" s="19">
        <v>228</v>
      </c>
      <c r="X77" s="14">
        <v>9</v>
      </c>
      <c r="Y77" s="23">
        <v>227</v>
      </c>
      <c r="Z77" s="25">
        <f t="shared" si="2"/>
        <v>228.2</v>
      </c>
      <c r="AA77" s="26">
        <f t="shared" si="3"/>
        <v>227</v>
      </c>
    </row>
    <row r="78" spans="2:27" x14ac:dyDescent="0.25">
      <c r="B78" s="75" t="s">
        <v>83</v>
      </c>
      <c r="C78" s="76"/>
      <c r="D78" s="76"/>
      <c r="E78" s="77"/>
      <c r="F78" s="10">
        <v>16</v>
      </c>
      <c r="G78" s="18">
        <v>399</v>
      </c>
      <c r="H78" s="11">
        <v>0</v>
      </c>
      <c r="I78" s="22">
        <v>44</v>
      </c>
      <c r="J78" s="12">
        <v>16</v>
      </c>
      <c r="K78" s="18">
        <v>391</v>
      </c>
      <c r="L78" s="11">
        <v>0</v>
      </c>
      <c r="M78" s="22">
        <v>44</v>
      </c>
      <c r="N78" s="12">
        <v>16</v>
      </c>
      <c r="O78" s="18">
        <v>397</v>
      </c>
      <c r="P78" s="11">
        <v>0</v>
      </c>
      <c r="Q78" s="22">
        <v>44</v>
      </c>
      <c r="R78" s="12">
        <v>16</v>
      </c>
      <c r="S78" s="18">
        <v>395</v>
      </c>
      <c r="T78" s="11">
        <v>0</v>
      </c>
      <c r="U78" s="22">
        <v>44</v>
      </c>
      <c r="V78" s="10">
        <v>16</v>
      </c>
      <c r="W78" s="18">
        <v>393</v>
      </c>
      <c r="X78" s="11">
        <v>0</v>
      </c>
      <c r="Y78" s="22">
        <v>44</v>
      </c>
      <c r="Z78" s="27">
        <f t="shared" si="2"/>
        <v>395</v>
      </c>
      <c r="AA78" s="28">
        <f t="shared" si="3"/>
        <v>44</v>
      </c>
    </row>
    <row r="79" spans="2:27" ht="15.75" thickBot="1" x14ac:dyDescent="0.3">
      <c r="B79" s="72" t="s">
        <v>84</v>
      </c>
      <c r="C79" s="73"/>
      <c r="D79" s="73"/>
      <c r="E79" s="74"/>
      <c r="F79" s="13">
        <v>0</v>
      </c>
      <c r="G79" s="19">
        <v>46</v>
      </c>
      <c r="H79" s="14">
        <v>0</v>
      </c>
      <c r="I79" s="23">
        <v>47</v>
      </c>
      <c r="J79" s="15">
        <v>0</v>
      </c>
      <c r="K79" s="19">
        <v>46</v>
      </c>
      <c r="L79" s="14">
        <v>0</v>
      </c>
      <c r="M79" s="23">
        <v>45</v>
      </c>
      <c r="N79" s="15">
        <v>0</v>
      </c>
      <c r="O79" s="19">
        <v>46</v>
      </c>
      <c r="P79" s="14">
        <v>0</v>
      </c>
      <c r="Q79" s="23">
        <v>46</v>
      </c>
      <c r="R79" s="15">
        <v>0</v>
      </c>
      <c r="S79" s="19">
        <v>46</v>
      </c>
      <c r="T79" s="14">
        <v>0</v>
      </c>
      <c r="U79" s="23">
        <v>45</v>
      </c>
      <c r="V79" s="13">
        <v>0</v>
      </c>
      <c r="W79" s="19">
        <v>45</v>
      </c>
      <c r="X79" s="14">
        <v>0</v>
      </c>
      <c r="Y79" s="23">
        <v>44</v>
      </c>
      <c r="Z79" s="25">
        <f t="shared" si="2"/>
        <v>45.8</v>
      </c>
      <c r="AA79" s="26">
        <f t="shared" si="3"/>
        <v>45.4</v>
      </c>
    </row>
    <row r="80" spans="2:27" x14ac:dyDescent="0.25">
      <c r="B80" s="75" t="s">
        <v>85</v>
      </c>
      <c r="C80" s="76"/>
      <c r="D80" s="76"/>
      <c r="E80" s="77"/>
      <c r="F80" s="10">
        <v>48</v>
      </c>
      <c r="G80" s="18">
        <v>484</v>
      </c>
      <c r="H80" s="11">
        <v>48</v>
      </c>
      <c r="I80" s="22">
        <v>484</v>
      </c>
      <c r="J80" s="12">
        <v>48</v>
      </c>
      <c r="K80" s="18">
        <v>485</v>
      </c>
      <c r="L80" s="11">
        <v>48</v>
      </c>
      <c r="M80" s="22">
        <v>487</v>
      </c>
      <c r="N80" s="12">
        <v>48</v>
      </c>
      <c r="O80" s="18">
        <v>478</v>
      </c>
      <c r="P80" s="11">
        <v>48</v>
      </c>
      <c r="Q80" s="22">
        <v>489</v>
      </c>
      <c r="R80" s="12">
        <v>48</v>
      </c>
      <c r="S80" s="18">
        <v>489</v>
      </c>
      <c r="T80" s="11">
        <v>48</v>
      </c>
      <c r="U80" s="22">
        <v>483</v>
      </c>
      <c r="V80" s="10">
        <v>48</v>
      </c>
      <c r="W80" s="18">
        <v>482</v>
      </c>
      <c r="X80" s="11">
        <v>48</v>
      </c>
      <c r="Y80" s="22">
        <v>491</v>
      </c>
      <c r="Z80" s="27">
        <f t="shared" si="2"/>
        <v>483.6</v>
      </c>
      <c r="AA80" s="28">
        <f t="shared" si="3"/>
        <v>486.8</v>
      </c>
    </row>
    <row r="81" spans="2:27" ht="15.75" thickBot="1" x14ac:dyDescent="0.3">
      <c r="B81" s="72" t="s">
        <v>86</v>
      </c>
      <c r="C81" s="73"/>
      <c r="D81" s="73"/>
      <c r="E81" s="74"/>
      <c r="F81" s="13">
        <v>23</v>
      </c>
      <c r="G81" s="19">
        <v>228</v>
      </c>
      <c r="H81" s="14">
        <v>19</v>
      </c>
      <c r="I81" s="23">
        <v>410</v>
      </c>
      <c r="J81" s="15">
        <v>23</v>
      </c>
      <c r="K81" s="19">
        <v>225</v>
      </c>
      <c r="L81" s="14">
        <v>19</v>
      </c>
      <c r="M81" s="23">
        <v>406</v>
      </c>
      <c r="N81" s="15">
        <v>23</v>
      </c>
      <c r="O81" s="19">
        <v>226</v>
      </c>
      <c r="P81" s="14">
        <v>19</v>
      </c>
      <c r="Q81" s="23">
        <v>410</v>
      </c>
      <c r="R81" s="15">
        <v>23</v>
      </c>
      <c r="S81" s="19">
        <v>229</v>
      </c>
      <c r="T81" s="14">
        <v>19</v>
      </c>
      <c r="U81" s="23">
        <v>409</v>
      </c>
      <c r="V81" s="13">
        <v>23</v>
      </c>
      <c r="W81" s="19">
        <v>227</v>
      </c>
      <c r="X81" s="14">
        <v>19</v>
      </c>
      <c r="Y81" s="23">
        <v>410</v>
      </c>
      <c r="Z81" s="25">
        <f t="shared" si="2"/>
        <v>227</v>
      </c>
      <c r="AA81" s="26">
        <f t="shared" si="3"/>
        <v>409</v>
      </c>
    </row>
    <row r="82" spans="2:27" x14ac:dyDescent="0.25">
      <c r="B82" s="75" t="s">
        <v>87</v>
      </c>
      <c r="C82" s="76"/>
      <c r="D82" s="76"/>
      <c r="E82" s="77"/>
      <c r="F82" s="10">
        <v>12</v>
      </c>
      <c r="G82" s="18">
        <v>221</v>
      </c>
      <c r="H82" s="11">
        <v>25</v>
      </c>
      <c r="I82" s="22">
        <v>537</v>
      </c>
      <c r="J82" s="12">
        <v>12</v>
      </c>
      <c r="K82" s="18">
        <v>218</v>
      </c>
      <c r="L82" s="11">
        <v>25</v>
      </c>
      <c r="M82" s="22">
        <v>538</v>
      </c>
      <c r="N82" s="12">
        <v>12</v>
      </c>
      <c r="O82" s="18">
        <v>215</v>
      </c>
      <c r="P82" s="11">
        <v>25</v>
      </c>
      <c r="Q82" s="22">
        <v>538</v>
      </c>
      <c r="R82" s="12">
        <v>12</v>
      </c>
      <c r="S82" s="18">
        <v>216</v>
      </c>
      <c r="T82" s="11">
        <v>25</v>
      </c>
      <c r="U82" s="22">
        <v>537</v>
      </c>
      <c r="V82" s="10">
        <v>12</v>
      </c>
      <c r="W82" s="18">
        <v>215</v>
      </c>
      <c r="X82" s="11">
        <v>25</v>
      </c>
      <c r="Y82" s="22">
        <v>538</v>
      </c>
      <c r="Z82" s="27">
        <f t="shared" si="2"/>
        <v>217</v>
      </c>
      <c r="AA82" s="28">
        <f t="shared" si="3"/>
        <v>537.6</v>
      </c>
    </row>
    <row r="83" spans="2:27" ht="15.75" thickBot="1" x14ac:dyDescent="0.3">
      <c r="B83" s="72" t="s">
        <v>88</v>
      </c>
      <c r="C83" s="73"/>
      <c r="D83" s="73"/>
      <c r="E83" s="74"/>
      <c r="F83" s="13">
        <v>24</v>
      </c>
      <c r="G83" s="19">
        <v>266</v>
      </c>
      <c r="H83" s="14">
        <v>24</v>
      </c>
      <c r="I83" s="23">
        <v>359</v>
      </c>
      <c r="J83" s="15">
        <v>24</v>
      </c>
      <c r="K83" s="19">
        <v>266</v>
      </c>
      <c r="L83" s="14">
        <v>24</v>
      </c>
      <c r="M83" s="23">
        <v>357</v>
      </c>
      <c r="N83" s="15">
        <v>24</v>
      </c>
      <c r="O83" s="19">
        <v>265</v>
      </c>
      <c r="P83" s="14">
        <v>24</v>
      </c>
      <c r="Q83" s="23">
        <v>364</v>
      </c>
      <c r="R83" s="15">
        <v>24</v>
      </c>
      <c r="S83" s="19">
        <v>270</v>
      </c>
      <c r="T83" s="14">
        <v>24</v>
      </c>
      <c r="U83" s="23">
        <v>358</v>
      </c>
      <c r="V83" s="13">
        <v>24</v>
      </c>
      <c r="W83" s="19">
        <v>267</v>
      </c>
      <c r="X83" s="14">
        <v>24</v>
      </c>
      <c r="Y83" s="23">
        <v>355</v>
      </c>
      <c r="Z83" s="25">
        <f t="shared" si="2"/>
        <v>266.8</v>
      </c>
      <c r="AA83" s="26">
        <f t="shared" si="3"/>
        <v>358.6</v>
      </c>
    </row>
    <row r="84" spans="2:27" x14ac:dyDescent="0.25">
      <c r="B84" s="75" t="s">
        <v>89</v>
      </c>
      <c r="C84" s="76"/>
      <c r="D84" s="76"/>
      <c r="E84" s="77"/>
      <c r="F84" s="10">
        <v>90</v>
      </c>
      <c r="G84" s="18">
        <v>724</v>
      </c>
      <c r="H84" s="11">
        <v>78</v>
      </c>
      <c r="I84" s="22">
        <v>615</v>
      </c>
      <c r="J84" s="12">
        <v>90</v>
      </c>
      <c r="K84" s="18">
        <v>722</v>
      </c>
      <c r="L84" s="11">
        <v>78</v>
      </c>
      <c r="M84" s="22">
        <v>624</v>
      </c>
      <c r="N84" s="12">
        <v>90</v>
      </c>
      <c r="O84" s="18">
        <v>720</v>
      </c>
      <c r="P84" s="11">
        <v>78</v>
      </c>
      <c r="Q84" s="22">
        <v>617</v>
      </c>
      <c r="R84" s="12">
        <v>90</v>
      </c>
      <c r="S84" s="18">
        <v>727</v>
      </c>
      <c r="T84" s="11">
        <v>78</v>
      </c>
      <c r="U84" s="22">
        <v>607</v>
      </c>
      <c r="V84" s="10">
        <v>90</v>
      </c>
      <c r="W84" s="18">
        <v>711</v>
      </c>
      <c r="X84" s="11">
        <v>78</v>
      </c>
      <c r="Y84" s="22">
        <v>612</v>
      </c>
      <c r="Z84" s="27">
        <f t="shared" si="2"/>
        <v>720.8</v>
      </c>
      <c r="AA84" s="28">
        <f t="shared" si="3"/>
        <v>615</v>
      </c>
    </row>
    <row r="85" spans="2:27" ht="15.75" thickBot="1" x14ac:dyDescent="0.3">
      <c r="B85" s="72" t="s">
        <v>90</v>
      </c>
      <c r="C85" s="73"/>
      <c r="D85" s="73"/>
      <c r="E85" s="74"/>
      <c r="F85" s="13">
        <v>20</v>
      </c>
      <c r="G85" s="19">
        <v>317</v>
      </c>
      <c r="H85" s="14">
        <v>20</v>
      </c>
      <c r="I85" s="23">
        <v>276</v>
      </c>
      <c r="J85" s="15">
        <v>20</v>
      </c>
      <c r="K85" s="19">
        <v>315</v>
      </c>
      <c r="L85" s="14">
        <v>20</v>
      </c>
      <c r="M85" s="23">
        <v>275</v>
      </c>
      <c r="N85" s="15">
        <v>20</v>
      </c>
      <c r="O85" s="19">
        <v>312</v>
      </c>
      <c r="P85" s="14">
        <v>20</v>
      </c>
      <c r="Q85" s="23">
        <v>271</v>
      </c>
      <c r="R85" s="15">
        <v>20</v>
      </c>
      <c r="S85" s="19">
        <v>319</v>
      </c>
      <c r="T85" s="14">
        <v>20</v>
      </c>
      <c r="U85" s="23">
        <v>278</v>
      </c>
      <c r="V85" s="13">
        <v>20</v>
      </c>
      <c r="W85" s="19">
        <v>318</v>
      </c>
      <c r="X85" s="14">
        <v>20</v>
      </c>
      <c r="Y85" s="23">
        <v>279</v>
      </c>
      <c r="Z85" s="25">
        <f t="shared" si="2"/>
        <v>316.2</v>
      </c>
      <c r="AA85" s="26">
        <f t="shared" si="3"/>
        <v>275.8</v>
      </c>
    </row>
    <row r="86" spans="2:27" x14ac:dyDescent="0.25">
      <c r="B86" s="75" t="s">
        <v>91</v>
      </c>
      <c r="C86" s="76"/>
      <c r="D86" s="76"/>
      <c r="E86" s="77"/>
      <c r="F86" s="10">
        <v>36</v>
      </c>
      <c r="G86" s="18">
        <v>287</v>
      </c>
      <c r="H86" s="11">
        <v>36</v>
      </c>
      <c r="I86" s="22">
        <v>516</v>
      </c>
      <c r="J86" s="12">
        <v>36</v>
      </c>
      <c r="K86" s="18">
        <v>288</v>
      </c>
      <c r="L86" s="11">
        <v>36</v>
      </c>
      <c r="M86" s="22">
        <v>518</v>
      </c>
      <c r="N86" s="12">
        <v>36</v>
      </c>
      <c r="O86" s="18">
        <v>289</v>
      </c>
      <c r="P86" s="11">
        <v>36</v>
      </c>
      <c r="Q86" s="22">
        <v>522</v>
      </c>
      <c r="R86" s="12">
        <v>36</v>
      </c>
      <c r="S86" s="18">
        <v>284</v>
      </c>
      <c r="T86" s="11">
        <v>36</v>
      </c>
      <c r="U86" s="22">
        <v>516</v>
      </c>
      <c r="V86" s="10">
        <v>36</v>
      </c>
      <c r="W86" s="18">
        <v>289</v>
      </c>
      <c r="X86" s="11">
        <v>36</v>
      </c>
      <c r="Y86" s="22">
        <v>519</v>
      </c>
      <c r="Z86" s="27">
        <f t="shared" si="2"/>
        <v>287.39999999999998</v>
      </c>
      <c r="AA86" s="28">
        <f t="shared" si="3"/>
        <v>518.20000000000005</v>
      </c>
    </row>
    <row r="87" spans="2:27" ht="15.75" thickBot="1" x14ac:dyDescent="0.3">
      <c r="B87" s="72" t="s">
        <v>92</v>
      </c>
      <c r="C87" s="73"/>
      <c r="D87" s="73"/>
      <c r="E87" s="74"/>
      <c r="F87" s="13">
        <v>0</v>
      </c>
      <c r="G87" s="19">
        <v>48</v>
      </c>
      <c r="H87" s="14">
        <v>14</v>
      </c>
      <c r="I87" s="23">
        <v>175</v>
      </c>
      <c r="J87" s="15">
        <v>0</v>
      </c>
      <c r="K87" s="19">
        <v>46</v>
      </c>
      <c r="L87" s="14">
        <v>14</v>
      </c>
      <c r="M87" s="23">
        <v>171</v>
      </c>
      <c r="N87" s="15">
        <v>0</v>
      </c>
      <c r="O87" s="19">
        <v>46</v>
      </c>
      <c r="P87" s="14">
        <v>14</v>
      </c>
      <c r="Q87" s="23">
        <v>170</v>
      </c>
      <c r="R87" s="15">
        <v>0</v>
      </c>
      <c r="S87" s="19">
        <v>45</v>
      </c>
      <c r="T87" s="14">
        <v>14</v>
      </c>
      <c r="U87" s="23">
        <v>171</v>
      </c>
      <c r="V87" s="13">
        <v>0</v>
      </c>
      <c r="W87" s="19">
        <v>47</v>
      </c>
      <c r="X87" s="14">
        <v>14</v>
      </c>
      <c r="Y87" s="23">
        <v>176</v>
      </c>
      <c r="Z87" s="25">
        <f t="shared" si="2"/>
        <v>46.4</v>
      </c>
      <c r="AA87" s="26">
        <f t="shared" si="3"/>
        <v>172.6</v>
      </c>
    </row>
    <row r="88" spans="2:27" x14ac:dyDescent="0.25">
      <c r="B88" s="75" t="s">
        <v>93</v>
      </c>
      <c r="C88" s="76"/>
      <c r="D88" s="76"/>
      <c r="E88" s="77"/>
      <c r="F88" s="10">
        <v>2</v>
      </c>
      <c r="G88" s="18">
        <v>170</v>
      </c>
      <c r="H88" s="11">
        <v>8</v>
      </c>
      <c r="I88" s="22">
        <v>441</v>
      </c>
      <c r="J88" s="12">
        <v>2</v>
      </c>
      <c r="K88" s="18">
        <v>170</v>
      </c>
      <c r="L88" s="11">
        <v>8</v>
      </c>
      <c r="M88" s="22">
        <v>441</v>
      </c>
      <c r="N88" s="12">
        <v>2</v>
      </c>
      <c r="O88" s="18">
        <v>166</v>
      </c>
      <c r="P88" s="11">
        <v>8</v>
      </c>
      <c r="Q88" s="22">
        <v>443</v>
      </c>
      <c r="R88" s="12">
        <v>2</v>
      </c>
      <c r="S88" s="18">
        <v>165</v>
      </c>
      <c r="T88" s="11">
        <v>8</v>
      </c>
      <c r="U88" s="22">
        <v>438</v>
      </c>
      <c r="V88" s="10">
        <v>2</v>
      </c>
      <c r="W88" s="18">
        <v>165</v>
      </c>
      <c r="X88" s="11">
        <v>8</v>
      </c>
      <c r="Y88" s="22">
        <v>436</v>
      </c>
      <c r="Z88" s="27">
        <f t="shared" si="2"/>
        <v>167.2</v>
      </c>
      <c r="AA88" s="28">
        <f t="shared" si="3"/>
        <v>439.8</v>
      </c>
    </row>
    <row r="89" spans="2:27" ht="15.75" thickBot="1" x14ac:dyDescent="0.3">
      <c r="B89" s="72" t="s">
        <v>94</v>
      </c>
      <c r="C89" s="73"/>
      <c r="D89" s="73"/>
      <c r="E89" s="74"/>
      <c r="F89" s="13">
        <v>24</v>
      </c>
      <c r="G89" s="19">
        <v>367</v>
      </c>
      <c r="H89" s="14">
        <v>24</v>
      </c>
      <c r="I89" s="23">
        <v>259</v>
      </c>
      <c r="J89" s="15">
        <v>24</v>
      </c>
      <c r="K89" s="19">
        <v>349</v>
      </c>
      <c r="L89" s="14">
        <v>24</v>
      </c>
      <c r="M89" s="23">
        <v>264</v>
      </c>
      <c r="N89" s="15">
        <v>24</v>
      </c>
      <c r="O89" s="19">
        <v>352</v>
      </c>
      <c r="P89" s="14">
        <v>24</v>
      </c>
      <c r="Q89" s="23">
        <v>268</v>
      </c>
      <c r="R89" s="15">
        <v>24</v>
      </c>
      <c r="S89" s="19">
        <v>354</v>
      </c>
      <c r="T89" s="14">
        <v>24</v>
      </c>
      <c r="U89" s="23">
        <v>263</v>
      </c>
      <c r="V89" s="13">
        <v>24</v>
      </c>
      <c r="W89" s="19">
        <v>352</v>
      </c>
      <c r="X89" s="14">
        <v>24</v>
      </c>
      <c r="Y89" s="23">
        <v>266</v>
      </c>
      <c r="Z89" s="25">
        <f t="shared" si="2"/>
        <v>354.8</v>
      </c>
      <c r="AA89" s="26">
        <f t="shared" si="3"/>
        <v>264</v>
      </c>
    </row>
    <row r="90" spans="2:27" x14ac:dyDescent="0.25">
      <c r="B90" s="75" t="s">
        <v>95</v>
      </c>
      <c r="C90" s="76"/>
      <c r="D90" s="76"/>
      <c r="E90" s="77"/>
      <c r="F90" s="10">
        <v>45</v>
      </c>
      <c r="G90" s="18">
        <v>556</v>
      </c>
      <c r="H90" s="11">
        <v>33</v>
      </c>
      <c r="I90" s="22">
        <v>363</v>
      </c>
      <c r="J90" s="12">
        <v>45</v>
      </c>
      <c r="K90" s="18">
        <v>542</v>
      </c>
      <c r="L90" s="11">
        <v>33</v>
      </c>
      <c r="M90" s="22">
        <v>369</v>
      </c>
      <c r="N90" s="12">
        <v>45</v>
      </c>
      <c r="O90" s="18">
        <v>559</v>
      </c>
      <c r="P90" s="11">
        <v>33</v>
      </c>
      <c r="Q90" s="22">
        <v>368</v>
      </c>
      <c r="R90" s="12">
        <v>45</v>
      </c>
      <c r="S90" s="18">
        <v>558</v>
      </c>
      <c r="T90" s="11">
        <v>33</v>
      </c>
      <c r="U90" s="22">
        <v>370</v>
      </c>
      <c r="V90" s="10">
        <v>45</v>
      </c>
      <c r="W90" s="18">
        <v>558</v>
      </c>
      <c r="X90" s="11">
        <v>33</v>
      </c>
      <c r="Y90" s="22">
        <v>369</v>
      </c>
      <c r="Z90" s="27">
        <f t="shared" si="2"/>
        <v>554.6</v>
      </c>
      <c r="AA90" s="28">
        <f t="shared" si="3"/>
        <v>367.8</v>
      </c>
    </row>
    <row r="91" spans="2:27" ht="15.75" thickBot="1" x14ac:dyDescent="0.3">
      <c r="B91" s="72" t="s">
        <v>96</v>
      </c>
      <c r="C91" s="73"/>
      <c r="D91" s="73"/>
      <c r="E91" s="74"/>
      <c r="F91" s="13">
        <v>82</v>
      </c>
      <c r="G91" s="19">
        <v>679</v>
      </c>
      <c r="H91" s="14">
        <v>74</v>
      </c>
      <c r="I91" s="23">
        <v>492</v>
      </c>
      <c r="J91" s="15">
        <v>82</v>
      </c>
      <c r="K91" s="19">
        <v>678</v>
      </c>
      <c r="L91" s="14">
        <v>74</v>
      </c>
      <c r="M91" s="23">
        <v>494</v>
      </c>
      <c r="N91" s="15">
        <v>82</v>
      </c>
      <c r="O91" s="19">
        <v>663</v>
      </c>
      <c r="P91" s="14">
        <v>74</v>
      </c>
      <c r="Q91" s="23">
        <v>500</v>
      </c>
      <c r="R91" s="15">
        <v>82</v>
      </c>
      <c r="S91" s="19">
        <v>673</v>
      </c>
      <c r="T91" s="14">
        <v>74</v>
      </c>
      <c r="U91" s="23">
        <v>481</v>
      </c>
      <c r="V91" s="13">
        <v>82</v>
      </c>
      <c r="W91" s="19">
        <v>664</v>
      </c>
      <c r="X91" s="14">
        <v>74</v>
      </c>
      <c r="Y91" s="23">
        <v>486</v>
      </c>
      <c r="Z91" s="25">
        <f t="shared" si="2"/>
        <v>671.4</v>
      </c>
      <c r="AA91" s="26">
        <f t="shared" si="3"/>
        <v>490.6</v>
      </c>
    </row>
    <row r="92" spans="2:27" x14ac:dyDescent="0.25">
      <c r="B92" s="75" t="s">
        <v>97</v>
      </c>
      <c r="C92" s="76"/>
      <c r="D92" s="76"/>
      <c r="E92" s="77"/>
      <c r="F92" s="10">
        <v>23</v>
      </c>
      <c r="G92" s="18">
        <v>241</v>
      </c>
      <c r="H92" s="11">
        <v>31</v>
      </c>
      <c r="I92" s="22">
        <v>595</v>
      </c>
      <c r="J92" s="12">
        <v>23</v>
      </c>
      <c r="K92" s="18">
        <v>226</v>
      </c>
      <c r="L92" s="11">
        <v>31</v>
      </c>
      <c r="M92" s="22">
        <v>600</v>
      </c>
      <c r="N92" s="12">
        <v>23</v>
      </c>
      <c r="O92" s="18">
        <v>221</v>
      </c>
      <c r="P92" s="11">
        <v>31</v>
      </c>
      <c r="Q92" s="22">
        <v>595</v>
      </c>
      <c r="R92" s="12">
        <v>23</v>
      </c>
      <c r="S92" s="18">
        <v>227</v>
      </c>
      <c r="T92" s="11">
        <v>31</v>
      </c>
      <c r="U92" s="22">
        <v>597</v>
      </c>
      <c r="V92" s="10">
        <v>23</v>
      </c>
      <c r="W92" s="18">
        <v>221</v>
      </c>
      <c r="X92" s="11">
        <v>31</v>
      </c>
      <c r="Y92" s="22">
        <v>583</v>
      </c>
      <c r="Z92" s="27">
        <f t="shared" si="2"/>
        <v>227.2</v>
      </c>
      <c r="AA92" s="28">
        <f t="shared" si="3"/>
        <v>594</v>
      </c>
    </row>
    <row r="93" spans="2:27" ht="15.75" thickBot="1" x14ac:dyDescent="0.3">
      <c r="B93" s="72" t="s">
        <v>98</v>
      </c>
      <c r="C93" s="73"/>
      <c r="D93" s="73"/>
      <c r="E93" s="74"/>
      <c r="F93" s="13">
        <v>15</v>
      </c>
      <c r="G93" s="19">
        <v>639</v>
      </c>
      <c r="H93" s="14">
        <v>10</v>
      </c>
      <c r="I93" s="23">
        <v>178</v>
      </c>
      <c r="J93" s="15">
        <v>15</v>
      </c>
      <c r="K93" s="19">
        <v>622</v>
      </c>
      <c r="L93" s="14">
        <v>10</v>
      </c>
      <c r="M93" s="23">
        <v>177</v>
      </c>
      <c r="N93" s="15">
        <v>15</v>
      </c>
      <c r="O93" s="19">
        <v>621</v>
      </c>
      <c r="P93" s="14">
        <v>10</v>
      </c>
      <c r="Q93" s="23">
        <v>177</v>
      </c>
      <c r="R93" s="15">
        <v>15</v>
      </c>
      <c r="S93" s="19">
        <v>623</v>
      </c>
      <c r="T93" s="14">
        <v>10</v>
      </c>
      <c r="U93" s="23">
        <v>179</v>
      </c>
      <c r="V93" s="13">
        <v>15</v>
      </c>
      <c r="W93" s="19">
        <v>611</v>
      </c>
      <c r="X93" s="14">
        <v>10</v>
      </c>
      <c r="Y93" s="23">
        <v>175</v>
      </c>
      <c r="Z93" s="25">
        <f t="shared" si="2"/>
        <v>623.20000000000005</v>
      </c>
      <c r="AA93" s="26">
        <f t="shared" si="3"/>
        <v>177.2</v>
      </c>
    </row>
    <row r="94" spans="2:27" x14ac:dyDescent="0.25">
      <c r="B94" s="75" t="s">
        <v>99</v>
      </c>
      <c r="C94" s="76"/>
      <c r="D94" s="76"/>
      <c r="E94" s="77"/>
      <c r="F94" s="10">
        <v>66</v>
      </c>
      <c r="G94" s="18">
        <v>387</v>
      </c>
      <c r="H94" s="11">
        <v>73</v>
      </c>
      <c r="I94" s="22">
        <v>718</v>
      </c>
      <c r="J94" s="12">
        <v>66</v>
      </c>
      <c r="K94" s="18">
        <v>385</v>
      </c>
      <c r="L94" s="11">
        <v>73</v>
      </c>
      <c r="M94" s="22">
        <v>709</v>
      </c>
      <c r="N94" s="12">
        <v>66</v>
      </c>
      <c r="O94" s="18">
        <v>410</v>
      </c>
      <c r="P94" s="11">
        <v>73</v>
      </c>
      <c r="Q94" s="22">
        <v>794</v>
      </c>
      <c r="R94" s="12">
        <v>66</v>
      </c>
      <c r="S94" s="18">
        <v>387</v>
      </c>
      <c r="T94" s="11">
        <v>73</v>
      </c>
      <c r="U94" s="22">
        <v>723</v>
      </c>
      <c r="V94" s="10">
        <v>66</v>
      </c>
      <c r="W94" s="18">
        <v>386</v>
      </c>
      <c r="X94" s="11">
        <v>73</v>
      </c>
      <c r="Y94" s="22">
        <v>720</v>
      </c>
      <c r="Z94" s="27">
        <f t="shared" si="2"/>
        <v>391</v>
      </c>
      <c r="AA94" s="28">
        <f t="shared" si="3"/>
        <v>732.8</v>
      </c>
    </row>
    <row r="95" spans="2:27" ht="15.75" thickBot="1" x14ac:dyDescent="0.3">
      <c r="B95" s="72" t="s">
        <v>100</v>
      </c>
      <c r="C95" s="73"/>
      <c r="D95" s="73"/>
      <c r="E95" s="74"/>
      <c r="F95" s="13">
        <v>109</v>
      </c>
      <c r="G95" s="19">
        <v>715</v>
      </c>
      <c r="H95" s="14">
        <v>124</v>
      </c>
      <c r="I95" s="23">
        <v>919</v>
      </c>
      <c r="J95" s="15">
        <v>109</v>
      </c>
      <c r="K95" s="19">
        <v>715</v>
      </c>
      <c r="L95" s="14">
        <v>124</v>
      </c>
      <c r="M95" s="23">
        <v>919</v>
      </c>
      <c r="N95" s="15">
        <v>109</v>
      </c>
      <c r="O95" s="19">
        <v>705</v>
      </c>
      <c r="P95" s="14">
        <v>124</v>
      </c>
      <c r="Q95" s="23">
        <v>911</v>
      </c>
      <c r="R95" s="15">
        <v>109</v>
      </c>
      <c r="S95" s="19">
        <v>712</v>
      </c>
      <c r="T95" s="14">
        <v>124</v>
      </c>
      <c r="U95" s="23">
        <v>902</v>
      </c>
      <c r="V95" s="13">
        <v>109</v>
      </c>
      <c r="W95" s="19">
        <v>714</v>
      </c>
      <c r="X95" s="14">
        <v>124</v>
      </c>
      <c r="Y95" s="23">
        <v>909</v>
      </c>
      <c r="Z95" s="25">
        <f t="shared" si="2"/>
        <v>712.2</v>
      </c>
      <c r="AA95" s="26">
        <f t="shared" si="3"/>
        <v>912</v>
      </c>
    </row>
    <row r="96" spans="2:27" x14ac:dyDescent="0.25">
      <c r="B96" s="75" t="s">
        <v>101</v>
      </c>
      <c r="C96" s="76"/>
      <c r="D96" s="76"/>
      <c r="E96" s="77"/>
      <c r="F96" s="10">
        <v>35</v>
      </c>
      <c r="G96" s="18">
        <v>443</v>
      </c>
      <c r="H96" s="11">
        <v>35</v>
      </c>
      <c r="I96" s="22">
        <v>335</v>
      </c>
      <c r="J96" s="12">
        <v>35</v>
      </c>
      <c r="K96" s="18">
        <v>431</v>
      </c>
      <c r="L96" s="11">
        <v>35</v>
      </c>
      <c r="M96" s="22">
        <v>338</v>
      </c>
      <c r="N96" s="12">
        <v>35</v>
      </c>
      <c r="O96" s="18">
        <v>430</v>
      </c>
      <c r="P96" s="11">
        <v>35</v>
      </c>
      <c r="Q96" s="22">
        <v>336</v>
      </c>
      <c r="R96" s="12">
        <v>35</v>
      </c>
      <c r="S96" s="18">
        <v>432</v>
      </c>
      <c r="T96" s="11">
        <v>35</v>
      </c>
      <c r="U96" s="22">
        <v>331</v>
      </c>
      <c r="V96" s="10">
        <v>35</v>
      </c>
      <c r="W96" s="18">
        <v>429</v>
      </c>
      <c r="X96" s="11">
        <v>35</v>
      </c>
      <c r="Y96" s="22">
        <v>336</v>
      </c>
      <c r="Z96" s="27">
        <f t="shared" si="2"/>
        <v>433</v>
      </c>
      <c r="AA96" s="28">
        <f t="shared" si="3"/>
        <v>335.2</v>
      </c>
    </row>
    <row r="97" spans="2:27" ht="15.75" thickBot="1" x14ac:dyDescent="0.3">
      <c r="B97" s="72" t="s">
        <v>102</v>
      </c>
      <c r="C97" s="73"/>
      <c r="D97" s="73"/>
      <c r="E97" s="74"/>
      <c r="F97" s="13">
        <v>28</v>
      </c>
      <c r="G97" s="19">
        <v>519</v>
      </c>
      <c r="H97" s="14">
        <v>27</v>
      </c>
      <c r="I97" s="23">
        <v>230</v>
      </c>
      <c r="J97" s="15">
        <v>28</v>
      </c>
      <c r="K97" s="19">
        <v>508</v>
      </c>
      <c r="L97" s="14">
        <v>27</v>
      </c>
      <c r="M97" s="23">
        <v>230</v>
      </c>
      <c r="N97" s="15">
        <v>28</v>
      </c>
      <c r="O97" s="19">
        <v>509</v>
      </c>
      <c r="P97" s="14">
        <v>27</v>
      </c>
      <c r="Q97" s="23">
        <v>232</v>
      </c>
      <c r="R97" s="15">
        <v>28</v>
      </c>
      <c r="S97" s="19">
        <v>508</v>
      </c>
      <c r="T97" s="14">
        <v>27</v>
      </c>
      <c r="U97" s="23">
        <v>231</v>
      </c>
      <c r="V97" s="13">
        <v>28</v>
      </c>
      <c r="W97" s="19">
        <v>510</v>
      </c>
      <c r="X97" s="14">
        <v>27</v>
      </c>
      <c r="Y97" s="23">
        <v>232</v>
      </c>
      <c r="Z97" s="25">
        <f t="shared" si="2"/>
        <v>510.8</v>
      </c>
      <c r="AA97" s="26">
        <f t="shared" si="3"/>
        <v>231</v>
      </c>
    </row>
    <row r="98" spans="2:27" x14ac:dyDescent="0.25">
      <c r="B98" s="75" t="s">
        <v>103</v>
      </c>
      <c r="C98" s="76"/>
      <c r="D98" s="76"/>
      <c r="E98" s="77"/>
      <c r="F98" s="10">
        <v>28</v>
      </c>
      <c r="G98" s="18">
        <v>513</v>
      </c>
      <c r="H98" s="11">
        <v>27</v>
      </c>
      <c r="I98" s="22">
        <v>232</v>
      </c>
      <c r="J98" s="12">
        <v>28</v>
      </c>
      <c r="K98" s="18">
        <v>510</v>
      </c>
      <c r="L98" s="11">
        <v>27</v>
      </c>
      <c r="M98" s="22">
        <v>234</v>
      </c>
      <c r="N98" s="12">
        <v>28</v>
      </c>
      <c r="O98" s="18">
        <v>515</v>
      </c>
      <c r="P98" s="11">
        <v>27</v>
      </c>
      <c r="Q98" s="22">
        <v>233</v>
      </c>
      <c r="R98" s="12">
        <v>28</v>
      </c>
      <c r="S98" s="18">
        <v>513</v>
      </c>
      <c r="T98" s="11">
        <v>27</v>
      </c>
      <c r="U98" s="22">
        <v>236</v>
      </c>
      <c r="V98" s="10">
        <v>28</v>
      </c>
      <c r="W98" s="18">
        <v>518</v>
      </c>
      <c r="X98" s="11">
        <v>27</v>
      </c>
      <c r="Y98" s="22">
        <v>232</v>
      </c>
      <c r="Z98" s="27">
        <f t="shared" si="2"/>
        <v>513.79999999999995</v>
      </c>
      <c r="AA98" s="28">
        <f t="shared" si="3"/>
        <v>233.4</v>
      </c>
    </row>
    <row r="99" spans="2:27" ht="15.75" thickBot="1" x14ac:dyDescent="0.3">
      <c r="B99" s="72" t="s">
        <v>104</v>
      </c>
      <c r="C99" s="73"/>
      <c r="D99" s="73"/>
      <c r="E99" s="74"/>
      <c r="F99" s="13">
        <v>25</v>
      </c>
      <c r="G99" s="19">
        <v>467</v>
      </c>
      <c r="H99" s="14">
        <v>24</v>
      </c>
      <c r="I99" s="23">
        <v>234</v>
      </c>
      <c r="J99" s="15">
        <v>25</v>
      </c>
      <c r="K99" s="19">
        <v>467</v>
      </c>
      <c r="L99" s="14">
        <v>24</v>
      </c>
      <c r="M99" s="23">
        <v>231</v>
      </c>
      <c r="N99" s="15">
        <v>25</v>
      </c>
      <c r="O99" s="19">
        <v>487</v>
      </c>
      <c r="P99" s="14">
        <v>24</v>
      </c>
      <c r="Q99" s="23">
        <v>233</v>
      </c>
      <c r="R99" s="15">
        <v>25</v>
      </c>
      <c r="S99" s="19">
        <v>468</v>
      </c>
      <c r="T99" s="14">
        <v>24</v>
      </c>
      <c r="U99" s="23">
        <v>233</v>
      </c>
      <c r="V99" s="13">
        <v>25</v>
      </c>
      <c r="W99" s="19">
        <v>466</v>
      </c>
      <c r="X99" s="14">
        <v>24</v>
      </c>
      <c r="Y99" s="23">
        <v>225</v>
      </c>
      <c r="Z99" s="25">
        <f t="shared" si="2"/>
        <v>471</v>
      </c>
      <c r="AA99" s="26">
        <f t="shared" si="3"/>
        <v>231.2</v>
      </c>
    </row>
    <row r="100" spans="2:27" x14ac:dyDescent="0.25">
      <c r="B100" s="75" t="s">
        <v>105</v>
      </c>
      <c r="C100" s="76"/>
      <c r="D100" s="76"/>
      <c r="E100" s="77"/>
      <c r="F100" s="10">
        <v>22</v>
      </c>
      <c r="G100" s="18">
        <v>411</v>
      </c>
      <c r="H100" s="11">
        <v>22</v>
      </c>
      <c r="I100" s="22">
        <v>230</v>
      </c>
      <c r="J100" s="12">
        <v>22</v>
      </c>
      <c r="K100" s="18">
        <v>408</v>
      </c>
      <c r="L100" s="11">
        <v>22</v>
      </c>
      <c r="M100" s="22">
        <v>224</v>
      </c>
      <c r="N100" s="12">
        <v>22</v>
      </c>
      <c r="O100" s="18">
        <v>412</v>
      </c>
      <c r="P100" s="11">
        <v>22</v>
      </c>
      <c r="Q100" s="22">
        <v>226</v>
      </c>
      <c r="R100" s="12">
        <v>22</v>
      </c>
      <c r="S100" s="18">
        <v>410</v>
      </c>
      <c r="T100" s="11">
        <v>22</v>
      </c>
      <c r="U100" s="22">
        <v>230</v>
      </c>
      <c r="V100" s="10">
        <v>22</v>
      </c>
      <c r="W100" s="18">
        <v>406</v>
      </c>
      <c r="X100" s="11">
        <v>22</v>
      </c>
      <c r="Y100" s="22">
        <v>230</v>
      </c>
      <c r="Z100" s="27">
        <f t="shared" si="2"/>
        <v>409.4</v>
      </c>
      <c r="AA100" s="28">
        <f t="shared" si="3"/>
        <v>228</v>
      </c>
    </row>
    <row r="101" spans="2:27" ht="15.75" thickBot="1" x14ac:dyDescent="0.3">
      <c r="B101" s="72" t="s">
        <v>106</v>
      </c>
      <c r="C101" s="73"/>
      <c r="D101" s="73"/>
      <c r="E101" s="74"/>
      <c r="F101" s="13">
        <v>0</v>
      </c>
      <c r="G101" s="19">
        <v>44</v>
      </c>
      <c r="H101" s="14">
        <v>9</v>
      </c>
      <c r="I101" s="23">
        <v>222</v>
      </c>
      <c r="J101" s="15">
        <v>0</v>
      </c>
      <c r="K101" s="19">
        <v>45</v>
      </c>
      <c r="L101" s="14">
        <v>9</v>
      </c>
      <c r="M101" s="23">
        <v>221</v>
      </c>
      <c r="N101" s="15">
        <v>0</v>
      </c>
      <c r="O101" s="19">
        <v>46</v>
      </c>
      <c r="P101" s="14">
        <v>9</v>
      </c>
      <c r="Q101" s="23">
        <v>219</v>
      </c>
      <c r="R101" s="15">
        <v>0</v>
      </c>
      <c r="S101" s="19">
        <v>44</v>
      </c>
      <c r="T101" s="14">
        <v>9</v>
      </c>
      <c r="U101" s="23">
        <v>221</v>
      </c>
      <c r="V101" s="13">
        <v>0</v>
      </c>
      <c r="W101" s="19">
        <v>47</v>
      </c>
      <c r="X101" s="14">
        <v>9</v>
      </c>
      <c r="Y101" s="23">
        <v>220</v>
      </c>
      <c r="Z101" s="25">
        <f t="shared" si="2"/>
        <v>45.2</v>
      </c>
      <c r="AA101" s="26">
        <f t="shared" si="3"/>
        <v>220.6</v>
      </c>
    </row>
    <row r="102" spans="2:27" x14ac:dyDescent="0.25">
      <c r="B102" s="75" t="s">
        <v>107</v>
      </c>
      <c r="C102" s="76"/>
      <c r="D102" s="76"/>
      <c r="E102" s="77"/>
      <c r="F102" s="10">
        <v>49</v>
      </c>
      <c r="G102" s="18">
        <v>430</v>
      </c>
      <c r="H102" s="11">
        <v>50</v>
      </c>
      <c r="I102" s="22">
        <v>477</v>
      </c>
      <c r="J102" s="12">
        <v>49</v>
      </c>
      <c r="K102" s="18">
        <v>432</v>
      </c>
      <c r="L102" s="11">
        <v>50</v>
      </c>
      <c r="M102" s="22">
        <v>485</v>
      </c>
      <c r="N102" s="12">
        <v>49</v>
      </c>
      <c r="O102" s="18">
        <v>437</v>
      </c>
      <c r="P102" s="11">
        <v>50</v>
      </c>
      <c r="Q102" s="22">
        <v>488</v>
      </c>
      <c r="R102" s="12">
        <v>49</v>
      </c>
      <c r="S102" s="18">
        <v>434</v>
      </c>
      <c r="T102" s="11">
        <v>50</v>
      </c>
      <c r="U102" s="22">
        <v>483</v>
      </c>
      <c r="V102" s="10">
        <v>49</v>
      </c>
      <c r="W102" s="18">
        <v>439</v>
      </c>
      <c r="X102" s="11">
        <v>50</v>
      </c>
      <c r="Y102" s="22">
        <v>490</v>
      </c>
      <c r="Z102" s="27">
        <f t="shared" si="2"/>
        <v>434.4</v>
      </c>
      <c r="AA102" s="28">
        <f t="shared" si="3"/>
        <v>484.6</v>
      </c>
    </row>
    <row r="103" spans="2:27" ht="15.75" thickBot="1" x14ac:dyDescent="0.3">
      <c r="B103" s="72" t="s">
        <v>108</v>
      </c>
      <c r="C103" s="73"/>
      <c r="D103" s="73"/>
      <c r="E103" s="74"/>
      <c r="F103" s="13">
        <v>9</v>
      </c>
      <c r="G103" s="19">
        <v>177</v>
      </c>
      <c r="H103" s="14">
        <v>15</v>
      </c>
      <c r="I103" s="23">
        <v>699</v>
      </c>
      <c r="J103" s="15">
        <v>9</v>
      </c>
      <c r="K103" s="19">
        <v>167</v>
      </c>
      <c r="L103" s="14">
        <v>15</v>
      </c>
      <c r="M103" s="23">
        <v>699</v>
      </c>
      <c r="N103" s="15">
        <v>9</v>
      </c>
      <c r="O103" s="19">
        <v>170</v>
      </c>
      <c r="P103" s="14">
        <v>15</v>
      </c>
      <c r="Q103" s="23">
        <v>696</v>
      </c>
      <c r="R103" s="15">
        <v>9</v>
      </c>
      <c r="S103" s="19">
        <v>173</v>
      </c>
      <c r="T103" s="14">
        <v>15</v>
      </c>
      <c r="U103" s="23">
        <v>710</v>
      </c>
      <c r="V103" s="13">
        <v>9</v>
      </c>
      <c r="W103" s="19">
        <v>172</v>
      </c>
      <c r="X103" s="14">
        <v>15</v>
      </c>
      <c r="Y103" s="23">
        <v>702</v>
      </c>
      <c r="Z103" s="25">
        <f t="shared" si="2"/>
        <v>171.8</v>
      </c>
      <c r="AA103" s="26">
        <f t="shared" si="3"/>
        <v>701.2</v>
      </c>
    </row>
    <row r="104" spans="2:27" x14ac:dyDescent="0.25">
      <c r="B104" s="75" t="s">
        <v>109</v>
      </c>
      <c r="C104" s="76"/>
      <c r="D104" s="76"/>
      <c r="E104" s="77"/>
      <c r="F104" s="10">
        <v>47</v>
      </c>
      <c r="G104" s="18">
        <v>467</v>
      </c>
      <c r="H104" s="11">
        <v>48</v>
      </c>
      <c r="I104" s="22">
        <v>478</v>
      </c>
      <c r="J104" s="12">
        <v>47</v>
      </c>
      <c r="K104" s="18">
        <v>469</v>
      </c>
      <c r="L104" s="11">
        <v>48</v>
      </c>
      <c r="M104" s="22">
        <v>479</v>
      </c>
      <c r="N104" s="12">
        <v>47</v>
      </c>
      <c r="O104" s="18">
        <v>472</v>
      </c>
      <c r="P104" s="11">
        <v>48</v>
      </c>
      <c r="Q104" s="22">
        <v>480</v>
      </c>
      <c r="R104" s="12">
        <v>47</v>
      </c>
      <c r="S104" s="18">
        <v>474</v>
      </c>
      <c r="T104" s="11">
        <v>48</v>
      </c>
      <c r="U104" s="22">
        <v>480</v>
      </c>
      <c r="V104" s="10">
        <v>47</v>
      </c>
      <c r="W104" s="18">
        <v>472</v>
      </c>
      <c r="X104" s="11">
        <v>48</v>
      </c>
      <c r="Y104" s="22">
        <v>480</v>
      </c>
      <c r="Z104" s="27">
        <f t="shared" si="2"/>
        <v>470.8</v>
      </c>
      <c r="AA104" s="28">
        <f t="shared" si="3"/>
        <v>479.4</v>
      </c>
    </row>
    <row r="105" spans="2:27" ht="15.75" thickBot="1" x14ac:dyDescent="0.3">
      <c r="B105" s="72" t="s">
        <v>110</v>
      </c>
      <c r="C105" s="73"/>
      <c r="D105" s="73"/>
      <c r="E105" s="74"/>
      <c r="F105" s="13">
        <v>38</v>
      </c>
      <c r="G105" s="19">
        <v>395</v>
      </c>
      <c r="H105" s="14">
        <v>45</v>
      </c>
      <c r="I105" s="23">
        <v>523</v>
      </c>
      <c r="J105" s="15">
        <v>38</v>
      </c>
      <c r="K105" s="19">
        <v>374</v>
      </c>
      <c r="L105" s="14">
        <v>45</v>
      </c>
      <c r="M105" s="23">
        <v>504</v>
      </c>
      <c r="N105" s="15">
        <v>38</v>
      </c>
      <c r="O105" s="19">
        <v>371</v>
      </c>
      <c r="P105" s="14">
        <v>45</v>
      </c>
      <c r="Q105" s="23">
        <v>512</v>
      </c>
      <c r="R105" s="15">
        <v>38</v>
      </c>
      <c r="S105" s="19">
        <v>369</v>
      </c>
      <c r="T105" s="14">
        <v>45</v>
      </c>
      <c r="U105" s="23">
        <v>507</v>
      </c>
      <c r="V105" s="13">
        <v>38</v>
      </c>
      <c r="W105" s="19">
        <v>368</v>
      </c>
      <c r="X105" s="14">
        <v>45</v>
      </c>
      <c r="Y105" s="23">
        <v>541</v>
      </c>
      <c r="Z105" s="25">
        <f t="shared" si="2"/>
        <v>375.4</v>
      </c>
      <c r="AA105" s="26">
        <f t="shared" si="3"/>
        <v>517.4</v>
      </c>
    </row>
    <row r="106" spans="2:27" x14ac:dyDescent="0.25">
      <c r="B106" s="75" t="s">
        <v>111</v>
      </c>
      <c r="C106" s="76"/>
      <c r="D106" s="76"/>
      <c r="E106" s="77"/>
      <c r="F106" s="10">
        <v>36</v>
      </c>
      <c r="G106" s="18">
        <v>519</v>
      </c>
      <c r="H106" s="11">
        <v>0</v>
      </c>
      <c r="I106" s="22">
        <v>43</v>
      </c>
      <c r="J106" s="12">
        <v>36</v>
      </c>
      <c r="K106" s="18">
        <v>512</v>
      </c>
      <c r="L106" s="11">
        <v>0</v>
      </c>
      <c r="M106" s="22">
        <v>44</v>
      </c>
      <c r="N106" s="12">
        <v>36</v>
      </c>
      <c r="O106" s="18">
        <v>511</v>
      </c>
      <c r="P106" s="11">
        <v>0</v>
      </c>
      <c r="Q106" s="22">
        <v>46</v>
      </c>
      <c r="R106" s="12">
        <v>36</v>
      </c>
      <c r="S106" s="18">
        <v>515</v>
      </c>
      <c r="T106" s="11">
        <v>0</v>
      </c>
      <c r="U106" s="22">
        <v>44</v>
      </c>
      <c r="V106" s="10">
        <v>36</v>
      </c>
      <c r="W106" s="18">
        <v>517</v>
      </c>
      <c r="X106" s="11">
        <v>0</v>
      </c>
      <c r="Y106" s="22">
        <v>44</v>
      </c>
      <c r="Z106" s="27">
        <f t="shared" si="2"/>
        <v>514.79999999999995</v>
      </c>
      <c r="AA106" s="28">
        <f t="shared" si="3"/>
        <v>44.2</v>
      </c>
    </row>
    <row r="107" spans="2:27" ht="15.75" thickBot="1" x14ac:dyDescent="0.3">
      <c r="B107" s="72" t="s">
        <v>112</v>
      </c>
      <c r="C107" s="73"/>
      <c r="D107" s="73"/>
      <c r="E107" s="74"/>
      <c r="F107" s="13">
        <v>83</v>
      </c>
      <c r="G107" s="19">
        <v>687</v>
      </c>
      <c r="H107" s="14">
        <v>76</v>
      </c>
      <c r="I107" s="23">
        <v>583</v>
      </c>
      <c r="J107" s="15">
        <v>83</v>
      </c>
      <c r="K107" s="19">
        <v>689</v>
      </c>
      <c r="L107" s="14">
        <v>76</v>
      </c>
      <c r="M107" s="23">
        <v>588</v>
      </c>
      <c r="N107" s="15">
        <v>83</v>
      </c>
      <c r="O107" s="19">
        <v>692</v>
      </c>
      <c r="P107" s="14">
        <v>76</v>
      </c>
      <c r="Q107" s="23">
        <v>593</v>
      </c>
      <c r="R107" s="15">
        <v>83</v>
      </c>
      <c r="S107" s="19">
        <v>682</v>
      </c>
      <c r="T107" s="14">
        <v>76</v>
      </c>
      <c r="U107" s="23">
        <v>582</v>
      </c>
      <c r="V107" s="13">
        <v>83</v>
      </c>
      <c r="W107" s="19">
        <v>682</v>
      </c>
      <c r="X107" s="14">
        <v>76</v>
      </c>
      <c r="Y107" s="23">
        <v>578</v>
      </c>
      <c r="Z107" s="25">
        <f t="shared" si="2"/>
        <v>686.4</v>
      </c>
      <c r="AA107" s="26">
        <f t="shared" si="3"/>
        <v>584.79999999999995</v>
      </c>
    </row>
    <row r="114" spans="8:12" x14ac:dyDescent="0.25">
      <c r="H114" s="29"/>
      <c r="J114" s="29"/>
      <c r="L114" s="29"/>
    </row>
    <row r="115" spans="8:12" x14ac:dyDescent="0.25">
      <c r="H115" s="29"/>
      <c r="J115" s="29"/>
      <c r="L115" s="29"/>
    </row>
    <row r="116" spans="8:12" x14ac:dyDescent="0.25">
      <c r="H116" s="29"/>
      <c r="J116" s="29"/>
      <c r="L116" s="29"/>
    </row>
    <row r="117" spans="8:12" x14ac:dyDescent="0.25">
      <c r="H117" s="29"/>
      <c r="J117" s="29"/>
      <c r="L117" s="29"/>
    </row>
    <row r="118" spans="8:12" x14ac:dyDescent="0.25">
      <c r="H118" s="29"/>
      <c r="J118" s="29"/>
      <c r="L118" s="29"/>
    </row>
    <row r="119" spans="8:12" x14ac:dyDescent="0.25">
      <c r="H119" s="29"/>
      <c r="J119" s="29"/>
      <c r="L119" s="29"/>
    </row>
    <row r="120" spans="8:12" x14ac:dyDescent="0.25">
      <c r="H120" s="29"/>
      <c r="J120" s="29"/>
      <c r="L120" s="29"/>
    </row>
    <row r="121" spans="8:12" x14ac:dyDescent="0.25">
      <c r="H121" s="29"/>
      <c r="J121" s="29"/>
      <c r="L121" s="29"/>
    </row>
    <row r="122" spans="8:12" x14ac:dyDescent="0.25">
      <c r="H122" s="29"/>
      <c r="J122" s="29"/>
      <c r="L122" s="29"/>
    </row>
    <row r="123" spans="8:12" x14ac:dyDescent="0.25">
      <c r="H123" s="29"/>
      <c r="J123" s="29"/>
      <c r="L123" s="29"/>
    </row>
    <row r="124" spans="8:12" x14ac:dyDescent="0.25">
      <c r="H124" s="29"/>
      <c r="J124" s="29"/>
      <c r="L124" s="29"/>
    </row>
    <row r="125" spans="8:12" x14ac:dyDescent="0.25">
      <c r="H125" s="29"/>
      <c r="J125" s="29"/>
      <c r="L125" s="29"/>
    </row>
    <row r="126" spans="8:12" x14ac:dyDescent="0.25">
      <c r="H126" s="29"/>
      <c r="J126" s="29"/>
      <c r="L126" s="29"/>
    </row>
    <row r="127" spans="8:12" x14ac:dyDescent="0.25">
      <c r="H127" s="29"/>
      <c r="J127" s="29"/>
      <c r="L127" s="29"/>
    </row>
    <row r="128" spans="8:12" x14ac:dyDescent="0.25">
      <c r="H128" s="29"/>
      <c r="J128" s="29"/>
      <c r="L128" s="29"/>
    </row>
    <row r="129" spans="8:17" x14ac:dyDescent="0.25">
      <c r="H129" s="29"/>
      <c r="J129" s="29"/>
      <c r="L129" s="29"/>
    </row>
    <row r="130" spans="8:17" x14ac:dyDescent="0.25">
      <c r="H130" s="29"/>
      <c r="J130" s="29"/>
      <c r="L130" s="29"/>
    </row>
    <row r="131" spans="8:17" x14ac:dyDescent="0.25">
      <c r="J131" s="29"/>
      <c r="L131" s="29"/>
    </row>
    <row r="144" spans="8:17" x14ac:dyDescent="0.25">
      <c r="O144"/>
      <c r="Q144"/>
    </row>
    <row r="159" spans="7:9" x14ac:dyDescent="0.25">
      <c r="G159"/>
      <c r="H159" s="29"/>
      <c r="I159"/>
    </row>
    <row r="160" spans="7:9" x14ac:dyDescent="0.25">
      <c r="G160"/>
      <c r="H160" s="29"/>
      <c r="I160"/>
    </row>
    <row r="161" spans="3:9" x14ac:dyDescent="0.25">
      <c r="G161"/>
      <c r="H161" s="29"/>
      <c r="I161"/>
    </row>
    <row r="168" spans="3:9" x14ac:dyDescent="0.25">
      <c r="G168"/>
      <c r="H168" s="29"/>
    </row>
    <row r="169" spans="3:9" x14ac:dyDescent="0.25">
      <c r="C169" s="97"/>
      <c r="D169" s="97"/>
      <c r="E169" s="55" t="s">
        <v>117</v>
      </c>
      <c r="F169" s="55" t="s">
        <v>116</v>
      </c>
      <c r="G169"/>
      <c r="H169" s="29"/>
      <c r="I169"/>
    </row>
    <row r="170" spans="3:9" x14ac:dyDescent="0.25">
      <c r="C170" s="54"/>
      <c r="D170" s="54"/>
      <c r="E170" s="55"/>
      <c r="F170" s="55"/>
      <c r="G170"/>
      <c r="H170" s="29"/>
      <c r="I170"/>
    </row>
    <row r="171" spans="3:9" x14ac:dyDescent="0.25">
      <c r="C171" s="98" t="s">
        <v>113</v>
      </c>
      <c r="D171" s="98"/>
      <c r="E171" s="59" t="s">
        <v>138</v>
      </c>
      <c r="F171" s="59" t="s">
        <v>139</v>
      </c>
      <c r="G171"/>
      <c r="H171" s="29"/>
      <c r="I171"/>
    </row>
    <row r="172" spans="3:9" x14ac:dyDescent="0.25">
      <c r="C172" s="98" t="s">
        <v>118</v>
      </c>
      <c r="D172" s="98"/>
      <c r="E172" s="59">
        <f xml:space="preserve"> 0.7292</f>
        <v>0.72919999999999996</v>
      </c>
      <c r="F172" s="55">
        <v>0.71870000000000001</v>
      </c>
      <c r="G172"/>
      <c r="H172" s="29"/>
      <c r="I172"/>
    </row>
    <row r="173" spans="3:9" ht="17.25" x14ac:dyDescent="0.25">
      <c r="C173" s="97" t="s">
        <v>114</v>
      </c>
      <c r="D173" s="97"/>
      <c r="E173" s="59" t="s">
        <v>140</v>
      </c>
      <c r="F173" s="59" t="s">
        <v>142</v>
      </c>
      <c r="G173"/>
      <c r="H173" s="58"/>
      <c r="I173"/>
    </row>
    <row r="174" spans="3:9" x14ac:dyDescent="0.25">
      <c r="C174" s="98" t="s">
        <v>118</v>
      </c>
      <c r="D174" s="98"/>
      <c r="E174" s="59">
        <f xml:space="preserve"> 0.774</f>
        <v>0.77400000000000002</v>
      </c>
      <c r="F174" s="59">
        <v>0.74399999999999999</v>
      </c>
      <c r="G174"/>
      <c r="H174" s="58"/>
      <c r="I174"/>
    </row>
    <row r="175" spans="3:9" ht="17.25" x14ac:dyDescent="0.25">
      <c r="C175" s="98" t="s">
        <v>115</v>
      </c>
      <c r="D175" s="98"/>
      <c r="E175" s="59" t="s">
        <v>141</v>
      </c>
      <c r="F175" s="59" t="s">
        <v>143</v>
      </c>
      <c r="G175"/>
      <c r="H175" s="29"/>
      <c r="I175"/>
    </row>
    <row r="176" spans="3:9" x14ac:dyDescent="0.25">
      <c r="C176" s="98" t="s">
        <v>118</v>
      </c>
      <c r="D176" s="98"/>
      <c r="E176" s="59">
        <v>0.55640000000000001</v>
      </c>
      <c r="F176" s="59">
        <v>0.54</v>
      </c>
      <c r="G176"/>
      <c r="H176" s="29"/>
      <c r="I176"/>
    </row>
    <row r="177" spans="3:9" x14ac:dyDescent="0.25">
      <c r="G177"/>
      <c r="H177" s="29"/>
      <c r="I177"/>
    </row>
    <row r="178" spans="3:9" x14ac:dyDescent="0.25">
      <c r="G178"/>
      <c r="H178" s="29"/>
      <c r="I178"/>
    </row>
    <row r="179" spans="3:9" x14ac:dyDescent="0.25">
      <c r="C179" t="s">
        <v>146</v>
      </c>
      <c r="G179"/>
      <c r="H179" s="29"/>
      <c r="I179"/>
    </row>
    <row r="180" spans="3:9" x14ac:dyDescent="0.25">
      <c r="C180" s="29"/>
      <c r="E180" s="29"/>
    </row>
    <row r="181" spans="3:9" x14ac:dyDescent="0.25">
      <c r="C181" s="29"/>
      <c r="E181" s="29"/>
    </row>
    <row r="182" spans="3:9" x14ac:dyDescent="0.25">
      <c r="C182" s="29"/>
      <c r="E182" s="29"/>
    </row>
  </sheetData>
  <mergeCells count="125">
    <mergeCell ref="C169:D169"/>
    <mergeCell ref="C173:D173"/>
    <mergeCell ref="C171:D171"/>
    <mergeCell ref="C175:D175"/>
    <mergeCell ref="C172:D172"/>
    <mergeCell ref="C174:D174"/>
    <mergeCell ref="C176:D176"/>
    <mergeCell ref="P6:Q6"/>
    <mergeCell ref="R6:S6"/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17:E17"/>
    <mergeCell ref="N6:O6"/>
    <mergeCell ref="B33:E33"/>
    <mergeCell ref="B34:E34"/>
    <mergeCell ref="B35:E35"/>
    <mergeCell ref="T6:U6"/>
    <mergeCell ref="B4:E7"/>
    <mergeCell ref="F6:G6"/>
    <mergeCell ref="H6:I6"/>
    <mergeCell ref="B15:E15"/>
    <mergeCell ref="B16:E16"/>
    <mergeCell ref="F4:AA4"/>
    <mergeCell ref="F5:I5"/>
    <mergeCell ref="B12:E12"/>
    <mergeCell ref="B13:E13"/>
    <mergeCell ref="B14:E14"/>
    <mergeCell ref="V5:Y5"/>
    <mergeCell ref="Z5:AA5"/>
    <mergeCell ref="J5:M5"/>
    <mergeCell ref="N5:Q5"/>
    <mergeCell ref="R5:U5"/>
    <mergeCell ref="V6:W6"/>
    <mergeCell ref="X6:Y6"/>
    <mergeCell ref="B8:E8"/>
    <mergeCell ref="B9:E9"/>
    <mergeCell ref="B10:E10"/>
    <mergeCell ref="B11:E11"/>
    <mergeCell ref="J6:K6"/>
    <mergeCell ref="L6:M6"/>
    <mergeCell ref="B36:E36"/>
    <mergeCell ref="B37:E37"/>
    <mergeCell ref="B28:E28"/>
    <mergeCell ref="B29:E29"/>
    <mergeCell ref="B30:E30"/>
    <mergeCell ref="B31:E31"/>
    <mergeCell ref="B32:E32"/>
    <mergeCell ref="B43:E43"/>
    <mergeCell ref="B44:E44"/>
    <mergeCell ref="B45:E45"/>
    <mergeCell ref="B46:E46"/>
    <mergeCell ref="B47:E47"/>
    <mergeCell ref="B38:E38"/>
    <mergeCell ref="B39:E39"/>
    <mergeCell ref="B40:E40"/>
    <mergeCell ref="B41:E41"/>
    <mergeCell ref="B42:E42"/>
    <mergeCell ref="B53:E53"/>
    <mergeCell ref="B54:E54"/>
    <mergeCell ref="B55:E55"/>
    <mergeCell ref="B56:E56"/>
    <mergeCell ref="B57:E57"/>
    <mergeCell ref="B48:E48"/>
    <mergeCell ref="B49:E49"/>
    <mergeCell ref="B50:E50"/>
    <mergeCell ref="B51:E51"/>
    <mergeCell ref="B52:E52"/>
    <mergeCell ref="B63:E63"/>
    <mergeCell ref="B64:E64"/>
    <mergeCell ref="B65:E65"/>
    <mergeCell ref="B66:E66"/>
    <mergeCell ref="B67:E67"/>
    <mergeCell ref="B58:E58"/>
    <mergeCell ref="B59:E59"/>
    <mergeCell ref="B60:E60"/>
    <mergeCell ref="B61:E61"/>
    <mergeCell ref="B62:E62"/>
    <mergeCell ref="B73:E73"/>
    <mergeCell ref="B74:E74"/>
    <mergeCell ref="B75:E75"/>
    <mergeCell ref="B76:E76"/>
    <mergeCell ref="B77:E77"/>
    <mergeCell ref="B68:E68"/>
    <mergeCell ref="B69:E69"/>
    <mergeCell ref="B70:E70"/>
    <mergeCell ref="B71:E71"/>
    <mergeCell ref="B72:E72"/>
    <mergeCell ref="B83:E83"/>
    <mergeCell ref="B84:E84"/>
    <mergeCell ref="B85:E85"/>
    <mergeCell ref="B86:E86"/>
    <mergeCell ref="B87:E87"/>
    <mergeCell ref="B78:E78"/>
    <mergeCell ref="B79:E79"/>
    <mergeCell ref="B80:E80"/>
    <mergeCell ref="B81:E81"/>
    <mergeCell ref="B82:E82"/>
    <mergeCell ref="B93:E93"/>
    <mergeCell ref="B94:E94"/>
    <mergeCell ref="B95:E95"/>
    <mergeCell ref="B96:E96"/>
    <mergeCell ref="B97:E97"/>
    <mergeCell ref="B88:E88"/>
    <mergeCell ref="B89:E89"/>
    <mergeCell ref="B90:E90"/>
    <mergeCell ref="B91:E91"/>
    <mergeCell ref="B92:E92"/>
    <mergeCell ref="B103:E103"/>
    <mergeCell ref="B104:E104"/>
    <mergeCell ref="B105:E105"/>
    <mergeCell ref="B106:E106"/>
    <mergeCell ref="B107:E107"/>
    <mergeCell ref="B98:E98"/>
    <mergeCell ref="B99:E99"/>
    <mergeCell ref="B100:E100"/>
    <mergeCell ref="B101:E101"/>
    <mergeCell ref="B102:E102"/>
  </mergeCells>
  <conditionalFormatting sqref="F8:Y107">
    <cfRule type="expression" dxfId="3" priority="2">
      <formula>MOD(ROW(),2)=0</formula>
    </cfRule>
    <cfRule type="expression" priority="3">
      <formula>MOD(ROW(),2)=1</formula>
    </cfRule>
  </conditionalFormatting>
  <conditionalFormatting sqref="E169:F170 C169:C17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4"/>
  <sheetViews>
    <sheetView tabSelected="1" zoomScale="55" zoomScaleNormal="55" workbookViewId="0">
      <selection activeCell="A2" sqref="A2"/>
    </sheetView>
  </sheetViews>
  <sheetFormatPr defaultRowHeight="15" x14ac:dyDescent="0.25"/>
  <cols>
    <col min="1" max="1" width="12.7109375" customWidth="1"/>
    <col min="2" max="3" width="18.7109375" customWidth="1"/>
    <col min="4" max="4" width="19.42578125" customWidth="1"/>
    <col min="5" max="5" width="20.28515625" customWidth="1"/>
    <col min="6" max="6" width="18.7109375" customWidth="1"/>
    <col min="7" max="7" width="18.7109375" style="29" customWidth="1"/>
    <col min="8" max="8" width="12.7109375" customWidth="1"/>
    <col min="9" max="9" width="12.7109375" style="29" customWidth="1"/>
    <col min="10" max="10" width="12.7109375" customWidth="1"/>
    <col min="11" max="11" width="12.7109375" style="29" customWidth="1"/>
    <col min="12" max="12" width="12.7109375" customWidth="1"/>
    <col min="13" max="13" width="12.7109375" style="29" customWidth="1"/>
    <col min="14" max="14" width="12.7109375" customWidth="1"/>
    <col min="15" max="15" width="12.7109375" style="29" customWidth="1"/>
    <col min="16" max="16" width="12.7109375" customWidth="1"/>
    <col min="17" max="17" width="12.7109375" style="29" customWidth="1"/>
    <col min="18" max="18" width="12.7109375" customWidth="1"/>
    <col min="19" max="19" width="12.7109375" style="29" customWidth="1"/>
    <col min="20" max="20" width="12.7109375" customWidth="1"/>
    <col min="21" max="21" width="12.7109375" style="29" customWidth="1"/>
    <col min="22" max="22" width="12.7109375" customWidth="1"/>
    <col min="23" max="23" width="12.7109375" style="29" customWidth="1"/>
    <col min="24" max="24" width="12.7109375" customWidth="1"/>
    <col min="25" max="25" width="12.7109375" style="29" customWidth="1"/>
    <col min="26" max="29" width="12.7109375" customWidth="1"/>
  </cols>
  <sheetData>
    <row r="1" spans="1:27" x14ac:dyDescent="0.25">
      <c r="A1" t="s">
        <v>149</v>
      </c>
    </row>
    <row r="3" spans="1:27" ht="15.75" thickBot="1" x14ac:dyDescent="0.3"/>
    <row r="4" spans="1:27" ht="15.75" thickBot="1" x14ac:dyDescent="0.3">
      <c r="B4" s="80" t="s">
        <v>0</v>
      </c>
      <c r="C4" s="81"/>
      <c r="D4" s="81"/>
      <c r="E4" s="82"/>
      <c r="F4" s="89" t="s">
        <v>1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79"/>
    </row>
    <row r="5" spans="1:27" ht="15.75" thickBot="1" x14ac:dyDescent="0.3">
      <c r="B5" s="83"/>
      <c r="C5" s="84"/>
      <c r="D5" s="84"/>
      <c r="E5" s="85"/>
      <c r="F5" s="92" t="s">
        <v>2</v>
      </c>
      <c r="G5" s="93"/>
      <c r="H5" s="93"/>
      <c r="I5" s="94"/>
      <c r="J5" s="92" t="s">
        <v>3</v>
      </c>
      <c r="K5" s="93"/>
      <c r="L5" s="93"/>
      <c r="M5" s="94"/>
      <c r="N5" s="92" t="s">
        <v>4</v>
      </c>
      <c r="O5" s="93"/>
      <c r="P5" s="93"/>
      <c r="Q5" s="94"/>
      <c r="R5" s="92" t="s">
        <v>5</v>
      </c>
      <c r="S5" s="93"/>
      <c r="T5" s="93"/>
      <c r="U5" s="94"/>
      <c r="V5" s="92" t="s">
        <v>6</v>
      </c>
      <c r="W5" s="93"/>
      <c r="X5" s="93"/>
      <c r="Y5" s="94"/>
      <c r="Z5" s="95" t="s">
        <v>7</v>
      </c>
      <c r="AA5" s="96"/>
    </row>
    <row r="6" spans="1:27" ht="15.75" thickBot="1" x14ac:dyDescent="0.3">
      <c r="B6" s="83"/>
      <c r="C6" s="84"/>
      <c r="D6" s="84"/>
      <c r="E6" s="85"/>
      <c r="F6" s="89" t="s">
        <v>8</v>
      </c>
      <c r="G6" s="90"/>
      <c r="H6" s="78" t="s">
        <v>9</v>
      </c>
      <c r="I6" s="79"/>
      <c r="J6" s="89" t="s">
        <v>8</v>
      </c>
      <c r="K6" s="90"/>
      <c r="L6" s="78" t="s">
        <v>9</v>
      </c>
      <c r="M6" s="79"/>
      <c r="N6" s="89" t="s">
        <v>8</v>
      </c>
      <c r="O6" s="90"/>
      <c r="P6" s="78" t="s">
        <v>9</v>
      </c>
      <c r="Q6" s="79"/>
      <c r="R6" s="89" t="s">
        <v>8</v>
      </c>
      <c r="S6" s="90"/>
      <c r="T6" s="78" t="s">
        <v>9</v>
      </c>
      <c r="U6" s="79"/>
      <c r="V6" s="89" t="s">
        <v>8</v>
      </c>
      <c r="W6" s="90"/>
      <c r="X6" s="78" t="s">
        <v>9</v>
      </c>
      <c r="Y6" s="79"/>
      <c r="Z6" s="1" t="s">
        <v>8</v>
      </c>
      <c r="AA6" s="2" t="s">
        <v>9</v>
      </c>
    </row>
    <row r="7" spans="1:27" ht="15.75" thickBot="1" x14ac:dyDescent="0.3">
      <c r="B7" s="86"/>
      <c r="C7" s="87"/>
      <c r="D7" s="87"/>
      <c r="E7" s="88"/>
      <c r="F7" s="3" t="s">
        <v>10</v>
      </c>
      <c r="G7" s="16" t="s">
        <v>11</v>
      </c>
      <c r="H7" s="4" t="s">
        <v>10</v>
      </c>
      <c r="I7" s="20" t="s">
        <v>11</v>
      </c>
      <c r="J7" s="3" t="s">
        <v>10</v>
      </c>
      <c r="K7" s="16" t="s">
        <v>11</v>
      </c>
      <c r="L7" s="4" t="s">
        <v>10</v>
      </c>
      <c r="M7" s="24" t="s">
        <v>11</v>
      </c>
      <c r="N7" s="3" t="s">
        <v>10</v>
      </c>
      <c r="O7" s="16" t="s">
        <v>11</v>
      </c>
      <c r="P7" s="4" t="s">
        <v>10</v>
      </c>
      <c r="Q7" s="24" t="s">
        <v>11</v>
      </c>
      <c r="R7" s="3" t="s">
        <v>10</v>
      </c>
      <c r="S7" s="16" t="s">
        <v>11</v>
      </c>
      <c r="T7" s="4" t="s">
        <v>10</v>
      </c>
      <c r="U7" s="20" t="s">
        <v>11</v>
      </c>
      <c r="V7" s="3" t="s">
        <v>10</v>
      </c>
      <c r="W7" s="16" t="s">
        <v>11</v>
      </c>
      <c r="X7" s="4" t="s">
        <v>10</v>
      </c>
      <c r="Y7" s="24" t="s">
        <v>11</v>
      </c>
      <c r="Z7" s="5"/>
      <c r="AA7" s="6"/>
    </row>
    <row r="8" spans="1:27" x14ac:dyDescent="0.25">
      <c r="B8" s="75" t="s">
        <v>12</v>
      </c>
      <c r="C8" s="76"/>
      <c r="D8" s="76"/>
      <c r="E8" s="77"/>
      <c r="F8" s="7">
        <v>188</v>
      </c>
      <c r="G8" s="17">
        <v>4937</v>
      </c>
      <c r="H8" s="8">
        <v>204</v>
      </c>
      <c r="I8" s="21">
        <v>4294</v>
      </c>
      <c r="J8" s="9">
        <v>188</v>
      </c>
      <c r="K8" s="17">
        <v>4212</v>
      </c>
      <c r="L8" s="8">
        <v>204</v>
      </c>
      <c r="M8" s="21">
        <v>4351</v>
      </c>
      <c r="N8" s="9">
        <v>188</v>
      </c>
      <c r="O8" s="17">
        <v>4227</v>
      </c>
      <c r="P8" s="8">
        <v>204</v>
      </c>
      <c r="Q8" s="21">
        <v>4333</v>
      </c>
      <c r="R8" s="9">
        <v>188</v>
      </c>
      <c r="S8" s="17">
        <v>4235</v>
      </c>
      <c r="T8" s="8">
        <v>204</v>
      </c>
      <c r="U8" s="21">
        <v>4390</v>
      </c>
      <c r="V8" s="7">
        <v>188</v>
      </c>
      <c r="W8" s="17">
        <v>4251</v>
      </c>
      <c r="X8" s="8">
        <v>204</v>
      </c>
      <c r="Y8" s="21">
        <v>4455</v>
      </c>
      <c r="Z8" s="27">
        <f>AVERAGE(G8,K8,O8,S8,W8)</f>
        <v>4372.3999999999996</v>
      </c>
      <c r="AA8" s="28">
        <f>AVERAGE(I8,M8,Q8,U8,Y8)</f>
        <v>4364.6000000000004</v>
      </c>
    </row>
    <row r="9" spans="1:27" ht="15.75" thickBot="1" x14ac:dyDescent="0.3">
      <c r="B9" s="72" t="s">
        <v>13</v>
      </c>
      <c r="C9" s="73"/>
      <c r="D9" s="73"/>
      <c r="E9" s="74"/>
      <c r="F9" s="10">
        <v>153</v>
      </c>
      <c r="G9" s="18">
        <v>3392</v>
      </c>
      <c r="H9" s="11">
        <v>158</v>
      </c>
      <c r="I9" s="22">
        <v>3278</v>
      </c>
      <c r="J9" s="12">
        <v>154</v>
      </c>
      <c r="K9" s="18">
        <v>3406</v>
      </c>
      <c r="L9" s="11">
        <v>138</v>
      </c>
      <c r="M9" s="22">
        <v>3156</v>
      </c>
      <c r="N9" s="12">
        <v>135</v>
      </c>
      <c r="O9" s="18">
        <v>3176</v>
      </c>
      <c r="P9" s="11">
        <v>127</v>
      </c>
      <c r="Q9" s="22">
        <v>3063</v>
      </c>
      <c r="R9" s="12">
        <v>155</v>
      </c>
      <c r="S9" s="18">
        <v>3426</v>
      </c>
      <c r="T9" s="11">
        <v>158</v>
      </c>
      <c r="U9" s="22">
        <v>3359</v>
      </c>
      <c r="V9" s="10">
        <v>154</v>
      </c>
      <c r="W9" s="18">
        <v>3474</v>
      </c>
      <c r="X9" s="11">
        <v>134</v>
      </c>
      <c r="Y9" s="22">
        <v>3023</v>
      </c>
      <c r="Z9" s="25">
        <f>AVERAGE(G9,K9,O9,S9,W9)</f>
        <v>3374.8</v>
      </c>
      <c r="AA9" s="26">
        <f>AVERAGE(I9,M9,Q9,U9,Y9)</f>
        <v>3175.8</v>
      </c>
    </row>
    <row r="10" spans="1:27" x14ac:dyDescent="0.25">
      <c r="B10" s="75" t="s">
        <v>14</v>
      </c>
      <c r="C10" s="76"/>
      <c r="D10" s="76"/>
      <c r="E10" s="77"/>
      <c r="F10" s="10">
        <v>173</v>
      </c>
      <c r="G10" s="18">
        <v>3429</v>
      </c>
      <c r="H10" s="11">
        <v>104</v>
      </c>
      <c r="I10" s="22">
        <v>1951</v>
      </c>
      <c r="J10" s="12">
        <v>174</v>
      </c>
      <c r="K10" s="18">
        <v>3489</v>
      </c>
      <c r="L10" s="11">
        <v>103</v>
      </c>
      <c r="M10" s="22">
        <v>1847</v>
      </c>
      <c r="N10" s="12">
        <v>174</v>
      </c>
      <c r="O10" s="18">
        <v>3519</v>
      </c>
      <c r="P10" s="11">
        <v>97</v>
      </c>
      <c r="Q10" s="22">
        <v>1742</v>
      </c>
      <c r="R10" s="12">
        <v>187</v>
      </c>
      <c r="S10" s="18">
        <v>3373</v>
      </c>
      <c r="T10" s="11">
        <v>97</v>
      </c>
      <c r="U10" s="22">
        <v>1677</v>
      </c>
      <c r="V10" s="10">
        <v>174</v>
      </c>
      <c r="W10" s="18">
        <v>3266</v>
      </c>
      <c r="X10" s="11">
        <v>104</v>
      </c>
      <c r="Y10" s="22">
        <v>1750</v>
      </c>
      <c r="Z10" s="27">
        <f t="shared" ref="Z10:Z17" si="0">AVERAGE(G10,K10,O10,S10,W10)</f>
        <v>3415.2</v>
      </c>
      <c r="AA10" s="28">
        <f t="shared" ref="AA10:AA17" si="1">AVERAGE(I10,M10,Q10,U10,Y10)</f>
        <v>1793.4</v>
      </c>
    </row>
    <row r="11" spans="1:27" ht="15.75" thickBot="1" x14ac:dyDescent="0.3">
      <c r="B11" s="72" t="s">
        <v>15</v>
      </c>
      <c r="C11" s="73"/>
      <c r="D11" s="73"/>
      <c r="E11" s="74"/>
      <c r="F11" s="10">
        <v>252</v>
      </c>
      <c r="G11" s="18">
        <v>3561</v>
      </c>
      <c r="H11" s="11">
        <v>353</v>
      </c>
      <c r="I11" s="22">
        <v>4821</v>
      </c>
      <c r="J11" s="12">
        <v>243</v>
      </c>
      <c r="K11" s="18">
        <v>3440</v>
      </c>
      <c r="L11" s="11">
        <v>365</v>
      </c>
      <c r="M11" s="22">
        <v>4862</v>
      </c>
      <c r="N11" s="12">
        <v>241</v>
      </c>
      <c r="O11" s="18">
        <v>3415</v>
      </c>
      <c r="P11" s="11">
        <v>387</v>
      </c>
      <c r="Q11" s="22">
        <v>5146</v>
      </c>
      <c r="R11" s="12">
        <v>275</v>
      </c>
      <c r="S11" s="18">
        <v>3591</v>
      </c>
      <c r="T11" s="11">
        <v>395</v>
      </c>
      <c r="U11" s="22">
        <v>5181</v>
      </c>
      <c r="V11" s="10">
        <v>258</v>
      </c>
      <c r="W11" s="18">
        <v>3381</v>
      </c>
      <c r="X11" s="11">
        <v>371</v>
      </c>
      <c r="Y11" s="22">
        <v>5271</v>
      </c>
      <c r="Z11" s="25">
        <f t="shared" si="0"/>
        <v>3477.6</v>
      </c>
      <c r="AA11" s="26">
        <f t="shared" si="1"/>
        <v>5056.2</v>
      </c>
    </row>
    <row r="12" spans="1:27" x14ac:dyDescent="0.25">
      <c r="B12" s="75" t="s">
        <v>16</v>
      </c>
      <c r="C12" s="76"/>
      <c r="D12" s="76"/>
      <c r="E12" s="77"/>
      <c r="F12" s="10">
        <v>21</v>
      </c>
      <c r="G12" s="18">
        <v>651</v>
      </c>
      <c r="H12" s="11">
        <v>28</v>
      </c>
      <c r="I12" s="22">
        <v>918</v>
      </c>
      <c r="J12" s="12">
        <v>21</v>
      </c>
      <c r="K12" s="18">
        <v>627</v>
      </c>
      <c r="L12" s="11">
        <v>28</v>
      </c>
      <c r="M12" s="22">
        <v>870</v>
      </c>
      <c r="N12" s="12">
        <v>21</v>
      </c>
      <c r="O12" s="18">
        <v>627</v>
      </c>
      <c r="P12" s="11">
        <v>28</v>
      </c>
      <c r="Q12" s="22">
        <v>881</v>
      </c>
      <c r="R12" s="12">
        <v>21</v>
      </c>
      <c r="S12" s="18">
        <v>626</v>
      </c>
      <c r="T12" s="11">
        <v>28</v>
      </c>
      <c r="U12" s="22">
        <v>892</v>
      </c>
      <c r="V12" s="10">
        <v>21</v>
      </c>
      <c r="W12" s="18">
        <v>719</v>
      </c>
      <c r="X12" s="11">
        <v>28</v>
      </c>
      <c r="Y12" s="22">
        <v>875</v>
      </c>
      <c r="Z12" s="27">
        <f t="shared" si="0"/>
        <v>650</v>
      </c>
      <c r="AA12" s="28">
        <f t="shared" si="1"/>
        <v>887.2</v>
      </c>
    </row>
    <row r="13" spans="1:27" ht="15.75" thickBot="1" x14ac:dyDescent="0.3">
      <c r="B13" s="72" t="s">
        <v>17</v>
      </c>
      <c r="C13" s="73"/>
      <c r="D13" s="73"/>
      <c r="E13" s="74"/>
      <c r="F13" s="10">
        <v>77</v>
      </c>
      <c r="G13" s="18">
        <v>1632</v>
      </c>
      <c r="H13" s="11">
        <v>70</v>
      </c>
      <c r="I13" s="22">
        <v>1382</v>
      </c>
      <c r="J13" s="12">
        <v>72</v>
      </c>
      <c r="K13" s="18">
        <v>1709</v>
      </c>
      <c r="L13" s="11">
        <v>70</v>
      </c>
      <c r="M13" s="22">
        <v>1357</v>
      </c>
      <c r="N13" s="12">
        <v>81</v>
      </c>
      <c r="O13" s="18">
        <v>1623</v>
      </c>
      <c r="P13" s="11">
        <v>70</v>
      </c>
      <c r="Q13" s="22">
        <v>1443</v>
      </c>
      <c r="R13" s="12">
        <v>84</v>
      </c>
      <c r="S13" s="18">
        <v>1689</v>
      </c>
      <c r="T13" s="11">
        <v>70</v>
      </c>
      <c r="U13" s="22">
        <v>1378</v>
      </c>
      <c r="V13" s="10">
        <v>82</v>
      </c>
      <c r="W13" s="18">
        <v>1694</v>
      </c>
      <c r="X13" s="11">
        <v>70</v>
      </c>
      <c r="Y13" s="22">
        <v>1500</v>
      </c>
      <c r="Z13" s="25">
        <f t="shared" si="0"/>
        <v>1669.4</v>
      </c>
      <c r="AA13" s="26">
        <f t="shared" si="1"/>
        <v>1412</v>
      </c>
    </row>
    <row r="14" spans="1:27" x14ac:dyDescent="0.25">
      <c r="B14" s="75" t="s">
        <v>18</v>
      </c>
      <c r="C14" s="76"/>
      <c r="D14" s="76"/>
      <c r="E14" s="77"/>
      <c r="F14" s="10">
        <v>75</v>
      </c>
      <c r="G14" s="18">
        <v>1698</v>
      </c>
      <c r="H14" s="11">
        <v>102</v>
      </c>
      <c r="I14" s="22">
        <v>1822</v>
      </c>
      <c r="J14" s="12">
        <v>99</v>
      </c>
      <c r="K14" s="18">
        <v>1876</v>
      </c>
      <c r="L14" s="11">
        <v>103</v>
      </c>
      <c r="M14" s="22">
        <v>1800</v>
      </c>
      <c r="N14" s="12">
        <v>94</v>
      </c>
      <c r="O14" s="18">
        <v>1808</v>
      </c>
      <c r="P14" s="11">
        <v>102</v>
      </c>
      <c r="Q14" s="22">
        <v>1827</v>
      </c>
      <c r="R14" s="12">
        <v>94</v>
      </c>
      <c r="S14" s="18">
        <v>1776</v>
      </c>
      <c r="T14" s="11">
        <v>102</v>
      </c>
      <c r="U14" s="22">
        <v>1900</v>
      </c>
      <c r="V14" s="10">
        <v>73</v>
      </c>
      <c r="W14" s="18">
        <v>1747</v>
      </c>
      <c r="X14" s="11">
        <v>101</v>
      </c>
      <c r="Y14" s="22">
        <v>1780</v>
      </c>
      <c r="Z14" s="27">
        <f t="shared" si="0"/>
        <v>1781</v>
      </c>
      <c r="AA14" s="28">
        <f t="shared" si="1"/>
        <v>1825.8</v>
      </c>
    </row>
    <row r="15" spans="1:27" ht="15.75" thickBot="1" x14ac:dyDescent="0.3">
      <c r="B15" s="72" t="s">
        <v>19</v>
      </c>
      <c r="C15" s="73"/>
      <c r="D15" s="73"/>
      <c r="E15" s="74"/>
      <c r="F15" s="10">
        <v>99</v>
      </c>
      <c r="G15" s="18">
        <v>1623</v>
      </c>
      <c r="H15" s="11">
        <v>177</v>
      </c>
      <c r="I15" s="22">
        <v>3007</v>
      </c>
      <c r="J15" s="12">
        <v>103</v>
      </c>
      <c r="K15" s="18">
        <v>1643</v>
      </c>
      <c r="L15" s="11">
        <v>172</v>
      </c>
      <c r="M15" s="22">
        <v>2954</v>
      </c>
      <c r="N15" s="12">
        <v>98</v>
      </c>
      <c r="O15" s="18">
        <v>1556</v>
      </c>
      <c r="P15" s="11">
        <v>170</v>
      </c>
      <c r="Q15" s="22">
        <v>2959</v>
      </c>
      <c r="R15" s="12">
        <v>109</v>
      </c>
      <c r="S15" s="18">
        <v>1644</v>
      </c>
      <c r="T15" s="11">
        <v>178</v>
      </c>
      <c r="U15" s="22">
        <v>2996</v>
      </c>
      <c r="V15" s="10">
        <v>97</v>
      </c>
      <c r="W15" s="18">
        <v>1615</v>
      </c>
      <c r="X15" s="11">
        <v>169</v>
      </c>
      <c r="Y15" s="22">
        <v>2927</v>
      </c>
      <c r="Z15" s="25">
        <f t="shared" si="0"/>
        <v>1616.2</v>
      </c>
      <c r="AA15" s="26">
        <f t="shared" si="1"/>
        <v>2968.6</v>
      </c>
    </row>
    <row r="16" spans="1:27" x14ac:dyDescent="0.25">
      <c r="B16" s="75" t="s">
        <v>20</v>
      </c>
      <c r="C16" s="76"/>
      <c r="D16" s="76"/>
      <c r="E16" s="77"/>
      <c r="F16" s="10">
        <v>206</v>
      </c>
      <c r="G16" s="18">
        <v>2885</v>
      </c>
      <c r="H16" s="11">
        <v>187</v>
      </c>
      <c r="I16" s="22">
        <v>2626</v>
      </c>
      <c r="J16" s="12">
        <v>204</v>
      </c>
      <c r="K16" s="18">
        <v>2778</v>
      </c>
      <c r="L16" s="11">
        <v>185</v>
      </c>
      <c r="M16" s="22">
        <v>2576</v>
      </c>
      <c r="N16" s="12">
        <v>203</v>
      </c>
      <c r="O16" s="18">
        <v>2787</v>
      </c>
      <c r="P16" s="11">
        <v>192</v>
      </c>
      <c r="Q16" s="22">
        <v>2541</v>
      </c>
      <c r="R16" s="12">
        <v>207</v>
      </c>
      <c r="S16" s="18">
        <v>2722</v>
      </c>
      <c r="T16" s="11">
        <v>195</v>
      </c>
      <c r="U16" s="22">
        <v>2426</v>
      </c>
      <c r="V16" s="10">
        <v>204</v>
      </c>
      <c r="W16" s="18">
        <v>2621</v>
      </c>
      <c r="X16" s="11">
        <v>182</v>
      </c>
      <c r="Y16" s="22">
        <v>2319</v>
      </c>
      <c r="Z16" s="27">
        <f t="shared" si="0"/>
        <v>2758.6</v>
      </c>
      <c r="AA16" s="28">
        <f t="shared" si="1"/>
        <v>2497.6</v>
      </c>
    </row>
    <row r="17" spans="2:27" ht="15.75" thickBot="1" x14ac:dyDescent="0.3">
      <c r="B17" s="72" t="s">
        <v>21</v>
      </c>
      <c r="C17" s="73"/>
      <c r="D17" s="73"/>
      <c r="E17" s="74"/>
      <c r="F17" s="13">
        <v>180</v>
      </c>
      <c r="G17" s="19">
        <v>2990</v>
      </c>
      <c r="H17" s="14">
        <v>168</v>
      </c>
      <c r="I17" s="23">
        <v>2352</v>
      </c>
      <c r="J17" s="15">
        <v>194</v>
      </c>
      <c r="K17" s="19">
        <v>3099</v>
      </c>
      <c r="L17" s="14">
        <v>168</v>
      </c>
      <c r="M17" s="23">
        <v>2730</v>
      </c>
      <c r="N17" s="15">
        <v>208</v>
      </c>
      <c r="O17" s="19">
        <v>3251</v>
      </c>
      <c r="P17" s="14">
        <v>168</v>
      </c>
      <c r="Q17" s="23">
        <v>2357</v>
      </c>
      <c r="R17" s="15">
        <v>194</v>
      </c>
      <c r="S17" s="19">
        <v>3184</v>
      </c>
      <c r="T17" s="14">
        <v>168</v>
      </c>
      <c r="U17" s="23">
        <v>2345</v>
      </c>
      <c r="V17" s="13">
        <v>195</v>
      </c>
      <c r="W17" s="19">
        <v>3119</v>
      </c>
      <c r="X17" s="14">
        <v>168</v>
      </c>
      <c r="Y17" s="23">
        <v>2345</v>
      </c>
      <c r="Z17" s="25">
        <f t="shared" si="0"/>
        <v>3128.6</v>
      </c>
      <c r="AA17" s="26">
        <f t="shared" si="1"/>
        <v>2425.8000000000002</v>
      </c>
    </row>
    <row r="18" spans="2:27" x14ac:dyDescent="0.25">
      <c r="B18" s="75" t="s">
        <v>23</v>
      </c>
      <c r="C18" s="76"/>
      <c r="D18" s="76"/>
      <c r="E18" s="77"/>
      <c r="F18" s="10">
        <v>141</v>
      </c>
      <c r="G18" s="18">
        <v>2169</v>
      </c>
      <c r="H18" s="11">
        <v>141</v>
      </c>
      <c r="I18" s="22">
        <v>2110</v>
      </c>
      <c r="J18" s="12">
        <v>140</v>
      </c>
      <c r="K18" s="18">
        <v>2165</v>
      </c>
      <c r="L18" s="11">
        <v>141</v>
      </c>
      <c r="M18" s="22">
        <v>2103</v>
      </c>
      <c r="N18" s="12">
        <v>141</v>
      </c>
      <c r="O18" s="18">
        <v>2135</v>
      </c>
      <c r="P18" s="11">
        <v>141</v>
      </c>
      <c r="Q18" s="22">
        <v>2090</v>
      </c>
      <c r="R18" s="12">
        <v>139</v>
      </c>
      <c r="S18" s="18">
        <v>2163</v>
      </c>
      <c r="T18" s="11">
        <v>141</v>
      </c>
      <c r="U18" s="22">
        <v>2096</v>
      </c>
      <c r="V18" s="10">
        <v>143</v>
      </c>
      <c r="W18" s="18">
        <v>2214</v>
      </c>
      <c r="X18" s="11">
        <v>141</v>
      </c>
      <c r="Y18" s="22">
        <v>2100</v>
      </c>
      <c r="Z18" s="27">
        <f t="shared" ref="Z18:Z81" si="2">AVERAGE(G18,K18,O18,S18,W18)</f>
        <v>2169.1999999999998</v>
      </c>
      <c r="AA18" s="28">
        <f t="shared" ref="AA18:AA81" si="3">AVERAGE(I18,M18,Q18,U18,Y18)</f>
        <v>2099.8000000000002</v>
      </c>
    </row>
    <row r="19" spans="2:27" ht="15.75" thickBot="1" x14ac:dyDescent="0.3">
      <c r="B19" s="72" t="s">
        <v>24</v>
      </c>
      <c r="C19" s="73"/>
      <c r="D19" s="73"/>
      <c r="E19" s="74"/>
      <c r="F19" s="13">
        <v>149</v>
      </c>
      <c r="G19" s="19">
        <v>2372</v>
      </c>
      <c r="H19" s="14">
        <v>111</v>
      </c>
      <c r="I19" s="23">
        <v>1717</v>
      </c>
      <c r="J19" s="15">
        <v>139</v>
      </c>
      <c r="K19" s="19">
        <v>2281</v>
      </c>
      <c r="L19" s="14">
        <v>105</v>
      </c>
      <c r="M19" s="23">
        <v>1699</v>
      </c>
      <c r="N19" s="15">
        <v>130</v>
      </c>
      <c r="O19" s="19">
        <v>2239</v>
      </c>
      <c r="P19" s="14">
        <v>111</v>
      </c>
      <c r="Q19" s="23">
        <v>1726</v>
      </c>
      <c r="R19" s="15">
        <v>150</v>
      </c>
      <c r="S19" s="19">
        <v>2379</v>
      </c>
      <c r="T19" s="14">
        <v>105</v>
      </c>
      <c r="U19" s="23">
        <v>1698</v>
      </c>
      <c r="V19" s="13">
        <v>146</v>
      </c>
      <c r="W19" s="19">
        <v>2372</v>
      </c>
      <c r="X19" s="14">
        <v>113</v>
      </c>
      <c r="Y19" s="23">
        <v>1708</v>
      </c>
      <c r="Z19" s="25">
        <f t="shared" si="2"/>
        <v>2328.6</v>
      </c>
      <c r="AA19" s="26">
        <f t="shared" si="3"/>
        <v>1709.6</v>
      </c>
    </row>
    <row r="20" spans="2:27" x14ac:dyDescent="0.25">
      <c r="B20" s="75" t="s">
        <v>25</v>
      </c>
      <c r="C20" s="76"/>
      <c r="D20" s="76"/>
      <c r="E20" s="77"/>
      <c r="F20" s="10">
        <v>126</v>
      </c>
      <c r="G20" s="18">
        <v>2251</v>
      </c>
      <c r="H20" s="11">
        <v>81</v>
      </c>
      <c r="I20" s="22">
        <v>1229</v>
      </c>
      <c r="J20" s="12">
        <v>134</v>
      </c>
      <c r="K20" s="18">
        <v>2264</v>
      </c>
      <c r="L20" s="11">
        <v>83</v>
      </c>
      <c r="M20" s="22">
        <v>1222</v>
      </c>
      <c r="N20" s="12">
        <v>128</v>
      </c>
      <c r="O20" s="18">
        <v>2369</v>
      </c>
      <c r="P20" s="11">
        <v>79</v>
      </c>
      <c r="Q20" s="22">
        <v>1200</v>
      </c>
      <c r="R20" s="12">
        <v>132</v>
      </c>
      <c r="S20" s="18">
        <v>2287</v>
      </c>
      <c r="T20" s="11">
        <v>79</v>
      </c>
      <c r="U20" s="22">
        <v>1227</v>
      </c>
      <c r="V20" s="10">
        <v>119</v>
      </c>
      <c r="W20" s="18">
        <v>2203</v>
      </c>
      <c r="X20" s="11">
        <v>81</v>
      </c>
      <c r="Y20" s="22">
        <v>1209</v>
      </c>
      <c r="Z20" s="27">
        <f t="shared" si="2"/>
        <v>2274.8000000000002</v>
      </c>
      <c r="AA20" s="28">
        <f t="shared" si="3"/>
        <v>1217.4000000000001</v>
      </c>
    </row>
    <row r="21" spans="2:27" ht="15.75" thickBot="1" x14ac:dyDescent="0.3">
      <c r="B21" s="72" t="s">
        <v>26</v>
      </c>
      <c r="C21" s="73"/>
      <c r="D21" s="73"/>
      <c r="E21" s="74"/>
      <c r="F21" s="13">
        <v>128</v>
      </c>
      <c r="G21" s="19">
        <v>2259</v>
      </c>
      <c r="H21" s="14">
        <v>84</v>
      </c>
      <c r="I21" s="23">
        <v>1217</v>
      </c>
      <c r="J21" s="15">
        <v>147</v>
      </c>
      <c r="K21" s="19">
        <v>2370</v>
      </c>
      <c r="L21" s="14">
        <v>84</v>
      </c>
      <c r="M21" s="23">
        <v>1250</v>
      </c>
      <c r="N21" s="15">
        <v>135</v>
      </c>
      <c r="O21" s="19">
        <v>2306</v>
      </c>
      <c r="P21" s="14">
        <v>84</v>
      </c>
      <c r="Q21" s="23">
        <v>1239</v>
      </c>
      <c r="R21" s="15">
        <v>129</v>
      </c>
      <c r="S21" s="19">
        <v>2274</v>
      </c>
      <c r="T21" s="14">
        <v>84</v>
      </c>
      <c r="U21" s="23">
        <v>1201</v>
      </c>
      <c r="V21" s="13">
        <v>128</v>
      </c>
      <c r="W21" s="19">
        <v>2242</v>
      </c>
      <c r="X21" s="14">
        <v>84</v>
      </c>
      <c r="Y21" s="23">
        <v>1230</v>
      </c>
      <c r="Z21" s="25">
        <f t="shared" si="2"/>
        <v>2290.1999999999998</v>
      </c>
      <c r="AA21" s="26">
        <f t="shared" si="3"/>
        <v>1227.4000000000001</v>
      </c>
    </row>
    <row r="22" spans="2:27" x14ac:dyDescent="0.25">
      <c r="B22" s="75" t="s">
        <v>27</v>
      </c>
      <c r="C22" s="76"/>
      <c r="D22" s="76"/>
      <c r="E22" s="77"/>
      <c r="F22" s="10">
        <v>0</v>
      </c>
      <c r="G22" s="18">
        <v>46</v>
      </c>
      <c r="H22" s="11">
        <v>0</v>
      </c>
      <c r="I22" s="22">
        <v>45</v>
      </c>
      <c r="J22" s="12">
        <v>0</v>
      </c>
      <c r="K22" s="18">
        <v>45</v>
      </c>
      <c r="L22" s="11">
        <v>0</v>
      </c>
      <c r="M22" s="22">
        <v>45</v>
      </c>
      <c r="N22" s="12">
        <v>0</v>
      </c>
      <c r="O22" s="18">
        <v>45</v>
      </c>
      <c r="P22" s="11">
        <v>0</v>
      </c>
      <c r="Q22" s="22">
        <v>44</v>
      </c>
      <c r="R22" s="12">
        <v>0</v>
      </c>
      <c r="S22" s="18">
        <v>45</v>
      </c>
      <c r="T22" s="11">
        <v>0</v>
      </c>
      <c r="U22" s="22">
        <v>45</v>
      </c>
      <c r="V22" s="10">
        <v>0</v>
      </c>
      <c r="W22" s="18">
        <v>45</v>
      </c>
      <c r="X22" s="11">
        <v>0</v>
      </c>
      <c r="Y22" s="22">
        <v>45</v>
      </c>
      <c r="Z22" s="27">
        <f t="shared" si="2"/>
        <v>45.2</v>
      </c>
      <c r="AA22" s="28">
        <f t="shared" si="3"/>
        <v>44.8</v>
      </c>
    </row>
    <row r="23" spans="2:27" ht="15.75" thickBot="1" x14ac:dyDescent="0.3">
      <c r="B23" s="72" t="s">
        <v>28</v>
      </c>
      <c r="C23" s="73"/>
      <c r="D23" s="73"/>
      <c r="E23" s="74"/>
      <c r="F23" s="13">
        <v>107</v>
      </c>
      <c r="G23" s="19">
        <v>1673</v>
      </c>
      <c r="H23" s="14">
        <v>100</v>
      </c>
      <c r="I23" s="23">
        <v>1837</v>
      </c>
      <c r="J23" s="15">
        <v>98</v>
      </c>
      <c r="K23" s="19">
        <v>1659</v>
      </c>
      <c r="L23" s="14">
        <v>125</v>
      </c>
      <c r="M23" s="23">
        <v>1918</v>
      </c>
      <c r="N23" s="15">
        <v>98</v>
      </c>
      <c r="O23" s="19">
        <v>1720</v>
      </c>
      <c r="P23" s="14">
        <v>112</v>
      </c>
      <c r="Q23" s="23">
        <v>1874</v>
      </c>
      <c r="R23" s="15">
        <v>111</v>
      </c>
      <c r="S23" s="19">
        <v>1681</v>
      </c>
      <c r="T23" s="14">
        <v>100</v>
      </c>
      <c r="U23" s="23">
        <v>1834</v>
      </c>
      <c r="V23" s="13">
        <v>106</v>
      </c>
      <c r="W23" s="19">
        <v>1663</v>
      </c>
      <c r="X23" s="14">
        <v>99</v>
      </c>
      <c r="Y23" s="23">
        <v>1824</v>
      </c>
      <c r="Z23" s="25">
        <f t="shared" si="2"/>
        <v>1679.2</v>
      </c>
      <c r="AA23" s="26">
        <f t="shared" si="3"/>
        <v>1857.4</v>
      </c>
    </row>
    <row r="24" spans="2:27" x14ac:dyDescent="0.25">
      <c r="B24" s="75" t="s">
        <v>29</v>
      </c>
      <c r="C24" s="76"/>
      <c r="D24" s="76"/>
      <c r="E24" s="77"/>
      <c r="F24" s="10">
        <v>0</v>
      </c>
      <c r="G24" s="18">
        <v>48</v>
      </c>
      <c r="H24" s="11">
        <v>0</v>
      </c>
      <c r="I24" s="22">
        <v>45</v>
      </c>
      <c r="J24" s="12">
        <v>0</v>
      </c>
      <c r="K24" s="18">
        <v>47</v>
      </c>
      <c r="L24" s="11">
        <v>0</v>
      </c>
      <c r="M24" s="22">
        <v>44</v>
      </c>
      <c r="N24" s="12">
        <v>0</v>
      </c>
      <c r="O24" s="18">
        <v>46</v>
      </c>
      <c r="P24" s="11">
        <v>0</v>
      </c>
      <c r="Q24" s="22">
        <v>44</v>
      </c>
      <c r="R24" s="12">
        <v>0</v>
      </c>
      <c r="S24" s="18">
        <v>47</v>
      </c>
      <c r="T24" s="11">
        <v>0</v>
      </c>
      <c r="U24" s="22">
        <v>44</v>
      </c>
      <c r="V24" s="10">
        <v>0</v>
      </c>
      <c r="W24" s="18">
        <v>46</v>
      </c>
      <c r="X24" s="11">
        <v>0</v>
      </c>
      <c r="Y24" s="22">
        <v>44</v>
      </c>
      <c r="Z24" s="27">
        <f t="shared" si="2"/>
        <v>46.8</v>
      </c>
      <c r="AA24" s="28">
        <f t="shared" si="3"/>
        <v>44.2</v>
      </c>
    </row>
    <row r="25" spans="2:27" ht="15.75" thickBot="1" x14ac:dyDescent="0.3">
      <c r="B25" s="72" t="s">
        <v>30</v>
      </c>
      <c r="C25" s="73"/>
      <c r="D25" s="73"/>
      <c r="E25" s="74"/>
      <c r="F25" s="13">
        <v>147</v>
      </c>
      <c r="G25" s="19">
        <v>2557</v>
      </c>
      <c r="H25" s="14">
        <v>25</v>
      </c>
      <c r="I25" s="23">
        <v>456</v>
      </c>
      <c r="J25" s="15">
        <v>147</v>
      </c>
      <c r="K25" s="19">
        <v>2543</v>
      </c>
      <c r="L25" s="14">
        <v>25</v>
      </c>
      <c r="M25" s="23">
        <v>454</v>
      </c>
      <c r="N25" s="15">
        <v>147</v>
      </c>
      <c r="O25" s="19">
        <v>2525</v>
      </c>
      <c r="P25" s="14">
        <v>25</v>
      </c>
      <c r="Q25" s="23">
        <v>451</v>
      </c>
      <c r="R25" s="15">
        <v>147</v>
      </c>
      <c r="S25" s="19">
        <v>2519</v>
      </c>
      <c r="T25" s="14">
        <v>25</v>
      </c>
      <c r="U25" s="23">
        <v>454</v>
      </c>
      <c r="V25" s="13">
        <v>147</v>
      </c>
      <c r="W25" s="19">
        <v>2531</v>
      </c>
      <c r="X25" s="14">
        <v>25</v>
      </c>
      <c r="Y25" s="23">
        <v>460</v>
      </c>
      <c r="Z25" s="25">
        <f t="shared" si="2"/>
        <v>2535</v>
      </c>
      <c r="AA25" s="26">
        <f t="shared" si="3"/>
        <v>455</v>
      </c>
    </row>
    <row r="26" spans="2:27" x14ac:dyDescent="0.25">
      <c r="B26" s="75" t="s">
        <v>31</v>
      </c>
      <c r="C26" s="76"/>
      <c r="D26" s="76"/>
      <c r="E26" s="77"/>
      <c r="F26" s="10">
        <v>43</v>
      </c>
      <c r="G26" s="18">
        <v>1314</v>
      </c>
      <c r="H26" s="11">
        <v>25</v>
      </c>
      <c r="I26" s="22">
        <v>744</v>
      </c>
      <c r="J26" s="12">
        <v>43</v>
      </c>
      <c r="K26" s="18">
        <v>1314</v>
      </c>
      <c r="L26" s="11">
        <v>23</v>
      </c>
      <c r="M26" s="22">
        <v>631</v>
      </c>
      <c r="N26" s="12">
        <v>43</v>
      </c>
      <c r="O26" s="18">
        <v>1338</v>
      </c>
      <c r="P26" s="11">
        <v>25</v>
      </c>
      <c r="Q26" s="22">
        <v>596</v>
      </c>
      <c r="R26" s="12">
        <v>43</v>
      </c>
      <c r="S26" s="18">
        <v>1308</v>
      </c>
      <c r="T26" s="11">
        <v>23</v>
      </c>
      <c r="U26" s="22">
        <v>589</v>
      </c>
      <c r="V26" s="10">
        <v>43</v>
      </c>
      <c r="W26" s="18">
        <v>1293</v>
      </c>
      <c r="X26" s="11">
        <v>25</v>
      </c>
      <c r="Y26" s="22">
        <v>595</v>
      </c>
      <c r="Z26" s="27">
        <f t="shared" si="2"/>
        <v>1313.4</v>
      </c>
      <c r="AA26" s="28">
        <f t="shared" si="3"/>
        <v>631</v>
      </c>
    </row>
    <row r="27" spans="2:27" ht="15.75" thickBot="1" x14ac:dyDescent="0.3">
      <c r="B27" s="72" t="s">
        <v>32</v>
      </c>
      <c r="C27" s="73"/>
      <c r="D27" s="73"/>
      <c r="E27" s="74"/>
      <c r="F27" s="13">
        <v>242</v>
      </c>
      <c r="G27" s="19">
        <v>3537</v>
      </c>
      <c r="H27" s="14">
        <v>187</v>
      </c>
      <c r="I27" s="23">
        <v>2555</v>
      </c>
      <c r="J27" s="15">
        <v>260</v>
      </c>
      <c r="K27" s="19">
        <v>3638</v>
      </c>
      <c r="L27" s="14">
        <v>186</v>
      </c>
      <c r="M27" s="23">
        <v>2572</v>
      </c>
      <c r="N27" s="15">
        <v>256</v>
      </c>
      <c r="O27" s="19">
        <v>3559</v>
      </c>
      <c r="P27" s="14">
        <v>203</v>
      </c>
      <c r="Q27" s="23">
        <v>2641</v>
      </c>
      <c r="R27" s="15">
        <v>243</v>
      </c>
      <c r="S27" s="19">
        <v>3505</v>
      </c>
      <c r="T27" s="14">
        <v>185</v>
      </c>
      <c r="U27" s="23">
        <v>2550</v>
      </c>
      <c r="V27" s="13">
        <v>240</v>
      </c>
      <c r="W27" s="19">
        <v>3485</v>
      </c>
      <c r="X27" s="14">
        <v>202</v>
      </c>
      <c r="Y27" s="23">
        <v>2596</v>
      </c>
      <c r="Z27" s="25">
        <f t="shared" si="2"/>
        <v>3544.8</v>
      </c>
      <c r="AA27" s="26">
        <f t="shared" si="3"/>
        <v>2582.8000000000002</v>
      </c>
    </row>
    <row r="28" spans="2:27" x14ac:dyDescent="0.25">
      <c r="B28" s="75" t="s">
        <v>33</v>
      </c>
      <c r="C28" s="76"/>
      <c r="D28" s="76"/>
      <c r="E28" s="77"/>
      <c r="F28" s="10">
        <v>297</v>
      </c>
      <c r="G28" s="18">
        <v>3814</v>
      </c>
      <c r="H28" s="11">
        <v>236</v>
      </c>
      <c r="I28" s="22">
        <v>2987</v>
      </c>
      <c r="J28" s="12">
        <v>298</v>
      </c>
      <c r="K28" s="18">
        <v>3828</v>
      </c>
      <c r="L28" s="11">
        <v>236</v>
      </c>
      <c r="M28" s="22">
        <v>2984</v>
      </c>
      <c r="N28" s="12">
        <v>298</v>
      </c>
      <c r="O28" s="18">
        <v>3798</v>
      </c>
      <c r="P28" s="11">
        <v>237</v>
      </c>
      <c r="Q28" s="22">
        <v>3012</v>
      </c>
      <c r="R28" s="12">
        <v>298</v>
      </c>
      <c r="S28" s="18">
        <v>3839</v>
      </c>
      <c r="T28" s="11">
        <v>238</v>
      </c>
      <c r="U28" s="22">
        <v>2971</v>
      </c>
      <c r="V28" s="10">
        <v>299</v>
      </c>
      <c r="W28" s="18">
        <v>3816</v>
      </c>
      <c r="X28" s="11">
        <v>251</v>
      </c>
      <c r="Y28" s="22">
        <v>3090</v>
      </c>
      <c r="Z28" s="27">
        <f t="shared" si="2"/>
        <v>3819</v>
      </c>
      <c r="AA28" s="28">
        <f t="shared" si="3"/>
        <v>3008.8</v>
      </c>
    </row>
    <row r="29" spans="2:27" ht="15.75" thickBot="1" x14ac:dyDescent="0.3">
      <c r="B29" s="72" t="s">
        <v>34</v>
      </c>
      <c r="C29" s="73"/>
      <c r="D29" s="73"/>
      <c r="E29" s="74"/>
      <c r="F29" s="13">
        <v>248</v>
      </c>
      <c r="G29" s="19">
        <v>3351</v>
      </c>
      <c r="H29" s="14">
        <v>230</v>
      </c>
      <c r="I29" s="23">
        <v>2918</v>
      </c>
      <c r="J29" s="15">
        <v>260</v>
      </c>
      <c r="K29" s="19">
        <v>3419</v>
      </c>
      <c r="L29" s="14">
        <v>230</v>
      </c>
      <c r="M29" s="23">
        <v>2911</v>
      </c>
      <c r="N29" s="15">
        <v>260</v>
      </c>
      <c r="O29" s="19">
        <v>3437</v>
      </c>
      <c r="P29" s="14">
        <v>230</v>
      </c>
      <c r="Q29" s="23">
        <v>2944</v>
      </c>
      <c r="R29" s="15">
        <v>261</v>
      </c>
      <c r="S29" s="19">
        <v>3388</v>
      </c>
      <c r="T29" s="14">
        <v>230</v>
      </c>
      <c r="U29" s="23">
        <v>2932</v>
      </c>
      <c r="V29" s="13">
        <v>251</v>
      </c>
      <c r="W29" s="19">
        <v>3350</v>
      </c>
      <c r="X29" s="14">
        <v>230</v>
      </c>
      <c r="Y29" s="23">
        <v>2944</v>
      </c>
      <c r="Z29" s="25">
        <f t="shared" si="2"/>
        <v>3389</v>
      </c>
      <c r="AA29" s="26">
        <f t="shared" si="3"/>
        <v>2929.8</v>
      </c>
    </row>
    <row r="30" spans="2:27" x14ac:dyDescent="0.25">
      <c r="B30" s="75" t="s">
        <v>35</v>
      </c>
      <c r="C30" s="76"/>
      <c r="D30" s="76"/>
      <c r="E30" s="77"/>
      <c r="F30" s="10">
        <v>259</v>
      </c>
      <c r="G30" s="18">
        <v>3403</v>
      </c>
      <c r="H30" s="11">
        <v>188</v>
      </c>
      <c r="I30" s="22">
        <v>2516</v>
      </c>
      <c r="J30" s="12">
        <v>259</v>
      </c>
      <c r="K30" s="18">
        <v>3423</v>
      </c>
      <c r="L30" s="11">
        <v>188</v>
      </c>
      <c r="M30" s="22">
        <v>2522</v>
      </c>
      <c r="N30" s="12">
        <v>249</v>
      </c>
      <c r="O30" s="18">
        <v>3384</v>
      </c>
      <c r="P30" s="11">
        <v>188</v>
      </c>
      <c r="Q30" s="22">
        <v>2513</v>
      </c>
      <c r="R30" s="12">
        <v>249</v>
      </c>
      <c r="S30" s="18">
        <v>3359</v>
      </c>
      <c r="T30" s="11">
        <v>188</v>
      </c>
      <c r="U30" s="22">
        <v>2527</v>
      </c>
      <c r="V30" s="10">
        <v>259</v>
      </c>
      <c r="W30" s="18">
        <v>3416</v>
      </c>
      <c r="X30" s="11">
        <v>188</v>
      </c>
      <c r="Y30" s="22">
        <v>2553</v>
      </c>
      <c r="Z30" s="27">
        <f t="shared" si="2"/>
        <v>3397</v>
      </c>
      <c r="AA30" s="28">
        <f t="shared" si="3"/>
        <v>2526.1999999999998</v>
      </c>
    </row>
    <row r="31" spans="2:27" ht="15.75" thickBot="1" x14ac:dyDescent="0.3">
      <c r="B31" s="72" t="s">
        <v>36</v>
      </c>
      <c r="C31" s="73"/>
      <c r="D31" s="73"/>
      <c r="E31" s="74"/>
      <c r="F31" s="13">
        <v>0</v>
      </c>
      <c r="G31" s="19">
        <v>47</v>
      </c>
      <c r="H31" s="14">
        <v>0</v>
      </c>
      <c r="I31" s="23">
        <v>47</v>
      </c>
      <c r="J31" s="15">
        <v>0</v>
      </c>
      <c r="K31" s="19">
        <v>49</v>
      </c>
      <c r="L31" s="14">
        <v>0</v>
      </c>
      <c r="M31" s="23">
        <v>45</v>
      </c>
      <c r="N31" s="15">
        <v>0</v>
      </c>
      <c r="O31" s="19">
        <v>46</v>
      </c>
      <c r="P31" s="14">
        <v>0</v>
      </c>
      <c r="Q31" s="23">
        <v>43</v>
      </c>
      <c r="R31" s="15">
        <v>0</v>
      </c>
      <c r="S31" s="19">
        <v>43</v>
      </c>
      <c r="T31" s="14">
        <v>0</v>
      </c>
      <c r="U31" s="23">
        <v>43</v>
      </c>
      <c r="V31" s="13">
        <v>0</v>
      </c>
      <c r="W31" s="19">
        <v>43</v>
      </c>
      <c r="X31" s="14">
        <v>0</v>
      </c>
      <c r="Y31" s="23">
        <v>44</v>
      </c>
      <c r="Z31" s="25">
        <f t="shared" si="2"/>
        <v>45.6</v>
      </c>
      <c r="AA31" s="26">
        <f t="shared" si="3"/>
        <v>44.4</v>
      </c>
    </row>
    <row r="32" spans="2:27" x14ac:dyDescent="0.25">
      <c r="B32" s="75" t="s">
        <v>37</v>
      </c>
      <c r="C32" s="76"/>
      <c r="D32" s="76"/>
      <c r="E32" s="77"/>
      <c r="F32" s="10">
        <v>157</v>
      </c>
      <c r="G32" s="18">
        <v>3143</v>
      </c>
      <c r="H32" s="11">
        <v>0</v>
      </c>
      <c r="I32" s="22">
        <v>47</v>
      </c>
      <c r="J32" s="12">
        <v>203</v>
      </c>
      <c r="K32" s="18">
        <v>3408</v>
      </c>
      <c r="L32" s="11">
        <v>0</v>
      </c>
      <c r="M32" s="22">
        <v>45</v>
      </c>
      <c r="N32" s="12">
        <v>159</v>
      </c>
      <c r="O32" s="18">
        <v>3199</v>
      </c>
      <c r="P32" s="11">
        <v>0</v>
      </c>
      <c r="Q32" s="22">
        <v>48</v>
      </c>
      <c r="R32" s="12">
        <v>172</v>
      </c>
      <c r="S32" s="18">
        <v>3243</v>
      </c>
      <c r="T32" s="11">
        <v>0</v>
      </c>
      <c r="U32" s="22">
        <v>45</v>
      </c>
      <c r="V32" s="10">
        <v>171</v>
      </c>
      <c r="W32" s="18">
        <v>3237</v>
      </c>
      <c r="X32" s="11">
        <v>0</v>
      </c>
      <c r="Y32" s="22">
        <v>45</v>
      </c>
      <c r="Z32" s="27">
        <f t="shared" si="2"/>
        <v>3246</v>
      </c>
      <c r="AA32" s="28">
        <f t="shared" si="3"/>
        <v>46</v>
      </c>
    </row>
    <row r="33" spans="2:27" ht="15.75" thickBot="1" x14ac:dyDescent="0.3">
      <c r="B33" s="72" t="s">
        <v>38</v>
      </c>
      <c r="C33" s="73"/>
      <c r="D33" s="73"/>
      <c r="E33" s="74"/>
      <c r="F33" s="13">
        <v>0</v>
      </c>
      <c r="G33" s="19">
        <v>45</v>
      </c>
      <c r="H33" s="14">
        <v>39</v>
      </c>
      <c r="I33" s="23">
        <v>609</v>
      </c>
      <c r="J33" s="15">
        <v>0</v>
      </c>
      <c r="K33" s="19">
        <v>43</v>
      </c>
      <c r="L33" s="14">
        <v>37</v>
      </c>
      <c r="M33" s="23">
        <v>590</v>
      </c>
      <c r="N33" s="15">
        <v>0</v>
      </c>
      <c r="O33" s="19">
        <v>44</v>
      </c>
      <c r="P33" s="14">
        <v>37</v>
      </c>
      <c r="Q33" s="23">
        <v>588</v>
      </c>
      <c r="R33" s="15">
        <v>0</v>
      </c>
      <c r="S33" s="19">
        <v>45</v>
      </c>
      <c r="T33" s="14">
        <v>37</v>
      </c>
      <c r="U33" s="23">
        <v>600</v>
      </c>
      <c r="V33" s="13">
        <v>0</v>
      </c>
      <c r="W33" s="19">
        <v>44</v>
      </c>
      <c r="X33" s="14">
        <v>33</v>
      </c>
      <c r="Y33" s="23">
        <v>574</v>
      </c>
      <c r="Z33" s="25">
        <f t="shared" si="2"/>
        <v>44.2</v>
      </c>
      <c r="AA33" s="26">
        <f t="shared" si="3"/>
        <v>592.20000000000005</v>
      </c>
    </row>
    <row r="34" spans="2:27" x14ac:dyDescent="0.25">
      <c r="B34" s="75" t="s">
        <v>39</v>
      </c>
      <c r="C34" s="76"/>
      <c r="D34" s="76"/>
      <c r="E34" s="77"/>
      <c r="F34" s="10">
        <v>42</v>
      </c>
      <c r="G34" s="18">
        <v>605</v>
      </c>
      <c r="H34" s="11">
        <v>116</v>
      </c>
      <c r="I34" s="22">
        <v>2211</v>
      </c>
      <c r="J34" s="12">
        <v>44</v>
      </c>
      <c r="K34" s="18">
        <v>600</v>
      </c>
      <c r="L34" s="11">
        <v>107</v>
      </c>
      <c r="M34" s="22">
        <v>2205</v>
      </c>
      <c r="N34" s="12">
        <v>44</v>
      </c>
      <c r="O34" s="18">
        <v>614</v>
      </c>
      <c r="P34" s="11">
        <v>105</v>
      </c>
      <c r="Q34" s="22">
        <v>2139</v>
      </c>
      <c r="R34" s="12">
        <v>37</v>
      </c>
      <c r="S34" s="18">
        <v>569</v>
      </c>
      <c r="T34" s="11">
        <v>107</v>
      </c>
      <c r="U34" s="22">
        <v>2170</v>
      </c>
      <c r="V34" s="10">
        <v>44</v>
      </c>
      <c r="W34" s="18">
        <v>594</v>
      </c>
      <c r="X34" s="11">
        <v>111</v>
      </c>
      <c r="Y34" s="22">
        <v>2198</v>
      </c>
      <c r="Z34" s="27">
        <f t="shared" si="2"/>
        <v>596.4</v>
      </c>
      <c r="AA34" s="28">
        <f t="shared" si="3"/>
        <v>2184.6</v>
      </c>
    </row>
    <row r="35" spans="2:27" ht="15.75" thickBot="1" x14ac:dyDescent="0.3">
      <c r="B35" s="72" t="s">
        <v>40</v>
      </c>
      <c r="C35" s="73"/>
      <c r="D35" s="73"/>
      <c r="E35" s="74"/>
      <c r="F35" s="13">
        <v>21</v>
      </c>
      <c r="G35" s="19">
        <v>445</v>
      </c>
      <c r="H35" s="14">
        <v>91</v>
      </c>
      <c r="I35" s="23">
        <v>1774</v>
      </c>
      <c r="J35" s="15">
        <v>21</v>
      </c>
      <c r="K35" s="19">
        <v>445</v>
      </c>
      <c r="L35" s="14">
        <v>91</v>
      </c>
      <c r="M35" s="23">
        <v>1739</v>
      </c>
      <c r="N35" s="15">
        <v>21</v>
      </c>
      <c r="O35" s="19">
        <v>440</v>
      </c>
      <c r="P35" s="14">
        <v>91</v>
      </c>
      <c r="Q35" s="23">
        <v>1747</v>
      </c>
      <c r="R35" s="15">
        <v>21</v>
      </c>
      <c r="S35" s="19">
        <v>436</v>
      </c>
      <c r="T35" s="14">
        <v>91</v>
      </c>
      <c r="U35" s="23">
        <v>1766</v>
      </c>
      <c r="V35" s="13">
        <v>21</v>
      </c>
      <c r="W35" s="19">
        <v>440</v>
      </c>
      <c r="X35" s="14">
        <v>83</v>
      </c>
      <c r="Y35" s="23">
        <v>1714</v>
      </c>
      <c r="Z35" s="25">
        <f t="shared" si="2"/>
        <v>441.2</v>
      </c>
      <c r="AA35" s="26">
        <f t="shared" si="3"/>
        <v>1748</v>
      </c>
    </row>
    <row r="36" spans="2:27" x14ac:dyDescent="0.25">
      <c r="B36" s="75" t="s">
        <v>41</v>
      </c>
      <c r="C36" s="76"/>
      <c r="D36" s="76"/>
      <c r="E36" s="77"/>
      <c r="F36" s="10">
        <v>12</v>
      </c>
      <c r="G36" s="18">
        <v>417</v>
      </c>
      <c r="H36" s="11">
        <v>81</v>
      </c>
      <c r="I36" s="22">
        <v>1704</v>
      </c>
      <c r="J36" s="12">
        <v>20</v>
      </c>
      <c r="K36" s="18">
        <v>441</v>
      </c>
      <c r="L36" s="11">
        <v>83</v>
      </c>
      <c r="M36" s="22">
        <v>1714</v>
      </c>
      <c r="N36" s="12">
        <v>21</v>
      </c>
      <c r="O36" s="18">
        <v>446</v>
      </c>
      <c r="P36" s="11">
        <v>89</v>
      </c>
      <c r="Q36" s="22">
        <v>1724</v>
      </c>
      <c r="R36" s="12">
        <v>20</v>
      </c>
      <c r="S36" s="18">
        <v>458</v>
      </c>
      <c r="T36" s="11">
        <v>93</v>
      </c>
      <c r="U36" s="22">
        <v>1728</v>
      </c>
      <c r="V36" s="10">
        <v>12</v>
      </c>
      <c r="W36" s="18">
        <v>416</v>
      </c>
      <c r="X36" s="11">
        <v>91</v>
      </c>
      <c r="Y36" s="22">
        <v>1748</v>
      </c>
      <c r="Z36" s="27">
        <f t="shared" si="2"/>
        <v>435.6</v>
      </c>
      <c r="AA36" s="28">
        <f t="shared" si="3"/>
        <v>1723.6</v>
      </c>
    </row>
    <row r="37" spans="2:27" ht="15.75" thickBot="1" x14ac:dyDescent="0.3">
      <c r="B37" s="72" t="s">
        <v>42</v>
      </c>
      <c r="C37" s="73"/>
      <c r="D37" s="73"/>
      <c r="E37" s="74"/>
      <c r="F37" s="13">
        <v>23</v>
      </c>
      <c r="G37" s="19">
        <v>453</v>
      </c>
      <c r="H37" s="14">
        <v>112</v>
      </c>
      <c r="I37" s="23">
        <v>2210</v>
      </c>
      <c r="J37" s="15">
        <v>21</v>
      </c>
      <c r="K37" s="19">
        <v>447</v>
      </c>
      <c r="L37" s="14">
        <v>112</v>
      </c>
      <c r="M37" s="23">
        <v>2204</v>
      </c>
      <c r="N37" s="15">
        <v>22</v>
      </c>
      <c r="O37" s="19">
        <v>446</v>
      </c>
      <c r="P37" s="14">
        <v>120</v>
      </c>
      <c r="Q37" s="23">
        <v>2226</v>
      </c>
      <c r="R37" s="15">
        <v>23</v>
      </c>
      <c r="S37" s="19">
        <v>446</v>
      </c>
      <c r="T37" s="14">
        <v>110</v>
      </c>
      <c r="U37" s="23">
        <v>2175</v>
      </c>
      <c r="V37" s="13">
        <v>23</v>
      </c>
      <c r="W37" s="19">
        <v>447</v>
      </c>
      <c r="X37" s="14">
        <v>114</v>
      </c>
      <c r="Y37" s="23">
        <v>2203</v>
      </c>
      <c r="Z37" s="25">
        <f t="shared" si="2"/>
        <v>447.8</v>
      </c>
      <c r="AA37" s="26">
        <f t="shared" si="3"/>
        <v>2203.6</v>
      </c>
    </row>
    <row r="38" spans="2:27" x14ac:dyDescent="0.25">
      <c r="B38" s="75" t="s">
        <v>43</v>
      </c>
      <c r="C38" s="76"/>
      <c r="D38" s="76"/>
      <c r="E38" s="77"/>
      <c r="F38" s="10">
        <v>42</v>
      </c>
      <c r="G38" s="18">
        <v>599</v>
      </c>
      <c r="H38" s="11">
        <v>114</v>
      </c>
      <c r="I38" s="22">
        <v>2202</v>
      </c>
      <c r="J38" s="12">
        <v>42</v>
      </c>
      <c r="K38" s="18">
        <v>615</v>
      </c>
      <c r="L38" s="11">
        <v>124</v>
      </c>
      <c r="M38" s="22">
        <v>2245</v>
      </c>
      <c r="N38" s="12">
        <v>42</v>
      </c>
      <c r="O38" s="18">
        <v>584</v>
      </c>
      <c r="P38" s="11">
        <v>114</v>
      </c>
      <c r="Q38" s="22">
        <v>2197</v>
      </c>
      <c r="R38" s="12">
        <v>37</v>
      </c>
      <c r="S38" s="18">
        <v>580</v>
      </c>
      <c r="T38" s="11">
        <v>124</v>
      </c>
      <c r="U38" s="22">
        <v>2241</v>
      </c>
      <c r="V38" s="10">
        <v>39</v>
      </c>
      <c r="W38" s="18">
        <v>578</v>
      </c>
      <c r="X38" s="11">
        <v>113</v>
      </c>
      <c r="Y38" s="22">
        <v>2199</v>
      </c>
      <c r="Z38" s="27">
        <f t="shared" si="2"/>
        <v>591.20000000000005</v>
      </c>
      <c r="AA38" s="28">
        <f t="shared" si="3"/>
        <v>2216.8000000000002</v>
      </c>
    </row>
    <row r="39" spans="2:27" ht="15.75" thickBot="1" x14ac:dyDescent="0.3">
      <c r="B39" s="72" t="s">
        <v>44</v>
      </c>
      <c r="C39" s="73"/>
      <c r="D39" s="73"/>
      <c r="E39" s="74"/>
      <c r="F39" s="13">
        <v>52</v>
      </c>
      <c r="G39" s="19">
        <v>1448</v>
      </c>
      <c r="H39" s="14">
        <v>40</v>
      </c>
      <c r="I39" s="23">
        <v>930</v>
      </c>
      <c r="J39" s="15">
        <v>52</v>
      </c>
      <c r="K39" s="19">
        <v>1445</v>
      </c>
      <c r="L39" s="14">
        <v>40</v>
      </c>
      <c r="M39" s="23">
        <v>937</v>
      </c>
      <c r="N39" s="15">
        <v>52</v>
      </c>
      <c r="O39" s="19">
        <v>1437</v>
      </c>
      <c r="P39" s="14">
        <v>40</v>
      </c>
      <c r="Q39" s="23">
        <v>927</v>
      </c>
      <c r="R39" s="15">
        <v>52</v>
      </c>
      <c r="S39" s="19">
        <v>1653</v>
      </c>
      <c r="T39" s="14">
        <v>40</v>
      </c>
      <c r="U39" s="23">
        <v>939</v>
      </c>
      <c r="V39" s="13">
        <v>52</v>
      </c>
      <c r="W39" s="19">
        <v>1457</v>
      </c>
      <c r="X39" s="14">
        <v>40</v>
      </c>
      <c r="Y39" s="23">
        <v>928</v>
      </c>
      <c r="Z39" s="25">
        <f t="shared" si="2"/>
        <v>1488</v>
      </c>
      <c r="AA39" s="26">
        <f t="shared" si="3"/>
        <v>932.2</v>
      </c>
    </row>
    <row r="40" spans="2:27" x14ac:dyDescent="0.25">
      <c r="B40" s="75" t="s">
        <v>45</v>
      </c>
      <c r="C40" s="76"/>
      <c r="D40" s="76"/>
      <c r="E40" s="77"/>
      <c r="F40" s="10">
        <v>95</v>
      </c>
      <c r="G40" s="18">
        <v>1587</v>
      </c>
      <c r="H40" s="11">
        <v>74</v>
      </c>
      <c r="I40" s="22">
        <v>1066</v>
      </c>
      <c r="J40" s="12">
        <v>95</v>
      </c>
      <c r="K40" s="18">
        <v>1531</v>
      </c>
      <c r="L40" s="11">
        <v>69</v>
      </c>
      <c r="M40" s="22">
        <v>1037</v>
      </c>
      <c r="N40" s="12">
        <v>95</v>
      </c>
      <c r="O40" s="18">
        <v>1526</v>
      </c>
      <c r="P40" s="11">
        <v>74</v>
      </c>
      <c r="Q40" s="22">
        <v>1109</v>
      </c>
      <c r="R40" s="12">
        <v>95</v>
      </c>
      <c r="S40" s="18">
        <v>1655</v>
      </c>
      <c r="T40" s="11">
        <v>69</v>
      </c>
      <c r="U40" s="22">
        <v>1085</v>
      </c>
      <c r="V40" s="10">
        <v>95</v>
      </c>
      <c r="W40" s="18">
        <v>1531</v>
      </c>
      <c r="X40" s="11">
        <v>72</v>
      </c>
      <c r="Y40" s="22">
        <v>1059</v>
      </c>
      <c r="Z40" s="27">
        <f t="shared" si="2"/>
        <v>1566</v>
      </c>
      <c r="AA40" s="28">
        <f t="shared" si="3"/>
        <v>1071.2</v>
      </c>
    </row>
    <row r="41" spans="2:27" ht="15.75" thickBot="1" x14ac:dyDescent="0.3">
      <c r="B41" s="72" t="s">
        <v>46</v>
      </c>
      <c r="C41" s="73"/>
      <c r="D41" s="73"/>
      <c r="E41" s="74"/>
      <c r="F41" s="13">
        <v>80</v>
      </c>
      <c r="G41" s="19">
        <v>1437</v>
      </c>
      <c r="H41" s="14">
        <v>53</v>
      </c>
      <c r="I41" s="23">
        <v>893</v>
      </c>
      <c r="J41" s="15">
        <v>80</v>
      </c>
      <c r="K41" s="19">
        <v>1390</v>
      </c>
      <c r="L41" s="14">
        <v>56</v>
      </c>
      <c r="M41" s="23">
        <v>909</v>
      </c>
      <c r="N41" s="15">
        <v>79</v>
      </c>
      <c r="O41" s="19">
        <v>1409</v>
      </c>
      <c r="P41" s="14">
        <v>52</v>
      </c>
      <c r="Q41" s="23">
        <v>909</v>
      </c>
      <c r="R41" s="15">
        <v>80</v>
      </c>
      <c r="S41" s="19">
        <v>1390</v>
      </c>
      <c r="T41" s="14">
        <v>59</v>
      </c>
      <c r="U41" s="23">
        <v>943</v>
      </c>
      <c r="V41" s="13">
        <v>79</v>
      </c>
      <c r="W41" s="19">
        <v>1415</v>
      </c>
      <c r="X41" s="14">
        <v>57</v>
      </c>
      <c r="Y41" s="23">
        <v>923</v>
      </c>
      <c r="Z41" s="25">
        <f t="shared" si="2"/>
        <v>1408.2</v>
      </c>
      <c r="AA41" s="26">
        <f t="shared" si="3"/>
        <v>915.4</v>
      </c>
    </row>
    <row r="42" spans="2:27" x14ac:dyDescent="0.25">
      <c r="B42" s="75" t="s">
        <v>47</v>
      </c>
      <c r="C42" s="76"/>
      <c r="D42" s="76"/>
      <c r="E42" s="77"/>
      <c r="F42" s="10">
        <v>108</v>
      </c>
      <c r="G42" s="18">
        <v>1916</v>
      </c>
      <c r="H42" s="11">
        <v>74</v>
      </c>
      <c r="I42" s="22">
        <v>1062</v>
      </c>
      <c r="J42" s="12">
        <v>117</v>
      </c>
      <c r="K42" s="18">
        <v>1971</v>
      </c>
      <c r="L42" s="11">
        <v>74</v>
      </c>
      <c r="M42" s="22">
        <v>1055</v>
      </c>
      <c r="N42" s="12">
        <v>117</v>
      </c>
      <c r="O42" s="18">
        <v>1969</v>
      </c>
      <c r="P42" s="11">
        <v>71</v>
      </c>
      <c r="Q42" s="22">
        <v>1064</v>
      </c>
      <c r="R42" s="12">
        <v>117</v>
      </c>
      <c r="S42" s="18">
        <v>1989</v>
      </c>
      <c r="T42" s="11">
        <v>74</v>
      </c>
      <c r="U42" s="22">
        <v>1059</v>
      </c>
      <c r="V42" s="10">
        <v>108</v>
      </c>
      <c r="W42" s="18">
        <v>1913</v>
      </c>
      <c r="X42" s="11">
        <v>74</v>
      </c>
      <c r="Y42" s="22">
        <v>1075</v>
      </c>
      <c r="Z42" s="27">
        <f t="shared" si="2"/>
        <v>1951.6</v>
      </c>
      <c r="AA42" s="28">
        <f t="shared" si="3"/>
        <v>1063</v>
      </c>
    </row>
    <row r="43" spans="2:27" ht="15.75" thickBot="1" x14ac:dyDescent="0.3">
      <c r="B43" s="72" t="s">
        <v>48</v>
      </c>
      <c r="C43" s="73"/>
      <c r="D43" s="73"/>
      <c r="E43" s="74"/>
      <c r="F43" s="13">
        <v>104</v>
      </c>
      <c r="G43" s="19">
        <v>1939</v>
      </c>
      <c r="H43" s="14">
        <v>44</v>
      </c>
      <c r="I43" s="23">
        <v>812</v>
      </c>
      <c r="J43" s="15">
        <v>104</v>
      </c>
      <c r="K43" s="19">
        <v>1960</v>
      </c>
      <c r="L43" s="14">
        <v>43</v>
      </c>
      <c r="M43" s="23">
        <v>800</v>
      </c>
      <c r="N43" s="15">
        <v>97</v>
      </c>
      <c r="O43" s="19">
        <v>1886</v>
      </c>
      <c r="P43" s="14">
        <v>43</v>
      </c>
      <c r="Q43" s="23">
        <v>810</v>
      </c>
      <c r="R43" s="15">
        <v>104</v>
      </c>
      <c r="S43" s="19">
        <v>1937</v>
      </c>
      <c r="T43" s="14">
        <v>41</v>
      </c>
      <c r="U43" s="23">
        <v>797</v>
      </c>
      <c r="V43" s="13">
        <v>104</v>
      </c>
      <c r="W43" s="19">
        <v>1933</v>
      </c>
      <c r="X43" s="14">
        <v>41</v>
      </c>
      <c r="Y43" s="23">
        <v>806</v>
      </c>
      <c r="Z43" s="25">
        <f t="shared" si="2"/>
        <v>1931</v>
      </c>
      <c r="AA43" s="26">
        <f t="shared" si="3"/>
        <v>805</v>
      </c>
    </row>
    <row r="44" spans="2:27" x14ac:dyDescent="0.25">
      <c r="B44" s="75" t="s">
        <v>49</v>
      </c>
      <c r="C44" s="76"/>
      <c r="D44" s="76"/>
      <c r="E44" s="77"/>
      <c r="F44" s="10">
        <v>0</v>
      </c>
      <c r="G44" s="18">
        <v>46</v>
      </c>
      <c r="H44" s="11">
        <v>6</v>
      </c>
      <c r="I44" s="22">
        <v>463</v>
      </c>
      <c r="J44" s="12">
        <v>0</v>
      </c>
      <c r="K44" s="18">
        <v>46</v>
      </c>
      <c r="L44" s="11">
        <v>6</v>
      </c>
      <c r="M44" s="22">
        <v>479</v>
      </c>
      <c r="N44" s="12">
        <v>0</v>
      </c>
      <c r="O44" s="18">
        <v>49</v>
      </c>
      <c r="P44" s="11">
        <v>6</v>
      </c>
      <c r="Q44" s="22">
        <v>465</v>
      </c>
      <c r="R44" s="12">
        <v>0</v>
      </c>
      <c r="S44" s="18">
        <v>45</v>
      </c>
      <c r="T44" s="11">
        <v>6</v>
      </c>
      <c r="U44" s="22">
        <v>467</v>
      </c>
      <c r="V44" s="10">
        <v>0</v>
      </c>
      <c r="W44" s="18">
        <v>44</v>
      </c>
      <c r="X44" s="11">
        <v>6</v>
      </c>
      <c r="Y44" s="22">
        <v>458</v>
      </c>
      <c r="Z44" s="27">
        <f t="shared" si="2"/>
        <v>46</v>
      </c>
      <c r="AA44" s="28">
        <f t="shared" si="3"/>
        <v>466.4</v>
      </c>
    </row>
    <row r="45" spans="2:27" ht="15.75" thickBot="1" x14ac:dyDescent="0.3">
      <c r="B45" s="72" t="s">
        <v>50</v>
      </c>
      <c r="C45" s="73"/>
      <c r="D45" s="73"/>
      <c r="E45" s="74"/>
      <c r="F45" s="13">
        <v>136</v>
      </c>
      <c r="G45" s="19">
        <v>2158</v>
      </c>
      <c r="H45" s="14">
        <v>105</v>
      </c>
      <c r="I45" s="23">
        <v>1580</v>
      </c>
      <c r="J45" s="15">
        <v>135</v>
      </c>
      <c r="K45" s="19">
        <v>2112</v>
      </c>
      <c r="L45" s="14">
        <v>106</v>
      </c>
      <c r="M45" s="23">
        <v>1566</v>
      </c>
      <c r="N45" s="15">
        <v>135</v>
      </c>
      <c r="O45" s="19">
        <v>2137</v>
      </c>
      <c r="P45" s="14">
        <v>105</v>
      </c>
      <c r="Q45" s="23">
        <v>1568</v>
      </c>
      <c r="R45" s="15">
        <v>133</v>
      </c>
      <c r="S45" s="19">
        <v>2131</v>
      </c>
      <c r="T45" s="14">
        <v>105</v>
      </c>
      <c r="U45" s="23">
        <v>1580</v>
      </c>
      <c r="V45" s="13">
        <v>135</v>
      </c>
      <c r="W45" s="19">
        <v>2114</v>
      </c>
      <c r="X45" s="14">
        <v>104</v>
      </c>
      <c r="Y45" s="23">
        <v>1568</v>
      </c>
      <c r="Z45" s="25">
        <f t="shared" si="2"/>
        <v>2130.4</v>
      </c>
      <c r="AA45" s="26">
        <f t="shared" si="3"/>
        <v>1572.4</v>
      </c>
    </row>
    <row r="46" spans="2:27" x14ac:dyDescent="0.25">
      <c r="B46" s="75" t="s">
        <v>51</v>
      </c>
      <c r="C46" s="76"/>
      <c r="D46" s="76"/>
      <c r="E46" s="77"/>
      <c r="F46" s="10">
        <v>155</v>
      </c>
      <c r="G46" s="18">
        <v>1851</v>
      </c>
      <c r="H46" s="11">
        <v>239</v>
      </c>
      <c r="I46" s="22">
        <v>3098</v>
      </c>
      <c r="J46" s="12">
        <v>161</v>
      </c>
      <c r="K46" s="18">
        <v>1881</v>
      </c>
      <c r="L46" s="11">
        <v>237</v>
      </c>
      <c r="M46" s="22">
        <v>3075</v>
      </c>
      <c r="N46" s="12">
        <v>164</v>
      </c>
      <c r="O46" s="18">
        <v>1903</v>
      </c>
      <c r="P46" s="11">
        <v>239</v>
      </c>
      <c r="Q46" s="22">
        <v>3112</v>
      </c>
      <c r="R46" s="12">
        <v>165</v>
      </c>
      <c r="S46" s="18">
        <v>1908</v>
      </c>
      <c r="T46" s="11">
        <v>247</v>
      </c>
      <c r="U46" s="22">
        <v>3121</v>
      </c>
      <c r="V46" s="10">
        <v>168</v>
      </c>
      <c r="W46" s="18">
        <v>1905</v>
      </c>
      <c r="X46" s="11">
        <v>243</v>
      </c>
      <c r="Y46" s="22">
        <v>3124</v>
      </c>
      <c r="Z46" s="27">
        <f t="shared" si="2"/>
        <v>1889.6</v>
      </c>
      <c r="AA46" s="28">
        <f t="shared" si="3"/>
        <v>3106</v>
      </c>
    </row>
    <row r="47" spans="2:27" ht="15.75" thickBot="1" x14ac:dyDescent="0.3">
      <c r="B47" s="72" t="s">
        <v>52</v>
      </c>
      <c r="C47" s="73"/>
      <c r="D47" s="73"/>
      <c r="E47" s="74"/>
      <c r="F47" s="13">
        <v>146</v>
      </c>
      <c r="G47" s="19">
        <v>1872</v>
      </c>
      <c r="H47" s="14">
        <v>199</v>
      </c>
      <c r="I47" s="23">
        <v>2723</v>
      </c>
      <c r="J47" s="15">
        <v>148</v>
      </c>
      <c r="K47" s="19">
        <v>1852</v>
      </c>
      <c r="L47" s="14">
        <v>199</v>
      </c>
      <c r="M47" s="23">
        <v>2774</v>
      </c>
      <c r="N47" s="15">
        <v>148</v>
      </c>
      <c r="O47" s="19">
        <v>1868</v>
      </c>
      <c r="P47" s="14">
        <v>199</v>
      </c>
      <c r="Q47" s="23">
        <v>2773</v>
      </c>
      <c r="R47" s="15">
        <v>160</v>
      </c>
      <c r="S47" s="19">
        <v>1918</v>
      </c>
      <c r="T47" s="14">
        <v>199</v>
      </c>
      <c r="U47" s="23">
        <v>2774</v>
      </c>
      <c r="V47" s="13">
        <v>144</v>
      </c>
      <c r="W47" s="19">
        <v>1829</v>
      </c>
      <c r="X47" s="14">
        <v>199</v>
      </c>
      <c r="Y47" s="23">
        <v>2788</v>
      </c>
      <c r="Z47" s="25">
        <f t="shared" si="2"/>
        <v>1867.8</v>
      </c>
      <c r="AA47" s="26">
        <f t="shared" si="3"/>
        <v>2766.4</v>
      </c>
    </row>
    <row r="48" spans="2:27" x14ac:dyDescent="0.25">
      <c r="B48" s="75" t="s">
        <v>53</v>
      </c>
      <c r="C48" s="76"/>
      <c r="D48" s="76"/>
      <c r="E48" s="77"/>
      <c r="F48" s="10">
        <v>158</v>
      </c>
      <c r="G48" s="18">
        <v>2084</v>
      </c>
      <c r="H48" s="11">
        <v>184</v>
      </c>
      <c r="I48" s="22">
        <v>2362</v>
      </c>
      <c r="J48" s="12">
        <v>156</v>
      </c>
      <c r="K48" s="18">
        <v>2082</v>
      </c>
      <c r="L48" s="11">
        <v>183</v>
      </c>
      <c r="M48" s="22">
        <v>2341</v>
      </c>
      <c r="N48" s="12">
        <v>163</v>
      </c>
      <c r="O48" s="18">
        <v>2130</v>
      </c>
      <c r="P48" s="11">
        <v>179</v>
      </c>
      <c r="Q48" s="22">
        <v>2315</v>
      </c>
      <c r="R48" s="12">
        <v>150</v>
      </c>
      <c r="S48" s="18">
        <v>2078</v>
      </c>
      <c r="T48" s="11">
        <v>181</v>
      </c>
      <c r="U48" s="22">
        <v>2319</v>
      </c>
      <c r="V48" s="10">
        <v>163</v>
      </c>
      <c r="W48" s="18">
        <v>2165</v>
      </c>
      <c r="X48" s="11">
        <v>177</v>
      </c>
      <c r="Y48" s="22">
        <v>2277</v>
      </c>
      <c r="Z48" s="27">
        <f t="shared" si="2"/>
        <v>2107.8000000000002</v>
      </c>
      <c r="AA48" s="28">
        <f t="shared" si="3"/>
        <v>2322.8000000000002</v>
      </c>
    </row>
    <row r="49" spans="2:27" ht="15.75" thickBot="1" x14ac:dyDescent="0.3">
      <c r="B49" s="72" t="s">
        <v>54</v>
      </c>
      <c r="C49" s="73"/>
      <c r="D49" s="73"/>
      <c r="E49" s="74"/>
      <c r="F49" s="13">
        <v>319</v>
      </c>
      <c r="G49" s="19">
        <v>5733</v>
      </c>
      <c r="H49" s="14">
        <v>188</v>
      </c>
      <c r="I49" s="23">
        <v>3056</v>
      </c>
      <c r="J49" s="15">
        <v>328</v>
      </c>
      <c r="K49" s="19">
        <v>6118</v>
      </c>
      <c r="L49" s="14">
        <v>193</v>
      </c>
      <c r="M49" s="23">
        <v>3062</v>
      </c>
      <c r="N49" s="15">
        <v>325</v>
      </c>
      <c r="O49" s="19">
        <v>5885</v>
      </c>
      <c r="P49" s="14">
        <v>171</v>
      </c>
      <c r="Q49" s="23">
        <v>2852</v>
      </c>
      <c r="R49" s="15">
        <v>307</v>
      </c>
      <c r="S49" s="19">
        <v>5647</v>
      </c>
      <c r="T49" s="14">
        <v>194</v>
      </c>
      <c r="U49" s="23">
        <v>3099</v>
      </c>
      <c r="V49" s="13">
        <v>320</v>
      </c>
      <c r="W49" s="19">
        <v>5735</v>
      </c>
      <c r="X49" s="14">
        <v>175</v>
      </c>
      <c r="Y49" s="23">
        <v>2918</v>
      </c>
      <c r="Z49" s="25">
        <f t="shared" si="2"/>
        <v>5823.6</v>
      </c>
      <c r="AA49" s="26">
        <f t="shared" si="3"/>
        <v>2997.4</v>
      </c>
    </row>
    <row r="50" spans="2:27" x14ac:dyDescent="0.25">
      <c r="B50" s="75" t="s">
        <v>55</v>
      </c>
      <c r="C50" s="76"/>
      <c r="D50" s="76"/>
      <c r="E50" s="77"/>
      <c r="F50" s="10">
        <v>469</v>
      </c>
      <c r="G50" s="18">
        <v>5904</v>
      </c>
      <c r="H50" s="11">
        <v>0</v>
      </c>
      <c r="I50" s="22">
        <v>45</v>
      </c>
      <c r="J50" s="12">
        <v>445</v>
      </c>
      <c r="K50" s="18">
        <v>5730</v>
      </c>
      <c r="L50" s="11">
        <v>0</v>
      </c>
      <c r="M50" s="22">
        <v>45</v>
      </c>
      <c r="N50" s="12">
        <v>480</v>
      </c>
      <c r="O50" s="18">
        <v>5949</v>
      </c>
      <c r="P50" s="11">
        <v>0</v>
      </c>
      <c r="Q50" s="22">
        <v>44</v>
      </c>
      <c r="R50" s="12">
        <v>472</v>
      </c>
      <c r="S50" s="18">
        <v>5945</v>
      </c>
      <c r="T50" s="11">
        <v>0</v>
      </c>
      <c r="U50" s="22">
        <v>48</v>
      </c>
      <c r="V50" s="10">
        <v>460</v>
      </c>
      <c r="W50" s="18">
        <v>6244</v>
      </c>
      <c r="X50" s="11">
        <v>0</v>
      </c>
      <c r="Y50" s="22">
        <v>45</v>
      </c>
      <c r="Z50" s="27">
        <f t="shared" si="2"/>
        <v>5954.4</v>
      </c>
      <c r="AA50" s="28">
        <f t="shared" si="3"/>
        <v>45.4</v>
      </c>
    </row>
    <row r="51" spans="2:27" ht="15.75" thickBot="1" x14ac:dyDescent="0.3">
      <c r="B51" s="72" t="s">
        <v>56</v>
      </c>
      <c r="C51" s="73"/>
      <c r="D51" s="73"/>
      <c r="E51" s="74"/>
      <c r="F51" s="13">
        <v>466</v>
      </c>
      <c r="G51" s="19">
        <v>6075</v>
      </c>
      <c r="H51" s="14">
        <v>0</v>
      </c>
      <c r="I51" s="23">
        <v>61</v>
      </c>
      <c r="J51" s="15">
        <v>469</v>
      </c>
      <c r="K51" s="19">
        <v>6110</v>
      </c>
      <c r="L51" s="14">
        <v>0</v>
      </c>
      <c r="M51" s="23">
        <v>45</v>
      </c>
      <c r="N51" s="15">
        <v>472</v>
      </c>
      <c r="O51" s="19">
        <v>5935</v>
      </c>
      <c r="P51" s="14">
        <v>0</v>
      </c>
      <c r="Q51" s="23">
        <v>44</v>
      </c>
      <c r="R51" s="15">
        <v>470</v>
      </c>
      <c r="S51" s="19">
        <v>5920</v>
      </c>
      <c r="T51" s="14">
        <v>0</v>
      </c>
      <c r="U51" s="23">
        <v>44</v>
      </c>
      <c r="V51" s="13">
        <v>470</v>
      </c>
      <c r="W51" s="19">
        <v>5922</v>
      </c>
      <c r="X51" s="14">
        <v>0</v>
      </c>
      <c r="Y51" s="23">
        <v>46</v>
      </c>
      <c r="Z51" s="25">
        <f t="shared" si="2"/>
        <v>5992.4</v>
      </c>
      <c r="AA51" s="26">
        <f t="shared" si="3"/>
        <v>48</v>
      </c>
    </row>
    <row r="52" spans="2:27" x14ac:dyDescent="0.25">
      <c r="B52" s="75" t="s">
        <v>57</v>
      </c>
      <c r="C52" s="76"/>
      <c r="D52" s="76"/>
      <c r="E52" s="77"/>
      <c r="F52" s="10">
        <v>400</v>
      </c>
      <c r="G52" s="18">
        <v>5164</v>
      </c>
      <c r="H52" s="11">
        <v>0</v>
      </c>
      <c r="I52" s="22">
        <v>44</v>
      </c>
      <c r="J52" s="12">
        <v>395</v>
      </c>
      <c r="K52" s="18">
        <v>5097</v>
      </c>
      <c r="L52" s="11">
        <v>0</v>
      </c>
      <c r="M52" s="22">
        <v>44</v>
      </c>
      <c r="N52" s="12">
        <v>419</v>
      </c>
      <c r="O52" s="18">
        <v>5242</v>
      </c>
      <c r="P52" s="11">
        <v>0</v>
      </c>
      <c r="Q52" s="22">
        <v>43</v>
      </c>
      <c r="R52" s="12">
        <v>409</v>
      </c>
      <c r="S52" s="18">
        <v>5217</v>
      </c>
      <c r="T52" s="11">
        <v>0</v>
      </c>
      <c r="U52" s="22">
        <v>44</v>
      </c>
      <c r="V52" s="10">
        <v>391</v>
      </c>
      <c r="W52" s="18">
        <v>5082</v>
      </c>
      <c r="X52" s="11">
        <v>0</v>
      </c>
      <c r="Y52" s="22">
        <v>44</v>
      </c>
      <c r="Z52" s="27">
        <f t="shared" si="2"/>
        <v>5160.3999999999996</v>
      </c>
      <c r="AA52" s="28">
        <f t="shared" si="3"/>
        <v>43.8</v>
      </c>
    </row>
    <row r="53" spans="2:27" ht="15.75" thickBot="1" x14ac:dyDescent="0.3">
      <c r="B53" s="72" t="s">
        <v>58</v>
      </c>
      <c r="C53" s="73"/>
      <c r="D53" s="73"/>
      <c r="E53" s="74"/>
      <c r="F53" s="13">
        <v>405</v>
      </c>
      <c r="G53" s="19">
        <v>5132</v>
      </c>
      <c r="H53" s="14">
        <v>0</v>
      </c>
      <c r="I53" s="23">
        <v>44</v>
      </c>
      <c r="J53" s="15">
        <v>384</v>
      </c>
      <c r="K53" s="19">
        <v>5023</v>
      </c>
      <c r="L53" s="14">
        <v>0</v>
      </c>
      <c r="M53" s="23">
        <v>44</v>
      </c>
      <c r="N53" s="15">
        <v>405</v>
      </c>
      <c r="O53" s="19">
        <v>5132</v>
      </c>
      <c r="P53" s="14">
        <v>0</v>
      </c>
      <c r="Q53" s="23">
        <v>44</v>
      </c>
      <c r="R53" s="15">
        <v>406</v>
      </c>
      <c r="S53" s="19">
        <v>5155</v>
      </c>
      <c r="T53" s="14">
        <v>0</v>
      </c>
      <c r="U53" s="23">
        <v>44</v>
      </c>
      <c r="V53" s="13">
        <v>402</v>
      </c>
      <c r="W53" s="19">
        <v>5124</v>
      </c>
      <c r="X53" s="14">
        <v>0</v>
      </c>
      <c r="Y53" s="23">
        <v>45</v>
      </c>
      <c r="Z53" s="25">
        <f t="shared" si="2"/>
        <v>5113.2</v>
      </c>
      <c r="AA53" s="26">
        <f t="shared" si="3"/>
        <v>44.2</v>
      </c>
    </row>
    <row r="54" spans="2:27" x14ac:dyDescent="0.25">
      <c r="B54" s="75" t="s">
        <v>59</v>
      </c>
      <c r="C54" s="76"/>
      <c r="D54" s="76"/>
      <c r="E54" s="77"/>
      <c r="F54" s="10">
        <v>61</v>
      </c>
      <c r="G54" s="18">
        <v>1067</v>
      </c>
      <c r="H54" s="11">
        <v>73</v>
      </c>
      <c r="I54" s="22">
        <v>1329</v>
      </c>
      <c r="J54" s="12">
        <v>66</v>
      </c>
      <c r="K54" s="18">
        <v>1089</v>
      </c>
      <c r="L54" s="11">
        <v>73</v>
      </c>
      <c r="M54" s="22">
        <v>1295</v>
      </c>
      <c r="N54" s="12">
        <v>67</v>
      </c>
      <c r="O54" s="18">
        <v>1096</v>
      </c>
      <c r="P54" s="11">
        <v>73</v>
      </c>
      <c r="Q54" s="22">
        <v>1323</v>
      </c>
      <c r="R54" s="12">
        <v>68</v>
      </c>
      <c r="S54" s="18">
        <v>1091</v>
      </c>
      <c r="T54" s="11">
        <v>73</v>
      </c>
      <c r="U54" s="22">
        <v>1305</v>
      </c>
      <c r="V54" s="10">
        <v>67</v>
      </c>
      <c r="W54" s="18">
        <v>1112</v>
      </c>
      <c r="X54" s="11">
        <v>73</v>
      </c>
      <c r="Y54" s="22">
        <v>1317</v>
      </c>
      <c r="Z54" s="27">
        <f t="shared" si="2"/>
        <v>1091</v>
      </c>
      <c r="AA54" s="28">
        <f t="shared" si="3"/>
        <v>1313.8</v>
      </c>
    </row>
    <row r="55" spans="2:27" ht="15.75" thickBot="1" x14ac:dyDescent="0.3">
      <c r="B55" s="72" t="s">
        <v>60</v>
      </c>
      <c r="C55" s="73"/>
      <c r="D55" s="73"/>
      <c r="E55" s="74"/>
      <c r="F55" s="13">
        <v>0</v>
      </c>
      <c r="G55" s="19">
        <v>53</v>
      </c>
      <c r="H55" s="14">
        <v>0</v>
      </c>
      <c r="I55" s="23">
        <v>47</v>
      </c>
      <c r="J55" s="15">
        <v>0</v>
      </c>
      <c r="K55" s="19">
        <v>47</v>
      </c>
      <c r="L55" s="14">
        <v>0</v>
      </c>
      <c r="M55" s="23">
        <v>48</v>
      </c>
      <c r="N55" s="15">
        <v>0</v>
      </c>
      <c r="O55" s="19">
        <v>45</v>
      </c>
      <c r="P55" s="14">
        <v>0</v>
      </c>
      <c r="Q55" s="23">
        <v>42</v>
      </c>
      <c r="R55" s="15">
        <v>0</v>
      </c>
      <c r="S55" s="19">
        <v>44</v>
      </c>
      <c r="T55" s="14">
        <v>0</v>
      </c>
      <c r="U55" s="23">
        <v>45</v>
      </c>
      <c r="V55" s="13">
        <v>0</v>
      </c>
      <c r="W55" s="19">
        <v>44</v>
      </c>
      <c r="X55" s="14">
        <v>0</v>
      </c>
      <c r="Y55" s="23">
        <v>44</v>
      </c>
      <c r="Z55" s="25">
        <f t="shared" si="2"/>
        <v>46.6</v>
      </c>
      <c r="AA55" s="26">
        <f t="shared" si="3"/>
        <v>45.2</v>
      </c>
    </row>
    <row r="56" spans="2:27" x14ac:dyDescent="0.25">
      <c r="B56" s="75" t="s">
        <v>61</v>
      </c>
      <c r="C56" s="76"/>
      <c r="D56" s="76"/>
      <c r="E56" s="77"/>
      <c r="F56" s="10">
        <v>0</v>
      </c>
      <c r="G56" s="18">
        <v>46</v>
      </c>
      <c r="H56" s="11">
        <v>0</v>
      </c>
      <c r="I56" s="22">
        <v>45</v>
      </c>
      <c r="J56" s="12">
        <v>0</v>
      </c>
      <c r="K56" s="18">
        <v>46</v>
      </c>
      <c r="L56" s="11">
        <v>0</v>
      </c>
      <c r="M56" s="22">
        <v>44</v>
      </c>
      <c r="N56" s="12">
        <v>0</v>
      </c>
      <c r="O56" s="18">
        <v>47</v>
      </c>
      <c r="P56" s="11">
        <v>0</v>
      </c>
      <c r="Q56" s="22">
        <v>44</v>
      </c>
      <c r="R56" s="12">
        <v>0</v>
      </c>
      <c r="S56" s="18">
        <v>46</v>
      </c>
      <c r="T56" s="11">
        <v>0</v>
      </c>
      <c r="U56" s="22">
        <v>44</v>
      </c>
      <c r="V56" s="10">
        <v>0</v>
      </c>
      <c r="W56" s="18">
        <v>46</v>
      </c>
      <c r="X56" s="11">
        <v>0</v>
      </c>
      <c r="Y56" s="22">
        <v>44</v>
      </c>
      <c r="Z56" s="27">
        <f t="shared" si="2"/>
        <v>46.2</v>
      </c>
      <c r="AA56" s="28">
        <f t="shared" si="3"/>
        <v>44.2</v>
      </c>
    </row>
    <row r="57" spans="2:27" ht="15.75" thickBot="1" x14ac:dyDescent="0.3">
      <c r="B57" s="72" t="s">
        <v>62</v>
      </c>
      <c r="C57" s="73"/>
      <c r="D57" s="73"/>
      <c r="E57" s="74"/>
      <c r="F57" s="13">
        <v>36</v>
      </c>
      <c r="G57" s="19">
        <v>745</v>
      </c>
      <c r="H57" s="14">
        <v>0</v>
      </c>
      <c r="I57" s="23">
        <v>44</v>
      </c>
      <c r="J57" s="15">
        <v>30</v>
      </c>
      <c r="K57" s="19">
        <v>741</v>
      </c>
      <c r="L57" s="14">
        <v>0</v>
      </c>
      <c r="M57" s="23">
        <v>43</v>
      </c>
      <c r="N57" s="15">
        <v>35</v>
      </c>
      <c r="O57" s="19">
        <v>760</v>
      </c>
      <c r="P57" s="14">
        <v>0</v>
      </c>
      <c r="Q57" s="23">
        <v>43</v>
      </c>
      <c r="R57" s="15">
        <v>30</v>
      </c>
      <c r="S57" s="19">
        <v>741</v>
      </c>
      <c r="T57" s="14">
        <v>0</v>
      </c>
      <c r="U57" s="23">
        <v>44</v>
      </c>
      <c r="V57" s="13">
        <v>36</v>
      </c>
      <c r="W57" s="19">
        <v>761</v>
      </c>
      <c r="X57" s="14">
        <v>0</v>
      </c>
      <c r="Y57" s="23">
        <v>45</v>
      </c>
      <c r="Z57" s="25">
        <f t="shared" si="2"/>
        <v>749.6</v>
      </c>
      <c r="AA57" s="26">
        <f t="shared" si="3"/>
        <v>43.8</v>
      </c>
    </row>
    <row r="58" spans="2:27" x14ac:dyDescent="0.25">
      <c r="B58" s="75" t="s">
        <v>63</v>
      </c>
      <c r="C58" s="76"/>
      <c r="D58" s="76"/>
      <c r="E58" s="77"/>
      <c r="F58" s="10">
        <v>50</v>
      </c>
      <c r="G58" s="18">
        <v>1300</v>
      </c>
      <c r="H58" s="11">
        <v>46</v>
      </c>
      <c r="I58" s="22">
        <v>1219</v>
      </c>
      <c r="J58" s="12">
        <v>50</v>
      </c>
      <c r="K58" s="18">
        <v>1288</v>
      </c>
      <c r="L58" s="11">
        <v>46</v>
      </c>
      <c r="M58" s="22">
        <v>1214</v>
      </c>
      <c r="N58" s="12">
        <v>50</v>
      </c>
      <c r="O58" s="18">
        <v>1284</v>
      </c>
      <c r="P58" s="11">
        <v>46</v>
      </c>
      <c r="Q58" s="22">
        <v>1205</v>
      </c>
      <c r="R58" s="12">
        <v>50</v>
      </c>
      <c r="S58" s="18">
        <v>1281</v>
      </c>
      <c r="T58" s="11">
        <v>46</v>
      </c>
      <c r="U58" s="22">
        <v>1212</v>
      </c>
      <c r="V58" s="10">
        <v>50</v>
      </c>
      <c r="W58" s="18">
        <v>1294</v>
      </c>
      <c r="X58" s="11">
        <v>46</v>
      </c>
      <c r="Y58" s="22">
        <v>1218</v>
      </c>
      <c r="Z58" s="27">
        <f t="shared" si="2"/>
        <v>1289.4000000000001</v>
      </c>
      <c r="AA58" s="28">
        <f t="shared" si="3"/>
        <v>1213.5999999999999</v>
      </c>
    </row>
    <row r="59" spans="2:27" ht="15.75" thickBot="1" x14ac:dyDescent="0.3">
      <c r="B59" s="72" t="s">
        <v>64</v>
      </c>
      <c r="C59" s="73"/>
      <c r="D59" s="73"/>
      <c r="E59" s="74"/>
      <c r="F59" s="13">
        <v>0</v>
      </c>
      <c r="G59" s="19">
        <v>45</v>
      </c>
      <c r="H59" s="14">
        <v>0</v>
      </c>
      <c r="I59" s="23">
        <v>44</v>
      </c>
      <c r="J59" s="15">
        <v>0</v>
      </c>
      <c r="K59" s="19">
        <v>46</v>
      </c>
      <c r="L59" s="14">
        <v>0</v>
      </c>
      <c r="M59" s="23">
        <v>44</v>
      </c>
      <c r="N59" s="15">
        <v>0</v>
      </c>
      <c r="O59" s="19">
        <v>45</v>
      </c>
      <c r="P59" s="14">
        <v>0</v>
      </c>
      <c r="Q59" s="23">
        <v>45</v>
      </c>
      <c r="R59" s="15">
        <v>0</v>
      </c>
      <c r="S59" s="19">
        <v>45</v>
      </c>
      <c r="T59" s="14">
        <v>0</v>
      </c>
      <c r="U59" s="23">
        <v>44</v>
      </c>
      <c r="V59" s="13">
        <v>0</v>
      </c>
      <c r="W59" s="19">
        <v>45</v>
      </c>
      <c r="X59" s="14">
        <v>0</v>
      </c>
      <c r="Y59" s="23">
        <v>45</v>
      </c>
      <c r="Z59" s="25">
        <f t="shared" si="2"/>
        <v>45.2</v>
      </c>
      <c r="AA59" s="26">
        <f t="shared" si="3"/>
        <v>44.4</v>
      </c>
    </row>
    <row r="60" spans="2:27" x14ac:dyDescent="0.25">
      <c r="B60" s="75" t="s">
        <v>65</v>
      </c>
      <c r="C60" s="76"/>
      <c r="D60" s="76"/>
      <c r="E60" s="77"/>
      <c r="F60" s="10">
        <v>84</v>
      </c>
      <c r="G60" s="18">
        <v>1910</v>
      </c>
      <c r="H60" s="11">
        <v>0</v>
      </c>
      <c r="I60" s="22">
        <v>43</v>
      </c>
      <c r="J60" s="12">
        <v>84</v>
      </c>
      <c r="K60" s="18">
        <v>1915</v>
      </c>
      <c r="L60" s="11">
        <v>0</v>
      </c>
      <c r="M60" s="22">
        <v>46</v>
      </c>
      <c r="N60" s="12">
        <v>75</v>
      </c>
      <c r="O60" s="18">
        <v>1839</v>
      </c>
      <c r="P60" s="11">
        <v>0</v>
      </c>
      <c r="Q60" s="22">
        <v>46</v>
      </c>
      <c r="R60" s="12">
        <v>84</v>
      </c>
      <c r="S60" s="18">
        <v>1914</v>
      </c>
      <c r="T60" s="11">
        <v>0</v>
      </c>
      <c r="U60" s="22">
        <v>45</v>
      </c>
      <c r="V60" s="10">
        <v>75</v>
      </c>
      <c r="W60" s="18">
        <v>1872</v>
      </c>
      <c r="X60" s="11">
        <v>0</v>
      </c>
      <c r="Y60" s="22">
        <v>45</v>
      </c>
      <c r="Z60" s="27">
        <f t="shared" si="2"/>
        <v>1890</v>
      </c>
      <c r="AA60" s="28">
        <f t="shared" si="3"/>
        <v>45</v>
      </c>
    </row>
    <row r="61" spans="2:27" ht="15.75" thickBot="1" x14ac:dyDescent="0.3">
      <c r="B61" s="72" t="s">
        <v>66</v>
      </c>
      <c r="C61" s="73"/>
      <c r="D61" s="73"/>
      <c r="E61" s="74"/>
      <c r="F61" s="13">
        <v>0</v>
      </c>
      <c r="G61" s="19">
        <v>45</v>
      </c>
      <c r="H61" s="14">
        <v>78</v>
      </c>
      <c r="I61" s="23">
        <v>1467</v>
      </c>
      <c r="J61" s="15">
        <v>0</v>
      </c>
      <c r="K61" s="19">
        <v>43</v>
      </c>
      <c r="L61" s="14">
        <v>78</v>
      </c>
      <c r="M61" s="23">
        <v>1463</v>
      </c>
      <c r="N61" s="15">
        <v>0</v>
      </c>
      <c r="O61" s="19">
        <v>46</v>
      </c>
      <c r="P61" s="14">
        <v>78</v>
      </c>
      <c r="Q61" s="23">
        <v>1510</v>
      </c>
      <c r="R61" s="15">
        <v>0</v>
      </c>
      <c r="S61" s="19">
        <v>46</v>
      </c>
      <c r="T61" s="14">
        <v>78</v>
      </c>
      <c r="U61" s="23">
        <v>1456</v>
      </c>
      <c r="V61" s="13">
        <v>0</v>
      </c>
      <c r="W61" s="19">
        <v>45</v>
      </c>
      <c r="X61" s="14">
        <v>78</v>
      </c>
      <c r="Y61" s="23">
        <v>1473</v>
      </c>
      <c r="Z61" s="25">
        <f t="shared" si="2"/>
        <v>45</v>
      </c>
      <c r="AA61" s="26">
        <f t="shared" si="3"/>
        <v>1473.8</v>
      </c>
    </row>
    <row r="62" spans="2:27" x14ac:dyDescent="0.25">
      <c r="B62" s="75" t="s">
        <v>67</v>
      </c>
      <c r="C62" s="76"/>
      <c r="D62" s="76"/>
      <c r="E62" s="77"/>
      <c r="F62" s="10">
        <v>135</v>
      </c>
      <c r="G62" s="18">
        <v>2456</v>
      </c>
      <c r="H62" s="11">
        <v>33</v>
      </c>
      <c r="I62" s="22">
        <v>590</v>
      </c>
      <c r="J62" s="12">
        <v>135</v>
      </c>
      <c r="K62" s="18">
        <v>2442</v>
      </c>
      <c r="L62" s="11">
        <v>33</v>
      </c>
      <c r="M62" s="22">
        <v>603</v>
      </c>
      <c r="N62" s="12">
        <v>135</v>
      </c>
      <c r="O62" s="18">
        <v>2467</v>
      </c>
      <c r="P62" s="11">
        <v>33</v>
      </c>
      <c r="Q62" s="22">
        <v>598</v>
      </c>
      <c r="R62" s="12">
        <v>135</v>
      </c>
      <c r="S62" s="18">
        <v>2495</v>
      </c>
      <c r="T62" s="11">
        <v>33</v>
      </c>
      <c r="U62" s="22">
        <v>589</v>
      </c>
      <c r="V62" s="10">
        <v>135</v>
      </c>
      <c r="W62" s="18">
        <v>2447</v>
      </c>
      <c r="X62" s="11">
        <v>33</v>
      </c>
      <c r="Y62" s="22">
        <v>597</v>
      </c>
      <c r="Z62" s="27">
        <f t="shared" si="2"/>
        <v>2461.4</v>
      </c>
      <c r="AA62" s="28">
        <f t="shared" si="3"/>
        <v>595.4</v>
      </c>
    </row>
    <row r="63" spans="2:27" ht="15.75" thickBot="1" x14ac:dyDescent="0.3">
      <c r="B63" s="72" t="s">
        <v>68</v>
      </c>
      <c r="C63" s="73"/>
      <c r="D63" s="73"/>
      <c r="E63" s="74"/>
      <c r="F63" s="13">
        <v>97</v>
      </c>
      <c r="G63" s="19">
        <v>1649</v>
      </c>
      <c r="H63" s="14">
        <v>106</v>
      </c>
      <c r="I63" s="23">
        <v>1652</v>
      </c>
      <c r="J63" s="15">
        <v>101</v>
      </c>
      <c r="K63" s="19">
        <v>1650</v>
      </c>
      <c r="L63" s="14">
        <v>106</v>
      </c>
      <c r="M63" s="23">
        <v>1660</v>
      </c>
      <c r="N63" s="15">
        <v>97</v>
      </c>
      <c r="O63" s="19">
        <v>1615</v>
      </c>
      <c r="P63" s="14">
        <v>106</v>
      </c>
      <c r="Q63" s="23">
        <v>1660</v>
      </c>
      <c r="R63" s="15">
        <v>107</v>
      </c>
      <c r="S63" s="19">
        <v>1662</v>
      </c>
      <c r="T63" s="14">
        <v>106</v>
      </c>
      <c r="U63" s="23">
        <v>1667</v>
      </c>
      <c r="V63" s="13">
        <v>105</v>
      </c>
      <c r="W63" s="19">
        <v>1655</v>
      </c>
      <c r="X63" s="14">
        <v>106</v>
      </c>
      <c r="Y63" s="23">
        <v>1639</v>
      </c>
      <c r="Z63" s="25">
        <f t="shared" si="2"/>
        <v>1646.2</v>
      </c>
      <c r="AA63" s="26">
        <f t="shared" si="3"/>
        <v>1655.6</v>
      </c>
    </row>
    <row r="64" spans="2:27" x14ac:dyDescent="0.25">
      <c r="B64" s="75" t="s">
        <v>69</v>
      </c>
      <c r="C64" s="76"/>
      <c r="D64" s="76"/>
      <c r="E64" s="77"/>
      <c r="F64" s="10">
        <v>246</v>
      </c>
      <c r="G64" s="18">
        <v>2998</v>
      </c>
      <c r="H64" s="11">
        <v>284</v>
      </c>
      <c r="I64" s="22">
        <v>3489</v>
      </c>
      <c r="J64" s="12">
        <v>234</v>
      </c>
      <c r="K64" s="18">
        <v>2981</v>
      </c>
      <c r="L64" s="11">
        <v>285</v>
      </c>
      <c r="M64" s="22">
        <v>3488</v>
      </c>
      <c r="N64" s="12">
        <v>241</v>
      </c>
      <c r="O64" s="18">
        <v>3002</v>
      </c>
      <c r="P64" s="11">
        <v>286</v>
      </c>
      <c r="Q64" s="22">
        <v>3457</v>
      </c>
      <c r="R64" s="12">
        <v>242</v>
      </c>
      <c r="S64" s="18">
        <v>2995</v>
      </c>
      <c r="T64" s="11">
        <v>284</v>
      </c>
      <c r="U64" s="22">
        <v>3460</v>
      </c>
      <c r="V64" s="10">
        <v>235</v>
      </c>
      <c r="W64" s="18">
        <v>2967</v>
      </c>
      <c r="X64" s="11">
        <v>285</v>
      </c>
      <c r="Y64" s="22">
        <v>3485</v>
      </c>
      <c r="Z64" s="27">
        <f t="shared" si="2"/>
        <v>2988.6</v>
      </c>
      <c r="AA64" s="28">
        <f t="shared" si="3"/>
        <v>3475.8</v>
      </c>
    </row>
    <row r="65" spans="2:27" ht="15.75" thickBot="1" x14ac:dyDescent="0.3">
      <c r="B65" s="72" t="s">
        <v>70</v>
      </c>
      <c r="C65" s="73"/>
      <c r="D65" s="73"/>
      <c r="E65" s="74"/>
      <c r="F65" s="13">
        <v>190</v>
      </c>
      <c r="G65" s="19">
        <v>2633</v>
      </c>
      <c r="H65" s="14">
        <v>153</v>
      </c>
      <c r="I65" s="23">
        <v>2058</v>
      </c>
      <c r="J65" s="15">
        <v>192</v>
      </c>
      <c r="K65" s="19">
        <v>2626</v>
      </c>
      <c r="L65" s="14">
        <v>155</v>
      </c>
      <c r="M65" s="23">
        <v>2077</v>
      </c>
      <c r="N65" s="15">
        <v>187</v>
      </c>
      <c r="O65" s="19">
        <v>2615</v>
      </c>
      <c r="P65" s="14">
        <v>152</v>
      </c>
      <c r="Q65" s="23">
        <v>2047</v>
      </c>
      <c r="R65" s="15">
        <v>174</v>
      </c>
      <c r="S65" s="19">
        <v>2560</v>
      </c>
      <c r="T65" s="14">
        <v>154</v>
      </c>
      <c r="U65" s="23">
        <v>2075</v>
      </c>
      <c r="V65" s="13">
        <v>198</v>
      </c>
      <c r="W65" s="19">
        <v>2661</v>
      </c>
      <c r="X65" s="14">
        <v>156</v>
      </c>
      <c r="Y65" s="23">
        <v>2066</v>
      </c>
      <c r="Z65" s="25">
        <f t="shared" si="2"/>
        <v>2619</v>
      </c>
      <c r="AA65" s="26">
        <f t="shared" si="3"/>
        <v>2064.6</v>
      </c>
    </row>
    <row r="66" spans="2:27" x14ac:dyDescent="0.25">
      <c r="B66" s="75" t="s">
        <v>71</v>
      </c>
      <c r="C66" s="76"/>
      <c r="D66" s="76"/>
      <c r="E66" s="77"/>
      <c r="F66" s="10">
        <v>200</v>
      </c>
      <c r="G66" s="18">
        <v>3073</v>
      </c>
      <c r="H66" s="11">
        <v>0</v>
      </c>
      <c r="I66" s="22">
        <v>44</v>
      </c>
      <c r="J66" s="12">
        <v>196</v>
      </c>
      <c r="K66" s="18">
        <v>3035</v>
      </c>
      <c r="L66" s="11">
        <v>0</v>
      </c>
      <c r="M66" s="22">
        <v>45</v>
      </c>
      <c r="N66" s="12">
        <v>190</v>
      </c>
      <c r="O66" s="18">
        <v>3016</v>
      </c>
      <c r="P66" s="11">
        <v>0</v>
      </c>
      <c r="Q66" s="22">
        <v>44</v>
      </c>
      <c r="R66" s="12">
        <v>201</v>
      </c>
      <c r="S66" s="18">
        <v>3077</v>
      </c>
      <c r="T66" s="11">
        <v>0</v>
      </c>
      <c r="U66" s="22">
        <v>44</v>
      </c>
      <c r="V66" s="10">
        <v>202</v>
      </c>
      <c r="W66" s="18">
        <v>3077</v>
      </c>
      <c r="X66" s="11">
        <v>0</v>
      </c>
      <c r="Y66" s="22">
        <v>44</v>
      </c>
      <c r="Z66" s="27">
        <f t="shared" si="2"/>
        <v>3055.6</v>
      </c>
      <c r="AA66" s="28">
        <f t="shared" si="3"/>
        <v>44.2</v>
      </c>
    </row>
    <row r="67" spans="2:27" ht="15.75" thickBot="1" x14ac:dyDescent="0.3">
      <c r="B67" s="72" t="s">
        <v>72</v>
      </c>
      <c r="C67" s="73"/>
      <c r="D67" s="73"/>
      <c r="E67" s="74"/>
      <c r="F67" s="13">
        <v>59</v>
      </c>
      <c r="G67" s="19">
        <v>1807</v>
      </c>
      <c r="H67" s="14">
        <v>26</v>
      </c>
      <c r="I67" s="23">
        <v>670</v>
      </c>
      <c r="J67" s="15">
        <v>59</v>
      </c>
      <c r="K67" s="19">
        <v>1772</v>
      </c>
      <c r="L67" s="14">
        <v>28</v>
      </c>
      <c r="M67" s="23">
        <v>695</v>
      </c>
      <c r="N67" s="15">
        <v>59</v>
      </c>
      <c r="O67" s="19">
        <v>1795</v>
      </c>
      <c r="P67" s="14">
        <v>27</v>
      </c>
      <c r="Q67" s="23">
        <v>694</v>
      </c>
      <c r="R67" s="15">
        <v>59</v>
      </c>
      <c r="S67" s="19">
        <v>1795</v>
      </c>
      <c r="T67" s="14">
        <v>27</v>
      </c>
      <c r="U67" s="23">
        <v>695</v>
      </c>
      <c r="V67" s="13">
        <v>59</v>
      </c>
      <c r="W67" s="19">
        <v>1770</v>
      </c>
      <c r="X67" s="14">
        <v>27</v>
      </c>
      <c r="Y67" s="23">
        <v>702</v>
      </c>
      <c r="Z67" s="25">
        <f t="shared" si="2"/>
        <v>1787.8</v>
      </c>
      <c r="AA67" s="26">
        <f t="shared" si="3"/>
        <v>691.2</v>
      </c>
    </row>
    <row r="68" spans="2:27" x14ac:dyDescent="0.25">
      <c r="B68" s="75" t="s">
        <v>73</v>
      </c>
      <c r="C68" s="76"/>
      <c r="D68" s="76"/>
      <c r="E68" s="77"/>
      <c r="F68" s="10">
        <v>45</v>
      </c>
      <c r="G68" s="18">
        <v>1170</v>
      </c>
      <c r="H68" s="11">
        <v>37</v>
      </c>
      <c r="I68" s="22">
        <v>789</v>
      </c>
      <c r="J68" s="12">
        <v>59</v>
      </c>
      <c r="K68" s="18">
        <v>1258</v>
      </c>
      <c r="L68" s="11">
        <v>39</v>
      </c>
      <c r="M68" s="22">
        <v>921</v>
      </c>
      <c r="N68" s="12">
        <v>58</v>
      </c>
      <c r="O68" s="18">
        <v>1279</v>
      </c>
      <c r="P68" s="11">
        <v>37</v>
      </c>
      <c r="Q68" s="22">
        <v>785</v>
      </c>
      <c r="R68" s="12">
        <v>47</v>
      </c>
      <c r="S68" s="18">
        <v>1176</v>
      </c>
      <c r="T68" s="11">
        <v>37</v>
      </c>
      <c r="U68" s="22">
        <v>766</v>
      </c>
      <c r="V68" s="10">
        <v>51</v>
      </c>
      <c r="W68" s="18">
        <v>1183</v>
      </c>
      <c r="X68" s="11">
        <v>39</v>
      </c>
      <c r="Y68" s="22">
        <v>794</v>
      </c>
      <c r="Z68" s="27">
        <f t="shared" si="2"/>
        <v>1213.2</v>
      </c>
      <c r="AA68" s="28">
        <f t="shared" si="3"/>
        <v>811</v>
      </c>
    </row>
    <row r="69" spans="2:27" ht="15.75" thickBot="1" x14ac:dyDescent="0.3">
      <c r="B69" s="72" t="s">
        <v>74</v>
      </c>
      <c r="C69" s="73"/>
      <c r="D69" s="73"/>
      <c r="E69" s="74"/>
      <c r="F69" s="13">
        <v>64</v>
      </c>
      <c r="G69" s="19">
        <v>1440</v>
      </c>
      <c r="H69" s="14">
        <v>69</v>
      </c>
      <c r="I69" s="23">
        <v>1459</v>
      </c>
      <c r="J69" s="15">
        <v>64</v>
      </c>
      <c r="K69" s="19">
        <v>1450</v>
      </c>
      <c r="L69" s="14">
        <v>69</v>
      </c>
      <c r="M69" s="23">
        <v>1474</v>
      </c>
      <c r="N69" s="15">
        <v>59</v>
      </c>
      <c r="O69" s="19">
        <v>1409</v>
      </c>
      <c r="P69" s="14">
        <v>69</v>
      </c>
      <c r="Q69" s="23">
        <v>1436</v>
      </c>
      <c r="R69" s="15">
        <v>68</v>
      </c>
      <c r="S69" s="19">
        <v>1465</v>
      </c>
      <c r="T69" s="14">
        <v>69</v>
      </c>
      <c r="U69" s="23">
        <v>1449</v>
      </c>
      <c r="V69" s="13">
        <v>72</v>
      </c>
      <c r="W69" s="19">
        <v>1476</v>
      </c>
      <c r="X69" s="14">
        <v>69</v>
      </c>
      <c r="Y69" s="23">
        <v>1458</v>
      </c>
      <c r="Z69" s="25">
        <f t="shared" si="2"/>
        <v>1448</v>
      </c>
      <c r="AA69" s="26">
        <f t="shared" si="3"/>
        <v>1455.2</v>
      </c>
    </row>
    <row r="70" spans="2:27" x14ac:dyDescent="0.25">
      <c r="B70" s="75" t="s">
        <v>75</v>
      </c>
      <c r="C70" s="76"/>
      <c r="D70" s="76"/>
      <c r="E70" s="77"/>
      <c r="F70" s="10">
        <v>102</v>
      </c>
      <c r="G70" s="18">
        <v>1932</v>
      </c>
      <c r="H70" s="11">
        <v>46</v>
      </c>
      <c r="I70" s="22">
        <v>877</v>
      </c>
      <c r="J70" s="12">
        <v>104</v>
      </c>
      <c r="K70" s="18">
        <v>1941</v>
      </c>
      <c r="L70" s="11">
        <v>48</v>
      </c>
      <c r="M70" s="22">
        <v>911</v>
      </c>
      <c r="N70" s="12">
        <v>102</v>
      </c>
      <c r="O70" s="18">
        <v>1940</v>
      </c>
      <c r="P70" s="11">
        <v>48</v>
      </c>
      <c r="Q70" s="22">
        <v>886</v>
      </c>
      <c r="R70" s="12">
        <v>108</v>
      </c>
      <c r="S70" s="18">
        <v>1933</v>
      </c>
      <c r="T70" s="11">
        <v>55</v>
      </c>
      <c r="U70" s="22">
        <v>947</v>
      </c>
      <c r="V70" s="10">
        <v>107</v>
      </c>
      <c r="W70" s="18">
        <v>1936</v>
      </c>
      <c r="X70" s="11">
        <v>44</v>
      </c>
      <c r="Y70" s="22">
        <v>875</v>
      </c>
      <c r="Z70" s="27">
        <f t="shared" si="2"/>
        <v>1936.4</v>
      </c>
      <c r="AA70" s="28">
        <f t="shared" si="3"/>
        <v>899.2</v>
      </c>
    </row>
    <row r="71" spans="2:27" ht="15.75" thickBot="1" x14ac:dyDescent="0.3">
      <c r="B71" s="72" t="s">
        <v>76</v>
      </c>
      <c r="C71" s="73"/>
      <c r="D71" s="73"/>
      <c r="E71" s="74"/>
      <c r="F71" s="13">
        <v>127</v>
      </c>
      <c r="G71" s="19">
        <v>1649</v>
      </c>
      <c r="H71" s="14">
        <v>165</v>
      </c>
      <c r="I71" s="23">
        <v>2148</v>
      </c>
      <c r="J71" s="15">
        <v>136</v>
      </c>
      <c r="K71" s="19">
        <v>1678</v>
      </c>
      <c r="L71" s="14">
        <v>167</v>
      </c>
      <c r="M71" s="23">
        <v>2145</v>
      </c>
      <c r="N71" s="15">
        <v>136</v>
      </c>
      <c r="O71" s="19">
        <v>1657</v>
      </c>
      <c r="P71" s="14">
        <v>167</v>
      </c>
      <c r="Q71" s="23">
        <v>2156</v>
      </c>
      <c r="R71" s="15">
        <v>136</v>
      </c>
      <c r="S71" s="19">
        <v>1703</v>
      </c>
      <c r="T71" s="14">
        <v>161</v>
      </c>
      <c r="U71" s="23">
        <v>2100</v>
      </c>
      <c r="V71" s="13">
        <v>136</v>
      </c>
      <c r="W71" s="19">
        <v>1663</v>
      </c>
      <c r="X71" s="14">
        <v>167</v>
      </c>
      <c r="Y71" s="23">
        <v>2157</v>
      </c>
      <c r="Z71" s="25">
        <f t="shared" si="2"/>
        <v>1670</v>
      </c>
      <c r="AA71" s="26">
        <f t="shared" si="3"/>
        <v>2141.1999999999998</v>
      </c>
    </row>
    <row r="72" spans="2:27" x14ac:dyDescent="0.25">
      <c r="B72" s="75" t="s">
        <v>77</v>
      </c>
      <c r="C72" s="76"/>
      <c r="D72" s="76"/>
      <c r="E72" s="77"/>
      <c r="F72" s="10">
        <v>12</v>
      </c>
      <c r="G72" s="18">
        <v>576</v>
      </c>
      <c r="H72" s="11">
        <v>13</v>
      </c>
      <c r="I72" s="22">
        <v>574</v>
      </c>
      <c r="J72" s="12">
        <v>12</v>
      </c>
      <c r="K72" s="18">
        <v>574</v>
      </c>
      <c r="L72" s="11">
        <v>13</v>
      </c>
      <c r="M72" s="22">
        <v>566</v>
      </c>
      <c r="N72" s="12">
        <v>12</v>
      </c>
      <c r="O72" s="18">
        <v>559</v>
      </c>
      <c r="P72" s="11">
        <v>13</v>
      </c>
      <c r="Q72" s="22">
        <v>558</v>
      </c>
      <c r="R72" s="12">
        <v>12</v>
      </c>
      <c r="S72" s="18">
        <v>584</v>
      </c>
      <c r="T72" s="11">
        <v>13</v>
      </c>
      <c r="U72" s="22">
        <v>562</v>
      </c>
      <c r="V72" s="10">
        <v>12</v>
      </c>
      <c r="W72" s="18">
        <v>559</v>
      </c>
      <c r="X72" s="11">
        <v>13</v>
      </c>
      <c r="Y72" s="22">
        <v>564</v>
      </c>
      <c r="Z72" s="27">
        <f t="shared" si="2"/>
        <v>570.4</v>
      </c>
      <c r="AA72" s="28">
        <f t="shared" si="3"/>
        <v>564.79999999999995</v>
      </c>
    </row>
    <row r="73" spans="2:27" ht="15.75" thickBot="1" x14ac:dyDescent="0.3">
      <c r="B73" s="72" t="s">
        <v>78</v>
      </c>
      <c r="C73" s="73"/>
      <c r="D73" s="73"/>
      <c r="E73" s="74"/>
      <c r="F73" s="13">
        <v>40</v>
      </c>
      <c r="G73" s="19">
        <v>948</v>
      </c>
      <c r="H73" s="14">
        <v>62</v>
      </c>
      <c r="I73" s="23">
        <v>1478</v>
      </c>
      <c r="J73" s="15">
        <v>40</v>
      </c>
      <c r="K73" s="19">
        <v>955</v>
      </c>
      <c r="L73" s="14">
        <v>62</v>
      </c>
      <c r="M73" s="23">
        <v>1475</v>
      </c>
      <c r="N73" s="15">
        <v>40</v>
      </c>
      <c r="O73" s="19">
        <v>947</v>
      </c>
      <c r="P73" s="14">
        <v>62</v>
      </c>
      <c r="Q73" s="23">
        <v>1473</v>
      </c>
      <c r="R73" s="15">
        <v>40</v>
      </c>
      <c r="S73" s="19">
        <v>933</v>
      </c>
      <c r="T73" s="14">
        <v>62</v>
      </c>
      <c r="U73" s="23">
        <v>1482</v>
      </c>
      <c r="V73" s="13">
        <v>40</v>
      </c>
      <c r="W73" s="19">
        <v>929</v>
      </c>
      <c r="X73" s="14">
        <v>62</v>
      </c>
      <c r="Y73" s="23">
        <v>1485</v>
      </c>
      <c r="Z73" s="25">
        <f t="shared" si="2"/>
        <v>942.4</v>
      </c>
      <c r="AA73" s="26">
        <f t="shared" si="3"/>
        <v>1478.6</v>
      </c>
    </row>
    <row r="74" spans="2:27" x14ac:dyDescent="0.25">
      <c r="B74" s="75" t="s">
        <v>79</v>
      </c>
      <c r="C74" s="76"/>
      <c r="D74" s="76"/>
      <c r="E74" s="77"/>
      <c r="F74" s="10">
        <v>32</v>
      </c>
      <c r="G74" s="18">
        <v>561</v>
      </c>
      <c r="H74" s="11">
        <v>65</v>
      </c>
      <c r="I74" s="22">
        <v>1297</v>
      </c>
      <c r="J74" s="12">
        <v>30</v>
      </c>
      <c r="K74" s="18">
        <v>561</v>
      </c>
      <c r="L74" s="11">
        <v>65</v>
      </c>
      <c r="M74" s="22">
        <v>1267</v>
      </c>
      <c r="N74" s="12">
        <v>31</v>
      </c>
      <c r="O74" s="18">
        <v>568</v>
      </c>
      <c r="P74" s="11">
        <v>65</v>
      </c>
      <c r="Q74" s="22">
        <v>1250</v>
      </c>
      <c r="R74" s="12">
        <v>31</v>
      </c>
      <c r="S74" s="18">
        <v>554</v>
      </c>
      <c r="T74" s="11">
        <v>65</v>
      </c>
      <c r="U74" s="22">
        <v>1293</v>
      </c>
      <c r="V74" s="10">
        <v>32</v>
      </c>
      <c r="W74" s="18">
        <v>562</v>
      </c>
      <c r="X74" s="11">
        <v>65</v>
      </c>
      <c r="Y74" s="22">
        <v>1272</v>
      </c>
      <c r="Z74" s="27">
        <f t="shared" si="2"/>
        <v>561.20000000000005</v>
      </c>
      <c r="AA74" s="28">
        <f t="shared" si="3"/>
        <v>1275.8</v>
      </c>
    </row>
    <row r="75" spans="2:27" ht="15.75" thickBot="1" x14ac:dyDescent="0.3">
      <c r="B75" s="72" t="s">
        <v>80</v>
      </c>
      <c r="C75" s="73"/>
      <c r="D75" s="73"/>
      <c r="E75" s="74"/>
      <c r="F75" s="13">
        <v>43</v>
      </c>
      <c r="G75" s="19">
        <v>825</v>
      </c>
      <c r="H75" s="14">
        <v>103</v>
      </c>
      <c r="I75" s="23">
        <v>1785</v>
      </c>
      <c r="J75" s="15">
        <v>43</v>
      </c>
      <c r="K75" s="19">
        <v>826</v>
      </c>
      <c r="L75" s="14">
        <v>103</v>
      </c>
      <c r="M75" s="23">
        <v>1770</v>
      </c>
      <c r="N75" s="15">
        <v>46</v>
      </c>
      <c r="O75" s="19">
        <v>825</v>
      </c>
      <c r="P75" s="14">
        <v>103</v>
      </c>
      <c r="Q75" s="23">
        <v>1777</v>
      </c>
      <c r="R75" s="15">
        <v>45</v>
      </c>
      <c r="S75" s="19">
        <v>831</v>
      </c>
      <c r="T75" s="14">
        <v>91</v>
      </c>
      <c r="U75" s="23">
        <v>1721</v>
      </c>
      <c r="V75" s="13">
        <v>44</v>
      </c>
      <c r="W75" s="19">
        <v>827</v>
      </c>
      <c r="X75" s="14">
        <v>103</v>
      </c>
      <c r="Y75" s="23">
        <v>1771</v>
      </c>
      <c r="Z75" s="25">
        <f t="shared" si="2"/>
        <v>826.8</v>
      </c>
      <c r="AA75" s="26">
        <f t="shared" si="3"/>
        <v>1764.8</v>
      </c>
    </row>
    <row r="76" spans="2:27" x14ac:dyDescent="0.25">
      <c r="B76" s="75" t="s">
        <v>81</v>
      </c>
      <c r="C76" s="76"/>
      <c r="D76" s="76"/>
      <c r="E76" s="77"/>
      <c r="F76" s="10">
        <v>0</v>
      </c>
      <c r="G76" s="18">
        <v>49</v>
      </c>
      <c r="H76" s="11">
        <v>13</v>
      </c>
      <c r="I76" s="22">
        <v>758</v>
      </c>
      <c r="J76" s="12">
        <v>0</v>
      </c>
      <c r="K76" s="18">
        <v>45</v>
      </c>
      <c r="L76" s="11">
        <v>13</v>
      </c>
      <c r="M76" s="22">
        <v>747</v>
      </c>
      <c r="N76" s="12">
        <v>0</v>
      </c>
      <c r="O76" s="18">
        <v>44</v>
      </c>
      <c r="P76" s="11">
        <v>13</v>
      </c>
      <c r="Q76" s="22">
        <v>752</v>
      </c>
      <c r="R76" s="12">
        <v>0</v>
      </c>
      <c r="S76" s="18">
        <v>45</v>
      </c>
      <c r="T76" s="11">
        <v>13</v>
      </c>
      <c r="U76" s="22">
        <v>758</v>
      </c>
      <c r="V76" s="10">
        <v>0</v>
      </c>
      <c r="W76" s="18">
        <v>46</v>
      </c>
      <c r="X76" s="11">
        <v>13</v>
      </c>
      <c r="Y76" s="22">
        <v>750</v>
      </c>
      <c r="Z76" s="27">
        <f t="shared" si="2"/>
        <v>45.8</v>
      </c>
      <c r="AA76" s="28">
        <f t="shared" si="3"/>
        <v>753</v>
      </c>
    </row>
    <row r="77" spans="2:27" ht="15.75" thickBot="1" x14ac:dyDescent="0.3">
      <c r="B77" s="72" t="s">
        <v>82</v>
      </c>
      <c r="C77" s="73"/>
      <c r="D77" s="73"/>
      <c r="E77" s="74"/>
      <c r="F77" s="13">
        <v>19</v>
      </c>
      <c r="G77" s="19">
        <v>838</v>
      </c>
      <c r="H77" s="14">
        <v>19</v>
      </c>
      <c r="I77" s="23">
        <v>848</v>
      </c>
      <c r="J77" s="15">
        <v>19</v>
      </c>
      <c r="K77" s="19">
        <v>832</v>
      </c>
      <c r="L77" s="14">
        <v>19</v>
      </c>
      <c r="M77" s="23">
        <v>825</v>
      </c>
      <c r="N77" s="15">
        <v>19</v>
      </c>
      <c r="O77" s="19">
        <v>835</v>
      </c>
      <c r="P77" s="14">
        <v>19</v>
      </c>
      <c r="Q77" s="23">
        <v>820</v>
      </c>
      <c r="R77" s="15">
        <v>19</v>
      </c>
      <c r="S77" s="19">
        <v>826</v>
      </c>
      <c r="T77" s="14">
        <v>19</v>
      </c>
      <c r="U77" s="23">
        <v>842</v>
      </c>
      <c r="V77" s="13">
        <v>19</v>
      </c>
      <c r="W77" s="19">
        <v>832</v>
      </c>
      <c r="X77" s="14">
        <v>19</v>
      </c>
      <c r="Y77" s="23">
        <v>820</v>
      </c>
      <c r="Z77" s="25">
        <f t="shared" si="2"/>
        <v>832.6</v>
      </c>
      <c r="AA77" s="26">
        <f t="shared" si="3"/>
        <v>831</v>
      </c>
    </row>
    <row r="78" spans="2:27" x14ac:dyDescent="0.25">
      <c r="B78" s="75" t="s">
        <v>83</v>
      </c>
      <c r="C78" s="76"/>
      <c r="D78" s="76"/>
      <c r="E78" s="77"/>
      <c r="F78" s="10">
        <v>94</v>
      </c>
      <c r="G78" s="18">
        <v>1730</v>
      </c>
      <c r="H78" s="11">
        <v>0</v>
      </c>
      <c r="I78" s="22">
        <v>44</v>
      </c>
      <c r="J78" s="12">
        <v>91</v>
      </c>
      <c r="K78" s="18">
        <v>1735</v>
      </c>
      <c r="L78" s="11">
        <v>0</v>
      </c>
      <c r="M78" s="22">
        <v>43</v>
      </c>
      <c r="N78" s="12">
        <v>90</v>
      </c>
      <c r="O78" s="18">
        <v>1696</v>
      </c>
      <c r="P78" s="11">
        <v>0</v>
      </c>
      <c r="Q78" s="22">
        <v>44</v>
      </c>
      <c r="R78" s="12">
        <v>82</v>
      </c>
      <c r="S78" s="18">
        <v>1683</v>
      </c>
      <c r="T78" s="11">
        <v>0</v>
      </c>
      <c r="U78" s="22">
        <v>44</v>
      </c>
      <c r="V78" s="10">
        <v>82</v>
      </c>
      <c r="W78" s="18">
        <v>1699</v>
      </c>
      <c r="X78" s="11">
        <v>0</v>
      </c>
      <c r="Y78" s="22">
        <v>42</v>
      </c>
      <c r="Z78" s="27">
        <f t="shared" si="2"/>
        <v>1708.6</v>
      </c>
      <c r="AA78" s="28">
        <f t="shared" si="3"/>
        <v>43.4</v>
      </c>
    </row>
    <row r="79" spans="2:27" ht="15.75" thickBot="1" x14ac:dyDescent="0.3">
      <c r="B79" s="72" t="s">
        <v>84</v>
      </c>
      <c r="C79" s="73"/>
      <c r="D79" s="73"/>
      <c r="E79" s="74"/>
      <c r="F79" s="13">
        <v>0</v>
      </c>
      <c r="G79" s="19">
        <v>45</v>
      </c>
      <c r="H79" s="14">
        <v>0</v>
      </c>
      <c r="I79" s="23">
        <v>44</v>
      </c>
      <c r="J79" s="15">
        <v>0</v>
      </c>
      <c r="K79" s="19">
        <v>46</v>
      </c>
      <c r="L79" s="14">
        <v>0</v>
      </c>
      <c r="M79" s="23">
        <v>45</v>
      </c>
      <c r="N79" s="15">
        <v>0</v>
      </c>
      <c r="O79" s="19">
        <v>45</v>
      </c>
      <c r="P79" s="14">
        <v>0</v>
      </c>
      <c r="Q79" s="23">
        <v>44</v>
      </c>
      <c r="R79" s="15">
        <v>0</v>
      </c>
      <c r="S79" s="19">
        <v>45</v>
      </c>
      <c r="T79" s="14">
        <v>0</v>
      </c>
      <c r="U79" s="23">
        <v>45</v>
      </c>
      <c r="V79" s="13">
        <v>0</v>
      </c>
      <c r="W79" s="19">
        <v>45</v>
      </c>
      <c r="X79" s="14">
        <v>0</v>
      </c>
      <c r="Y79" s="23">
        <v>45</v>
      </c>
      <c r="Z79" s="25">
        <f t="shared" si="2"/>
        <v>45.2</v>
      </c>
      <c r="AA79" s="26">
        <f t="shared" si="3"/>
        <v>44.6</v>
      </c>
    </row>
    <row r="80" spans="2:27" x14ac:dyDescent="0.25">
      <c r="B80" s="75" t="s">
        <v>85</v>
      </c>
      <c r="C80" s="76"/>
      <c r="D80" s="76"/>
      <c r="E80" s="77"/>
      <c r="F80" s="10">
        <v>169</v>
      </c>
      <c r="G80" s="18">
        <v>2503</v>
      </c>
      <c r="H80" s="11">
        <v>148</v>
      </c>
      <c r="I80" s="22">
        <v>2367</v>
      </c>
      <c r="J80" s="12">
        <v>183</v>
      </c>
      <c r="K80" s="18">
        <v>2570</v>
      </c>
      <c r="L80" s="11">
        <v>146</v>
      </c>
      <c r="M80" s="22">
        <v>2362</v>
      </c>
      <c r="N80" s="12">
        <v>172</v>
      </c>
      <c r="O80" s="18">
        <v>2523</v>
      </c>
      <c r="P80" s="11">
        <v>151</v>
      </c>
      <c r="Q80" s="22">
        <v>2396</v>
      </c>
      <c r="R80" s="12">
        <v>152</v>
      </c>
      <c r="S80" s="18">
        <v>2541</v>
      </c>
      <c r="T80" s="11">
        <v>143</v>
      </c>
      <c r="U80" s="22">
        <v>2327</v>
      </c>
      <c r="V80" s="10">
        <v>170</v>
      </c>
      <c r="W80" s="18">
        <v>2526</v>
      </c>
      <c r="X80" s="11">
        <v>140</v>
      </c>
      <c r="Y80" s="22">
        <v>2292</v>
      </c>
      <c r="Z80" s="27">
        <f t="shared" si="2"/>
        <v>2532.6</v>
      </c>
      <c r="AA80" s="28">
        <f t="shared" si="3"/>
        <v>2348.8000000000002</v>
      </c>
    </row>
    <row r="81" spans="2:27" ht="15.75" thickBot="1" x14ac:dyDescent="0.3">
      <c r="B81" s="72" t="s">
        <v>86</v>
      </c>
      <c r="C81" s="73"/>
      <c r="D81" s="73"/>
      <c r="E81" s="74"/>
      <c r="F81" s="13">
        <v>53</v>
      </c>
      <c r="G81" s="19">
        <v>901</v>
      </c>
      <c r="H81" s="14">
        <v>103</v>
      </c>
      <c r="I81" s="23">
        <v>1934</v>
      </c>
      <c r="J81" s="15">
        <v>55</v>
      </c>
      <c r="K81" s="19">
        <v>907</v>
      </c>
      <c r="L81" s="14">
        <v>103</v>
      </c>
      <c r="M81" s="23">
        <v>1892</v>
      </c>
      <c r="N81" s="15">
        <v>61</v>
      </c>
      <c r="O81" s="19">
        <v>955</v>
      </c>
      <c r="P81" s="14">
        <v>103</v>
      </c>
      <c r="Q81" s="23">
        <v>1892</v>
      </c>
      <c r="R81" s="15">
        <v>59</v>
      </c>
      <c r="S81" s="19">
        <v>922</v>
      </c>
      <c r="T81" s="14">
        <v>103</v>
      </c>
      <c r="U81" s="23">
        <v>1900</v>
      </c>
      <c r="V81" s="13">
        <v>57</v>
      </c>
      <c r="W81" s="19">
        <v>905</v>
      </c>
      <c r="X81" s="14">
        <v>103</v>
      </c>
      <c r="Y81" s="23">
        <v>1901</v>
      </c>
      <c r="Z81" s="25">
        <f t="shared" si="2"/>
        <v>918</v>
      </c>
      <c r="AA81" s="26">
        <f t="shared" si="3"/>
        <v>1903.8</v>
      </c>
    </row>
    <row r="82" spans="2:27" x14ac:dyDescent="0.25">
      <c r="B82" s="75" t="s">
        <v>87</v>
      </c>
      <c r="C82" s="76"/>
      <c r="D82" s="76"/>
      <c r="E82" s="77"/>
      <c r="F82" s="10">
        <v>43</v>
      </c>
      <c r="G82" s="18">
        <v>800</v>
      </c>
      <c r="H82" s="11">
        <v>163</v>
      </c>
      <c r="I82" s="22">
        <v>2588</v>
      </c>
      <c r="J82" s="12">
        <v>43</v>
      </c>
      <c r="K82" s="18">
        <v>792</v>
      </c>
      <c r="L82" s="11">
        <v>150</v>
      </c>
      <c r="M82" s="22">
        <v>2517</v>
      </c>
      <c r="N82" s="12">
        <v>43</v>
      </c>
      <c r="O82" s="18">
        <v>816</v>
      </c>
      <c r="P82" s="11">
        <v>152</v>
      </c>
      <c r="Q82" s="22">
        <v>2537</v>
      </c>
      <c r="R82" s="12">
        <v>43</v>
      </c>
      <c r="S82" s="18">
        <v>797</v>
      </c>
      <c r="T82" s="11">
        <v>142</v>
      </c>
      <c r="U82" s="22">
        <v>2503</v>
      </c>
      <c r="V82" s="10">
        <v>43</v>
      </c>
      <c r="W82" s="18">
        <v>791</v>
      </c>
      <c r="X82" s="11">
        <v>166</v>
      </c>
      <c r="Y82" s="22">
        <v>2567</v>
      </c>
      <c r="Z82" s="27">
        <f t="shared" ref="Z82:Z107" si="4">AVERAGE(G82,K82,O82,S82,W82)</f>
        <v>799.2</v>
      </c>
      <c r="AA82" s="28">
        <f t="shared" ref="AA82:AA107" si="5">AVERAGE(I82,M82,Q82,U82,Y82)</f>
        <v>2542.4</v>
      </c>
    </row>
    <row r="83" spans="2:27" ht="15.75" thickBot="1" x14ac:dyDescent="0.3">
      <c r="B83" s="72" t="s">
        <v>88</v>
      </c>
      <c r="C83" s="73"/>
      <c r="D83" s="73"/>
      <c r="E83" s="74"/>
      <c r="F83" s="13">
        <v>66</v>
      </c>
      <c r="G83" s="19">
        <v>1062</v>
      </c>
      <c r="H83" s="14">
        <v>78</v>
      </c>
      <c r="I83" s="23">
        <v>1490</v>
      </c>
      <c r="J83" s="15">
        <v>62</v>
      </c>
      <c r="K83" s="19">
        <v>1037</v>
      </c>
      <c r="L83" s="14">
        <v>82</v>
      </c>
      <c r="M83" s="23">
        <v>1477</v>
      </c>
      <c r="N83" s="15">
        <v>64</v>
      </c>
      <c r="O83" s="19">
        <v>1054</v>
      </c>
      <c r="P83" s="14">
        <v>84</v>
      </c>
      <c r="Q83" s="23">
        <v>1484</v>
      </c>
      <c r="R83" s="15">
        <v>61</v>
      </c>
      <c r="S83" s="19">
        <v>1033</v>
      </c>
      <c r="T83" s="14">
        <v>80</v>
      </c>
      <c r="U83" s="23">
        <v>1485</v>
      </c>
      <c r="V83" s="13">
        <v>62</v>
      </c>
      <c r="W83" s="19">
        <v>1042</v>
      </c>
      <c r="X83" s="14">
        <v>78</v>
      </c>
      <c r="Y83" s="23">
        <v>1496</v>
      </c>
      <c r="Z83" s="25">
        <f t="shared" si="4"/>
        <v>1045.5999999999999</v>
      </c>
      <c r="AA83" s="26">
        <f t="shared" si="5"/>
        <v>1486.4</v>
      </c>
    </row>
    <row r="84" spans="2:27" x14ac:dyDescent="0.25">
      <c r="B84" s="75" t="s">
        <v>89</v>
      </c>
      <c r="C84" s="76"/>
      <c r="D84" s="76"/>
      <c r="E84" s="77"/>
      <c r="F84" s="10">
        <v>264</v>
      </c>
      <c r="G84" s="18">
        <v>3983</v>
      </c>
      <c r="H84" s="11">
        <v>251</v>
      </c>
      <c r="I84" s="22">
        <v>3528</v>
      </c>
      <c r="J84" s="12">
        <v>263</v>
      </c>
      <c r="K84" s="18">
        <v>3982</v>
      </c>
      <c r="L84" s="11">
        <v>251</v>
      </c>
      <c r="M84" s="22">
        <v>3531</v>
      </c>
      <c r="N84" s="12">
        <v>273</v>
      </c>
      <c r="O84" s="18">
        <v>4038</v>
      </c>
      <c r="P84" s="11">
        <v>251</v>
      </c>
      <c r="Q84" s="22">
        <v>3537</v>
      </c>
      <c r="R84" s="12">
        <v>244</v>
      </c>
      <c r="S84" s="18">
        <v>3851</v>
      </c>
      <c r="T84" s="11">
        <v>253</v>
      </c>
      <c r="U84" s="22">
        <v>3571</v>
      </c>
      <c r="V84" s="10">
        <v>253</v>
      </c>
      <c r="W84" s="18">
        <v>3899</v>
      </c>
      <c r="X84" s="11">
        <v>252</v>
      </c>
      <c r="Y84" s="22">
        <v>3572</v>
      </c>
      <c r="Z84" s="27">
        <f t="shared" si="4"/>
        <v>3950.6</v>
      </c>
      <c r="AA84" s="28">
        <f t="shared" si="5"/>
        <v>3547.8</v>
      </c>
    </row>
    <row r="85" spans="2:27" ht="15.75" thickBot="1" x14ac:dyDescent="0.3">
      <c r="B85" s="72" t="s">
        <v>90</v>
      </c>
      <c r="C85" s="73"/>
      <c r="D85" s="73"/>
      <c r="E85" s="74"/>
      <c r="F85" s="13">
        <v>61</v>
      </c>
      <c r="G85" s="19">
        <v>1399</v>
      </c>
      <c r="H85" s="14">
        <v>54</v>
      </c>
      <c r="I85" s="23">
        <v>1161</v>
      </c>
      <c r="J85" s="15">
        <v>61</v>
      </c>
      <c r="K85" s="19">
        <v>1380</v>
      </c>
      <c r="L85" s="14">
        <v>54</v>
      </c>
      <c r="M85" s="23">
        <v>1152</v>
      </c>
      <c r="N85" s="15">
        <v>61</v>
      </c>
      <c r="O85" s="19">
        <v>1389</v>
      </c>
      <c r="P85" s="14">
        <v>54</v>
      </c>
      <c r="Q85" s="23">
        <v>1169</v>
      </c>
      <c r="R85" s="15">
        <v>61</v>
      </c>
      <c r="S85" s="19">
        <v>1400</v>
      </c>
      <c r="T85" s="14">
        <v>54</v>
      </c>
      <c r="U85" s="23">
        <v>1168</v>
      </c>
      <c r="V85" s="13">
        <v>61</v>
      </c>
      <c r="W85" s="19">
        <v>1388</v>
      </c>
      <c r="X85" s="14">
        <v>54</v>
      </c>
      <c r="Y85" s="23">
        <v>1164</v>
      </c>
      <c r="Z85" s="25">
        <f t="shared" si="4"/>
        <v>1391.2</v>
      </c>
      <c r="AA85" s="26">
        <f t="shared" si="5"/>
        <v>1162.8</v>
      </c>
    </row>
    <row r="86" spans="2:27" x14ac:dyDescent="0.25">
      <c r="B86" s="75" t="s">
        <v>91</v>
      </c>
      <c r="C86" s="76"/>
      <c r="D86" s="76"/>
      <c r="E86" s="77"/>
      <c r="F86" s="10">
        <v>95</v>
      </c>
      <c r="G86" s="18">
        <v>1335</v>
      </c>
      <c r="H86" s="11">
        <v>168</v>
      </c>
      <c r="I86" s="22">
        <v>2601</v>
      </c>
      <c r="J86" s="12">
        <v>96</v>
      </c>
      <c r="K86" s="18">
        <v>1370</v>
      </c>
      <c r="L86" s="11">
        <v>168</v>
      </c>
      <c r="M86" s="22">
        <v>2615</v>
      </c>
      <c r="N86" s="12">
        <v>96</v>
      </c>
      <c r="O86" s="18">
        <v>1336</v>
      </c>
      <c r="P86" s="11">
        <v>168</v>
      </c>
      <c r="Q86" s="22">
        <v>2618</v>
      </c>
      <c r="R86" s="12">
        <v>94</v>
      </c>
      <c r="S86" s="18">
        <v>1348</v>
      </c>
      <c r="T86" s="11">
        <v>168</v>
      </c>
      <c r="U86" s="22">
        <v>2621</v>
      </c>
      <c r="V86" s="10">
        <v>98</v>
      </c>
      <c r="W86" s="18">
        <v>1374</v>
      </c>
      <c r="X86" s="11">
        <v>168</v>
      </c>
      <c r="Y86" s="22">
        <v>2597</v>
      </c>
      <c r="Z86" s="27">
        <f t="shared" si="4"/>
        <v>1352.6</v>
      </c>
      <c r="AA86" s="28">
        <f t="shared" si="5"/>
        <v>2610.4</v>
      </c>
    </row>
    <row r="87" spans="2:27" ht="15.75" thickBot="1" x14ac:dyDescent="0.3">
      <c r="B87" s="72" t="s">
        <v>92</v>
      </c>
      <c r="C87" s="73"/>
      <c r="D87" s="73"/>
      <c r="E87" s="74"/>
      <c r="F87" s="13">
        <v>0</v>
      </c>
      <c r="G87" s="19">
        <v>44</v>
      </c>
      <c r="H87" s="14">
        <v>42</v>
      </c>
      <c r="I87" s="23">
        <v>634</v>
      </c>
      <c r="J87" s="15">
        <v>0</v>
      </c>
      <c r="K87" s="19">
        <v>47</v>
      </c>
      <c r="L87" s="14">
        <v>45</v>
      </c>
      <c r="M87" s="23">
        <v>628</v>
      </c>
      <c r="N87" s="15">
        <v>0</v>
      </c>
      <c r="O87" s="19">
        <v>46</v>
      </c>
      <c r="P87" s="14">
        <v>50</v>
      </c>
      <c r="Q87" s="23">
        <v>645</v>
      </c>
      <c r="R87" s="15">
        <v>0</v>
      </c>
      <c r="S87" s="19">
        <v>46</v>
      </c>
      <c r="T87" s="14">
        <v>46</v>
      </c>
      <c r="U87" s="23">
        <v>630</v>
      </c>
      <c r="V87" s="13">
        <v>0</v>
      </c>
      <c r="W87" s="19">
        <v>46</v>
      </c>
      <c r="X87" s="14">
        <v>45</v>
      </c>
      <c r="Y87" s="23">
        <v>641</v>
      </c>
      <c r="Z87" s="25">
        <f t="shared" si="4"/>
        <v>45.8</v>
      </c>
      <c r="AA87" s="26">
        <f t="shared" si="5"/>
        <v>635.6</v>
      </c>
    </row>
    <row r="88" spans="2:27" x14ac:dyDescent="0.25">
      <c r="B88" s="75" t="s">
        <v>93</v>
      </c>
      <c r="C88" s="76"/>
      <c r="D88" s="76"/>
      <c r="E88" s="77"/>
      <c r="F88" s="10">
        <v>2</v>
      </c>
      <c r="G88" s="18">
        <v>164</v>
      </c>
      <c r="H88" s="11">
        <v>20</v>
      </c>
      <c r="I88" s="22">
        <v>796</v>
      </c>
      <c r="J88" s="12">
        <v>2</v>
      </c>
      <c r="K88" s="18">
        <v>168</v>
      </c>
      <c r="L88" s="11">
        <v>20</v>
      </c>
      <c r="M88" s="22">
        <v>796</v>
      </c>
      <c r="N88" s="12">
        <v>2</v>
      </c>
      <c r="O88" s="18">
        <v>168</v>
      </c>
      <c r="P88" s="11">
        <v>20</v>
      </c>
      <c r="Q88" s="22">
        <v>826</v>
      </c>
      <c r="R88" s="12">
        <v>2</v>
      </c>
      <c r="S88" s="18">
        <v>166</v>
      </c>
      <c r="T88" s="11">
        <v>20</v>
      </c>
      <c r="U88" s="22">
        <v>790</v>
      </c>
      <c r="V88" s="10">
        <v>2</v>
      </c>
      <c r="W88" s="18">
        <v>168</v>
      </c>
      <c r="X88" s="11">
        <v>20</v>
      </c>
      <c r="Y88" s="22">
        <v>802</v>
      </c>
      <c r="Z88" s="27">
        <f t="shared" si="4"/>
        <v>166.8</v>
      </c>
      <c r="AA88" s="28">
        <f t="shared" si="5"/>
        <v>802</v>
      </c>
    </row>
    <row r="89" spans="2:27" ht="15.75" thickBot="1" x14ac:dyDescent="0.3">
      <c r="B89" s="72" t="s">
        <v>94</v>
      </c>
      <c r="C89" s="73"/>
      <c r="D89" s="73"/>
      <c r="E89" s="74"/>
      <c r="F89" s="13">
        <v>105</v>
      </c>
      <c r="G89" s="19">
        <v>1572</v>
      </c>
      <c r="H89" s="14">
        <v>74</v>
      </c>
      <c r="I89" s="23">
        <v>1099</v>
      </c>
      <c r="J89" s="15">
        <v>105</v>
      </c>
      <c r="K89" s="19">
        <v>1588</v>
      </c>
      <c r="L89" s="14">
        <v>72</v>
      </c>
      <c r="M89" s="23">
        <v>1086</v>
      </c>
      <c r="N89" s="15">
        <v>105</v>
      </c>
      <c r="O89" s="19">
        <v>1594</v>
      </c>
      <c r="P89" s="14">
        <v>73</v>
      </c>
      <c r="Q89" s="23">
        <v>1104</v>
      </c>
      <c r="R89" s="15">
        <v>111</v>
      </c>
      <c r="S89" s="19">
        <v>1597</v>
      </c>
      <c r="T89" s="14">
        <v>74</v>
      </c>
      <c r="U89" s="23">
        <v>1096</v>
      </c>
      <c r="V89" s="13">
        <v>105</v>
      </c>
      <c r="W89" s="19">
        <v>1589</v>
      </c>
      <c r="X89" s="14">
        <v>72</v>
      </c>
      <c r="Y89" s="23">
        <v>1099</v>
      </c>
      <c r="Z89" s="25">
        <f t="shared" si="4"/>
        <v>1588</v>
      </c>
      <c r="AA89" s="26">
        <f t="shared" si="5"/>
        <v>1096.8</v>
      </c>
    </row>
    <row r="90" spans="2:27" x14ac:dyDescent="0.25">
      <c r="B90" s="75" t="s">
        <v>95</v>
      </c>
      <c r="C90" s="76"/>
      <c r="D90" s="76"/>
      <c r="E90" s="77"/>
      <c r="F90" s="10">
        <v>208</v>
      </c>
      <c r="G90" s="18">
        <v>2750</v>
      </c>
      <c r="H90" s="11">
        <v>102</v>
      </c>
      <c r="I90" s="22">
        <v>1419</v>
      </c>
      <c r="J90" s="12">
        <v>208</v>
      </c>
      <c r="K90" s="18">
        <v>2740</v>
      </c>
      <c r="L90" s="11">
        <v>100</v>
      </c>
      <c r="M90" s="22">
        <v>1414</v>
      </c>
      <c r="N90" s="12">
        <v>208</v>
      </c>
      <c r="O90" s="18">
        <v>2755</v>
      </c>
      <c r="P90" s="11">
        <v>101</v>
      </c>
      <c r="Q90" s="22">
        <v>1419</v>
      </c>
      <c r="R90" s="12">
        <v>207</v>
      </c>
      <c r="S90" s="18">
        <v>2748</v>
      </c>
      <c r="T90" s="11">
        <v>103</v>
      </c>
      <c r="U90" s="22">
        <v>1414</v>
      </c>
      <c r="V90" s="10">
        <v>208</v>
      </c>
      <c r="W90" s="18">
        <v>2745</v>
      </c>
      <c r="X90" s="11">
        <v>107</v>
      </c>
      <c r="Y90" s="22">
        <v>1457</v>
      </c>
      <c r="Z90" s="27">
        <f t="shared" si="4"/>
        <v>2747.6</v>
      </c>
      <c r="AA90" s="28">
        <f t="shared" si="5"/>
        <v>1424.6</v>
      </c>
    </row>
    <row r="91" spans="2:27" ht="15.75" thickBot="1" x14ac:dyDescent="0.3">
      <c r="B91" s="72" t="s">
        <v>96</v>
      </c>
      <c r="C91" s="73"/>
      <c r="D91" s="73"/>
      <c r="E91" s="74"/>
      <c r="F91" s="13">
        <v>307</v>
      </c>
      <c r="G91" s="19">
        <v>3459</v>
      </c>
      <c r="H91" s="14">
        <v>202</v>
      </c>
      <c r="I91" s="23">
        <v>2267</v>
      </c>
      <c r="J91" s="15">
        <v>290</v>
      </c>
      <c r="K91" s="19">
        <v>3402</v>
      </c>
      <c r="L91" s="14">
        <v>210</v>
      </c>
      <c r="M91" s="23">
        <v>2299</v>
      </c>
      <c r="N91" s="15">
        <v>307</v>
      </c>
      <c r="O91" s="19">
        <v>3481</v>
      </c>
      <c r="P91" s="14">
        <v>212</v>
      </c>
      <c r="Q91" s="23">
        <v>2297</v>
      </c>
      <c r="R91" s="15">
        <v>305</v>
      </c>
      <c r="S91" s="19">
        <v>3471</v>
      </c>
      <c r="T91" s="14">
        <v>210</v>
      </c>
      <c r="U91" s="23">
        <v>2284</v>
      </c>
      <c r="V91" s="13">
        <v>279</v>
      </c>
      <c r="W91" s="19">
        <v>3379</v>
      </c>
      <c r="X91" s="14">
        <v>204</v>
      </c>
      <c r="Y91" s="23">
        <v>2268</v>
      </c>
      <c r="Z91" s="25">
        <f t="shared" si="4"/>
        <v>3438.4</v>
      </c>
      <c r="AA91" s="26">
        <f t="shared" si="5"/>
        <v>2283</v>
      </c>
    </row>
    <row r="92" spans="2:27" x14ac:dyDescent="0.25">
      <c r="B92" s="75" t="s">
        <v>97</v>
      </c>
      <c r="C92" s="76"/>
      <c r="D92" s="76"/>
      <c r="E92" s="77"/>
      <c r="F92" s="10">
        <v>65</v>
      </c>
      <c r="G92" s="18">
        <v>923</v>
      </c>
      <c r="H92" s="11">
        <v>196</v>
      </c>
      <c r="I92" s="22">
        <v>3034</v>
      </c>
      <c r="J92" s="12">
        <v>65</v>
      </c>
      <c r="K92" s="18">
        <v>930</v>
      </c>
      <c r="L92" s="11">
        <v>185</v>
      </c>
      <c r="M92" s="22">
        <v>3016</v>
      </c>
      <c r="N92" s="12">
        <v>65</v>
      </c>
      <c r="O92" s="18">
        <v>931</v>
      </c>
      <c r="P92" s="11">
        <v>185</v>
      </c>
      <c r="Q92" s="22">
        <v>2997</v>
      </c>
      <c r="R92" s="12">
        <v>65</v>
      </c>
      <c r="S92" s="18">
        <v>942</v>
      </c>
      <c r="T92" s="11">
        <v>184</v>
      </c>
      <c r="U92" s="22">
        <v>2995</v>
      </c>
      <c r="V92" s="10">
        <v>65</v>
      </c>
      <c r="W92" s="18">
        <v>922</v>
      </c>
      <c r="X92" s="11">
        <v>196</v>
      </c>
      <c r="Y92" s="22">
        <v>3074</v>
      </c>
      <c r="Z92" s="27">
        <f t="shared" si="4"/>
        <v>929.6</v>
      </c>
      <c r="AA92" s="28">
        <f t="shared" si="5"/>
        <v>3023.2</v>
      </c>
    </row>
    <row r="93" spans="2:27" ht="15.75" thickBot="1" x14ac:dyDescent="0.3">
      <c r="B93" s="72" t="s">
        <v>98</v>
      </c>
      <c r="C93" s="73"/>
      <c r="D93" s="73"/>
      <c r="E93" s="74"/>
      <c r="F93" s="13">
        <v>146</v>
      </c>
      <c r="G93" s="19">
        <v>3057</v>
      </c>
      <c r="H93" s="14">
        <v>43</v>
      </c>
      <c r="I93" s="23">
        <v>681</v>
      </c>
      <c r="J93" s="15">
        <v>146</v>
      </c>
      <c r="K93" s="19">
        <v>3072</v>
      </c>
      <c r="L93" s="14">
        <v>41</v>
      </c>
      <c r="M93" s="23">
        <v>671</v>
      </c>
      <c r="N93" s="15">
        <v>146</v>
      </c>
      <c r="O93" s="19">
        <v>3245</v>
      </c>
      <c r="P93" s="14">
        <v>41</v>
      </c>
      <c r="Q93" s="23">
        <v>665</v>
      </c>
      <c r="R93" s="15">
        <v>146</v>
      </c>
      <c r="S93" s="19">
        <v>3070</v>
      </c>
      <c r="T93" s="14">
        <v>43</v>
      </c>
      <c r="U93" s="23">
        <v>674</v>
      </c>
      <c r="V93" s="13">
        <v>146</v>
      </c>
      <c r="W93" s="19">
        <v>3157</v>
      </c>
      <c r="X93" s="14">
        <v>43</v>
      </c>
      <c r="Y93" s="23">
        <v>682</v>
      </c>
      <c r="Z93" s="25">
        <f t="shared" si="4"/>
        <v>3120.2</v>
      </c>
      <c r="AA93" s="26">
        <f t="shared" si="5"/>
        <v>674.6</v>
      </c>
    </row>
    <row r="94" spans="2:27" x14ac:dyDescent="0.25">
      <c r="B94" s="75" t="s">
        <v>99</v>
      </c>
      <c r="C94" s="76"/>
      <c r="D94" s="76"/>
      <c r="E94" s="77"/>
      <c r="F94" s="10">
        <v>162</v>
      </c>
      <c r="G94" s="18">
        <v>1929</v>
      </c>
      <c r="H94" s="11">
        <v>287</v>
      </c>
      <c r="I94" s="22">
        <v>3867</v>
      </c>
      <c r="J94" s="12">
        <v>154</v>
      </c>
      <c r="K94" s="18">
        <v>1891</v>
      </c>
      <c r="L94" s="11">
        <v>287</v>
      </c>
      <c r="M94" s="22">
        <v>3846</v>
      </c>
      <c r="N94" s="12">
        <v>160</v>
      </c>
      <c r="O94" s="18">
        <v>1927</v>
      </c>
      <c r="P94" s="11">
        <v>271</v>
      </c>
      <c r="Q94" s="22">
        <v>3814</v>
      </c>
      <c r="R94" s="12">
        <v>156</v>
      </c>
      <c r="S94" s="18">
        <v>1864</v>
      </c>
      <c r="T94" s="11">
        <v>287</v>
      </c>
      <c r="U94" s="22">
        <v>3876</v>
      </c>
      <c r="V94" s="10">
        <v>154</v>
      </c>
      <c r="W94" s="18">
        <v>1873</v>
      </c>
      <c r="X94" s="11">
        <v>287</v>
      </c>
      <c r="Y94" s="22">
        <v>3863</v>
      </c>
      <c r="Z94" s="27">
        <f t="shared" si="4"/>
        <v>1896.8</v>
      </c>
      <c r="AA94" s="28">
        <f t="shared" si="5"/>
        <v>3853.2</v>
      </c>
    </row>
    <row r="95" spans="2:27" ht="15.75" thickBot="1" x14ac:dyDescent="0.3">
      <c r="B95" s="72" t="s">
        <v>100</v>
      </c>
      <c r="C95" s="73"/>
      <c r="D95" s="73"/>
      <c r="E95" s="74"/>
      <c r="F95" s="13">
        <v>358</v>
      </c>
      <c r="G95" s="19">
        <v>4920</v>
      </c>
      <c r="H95" s="14">
        <v>402</v>
      </c>
      <c r="I95" s="23">
        <v>5682</v>
      </c>
      <c r="J95" s="15">
        <v>358</v>
      </c>
      <c r="K95" s="19">
        <v>4919</v>
      </c>
      <c r="L95" s="14">
        <v>402</v>
      </c>
      <c r="M95" s="23">
        <v>5682</v>
      </c>
      <c r="N95" s="15">
        <v>357</v>
      </c>
      <c r="O95" s="19">
        <v>4939</v>
      </c>
      <c r="P95" s="14">
        <v>393</v>
      </c>
      <c r="Q95" s="23">
        <v>5608</v>
      </c>
      <c r="R95" s="15">
        <v>358</v>
      </c>
      <c r="S95" s="19">
        <v>4918</v>
      </c>
      <c r="T95" s="14">
        <v>403</v>
      </c>
      <c r="U95" s="23">
        <v>5702</v>
      </c>
      <c r="V95" s="13">
        <v>356</v>
      </c>
      <c r="W95" s="19">
        <v>4911</v>
      </c>
      <c r="X95" s="14">
        <v>400</v>
      </c>
      <c r="Y95" s="23">
        <v>5695</v>
      </c>
      <c r="Z95" s="25">
        <f t="shared" si="4"/>
        <v>4921.3999999999996</v>
      </c>
      <c r="AA95" s="26">
        <f t="shared" si="5"/>
        <v>5673.8</v>
      </c>
    </row>
    <row r="96" spans="2:27" x14ac:dyDescent="0.25">
      <c r="B96" s="75" t="s">
        <v>101</v>
      </c>
      <c r="C96" s="76"/>
      <c r="D96" s="76"/>
      <c r="E96" s="77"/>
      <c r="F96" s="10">
        <v>123</v>
      </c>
      <c r="G96" s="18">
        <v>2252</v>
      </c>
      <c r="H96" s="11">
        <v>101</v>
      </c>
      <c r="I96" s="22">
        <v>1692</v>
      </c>
      <c r="J96" s="12">
        <v>127</v>
      </c>
      <c r="K96" s="18">
        <v>2307</v>
      </c>
      <c r="L96" s="11">
        <v>101</v>
      </c>
      <c r="M96" s="22">
        <v>1697</v>
      </c>
      <c r="N96" s="12">
        <v>127</v>
      </c>
      <c r="O96" s="18">
        <v>2310</v>
      </c>
      <c r="P96" s="11">
        <v>101</v>
      </c>
      <c r="Q96" s="22">
        <v>1685</v>
      </c>
      <c r="R96" s="12">
        <v>126</v>
      </c>
      <c r="S96" s="18">
        <v>2285</v>
      </c>
      <c r="T96" s="11">
        <v>101</v>
      </c>
      <c r="U96" s="22">
        <v>1717</v>
      </c>
      <c r="V96" s="10">
        <v>127</v>
      </c>
      <c r="W96" s="18">
        <v>2302</v>
      </c>
      <c r="X96" s="11">
        <v>101</v>
      </c>
      <c r="Y96" s="22">
        <v>1673</v>
      </c>
      <c r="Z96" s="27">
        <f t="shared" si="4"/>
        <v>2291.1999999999998</v>
      </c>
      <c r="AA96" s="28">
        <f t="shared" si="5"/>
        <v>1692.8</v>
      </c>
    </row>
    <row r="97" spans="2:27" ht="15.75" thickBot="1" x14ac:dyDescent="0.3">
      <c r="B97" s="72" t="s">
        <v>102</v>
      </c>
      <c r="C97" s="73"/>
      <c r="D97" s="73"/>
      <c r="E97" s="74"/>
      <c r="F97" s="13">
        <v>142</v>
      </c>
      <c r="G97" s="19">
        <v>2668</v>
      </c>
      <c r="H97" s="14">
        <v>63</v>
      </c>
      <c r="I97" s="23">
        <v>1006</v>
      </c>
      <c r="J97" s="15">
        <v>142</v>
      </c>
      <c r="K97" s="19">
        <v>2677</v>
      </c>
      <c r="L97" s="14">
        <v>64</v>
      </c>
      <c r="M97" s="23">
        <v>1008</v>
      </c>
      <c r="N97" s="15">
        <v>142</v>
      </c>
      <c r="O97" s="19">
        <v>2649</v>
      </c>
      <c r="P97" s="14">
        <v>64</v>
      </c>
      <c r="Q97" s="23">
        <v>1016</v>
      </c>
      <c r="R97" s="15">
        <v>142</v>
      </c>
      <c r="S97" s="19">
        <v>2685</v>
      </c>
      <c r="T97" s="14">
        <v>64</v>
      </c>
      <c r="U97" s="23">
        <v>1001</v>
      </c>
      <c r="V97" s="13">
        <v>142</v>
      </c>
      <c r="W97" s="19">
        <v>2685</v>
      </c>
      <c r="X97" s="14">
        <v>63</v>
      </c>
      <c r="Y97" s="23">
        <v>991</v>
      </c>
      <c r="Z97" s="25">
        <f t="shared" si="4"/>
        <v>2672.8</v>
      </c>
      <c r="AA97" s="26">
        <f t="shared" si="5"/>
        <v>1004.4</v>
      </c>
    </row>
    <row r="98" spans="2:27" x14ac:dyDescent="0.25">
      <c r="B98" s="75" t="s">
        <v>103</v>
      </c>
      <c r="C98" s="76"/>
      <c r="D98" s="76"/>
      <c r="E98" s="77"/>
      <c r="F98" s="10">
        <v>145</v>
      </c>
      <c r="G98" s="18">
        <v>2661</v>
      </c>
      <c r="H98" s="11">
        <v>63</v>
      </c>
      <c r="I98" s="22">
        <v>1019</v>
      </c>
      <c r="J98" s="12">
        <v>146</v>
      </c>
      <c r="K98" s="18">
        <v>2686</v>
      </c>
      <c r="L98" s="11">
        <v>64</v>
      </c>
      <c r="M98" s="22">
        <v>1001</v>
      </c>
      <c r="N98" s="12">
        <v>147</v>
      </c>
      <c r="O98" s="18">
        <v>2689</v>
      </c>
      <c r="P98" s="11">
        <v>64</v>
      </c>
      <c r="Q98" s="22">
        <v>1011</v>
      </c>
      <c r="R98" s="12">
        <v>145</v>
      </c>
      <c r="S98" s="18">
        <v>2690</v>
      </c>
      <c r="T98" s="11">
        <v>63</v>
      </c>
      <c r="U98" s="22">
        <v>992</v>
      </c>
      <c r="V98" s="10">
        <v>145</v>
      </c>
      <c r="W98" s="18">
        <v>2684</v>
      </c>
      <c r="X98" s="11">
        <v>65</v>
      </c>
      <c r="Y98" s="22">
        <v>1026</v>
      </c>
      <c r="Z98" s="27">
        <f t="shared" si="4"/>
        <v>2682</v>
      </c>
      <c r="AA98" s="28">
        <f t="shared" si="5"/>
        <v>1009.8</v>
      </c>
    </row>
    <row r="99" spans="2:27" ht="15.75" thickBot="1" x14ac:dyDescent="0.3">
      <c r="B99" s="72" t="s">
        <v>104</v>
      </c>
      <c r="C99" s="73"/>
      <c r="D99" s="73"/>
      <c r="E99" s="74"/>
      <c r="F99" s="13">
        <v>123</v>
      </c>
      <c r="G99" s="19">
        <v>2371</v>
      </c>
      <c r="H99" s="14">
        <v>57</v>
      </c>
      <c r="I99" s="23">
        <v>1026</v>
      </c>
      <c r="J99" s="15">
        <v>124</v>
      </c>
      <c r="K99" s="19">
        <v>2369</v>
      </c>
      <c r="L99" s="14">
        <v>57</v>
      </c>
      <c r="M99" s="23">
        <v>965</v>
      </c>
      <c r="N99" s="15">
        <v>125</v>
      </c>
      <c r="O99" s="19">
        <v>2380</v>
      </c>
      <c r="P99" s="14">
        <v>57</v>
      </c>
      <c r="Q99" s="23">
        <v>962</v>
      </c>
      <c r="R99" s="15">
        <v>122</v>
      </c>
      <c r="S99" s="19">
        <v>2344</v>
      </c>
      <c r="T99" s="14">
        <v>57</v>
      </c>
      <c r="U99" s="23">
        <v>973</v>
      </c>
      <c r="V99" s="13">
        <v>121</v>
      </c>
      <c r="W99" s="19">
        <v>2363</v>
      </c>
      <c r="X99" s="14">
        <v>57</v>
      </c>
      <c r="Y99" s="23">
        <v>968</v>
      </c>
      <c r="Z99" s="25">
        <f t="shared" si="4"/>
        <v>2365.4</v>
      </c>
      <c r="AA99" s="26">
        <f t="shared" si="5"/>
        <v>978.8</v>
      </c>
    </row>
    <row r="100" spans="2:27" x14ac:dyDescent="0.25">
      <c r="B100" s="75" t="s">
        <v>105</v>
      </c>
      <c r="C100" s="76"/>
      <c r="D100" s="76"/>
      <c r="E100" s="77"/>
      <c r="F100" s="10">
        <v>97</v>
      </c>
      <c r="G100" s="18">
        <v>2010</v>
      </c>
      <c r="H100" s="11">
        <v>52</v>
      </c>
      <c r="I100" s="22">
        <v>934</v>
      </c>
      <c r="J100" s="12">
        <v>96</v>
      </c>
      <c r="K100" s="18">
        <v>2140</v>
      </c>
      <c r="L100" s="11">
        <v>52</v>
      </c>
      <c r="M100" s="22">
        <v>934</v>
      </c>
      <c r="N100" s="12">
        <v>88</v>
      </c>
      <c r="O100" s="18">
        <v>1957</v>
      </c>
      <c r="P100" s="11">
        <v>52</v>
      </c>
      <c r="Q100" s="22">
        <v>942</v>
      </c>
      <c r="R100" s="12">
        <v>89</v>
      </c>
      <c r="S100" s="18">
        <v>1977</v>
      </c>
      <c r="T100" s="11">
        <v>52</v>
      </c>
      <c r="U100" s="22">
        <v>944</v>
      </c>
      <c r="V100" s="10">
        <v>86</v>
      </c>
      <c r="W100" s="18">
        <v>1913</v>
      </c>
      <c r="X100" s="11">
        <v>52</v>
      </c>
      <c r="Y100" s="22">
        <v>960</v>
      </c>
      <c r="Z100" s="27">
        <f t="shared" si="4"/>
        <v>1999.4</v>
      </c>
      <c r="AA100" s="28">
        <f t="shared" si="5"/>
        <v>942.8</v>
      </c>
    </row>
    <row r="101" spans="2:27" ht="15.75" thickBot="1" x14ac:dyDescent="0.3">
      <c r="B101" s="72" t="s">
        <v>106</v>
      </c>
      <c r="C101" s="73"/>
      <c r="D101" s="73"/>
      <c r="E101" s="74"/>
      <c r="F101" s="13">
        <v>0</v>
      </c>
      <c r="G101" s="19">
        <v>46</v>
      </c>
      <c r="H101" s="14">
        <v>43</v>
      </c>
      <c r="I101" s="23">
        <v>873</v>
      </c>
      <c r="J101" s="15">
        <v>0</v>
      </c>
      <c r="K101" s="19">
        <v>44</v>
      </c>
      <c r="L101" s="14">
        <v>43</v>
      </c>
      <c r="M101" s="23">
        <v>881</v>
      </c>
      <c r="N101" s="15">
        <v>0</v>
      </c>
      <c r="O101" s="19">
        <v>48</v>
      </c>
      <c r="P101" s="14">
        <v>43</v>
      </c>
      <c r="Q101" s="23">
        <v>875</v>
      </c>
      <c r="R101" s="15">
        <v>0</v>
      </c>
      <c r="S101" s="19">
        <v>45</v>
      </c>
      <c r="T101" s="14">
        <v>43</v>
      </c>
      <c r="U101" s="23">
        <v>882</v>
      </c>
      <c r="V101" s="13">
        <v>0</v>
      </c>
      <c r="W101" s="19">
        <v>44</v>
      </c>
      <c r="X101" s="14">
        <v>43</v>
      </c>
      <c r="Y101" s="23">
        <v>895</v>
      </c>
      <c r="Z101" s="25">
        <f t="shared" si="4"/>
        <v>45.4</v>
      </c>
      <c r="AA101" s="26">
        <f t="shared" si="5"/>
        <v>881.2</v>
      </c>
    </row>
    <row r="102" spans="2:27" x14ac:dyDescent="0.25">
      <c r="B102" s="75" t="s">
        <v>107</v>
      </c>
      <c r="C102" s="76"/>
      <c r="D102" s="76"/>
      <c r="E102" s="77"/>
      <c r="F102" s="10">
        <v>158</v>
      </c>
      <c r="G102" s="18">
        <v>2274</v>
      </c>
      <c r="H102" s="11">
        <v>114</v>
      </c>
      <c r="I102" s="22">
        <v>2207</v>
      </c>
      <c r="J102" s="12">
        <v>158</v>
      </c>
      <c r="K102" s="18">
        <v>2282</v>
      </c>
      <c r="L102" s="11">
        <v>145</v>
      </c>
      <c r="M102" s="22">
        <v>2362</v>
      </c>
      <c r="N102" s="12">
        <v>167</v>
      </c>
      <c r="O102" s="18">
        <v>2335</v>
      </c>
      <c r="P102" s="11">
        <v>124</v>
      </c>
      <c r="Q102" s="22">
        <v>2256</v>
      </c>
      <c r="R102" s="12">
        <v>157</v>
      </c>
      <c r="S102" s="18">
        <v>2293</v>
      </c>
      <c r="T102" s="11">
        <v>142</v>
      </c>
      <c r="U102" s="22">
        <v>2367</v>
      </c>
      <c r="V102" s="10">
        <v>157</v>
      </c>
      <c r="W102" s="18">
        <v>2267</v>
      </c>
      <c r="X102" s="11">
        <v>123</v>
      </c>
      <c r="Y102" s="22">
        <v>2244</v>
      </c>
      <c r="Z102" s="27">
        <f t="shared" si="4"/>
        <v>2290.1999999999998</v>
      </c>
      <c r="AA102" s="28">
        <f t="shared" si="5"/>
        <v>2287.1999999999998</v>
      </c>
    </row>
    <row r="103" spans="2:27" ht="15.75" thickBot="1" x14ac:dyDescent="0.3">
      <c r="B103" s="72" t="s">
        <v>108</v>
      </c>
      <c r="C103" s="73"/>
      <c r="D103" s="73"/>
      <c r="E103" s="74"/>
      <c r="F103" s="13">
        <v>17</v>
      </c>
      <c r="G103" s="19">
        <v>524</v>
      </c>
      <c r="H103" s="14">
        <v>108</v>
      </c>
      <c r="I103" s="23">
        <v>3042</v>
      </c>
      <c r="J103" s="15">
        <v>18</v>
      </c>
      <c r="K103" s="19">
        <v>529</v>
      </c>
      <c r="L103" s="14">
        <v>108</v>
      </c>
      <c r="M103" s="23">
        <v>3032</v>
      </c>
      <c r="N103" s="15">
        <v>22</v>
      </c>
      <c r="O103" s="19">
        <v>532</v>
      </c>
      <c r="P103" s="14">
        <v>108</v>
      </c>
      <c r="Q103" s="23">
        <v>3060</v>
      </c>
      <c r="R103" s="15">
        <v>22</v>
      </c>
      <c r="S103" s="19">
        <v>529</v>
      </c>
      <c r="T103" s="14">
        <v>108</v>
      </c>
      <c r="U103" s="23">
        <v>3052</v>
      </c>
      <c r="V103" s="13">
        <v>17</v>
      </c>
      <c r="W103" s="19">
        <v>518</v>
      </c>
      <c r="X103" s="14">
        <v>108</v>
      </c>
      <c r="Y103" s="23">
        <v>3041</v>
      </c>
      <c r="Z103" s="25">
        <f t="shared" si="4"/>
        <v>526.4</v>
      </c>
      <c r="AA103" s="26">
        <f t="shared" si="5"/>
        <v>3045.4</v>
      </c>
    </row>
    <row r="104" spans="2:27" x14ac:dyDescent="0.25">
      <c r="B104" s="75" t="s">
        <v>109</v>
      </c>
      <c r="C104" s="76"/>
      <c r="D104" s="76"/>
      <c r="E104" s="77"/>
      <c r="F104" s="10">
        <v>136</v>
      </c>
      <c r="G104" s="18">
        <v>2215</v>
      </c>
      <c r="H104" s="11">
        <v>146</v>
      </c>
      <c r="I104" s="22">
        <v>2266</v>
      </c>
      <c r="J104" s="12">
        <v>141</v>
      </c>
      <c r="K104" s="18">
        <v>2265</v>
      </c>
      <c r="L104" s="11">
        <v>152</v>
      </c>
      <c r="M104" s="22">
        <v>2265</v>
      </c>
      <c r="N104" s="12">
        <v>136</v>
      </c>
      <c r="O104" s="18">
        <v>2214</v>
      </c>
      <c r="P104" s="11">
        <v>149</v>
      </c>
      <c r="Q104" s="22">
        <v>2272</v>
      </c>
      <c r="R104" s="12">
        <v>139</v>
      </c>
      <c r="S104" s="18">
        <v>2196</v>
      </c>
      <c r="T104" s="11">
        <v>144</v>
      </c>
      <c r="U104" s="22">
        <v>2245</v>
      </c>
      <c r="V104" s="10">
        <v>138</v>
      </c>
      <c r="W104" s="18">
        <v>2206</v>
      </c>
      <c r="X104" s="11">
        <v>152</v>
      </c>
      <c r="Y104" s="22">
        <v>2283</v>
      </c>
      <c r="Z104" s="27">
        <f t="shared" si="4"/>
        <v>2219.1999999999998</v>
      </c>
      <c r="AA104" s="28">
        <f t="shared" si="5"/>
        <v>2266.1999999999998</v>
      </c>
    </row>
    <row r="105" spans="2:27" ht="15.75" thickBot="1" x14ac:dyDescent="0.3">
      <c r="B105" s="72" t="s">
        <v>110</v>
      </c>
      <c r="C105" s="73"/>
      <c r="D105" s="73"/>
      <c r="E105" s="74"/>
      <c r="F105" s="13">
        <v>113</v>
      </c>
      <c r="G105" s="19">
        <v>1755</v>
      </c>
      <c r="H105" s="14">
        <v>129</v>
      </c>
      <c r="I105" s="23">
        <v>2390</v>
      </c>
      <c r="J105" s="15">
        <v>122</v>
      </c>
      <c r="K105" s="19">
        <v>1777</v>
      </c>
      <c r="L105" s="14">
        <v>163</v>
      </c>
      <c r="M105" s="23">
        <v>2560</v>
      </c>
      <c r="N105" s="15">
        <v>113</v>
      </c>
      <c r="O105" s="19">
        <v>1780</v>
      </c>
      <c r="P105" s="14">
        <v>140</v>
      </c>
      <c r="Q105" s="23">
        <v>2435</v>
      </c>
      <c r="R105" s="15">
        <v>122</v>
      </c>
      <c r="S105" s="19">
        <v>2015</v>
      </c>
      <c r="T105" s="14">
        <v>153</v>
      </c>
      <c r="U105" s="23">
        <v>2549</v>
      </c>
      <c r="V105" s="13">
        <v>114</v>
      </c>
      <c r="W105" s="19">
        <v>1757</v>
      </c>
      <c r="X105" s="14">
        <v>140</v>
      </c>
      <c r="Y105" s="23">
        <v>2454</v>
      </c>
      <c r="Z105" s="25">
        <f t="shared" si="4"/>
        <v>1816.8</v>
      </c>
      <c r="AA105" s="26">
        <f t="shared" si="5"/>
        <v>2477.6</v>
      </c>
    </row>
    <row r="106" spans="2:27" x14ac:dyDescent="0.25">
      <c r="B106" s="75" t="s">
        <v>111</v>
      </c>
      <c r="C106" s="76"/>
      <c r="D106" s="76"/>
      <c r="E106" s="77"/>
      <c r="F106" s="10">
        <v>196</v>
      </c>
      <c r="G106" s="18">
        <v>2720</v>
      </c>
      <c r="H106" s="11">
        <v>0</v>
      </c>
      <c r="I106" s="22">
        <v>44</v>
      </c>
      <c r="J106" s="12">
        <v>186</v>
      </c>
      <c r="K106" s="18">
        <v>2696</v>
      </c>
      <c r="L106" s="11">
        <v>0</v>
      </c>
      <c r="M106" s="22">
        <v>47</v>
      </c>
      <c r="N106" s="12">
        <v>187</v>
      </c>
      <c r="O106" s="18">
        <v>2679</v>
      </c>
      <c r="P106" s="11">
        <v>0</v>
      </c>
      <c r="Q106" s="22">
        <v>44</v>
      </c>
      <c r="R106" s="12">
        <v>179</v>
      </c>
      <c r="S106" s="18">
        <v>2642</v>
      </c>
      <c r="T106" s="11">
        <v>0</v>
      </c>
      <c r="U106" s="22">
        <v>44</v>
      </c>
      <c r="V106" s="10">
        <v>198</v>
      </c>
      <c r="W106" s="18">
        <v>2740</v>
      </c>
      <c r="X106" s="11">
        <v>0</v>
      </c>
      <c r="Y106" s="22">
        <v>47</v>
      </c>
      <c r="Z106" s="27">
        <f t="shared" si="4"/>
        <v>2695.4</v>
      </c>
      <c r="AA106" s="28">
        <f t="shared" si="5"/>
        <v>45.2</v>
      </c>
    </row>
    <row r="107" spans="2:27" ht="15.75" thickBot="1" x14ac:dyDescent="0.3">
      <c r="B107" s="72" t="s">
        <v>112</v>
      </c>
      <c r="C107" s="73"/>
      <c r="D107" s="73"/>
      <c r="E107" s="74"/>
      <c r="F107" s="13">
        <v>273</v>
      </c>
      <c r="G107" s="19">
        <v>3807</v>
      </c>
      <c r="H107" s="14">
        <v>239</v>
      </c>
      <c r="I107" s="23">
        <v>3201</v>
      </c>
      <c r="J107" s="15">
        <v>271</v>
      </c>
      <c r="K107" s="19">
        <v>3816</v>
      </c>
      <c r="L107" s="14">
        <v>241</v>
      </c>
      <c r="M107" s="23">
        <v>3207</v>
      </c>
      <c r="N107" s="15">
        <v>330</v>
      </c>
      <c r="O107" s="19">
        <v>4173</v>
      </c>
      <c r="P107" s="14">
        <v>231</v>
      </c>
      <c r="Q107" s="23">
        <v>3193</v>
      </c>
      <c r="R107" s="15">
        <v>324</v>
      </c>
      <c r="S107" s="19">
        <v>4074</v>
      </c>
      <c r="T107" s="14">
        <v>254</v>
      </c>
      <c r="U107" s="23">
        <v>3319</v>
      </c>
      <c r="V107" s="13">
        <v>332</v>
      </c>
      <c r="W107" s="19">
        <v>4135</v>
      </c>
      <c r="X107" s="14">
        <v>253</v>
      </c>
      <c r="Y107" s="23">
        <v>3291</v>
      </c>
      <c r="Z107" s="49">
        <f t="shared" si="4"/>
        <v>4001</v>
      </c>
      <c r="AA107" s="50">
        <f t="shared" si="5"/>
        <v>3242.2</v>
      </c>
    </row>
    <row r="112" spans="2:27" x14ac:dyDescent="0.25">
      <c r="H112" s="29"/>
      <c r="I112"/>
      <c r="J112" s="29"/>
      <c r="K112"/>
      <c r="L112" s="29"/>
      <c r="M112"/>
      <c r="N112" s="29"/>
      <c r="O112"/>
      <c r="P112" s="29"/>
    </row>
    <row r="113" spans="8:16" x14ac:dyDescent="0.25">
      <c r="H113" s="29"/>
      <c r="I113"/>
      <c r="J113" s="29"/>
      <c r="K113"/>
      <c r="L113" s="29"/>
      <c r="M113"/>
      <c r="N113" s="29"/>
      <c r="O113"/>
      <c r="P113" s="29"/>
    </row>
    <row r="114" spans="8:16" x14ac:dyDescent="0.25">
      <c r="H114" s="29"/>
      <c r="I114"/>
      <c r="J114" s="29"/>
      <c r="K114"/>
      <c r="L114" s="29"/>
      <c r="M114"/>
      <c r="N114" s="29"/>
      <c r="O114"/>
      <c r="P114" s="29"/>
    </row>
    <row r="115" spans="8:16" x14ac:dyDescent="0.25">
      <c r="H115" s="29"/>
      <c r="I115"/>
      <c r="J115" s="29"/>
      <c r="K115"/>
      <c r="L115" s="29"/>
      <c r="M115"/>
      <c r="N115" s="29"/>
      <c r="O115"/>
      <c r="P115" s="29"/>
    </row>
    <row r="116" spans="8:16" x14ac:dyDescent="0.25">
      <c r="H116" s="29"/>
      <c r="I116"/>
      <c r="J116" s="29"/>
      <c r="K116"/>
      <c r="L116" s="29"/>
      <c r="M116"/>
      <c r="N116" s="29"/>
      <c r="O116"/>
      <c r="P116" s="29"/>
    </row>
    <row r="117" spans="8:16" x14ac:dyDescent="0.25">
      <c r="H117" s="29"/>
      <c r="I117"/>
      <c r="J117" s="29"/>
      <c r="K117"/>
      <c r="L117" s="29"/>
      <c r="M117"/>
      <c r="N117" s="29"/>
      <c r="O117"/>
      <c r="P117" s="29"/>
    </row>
    <row r="118" spans="8:16" x14ac:dyDescent="0.25">
      <c r="H118" s="29"/>
      <c r="I118"/>
      <c r="J118" s="29"/>
      <c r="K118"/>
      <c r="L118" s="29"/>
      <c r="M118"/>
      <c r="N118" s="29"/>
      <c r="O118"/>
      <c r="P118" s="29"/>
    </row>
    <row r="119" spans="8:16" x14ac:dyDescent="0.25">
      <c r="H119" s="29"/>
      <c r="I119"/>
      <c r="J119" s="29"/>
      <c r="K119"/>
      <c r="L119" s="29"/>
      <c r="M119"/>
      <c r="N119" s="29"/>
      <c r="O119"/>
      <c r="P119" s="29"/>
    </row>
    <row r="120" spans="8:16" x14ac:dyDescent="0.25">
      <c r="H120" s="29"/>
      <c r="I120"/>
      <c r="J120" s="29"/>
      <c r="K120"/>
      <c r="L120" s="29"/>
      <c r="M120"/>
      <c r="N120" s="29"/>
      <c r="O120"/>
      <c r="P120" s="29"/>
    </row>
    <row r="121" spans="8:16" x14ac:dyDescent="0.25">
      <c r="H121" s="29"/>
      <c r="I121"/>
      <c r="J121" s="29"/>
      <c r="K121"/>
      <c r="L121" s="29"/>
      <c r="M121"/>
      <c r="N121" s="29"/>
      <c r="O121"/>
      <c r="P121" s="29"/>
    </row>
    <row r="122" spans="8:16" x14ac:dyDescent="0.25">
      <c r="H122" s="29"/>
      <c r="I122"/>
      <c r="J122" s="29"/>
      <c r="K122"/>
      <c r="L122" s="29"/>
      <c r="M122"/>
      <c r="N122" s="29"/>
      <c r="O122"/>
      <c r="P122" s="29"/>
    </row>
    <row r="123" spans="8:16" x14ac:dyDescent="0.25">
      <c r="H123" s="29"/>
      <c r="I123"/>
      <c r="J123" s="29"/>
      <c r="K123"/>
      <c r="L123" s="29"/>
      <c r="M123"/>
      <c r="N123" s="29"/>
      <c r="O123"/>
      <c r="P123" s="29"/>
    </row>
    <row r="124" spans="8:16" x14ac:dyDescent="0.25">
      <c r="H124" s="29"/>
      <c r="I124"/>
      <c r="J124" s="29"/>
      <c r="K124"/>
      <c r="L124" s="29"/>
      <c r="M124"/>
      <c r="N124" s="29"/>
      <c r="O124"/>
      <c r="P124" s="29"/>
    </row>
    <row r="125" spans="8:16" x14ac:dyDescent="0.25">
      <c r="H125" s="29"/>
      <c r="I125"/>
      <c r="J125" s="29"/>
      <c r="K125"/>
      <c r="L125" s="29"/>
      <c r="M125"/>
      <c r="N125" s="29"/>
      <c r="O125"/>
      <c r="P125" s="29"/>
    </row>
    <row r="126" spans="8:16" x14ac:dyDescent="0.25">
      <c r="H126" s="29"/>
      <c r="I126"/>
      <c r="J126" s="29"/>
      <c r="K126"/>
      <c r="L126" s="29"/>
      <c r="M126"/>
      <c r="N126" s="29"/>
      <c r="O126"/>
      <c r="P126" s="29"/>
    </row>
    <row r="127" spans="8:16" x14ac:dyDescent="0.25">
      <c r="H127" s="29"/>
      <c r="I127"/>
      <c r="J127" s="29"/>
      <c r="K127"/>
      <c r="L127" s="29"/>
      <c r="M127"/>
      <c r="N127" s="29"/>
      <c r="O127"/>
      <c r="P127" s="29"/>
    </row>
    <row r="128" spans="8:16" x14ac:dyDescent="0.25">
      <c r="H128" s="29"/>
      <c r="I128"/>
      <c r="J128" s="29"/>
      <c r="K128"/>
      <c r="L128" s="29"/>
      <c r="M128"/>
      <c r="N128" s="29"/>
      <c r="O128"/>
      <c r="P128" s="29"/>
    </row>
    <row r="129" spans="7:16" x14ac:dyDescent="0.25">
      <c r="H129" s="29"/>
      <c r="I129"/>
      <c r="J129" s="29"/>
      <c r="K129"/>
      <c r="L129" s="29"/>
      <c r="M129"/>
      <c r="N129" s="29"/>
      <c r="O129"/>
      <c r="P129" s="29"/>
    </row>
    <row r="130" spans="7:16" x14ac:dyDescent="0.25">
      <c r="H130" s="29"/>
      <c r="I130"/>
      <c r="J130" s="29"/>
      <c r="K130"/>
      <c r="L130" s="29"/>
      <c r="M130"/>
      <c r="N130" s="29"/>
      <c r="O130"/>
      <c r="P130" s="29"/>
    </row>
    <row r="134" spans="7:16" x14ac:dyDescent="0.25">
      <c r="G134"/>
      <c r="I134"/>
    </row>
    <row r="157" spans="39:51" x14ac:dyDescent="0.25">
      <c r="AM157" s="29"/>
      <c r="AO157" s="29"/>
      <c r="AQ157" s="29"/>
      <c r="AS157" s="29"/>
      <c r="AU157" s="29"/>
      <c r="AW157" s="29"/>
      <c r="AY157" s="29"/>
    </row>
    <row r="158" spans="39:51" x14ac:dyDescent="0.25">
      <c r="AM158" s="29"/>
      <c r="AO158" s="29"/>
      <c r="AQ158" s="29"/>
      <c r="AS158" s="29"/>
      <c r="AU158" s="29"/>
      <c r="AW158" s="29"/>
      <c r="AY158" s="29"/>
    </row>
    <row r="161" spans="2:25" x14ac:dyDescent="0.25">
      <c r="B161" s="64"/>
      <c r="C161" s="64"/>
      <c r="D161" s="64" t="s">
        <v>117</v>
      </c>
      <c r="E161" s="54" t="s">
        <v>116</v>
      </c>
    </row>
    <row r="162" spans="2:25" x14ac:dyDescent="0.25">
      <c r="B162" s="64"/>
      <c r="C162" s="64"/>
      <c r="D162" s="64"/>
      <c r="E162" s="54"/>
    </row>
    <row r="163" spans="2:25" x14ac:dyDescent="0.25">
      <c r="B163" s="98" t="s">
        <v>113</v>
      </c>
      <c r="C163" s="98"/>
      <c r="D163" s="55" t="s">
        <v>119</v>
      </c>
      <c r="E163" s="55" t="s">
        <v>122</v>
      </c>
      <c r="I163"/>
      <c r="K163"/>
      <c r="M163"/>
      <c r="O163"/>
      <c r="Q163"/>
      <c r="S163"/>
      <c r="U163"/>
      <c r="W163"/>
      <c r="Y163"/>
    </row>
    <row r="164" spans="2:25" x14ac:dyDescent="0.25">
      <c r="B164" s="98" t="s">
        <v>118</v>
      </c>
      <c r="C164" s="98"/>
      <c r="D164" s="55">
        <v>0.92149999999999999</v>
      </c>
      <c r="E164" s="55">
        <v>0.92849999999999999</v>
      </c>
      <c r="I164"/>
      <c r="L164" s="29"/>
      <c r="M164"/>
      <c r="N164" s="29"/>
      <c r="O164"/>
      <c r="P164" s="29"/>
      <c r="Q164"/>
      <c r="R164" s="29"/>
      <c r="S164"/>
      <c r="T164" s="29"/>
      <c r="Y164"/>
    </row>
    <row r="165" spans="2:25" x14ac:dyDescent="0.25">
      <c r="B165" s="65"/>
      <c r="C165" s="65"/>
      <c r="D165" s="55"/>
      <c r="E165" s="55"/>
      <c r="I165"/>
      <c r="L165" s="29"/>
      <c r="M165"/>
      <c r="N165" s="29"/>
      <c r="O165"/>
      <c r="P165" s="29"/>
      <c r="Q165"/>
      <c r="R165" s="29"/>
      <c r="S165"/>
      <c r="T165" s="29"/>
      <c r="Y165"/>
    </row>
    <row r="166" spans="2:25" ht="32.25" x14ac:dyDescent="0.25">
      <c r="B166" s="97" t="s">
        <v>114</v>
      </c>
      <c r="C166" s="97"/>
      <c r="D166" s="56" t="s">
        <v>121</v>
      </c>
      <c r="E166" s="56" t="s">
        <v>123</v>
      </c>
      <c r="Y166"/>
    </row>
    <row r="167" spans="2:25" x14ac:dyDescent="0.25">
      <c r="B167" s="98" t="s">
        <v>118</v>
      </c>
      <c r="C167" s="98"/>
      <c r="D167" s="55">
        <v>0.93330000000000002</v>
      </c>
      <c r="E167" s="55">
        <v>0.93330000000000002</v>
      </c>
      <c r="Y167"/>
    </row>
    <row r="168" spans="2:25" x14ac:dyDescent="0.25">
      <c r="B168" s="57"/>
      <c r="C168" s="57"/>
      <c r="D168" s="55"/>
      <c r="E168" s="55"/>
      <c r="Y168"/>
    </row>
    <row r="169" spans="2:25" ht="17.25" x14ac:dyDescent="0.25">
      <c r="B169" s="98" t="s">
        <v>115</v>
      </c>
      <c r="C169" s="98"/>
      <c r="D169" s="55" t="s">
        <v>120</v>
      </c>
      <c r="E169" s="55" t="s">
        <v>124</v>
      </c>
      <c r="Y169"/>
    </row>
    <row r="170" spans="2:25" x14ac:dyDescent="0.25">
      <c r="B170" s="98" t="s">
        <v>118</v>
      </c>
      <c r="C170" s="98"/>
      <c r="D170" s="55">
        <v>0.5474</v>
      </c>
      <c r="E170" s="55">
        <f xml:space="preserve"> 0.5771</f>
        <v>0.57709999999999995</v>
      </c>
      <c r="Y170"/>
    </row>
    <row r="171" spans="2:25" x14ac:dyDescent="0.25">
      <c r="Y171"/>
    </row>
    <row r="172" spans="2:25" x14ac:dyDescent="0.25">
      <c r="Y172"/>
    </row>
    <row r="173" spans="2:25" x14ac:dyDescent="0.25">
      <c r="B173" t="s">
        <v>137</v>
      </c>
      <c r="Y173"/>
    </row>
    <row r="174" spans="2:25" x14ac:dyDescent="0.25">
      <c r="Y174"/>
    </row>
    <row r="175" spans="2:25" x14ac:dyDescent="0.25">
      <c r="Y175"/>
    </row>
    <row r="176" spans="2:25" x14ac:dyDescent="0.25">
      <c r="Y176"/>
    </row>
    <row r="177" spans="7:25" x14ac:dyDescent="0.25">
      <c r="Y177"/>
    </row>
    <row r="178" spans="7:25" x14ac:dyDescent="0.25">
      <c r="Y178"/>
    </row>
    <row r="179" spans="7:25" x14ac:dyDescent="0.25">
      <c r="Y179"/>
    </row>
    <row r="180" spans="7:25" x14ac:dyDescent="0.25">
      <c r="G180"/>
      <c r="I180"/>
      <c r="Y180"/>
    </row>
    <row r="181" spans="7:25" x14ac:dyDescent="0.25">
      <c r="G181"/>
      <c r="I181"/>
      <c r="Y181"/>
    </row>
    <row r="182" spans="7:25" x14ac:dyDescent="0.25">
      <c r="G182"/>
      <c r="I182"/>
      <c r="Y182"/>
    </row>
    <row r="183" spans="7:25" x14ac:dyDescent="0.25">
      <c r="G183"/>
      <c r="I183"/>
      <c r="Y183"/>
    </row>
    <row r="184" spans="7:25" x14ac:dyDescent="0.25">
      <c r="G184"/>
      <c r="I184"/>
      <c r="Y184"/>
    </row>
  </sheetData>
  <mergeCells count="124">
    <mergeCell ref="B166:C166"/>
    <mergeCell ref="B167:C167"/>
    <mergeCell ref="B169:C169"/>
    <mergeCell ref="B170:C170"/>
    <mergeCell ref="B17:E17"/>
    <mergeCell ref="V6:W6"/>
    <mergeCell ref="B15:E15"/>
    <mergeCell ref="B16:E16"/>
    <mergeCell ref="B12:E12"/>
    <mergeCell ref="B13:E13"/>
    <mergeCell ref="B14:E14"/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33:E33"/>
    <mergeCell ref="B34:E34"/>
    <mergeCell ref="B35:E35"/>
    <mergeCell ref="X6:Y6"/>
    <mergeCell ref="B8:E8"/>
    <mergeCell ref="B9:E9"/>
    <mergeCell ref="B10:E10"/>
    <mergeCell ref="B11:E11"/>
    <mergeCell ref="J6:K6"/>
    <mergeCell ref="L6:M6"/>
    <mergeCell ref="N6:O6"/>
    <mergeCell ref="P6:Q6"/>
    <mergeCell ref="R6:S6"/>
    <mergeCell ref="T6:U6"/>
    <mergeCell ref="B4:E7"/>
    <mergeCell ref="F6:G6"/>
    <mergeCell ref="H6:I6"/>
    <mergeCell ref="F4:AA4"/>
    <mergeCell ref="F5:I5"/>
    <mergeCell ref="V5:Y5"/>
    <mergeCell ref="Z5:AA5"/>
    <mergeCell ref="J5:M5"/>
    <mergeCell ref="N5:Q5"/>
    <mergeCell ref="R5:U5"/>
    <mergeCell ref="B36:E36"/>
    <mergeCell ref="B37:E37"/>
    <mergeCell ref="B28:E28"/>
    <mergeCell ref="B29:E29"/>
    <mergeCell ref="B30:E30"/>
    <mergeCell ref="B31:E31"/>
    <mergeCell ref="B32:E32"/>
    <mergeCell ref="B43:E43"/>
    <mergeCell ref="B44:E44"/>
    <mergeCell ref="B45:E45"/>
    <mergeCell ref="B46:E46"/>
    <mergeCell ref="B47:E47"/>
    <mergeCell ref="B38:E38"/>
    <mergeCell ref="B39:E39"/>
    <mergeCell ref="B40:E40"/>
    <mergeCell ref="B41:E41"/>
    <mergeCell ref="B42:E42"/>
    <mergeCell ref="B53:E53"/>
    <mergeCell ref="B54:E54"/>
    <mergeCell ref="B55:E55"/>
    <mergeCell ref="B56:E56"/>
    <mergeCell ref="B57:E57"/>
    <mergeCell ref="B48:E48"/>
    <mergeCell ref="B49:E49"/>
    <mergeCell ref="B50:E50"/>
    <mergeCell ref="B51:E51"/>
    <mergeCell ref="B52:E52"/>
    <mergeCell ref="B63:E63"/>
    <mergeCell ref="B64:E64"/>
    <mergeCell ref="B65:E65"/>
    <mergeCell ref="B66:E66"/>
    <mergeCell ref="B67:E67"/>
    <mergeCell ref="B58:E58"/>
    <mergeCell ref="B59:E59"/>
    <mergeCell ref="B60:E60"/>
    <mergeCell ref="B61:E61"/>
    <mergeCell ref="B62:E62"/>
    <mergeCell ref="B73:E73"/>
    <mergeCell ref="B74:E74"/>
    <mergeCell ref="B75:E75"/>
    <mergeCell ref="B76:E76"/>
    <mergeCell ref="B77:E77"/>
    <mergeCell ref="B68:E68"/>
    <mergeCell ref="B69:E69"/>
    <mergeCell ref="B70:E70"/>
    <mergeCell ref="B71:E71"/>
    <mergeCell ref="B72:E72"/>
    <mergeCell ref="B83:E83"/>
    <mergeCell ref="B84:E84"/>
    <mergeCell ref="B85:E85"/>
    <mergeCell ref="B86:E86"/>
    <mergeCell ref="B87:E87"/>
    <mergeCell ref="B78:E78"/>
    <mergeCell ref="B79:E79"/>
    <mergeCell ref="B80:E80"/>
    <mergeCell ref="B81:E81"/>
    <mergeCell ref="B82:E82"/>
    <mergeCell ref="B93:E93"/>
    <mergeCell ref="B94:E94"/>
    <mergeCell ref="B95:E95"/>
    <mergeCell ref="B96:E96"/>
    <mergeCell ref="B97:E97"/>
    <mergeCell ref="B88:E88"/>
    <mergeCell ref="B89:E89"/>
    <mergeCell ref="B90:E90"/>
    <mergeCell ref="B91:E91"/>
    <mergeCell ref="B92:E92"/>
    <mergeCell ref="B163:C163"/>
    <mergeCell ref="B164:C164"/>
    <mergeCell ref="B103:E103"/>
    <mergeCell ref="B104:E104"/>
    <mergeCell ref="B105:E105"/>
    <mergeCell ref="B106:E106"/>
    <mergeCell ref="B107:E107"/>
    <mergeCell ref="B98:E98"/>
    <mergeCell ref="B99:E99"/>
    <mergeCell ref="B100:E100"/>
    <mergeCell ref="B101:E101"/>
    <mergeCell ref="B102:E102"/>
  </mergeCells>
  <conditionalFormatting sqref="F8:Y107">
    <cfRule type="expression" dxfId="2" priority="2">
      <formula>MOD(ROW(),2)=0</formula>
    </cfRule>
    <cfRule type="expression" priority="3">
      <formula>MOD(ROW(),2)=1</formula>
    </cfRule>
  </conditionalFormatting>
  <conditionalFormatting sqref="D161:E162 B161:B17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2"/>
  <sheetViews>
    <sheetView zoomScale="55" zoomScaleNormal="55" workbookViewId="0"/>
  </sheetViews>
  <sheetFormatPr defaultRowHeight="15" x14ac:dyDescent="0.25"/>
  <cols>
    <col min="1" max="6" width="25.85546875" customWidth="1"/>
    <col min="7" max="7" width="25.85546875" style="29" customWidth="1"/>
    <col min="8" max="8" width="25.85546875" customWidth="1"/>
    <col min="9" max="9" width="25.85546875" style="29" customWidth="1"/>
    <col min="10" max="10" width="25.85546875" customWidth="1"/>
    <col min="11" max="11" width="25.85546875" style="29" customWidth="1"/>
    <col min="12" max="12" width="25.85546875" customWidth="1"/>
    <col min="13" max="13" width="25.85546875" style="29" customWidth="1"/>
    <col min="14" max="14" width="25.85546875" customWidth="1"/>
    <col min="15" max="15" width="25.85546875" style="29" customWidth="1"/>
    <col min="16" max="16" width="25.85546875" customWidth="1"/>
    <col min="17" max="17" width="25.85546875" style="29" customWidth="1"/>
    <col min="18" max="18" width="25.85546875" customWidth="1"/>
    <col min="19" max="19" width="25.85546875" style="29" customWidth="1"/>
    <col min="20" max="20" width="25.85546875" customWidth="1"/>
    <col min="21" max="21" width="25.85546875" style="29" customWidth="1"/>
    <col min="22" max="22" width="25.85546875" customWidth="1"/>
    <col min="23" max="23" width="25.85546875" style="29" customWidth="1"/>
    <col min="24" max="24" width="25.85546875" customWidth="1"/>
    <col min="25" max="25" width="25.85546875" style="29" customWidth="1"/>
    <col min="26" max="28" width="25.85546875" customWidth="1"/>
    <col min="29" max="29" width="18.7109375" customWidth="1"/>
  </cols>
  <sheetData>
    <row r="1" spans="1:29" x14ac:dyDescent="0.25">
      <c r="A1" t="s">
        <v>150</v>
      </c>
    </row>
    <row r="3" spans="1:29" ht="15.75" thickBot="1" x14ac:dyDescent="0.3"/>
    <row r="4" spans="1:29" ht="15.75" thickBot="1" x14ac:dyDescent="0.3">
      <c r="B4" s="80" t="s">
        <v>0</v>
      </c>
      <c r="C4" s="81"/>
      <c r="D4" s="81"/>
      <c r="E4" s="82"/>
      <c r="F4" s="89" t="s">
        <v>1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79"/>
    </row>
    <row r="5" spans="1:29" ht="15.75" thickBot="1" x14ac:dyDescent="0.3">
      <c r="B5" s="83"/>
      <c r="C5" s="84"/>
      <c r="D5" s="84"/>
      <c r="E5" s="85"/>
      <c r="F5" s="92" t="s">
        <v>2</v>
      </c>
      <c r="G5" s="93"/>
      <c r="H5" s="93"/>
      <c r="I5" s="94"/>
      <c r="J5" s="92" t="s">
        <v>3</v>
      </c>
      <c r="K5" s="93"/>
      <c r="L5" s="93"/>
      <c r="M5" s="94"/>
      <c r="N5" s="92" t="s">
        <v>4</v>
      </c>
      <c r="O5" s="93"/>
      <c r="P5" s="93"/>
      <c r="Q5" s="94"/>
      <c r="R5" s="92" t="s">
        <v>5</v>
      </c>
      <c r="S5" s="93"/>
      <c r="T5" s="93"/>
      <c r="U5" s="94"/>
      <c r="V5" s="92" t="s">
        <v>6</v>
      </c>
      <c r="W5" s="93"/>
      <c r="X5" s="93"/>
      <c r="Y5" s="94"/>
      <c r="Z5" s="95" t="s">
        <v>7</v>
      </c>
      <c r="AA5" s="96"/>
    </row>
    <row r="6" spans="1:29" ht="15.75" thickBot="1" x14ac:dyDescent="0.3">
      <c r="B6" s="83"/>
      <c r="C6" s="84"/>
      <c r="D6" s="84"/>
      <c r="E6" s="85"/>
      <c r="F6" s="89" t="s">
        <v>8</v>
      </c>
      <c r="G6" s="90"/>
      <c r="H6" s="78" t="s">
        <v>9</v>
      </c>
      <c r="I6" s="79"/>
      <c r="J6" s="89" t="s">
        <v>8</v>
      </c>
      <c r="K6" s="90"/>
      <c r="L6" s="78" t="s">
        <v>9</v>
      </c>
      <c r="M6" s="79"/>
      <c r="N6" s="89" t="s">
        <v>8</v>
      </c>
      <c r="O6" s="90"/>
      <c r="P6" s="78" t="s">
        <v>9</v>
      </c>
      <c r="Q6" s="79"/>
      <c r="R6" s="89" t="s">
        <v>8</v>
      </c>
      <c r="S6" s="90"/>
      <c r="T6" s="78" t="s">
        <v>9</v>
      </c>
      <c r="U6" s="79"/>
      <c r="V6" s="89" t="s">
        <v>8</v>
      </c>
      <c r="W6" s="90"/>
      <c r="X6" s="78" t="s">
        <v>9</v>
      </c>
      <c r="Y6" s="79"/>
      <c r="Z6" s="1" t="s">
        <v>8</v>
      </c>
      <c r="AA6" s="2" t="s">
        <v>9</v>
      </c>
    </row>
    <row r="7" spans="1:29" ht="15.75" thickBot="1" x14ac:dyDescent="0.3">
      <c r="B7" s="86"/>
      <c r="C7" s="87"/>
      <c r="D7" s="87"/>
      <c r="E7" s="88"/>
      <c r="F7" s="3" t="s">
        <v>10</v>
      </c>
      <c r="G7" s="16" t="s">
        <v>11</v>
      </c>
      <c r="H7" s="4" t="s">
        <v>10</v>
      </c>
      <c r="I7" s="20" t="s">
        <v>11</v>
      </c>
      <c r="J7" s="3" t="s">
        <v>10</v>
      </c>
      <c r="K7" s="16" t="s">
        <v>11</v>
      </c>
      <c r="L7" s="4" t="s">
        <v>10</v>
      </c>
      <c r="M7" s="24" t="s">
        <v>11</v>
      </c>
      <c r="N7" s="3" t="s">
        <v>10</v>
      </c>
      <c r="O7" s="16" t="s">
        <v>11</v>
      </c>
      <c r="P7" s="4" t="s">
        <v>10</v>
      </c>
      <c r="Q7" s="24" t="s">
        <v>11</v>
      </c>
      <c r="R7" s="3" t="s">
        <v>10</v>
      </c>
      <c r="S7" s="16" t="s">
        <v>11</v>
      </c>
      <c r="T7" s="4" t="s">
        <v>10</v>
      </c>
      <c r="U7" s="20" t="s">
        <v>11</v>
      </c>
      <c r="V7" s="3" t="s">
        <v>10</v>
      </c>
      <c r="W7" s="16" t="s">
        <v>11</v>
      </c>
      <c r="X7" s="4" t="s">
        <v>10</v>
      </c>
      <c r="Y7" s="24" t="s">
        <v>11</v>
      </c>
      <c r="Z7" s="5"/>
      <c r="AA7" s="6"/>
    </row>
    <row r="8" spans="1:29" x14ac:dyDescent="0.25">
      <c r="B8" s="75" t="s">
        <v>12</v>
      </c>
      <c r="C8" s="76"/>
      <c r="D8" s="76"/>
      <c r="E8" s="77"/>
      <c r="F8" s="7">
        <v>49</v>
      </c>
      <c r="G8" s="17">
        <v>2331</v>
      </c>
      <c r="H8" s="8">
        <v>55</v>
      </c>
      <c r="I8" s="21">
        <v>1727</v>
      </c>
      <c r="J8" s="9">
        <v>49</v>
      </c>
      <c r="K8" s="17">
        <v>1565</v>
      </c>
      <c r="L8" s="8">
        <v>55</v>
      </c>
      <c r="M8" s="21">
        <v>1739</v>
      </c>
      <c r="N8" s="9">
        <v>49</v>
      </c>
      <c r="O8" s="17">
        <v>1416</v>
      </c>
      <c r="P8" s="8">
        <v>55</v>
      </c>
      <c r="Q8" s="21">
        <v>1858</v>
      </c>
      <c r="R8" s="9">
        <v>49</v>
      </c>
      <c r="S8" s="17">
        <v>1433</v>
      </c>
      <c r="T8" s="8">
        <v>55</v>
      </c>
      <c r="U8" s="21">
        <v>1681</v>
      </c>
      <c r="V8" s="7">
        <v>49</v>
      </c>
      <c r="W8" s="17">
        <v>1492</v>
      </c>
      <c r="X8" s="8">
        <v>55</v>
      </c>
      <c r="Y8" s="21">
        <v>1741</v>
      </c>
      <c r="Z8" s="27">
        <f>AVERAGE(G8,K8,O8,S8,W8)</f>
        <v>1647.4</v>
      </c>
      <c r="AA8" s="28">
        <f>AVERAGE(I8,M8,Q8,U8,Y8)</f>
        <v>1749.2</v>
      </c>
      <c r="AB8" s="29"/>
      <c r="AC8" s="29"/>
    </row>
    <row r="9" spans="1:29" ht="15.75" thickBot="1" x14ac:dyDescent="0.3">
      <c r="B9" s="72" t="s">
        <v>13</v>
      </c>
      <c r="C9" s="73"/>
      <c r="D9" s="73"/>
      <c r="E9" s="74"/>
      <c r="F9" s="10">
        <v>49</v>
      </c>
      <c r="G9" s="18">
        <v>1251</v>
      </c>
      <c r="H9" s="11">
        <v>49</v>
      </c>
      <c r="I9" s="22">
        <v>1338</v>
      </c>
      <c r="J9" s="12">
        <v>49</v>
      </c>
      <c r="K9" s="18">
        <v>1379</v>
      </c>
      <c r="L9" s="11">
        <v>49</v>
      </c>
      <c r="M9" s="22">
        <v>1297</v>
      </c>
      <c r="N9" s="12">
        <v>49</v>
      </c>
      <c r="O9" s="18">
        <v>1256</v>
      </c>
      <c r="P9" s="11">
        <v>49</v>
      </c>
      <c r="Q9" s="22">
        <v>1311</v>
      </c>
      <c r="R9" s="12">
        <v>49</v>
      </c>
      <c r="S9" s="18">
        <v>1351</v>
      </c>
      <c r="T9" s="11">
        <v>49</v>
      </c>
      <c r="U9" s="22">
        <v>1301</v>
      </c>
      <c r="V9" s="10">
        <v>49</v>
      </c>
      <c r="W9" s="18">
        <v>1252</v>
      </c>
      <c r="X9" s="11">
        <v>49</v>
      </c>
      <c r="Y9" s="22">
        <v>1311</v>
      </c>
      <c r="Z9" s="25">
        <f>AVERAGE(G9,K9,O9,S9,W9)</f>
        <v>1297.8</v>
      </c>
      <c r="AA9" s="26">
        <f>AVERAGE(I9,M9,Q9,U9,Y9)</f>
        <v>1311.6</v>
      </c>
      <c r="AB9" s="29"/>
      <c r="AC9" s="29"/>
    </row>
    <row r="10" spans="1:29" x14ac:dyDescent="0.25">
      <c r="B10" s="75" t="s">
        <v>14</v>
      </c>
      <c r="C10" s="76"/>
      <c r="D10" s="76"/>
      <c r="E10" s="77"/>
      <c r="F10" s="10">
        <v>41</v>
      </c>
      <c r="G10" s="18">
        <v>1065</v>
      </c>
      <c r="H10" s="11">
        <v>37</v>
      </c>
      <c r="I10" s="22">
        <v>649</v>
      </c>
      <c r="J10" s="12">
        <v>41</v>
      </c>
      <c r="K10" s="18">
        <v>928</v>
      </c>
      <c r="L10" s="11">
        <v>37</v>
      </c>
      <c r="M10" s="22">
        <v>615</v>
      </c>
      <c r="N10" s="12">
        <v>41</v>
      </c>
      <c r="O10" s="18">
        <v>923</v>
      </c>
      <c r="P10" s="11">
        <v>37</v>
      </c>
      <c r="Q10" s="22">
        <v>616</v>
      </c>
      <c r="R10" s="12">
        <v>41</v>
      </c>
      <c r="S10" s="18">
        <v>921</v>
      </c>
      <c r="T10" s="11">
        <v>37</v>
      </c>
      <c r="U10" s="22">
        <v>735</v>
      </c>
      <c r="V10" s="10">
        <v>41</v>
      </c>
      <c r="W10" s="18">
        <v>949</v>
      </c>
      <c r="X10" s="11">
        <v>37</v>
      </c>
      <c r="Y10" s="22">
        <v>671</v>
      </c>
      <c r="Z10" s="27">
        <f t="shared" ref="Z10:Z17" si="0">AVERAGE(G10,K10,O10,S10,W10)</f>
        <v>957.2</v>
      </c>
      <c r="AA10" s="28">
        <f t="shared" ref="AA10:AA17" si="1">AVERAGE(I10,M10,Q10,U10,Y10)</f>
        <v>657.2</v>
      </c>
      <c r="AB10" s="29"/>
      <c r="AC10" s="29"/>
    </row>
    <row r="11" spans="1:29" ht="15.75" thickBot="1" x14ac:dyDescent="0.3">
      <c r="B11" s="72" t="s">
        <v>15</v>
      </c>
      <c r="C11" s="73"/>
      <c r="D11" s="73"/>
      <c r="E11" s="74"/>
      <c r="F11" s="10">
        <v>77</v>
      </c>
      <c r="G11" s="18">
        <v>1366</v>
      </c>
      <c r="H11" s="11">
        <v>93</v>
      </c>
      <c r="I11" s="22">
        <v>2254</v>
      </c>
      <c r="J11" s="12">
        <v>77</v>
      </c>
      <c r="K11" s="18">
        <v>1344</v>
      </c>
      <c r="L11" s="11">
        <v>93</v>
      </c>
      <c r="M11" s="22">
        <v>2115</v>
      </c>
      <c r="N11" s="12">
        <v>77</v>
      </c>
      <c r="O11" s="18">
        <v>1349</v>
      </c>
      <c r="P11" s="11">
        <v>93</v>
      </c>
      <c r="Q11" s="22">
        <v>2261</v>
      </c>
      <c r="R11" s="12">
        <v>77</v>
      </c>
      <c r="S11" s="18">
        <v>1330</v>
      </c>
      <c r="T11" s="11">
        <v>93</v>
      </c>
      <c r="U11" s="22">
        <v>2234</v>
      </c>
      <c r="V11" s="10">
        <v>77</v>
      </c>
      <c r="W11" s="18">
        <v>1365</v>
      </c>
      <c r="X11" s="11">
        <v>93</v>
      </c>
      <c r="Y11" s="22">
        <v>2129</v>
      </c>
      <c r="Z11" s="25">
        <f t="shared" si="0"/>
        <v>1350.8</v>
      </c>
      <c r="AA11" s="26">
        <f t="shared" si="1"/>
        <v>2198.6</v>
      </c>
      <c r="AB11" s="29"/>
      <c r="AC11" s="29"/>
    </row>
    <row r="12" spans="1:29" x14ac:dyDescent="0.25">
      <c r="B12" s="75" t="s">
        <v>16</v>
      </c>
      <c r="C12" s="76"/>
      <c r="D12" s="76"/>
      <c r="E12" s="77"/>
      <c r="F12" s="10">
        <v>6</v>
      </c>
      <c r="G12" s="18">
        <v>204</v>
      </c>
      <c r="H12" s="11">
        <v>6</v>
      </c>
      <c r="I12" s="22">
        <v>246</v>
      </c>
      <c r="J12" s="12">
        <v>6</v>
      </c>
      <c r="K12" s="18">
        <v>200</v>
      </c>
      <c r="L12" s="11">
        <v>6</v>
      </c>
      <c r="M12" s="22">
        <v>244</v>
      </c>
      <c r="N12" s="12">
        <v>6</v>
      </c>
      <c r="O12" s="18">
        <v>206</v>
      </c>
      <c r="P12" s="11">
        <v>6</v>
      </c>
      <c r="Q12" s="22">
        <v>304</v>
      </c>
      <c r="R12" s="12">
        <v>6</v>
      </c>
      <c r="S12" s="18">
        <v>252</v>
      </c>
      <c r="T12" s="11">
        <v>6</v>
      </c>
      <c r="U12" s="22">
        <v>243</v>
      </c>
      <c r="V12" s="10">
        <v>6</v>
      </c>
      <c r="W12" s="18">
        <v>212</v>
      </c>
      <c r="X12" s="11">
        <v>6</v>
      </c>
      <c r="Y12" s="22">
        <v>242</v>
      </c>
      <c r="Z12" s="27">
        <f t="shared" si="0"/>
        <v>214.8</v>
      </c>
      <c r="AA12" s="28">
        <f t="shared" si="1"/>
        <v>255.8</v>
      </c>
      <c r="AB12" s="29"/>
      <c r="AC12" s="29"/>
    </row>
    <row r="13" spans="1:29" ht="15.75" thickBot="1" x14ac:dyDescent="0.3">
      <c r="B13" s="72" t="s">
        <v>17</v>
      </c>
      <c r="C13" s="73"/>
      <c r="D13" s="73"/>
      <c r="E13" s="74"/>
      <c r="F13" s="10">
        <v>25</v>
      </c>
      <c r="G13" s="18">
        <v>476</v>
      </c>
      <c r="H13" s="11">
        <v>24</v>
      </c>
      <c r="I13" s="22">
        <v>411</v>
      </c>
      <c r="J13" s="12">
        <v>25</v>
      </c>
      <c r="K13" s="18">
        <v>460</v>
      </c>
      <c r="L13" s="11">
        <v>24</v>
      </c>
      <c r="M13" s="22">
        <v>419</v>
      </c>
      <c r="N13" s="12">
        <v>25</v>
      </c>
      <c r="O13" s="18">
        <v>462</v>
      </c>
      <c r="P13" s="11">
        <v>24</v>
      </c>
      <c r="Q13" s="22">
        <v>399</v>
      </c>
      <c r="R13" s="12">
        <v>25</v>
      </c>
      <c r="S13" s="18">
        <v>468</v>
      </c>
      <c r="T13" s="11">
        <v>24</v>
      </c>
      <c r="U13" s="22">
        <v>400</v>
      </c>
      <c r="V13" s="10">
        <v>25</v>
      </c>
      <c r="W13" s="18">
        <v>459</v>
      </c>
      <c r="X13" s="11">
        <v>24</v>
      </c>
      <c r="Y13" s="22">
        <v>518</v>
      </c>
      <c r="Z13" s="25">
        <f t="shared" si="0"/>
        <v>465</v>
      </c>
      <c r="AA13" s="26">
        <f t="shared" si="1"/>
        <v>429.4</v>
      </c>
      <c r="AB13" s="29"/>
      <c r="AC13" s="29"/>
    </row>
    <row r="14" spans="1:29" x14ac:dyDescent="0.25">
      <c r="B14" s="75" t="s">
        <v>18</v>
      </c>
      <c r="C14" s="76"/>
      <c r="D14" s="76"/>
      <c r="E14" s="77"/>
      <c r="F14" s="10">
        <v>26</v>
      </c>
      <c r="G14" s="18">
        <v>461</v>
      </c>
      <c r="H14" s="11">
        <v>26</v>
      </c>
      <c r="I14" s="22">
        <v>470</v>
      </c>
      <c r="J14" s="12">
        <v>26</v>
      </c>
      <c r="K14" s="18">
        <v>475</v>
      </c>
      <c r="L14" s="11">
        <v>26</v>
      </c>
      <c r="M14" s="22">
        <v>463</v>
      </c>
      <c r="N14" s="12">
        <v>26</v>
      </c>
      <c r="O14" s="18">
        <v>463</v>
      </c>
      <c r="P14" s="11">
        <v>26</v>
      </c>
      <c r="Q14" s="22">
        <v>463</v>
      </c>
      <c r="R14" s="12">
        <v>26</v>
      </c>
      <c r="S14" s="18">
        <v>481</v>
      </c>
      <c r="T14" s="11">
        <v>26</v>
      </c>
      <c r="U14" s="22">
        <v>473</v>
      </c>
      <c r="V14" s="10">
        <v>26</v>
      </c>
      <c r="W14" s="18">
        <v>477</v>
      </c>
      <c r="X14" s="11">
        <v>26</v>
      </c>
      <c r="Y14" s="22">
        <v>459</v>
      </c>
      <c r="Z14" s="27">
        <f t="shared" si="0"/>
        <v>471.4</v>
      </c>
      <c r="AA14" s="28">
        <f t="shared" si="1"/>
        <v>465.6</v>
      </c>
      <c r="AB14" s="29"/>
      <c r="AC14" s="29"/>
    </row>
    <row r="15" spans="1:29" ht="15.75" thickBot="1" x14ac:dyDescent="0.3">
      <c r="B15" s="72" t="s">
        <v>19</v>
      </c>
      <c r="C15" s="73"/>
      <c r="D15" s="73"/>
      <c r="E15" s="74"/>
      <c r="F15" s="10">
        <v>40</v>
      </c>
      <c r="G15" s="18">
        <v>620</v>
      </c>
      <c r="H15" s="11">
        <v>45</v>
      </c>
      <c r="I15" s="22">
        <v>804</v>
      </c>
      <c r="J15" s="12">
        <v>40</v>
      </c>
      <c r="K15" s="18">
        <v>516</v>
      </c>
      <c r="L15" s="11">
        <v>45</v>
      </c>
      <c r="M15" s="22">
        <v>797</v>
      </c>
      <c r="N15" s="12">
        <v>40</v>
      </c>
      <c r="O15" s="18">
        <v>511</v>
      </c>
      <c r="P15" s="11">
        <v>45</v>
      </c>
      <c r="Q15" s="22">
        <v>786</v>
      </c>
      <c r="R15" s="12">
        <v>40</v>
      </c>
      <c r="S15" s="18">
        <v>506</v>
      </c>
      <c r="T15" s="11">
        <v>45</v>
      </c>
      <c r="U15" s="22">
        <v>842</v>
      </c>
      <c r="V15" s="10">
        <v>40</v>
      </c>
      <c r="W15" s="18">
        <v>586</v>
      </c>
      <c r="X15" s="11">
        <v>45</v>
      </c>
      <c r="Y15" s="22">
        <v>803</v>
      </c>
      <c r="Z15" s="25">
        <f t="shared" si="0"/>
        <v>547.79999999999995</v>
      </c>
      <c r="AA15" s="26">
        <f t="shared" si="1"/>
        <v>806.4</v>
      </c>
      <c r="AB15" s="29"/>
      <c r="AC15" s="29"/>
    </row>
    <row r="16" spans="1:29" x14ac:dyDescent="0.25">
      <c r="B16" s="75" t="s">
        <v>20</v>
      </c>
      <c r="C16" s="76"/>
      <c r="D16" s="76"/>
      <c r="E16" s="77"/>
      <c r="F16" s="10">
        <v>58</v>
      </c>
      <c r="G16" s="18">
        <v>829</v>
      </c>
      <c r="H16" s="11">
        <v>56</v>
      </c>
      <c r="I16" s="22">
        <v>827</v>
      </c>
      <c r="J16" s="12">
        <v>58</v>
      </c>
      <c r="K16" s="18">
        <v>819</v>
      </c>
      <c r="L16" s="11">
        <v>56</v>
      </c>
      <c r="M16" s="22">
        <v>811</v>
      </c>
      <c r="N16" s="12">
        <v>58</v>
      </c>
      <c r="O16" s="18">
        <v>942</v>
      </c>
      <c r="P16" s="11">
        <v>56</v>
      </c>
      <c r="Q16" s="22">
        <v>843</v>
      </c>
      <c r="R16" s="12">
        <v>58</v>
      </c>
      <c r="S16" s="18">
        <v>839</v>
      </c>
      <c r="T16" s="11">
        <v>56</v>
      </c>
      <c r="U16" s="22">
        <v>823</v>
      </c>
      <c r="V16" s="10">
        <v>58</v>
      </c>
      <c r="W16" s="18">
        <v>946</v>
      </c>
      <c r="X16" s="11">
        <v>56</v>
      </c>
      <c r="Y16" s="22">
        <v>841</v>
      </c>
      <c r="Z16" s="27">
        <f t="shared" si="0"/>
        <v>875</v>
      </c>
      <c r="AA16" s="28">
        <f t="shared" si="1"/>
        <v>829</v>
      </c>
      <c r="AB16" s="29"/>
      <c r="AC16" s="29"/>
    </row>
    <row r="17" spans="2:29" ht="15.75" thickBot="1" x14ac:dyDescent="0.3">
      <c r="B17" s="72" t="s">
        <v>21</v>
      </c>
      <c r="C17" s="73"/>
      <c r="D17" s="73"/>
      <c r="E17" s="74"/>
      <c r="F17" s="13">
        <v>53</v>
      </c>
      <c r="G17" s="19">
        <v>1179</v>
      </c>
      <c r="H17" s="14">
        <v>44</v>
      </c>
      <c r="I17" s="23">
        <v>713</v>
      </c>
      <c r="J17" s="15">
        <v>53</v>
      </c>
      <c r="K17" s="19">
        <v>1040</v>
      </c>
      <c r="L17" s="14">
        <v>44</v>
      </c>
      <c r="M17" s="23">
        <v>714</v>
      </c>
      <c r="N17" s="15">
        <v>53</v>
      </c>
      <c r="O17" s="19">
        <v>1040</v>
      </c>
      <c r="P17" s="14">
        <v>44</v>
      </c>
      <c r="Q17" s="23">
        <v>710</v>
      </c>
      <c r="R17" s="15">
        <v>53</v>
      </c>
      <c r="S17" s="19">
        <v>1153</v>
      </c>
      <c r="T17" s="14">
        <v>44</v>
      </c>
      <c r="U17" s="23">
        <v>739</v>
      </c>
      <c r="V17" s="13">
        <v>53</v>
      </c>
      <c r="W17" s="19">
        <v>1045</v>
      </c>
      <c r="X17" s="14">
        <v>44</v>
      </c>
      <c r="Y17" s="23">
        <v>714</v>
      </c>
      <c r="Z17" s="25">
        <f t="shared" si="0"/>
        <v>1091.4000000000001</v>
      </c>
      <c r="AA17" s="26">
        <f t="shared" si="1"/>
        <v>718</v>
      </c>
      <c r="AB17" s="29"/>
      <c r="AC17" s="29"/>
    </row>
    <row r="18" spans="2:29" x14ac:dyDescent="0.25">
      <c r="B18" s="75" t="s">
        <v>23</v>
      </c>
      <c r="C18" s="76"/>
      <c r="D18" s="76"/>
      <c r="E18" s="77"/>
      <c r="F18" s="10">
        <v>37</v>
      </c>
      <c r="G18" s="18">
        <v>650</v>
      </c>
      <c r="H18" s="11">
        <v>37</v>
      </c>
      <c r="I18" s="22">
        <v>623</v>
      </c>
      <c r="J18" s="12">
        <v>37</v>
      </c>
      <c r="K18" s="18">
        <v>677</v>
      </c>
      <c r="L18" s="11">
        <v>37</v>
      </c>
      <c r="M18" s="22">
        <v>705</v>
      </c>
      <c r="N18" s="12">
        <v>37</v>
      </c>
      <c r="O18" s="18">
        <v>655</v>
      </c>
      <c r="P18" s="11">
        <v>37</v>
      </c>
      <c r="Q18" s="22">
        <v>634</v>
      </c>
      <c r="R18" s="12">
        <v>37</v>
      </c>
      <c r="S18" s="18">
        <v>637</v>
      </c>
      <c r="T18" s="11">
        <v>37</v>
      </c>
      <c r="U18" s="22">
        <v>700</v>
      </c>
      <c r="V18" s="10">
        <v>37</v>
      </c>
      <c r="W18" s="18">
        <v>651</v>
      </c>
      <c r="X18" s="11">
        <v>37</v>
      </c>
      <c r="Y18" s="22">
        <v>621</v>
      </c>
      <c r="Z18" s="27">
        <f t="shared" ref="Z18:Z81" si="2">AVERAGE(G18,K18,O18,S18,W18)</f>
        <v>654</v>
      </c>
      <c r="AA18" s="28">
        <f t="shared" ref="AA18:AA81" si="3">AVERAGE(I18,M18,Q18,U18,Y18)</f>
        <v>656.6</v>
      </c>
    </row>
    <row r="19" spans="2:29" ht="15.75" thickBot="1" x14ac:dyDescent="0.3">
      <c r="B19" s="72" t="s">
        <v>24</v>
      </c>
      <c r="C19" s="73"/>
      <c r="D19" s="73"/>
      <c r="E19" s="74"/>
      <c r="F19" s="13">
        <v>37</v>
      </c>
      <c r="G19" s="19">
        <v>710</v>
      </c>
      <c r="H19" s="14">
        <v>33</v>
      </c>
      <c r="I19" s="23">
        <v>637</v>
      </c>
      <c r="J19" s="15">
        <v>37</v>
      </c>
      <c r="K19" s="19">
        <v>685</v>
      </c>
      <c r="L19" s="14">
        <v>33</v>
      </c>
      <c r="M19" s="23">
        <v>546</v>
      </c>
      <c r="N19" s="15">
        <v>37</v>
      </c>
      <c r="O19" s="19">
        <v>663</v>
      </c>
      <c r="P19" s="14">
        <v>33</v>
      </c>
      <c r="Q19" s="23">
        <v>550</v>
      </c>
      <c r="R19" s="15">
        <v>37</v>
      </c>
      <c r="S19" s="19">
        <v>679</v>
      </c>
      <c r="T19" s="14">
        <v>33</v>
      </c>
      <c r="U19" s="23">
        <v>553</v>
      </c>
      <c r="V19" s="13">
        <v>37</v>
      </c>
      <c r="W19" s="19">
        <v>692</v>
      </c>
      <c r="X19" s="14">
        <v>33</v>
      </c>
      <c r="Y19" s="23">
        <v>605</v>
      </c>
      <c r="Z19" s="25">
        <f t="shared" si="2"/>
        <v>685.8</v>
      </c>
      <c r="AA19" s="26">
        <f t="shared" si="3"/>
        <v>578.20000000000005</v>
      </c>
    </row>
    <row r="20" spans="2:29" x14ac:dyDescent="0.25">
      <c r="B20" s="75" t="s">
        <v>25</v>
      </c>
      <c r="C20" s="76"/>
      <c r="D20" s="76"/>
      <c r="E20" s="77"/>
      <c r="F20" s="10">
        <v>29</v>
      </c>
      <c r="G20" s="18">
        <v>624</v>
      </c>
      <c r="H20" s="11">
        <v>25</v>
      </c>
      <c r="I20" s="22">
        <v>420</v>
      </c>
      <c r="J20" s="12">
        <v>29</v>
      </c>
      <c r="K20" s="18">
        <v>612</v>
      </c>
      <c r="L20" s="11">
        <v>25</v>
      </c>
      <c r="M20" s="22">
        <v>388</v>
      </c>
      <c r="N20" s="12">
        <v>29</v>
      </c>
      <c r="O20" s="18">
        <v>592</v>
      </c>
      <c r="P20" s="11">
        <v>25</v>
      </c>
      <c r="Q20" s="22">
        <v>386</v>
      </c>
      <c r="R20" s="12">
        <v>29</v>
      </c>
      <c r="S20" s="18">
        <v>622</v>
      </c>
      <c r="T20" s="11">
        <v>25</v>
      </c>
      <c r="U20" s="22">
        <v>378</v>
      </c>
      <c r="V20" s="10">
        <v>29</v>
      </c>
      <c r="W20" s="18">
        <v>648</v>
      </c>
      <c r="X20" s="11">
        <v>25</v>
      </c>
      <c r="Y20" s="22">
        <v>449</v>
      </c>
      <c r="Z20" s="27">
        <f t="shared" si="2"/>
        <v>619.6</v>
      </c>
      <c r="AA20" s="28">
        <f t="shared" si="3"/>
        <v>404.2</v>
      </c>
    </row>
    <row r="21" spans="2:29" ht="15.75" thickBot="1" x14ac:dyDescent="0.3">
      <c r="B21" s="72" t="s">
        <v>26</v>
      </c>
      <c r="C21" s="73"/>
      <c r="D21" s="73"/>
      <c r="E21" s="74"/>
      <c r="F21" s="13">
        <v>29</v>
      </c>
      <c r="G21" s="19">
        <v>614</v>
      </c>
      <c r="H21" s="14">
        <v>25</v>
      </c>
      <c r="I21" s="23">
        <v>396</v>
      </c>
      <c r="J21" s="15">
        <v>29</v>
      </c>
      <c r="K21" s="19">
        <v>601</v>
      </c>
      <c r="L21" s="14">
        <v>25</v>
      </c>
      <c r="M21" s="23">
        <v>380</v>
      </c>
      <c r="N21" s="15">
        <v>29</v>
      </c>
      <c r="O21" s="19">
        <v>600</v>
      </c>
      <c r="P21" s="14">
        <v>25</v>
      </c>
      <c r="Q21" s="23">
        <v>375</v>
      </c>
      <c r="R21" s="15">
        <v>29</v>
      </c>
      <c r="S21" s="19">
        <v>630</v>
      </c>
      <c r="T21" s="14">
        <v>25</v>
      </c>
      <c r="U21" s="23">
        <v>378</v>
      </c>
      <c r="V21" s="13">
        <v>29</v>
      </c>
      <c r="W21" s="19">
        <v>641</v>
      </c>
      <c r="X21" s="14">
        <v>25</v>
      </c>
      <c r="Y21" s="23">
        <v>402</v>
      </c>
      <c r="Z21" s="25">
        <f t="shared" si="2"/>
        <v>617.20000000000005</v>
      </c>
      <c r="AA21" s="26">
        <f t="shared" si="3"/>
        <v>386.2</v>
      </c>
    </row>
    <row r="22" spans="2:29" x14ac:dyDescent="0.25">
      <c r="B22" s="75" t="s">
        <v>27</v>
      </c>
      <c r="C22" s="76"/>
      <c r="D22" s="76"/>
      <c r="E22" s="77"/>
      <c r="F22" s="10">
        <v>0</v>
      </c>
      <c r="G22" s="18">
        <v>63</v>
      </c>
      <c r="H22" s="11">
        <v>0</v>
      </c>
      <c r="I22" s="22">
        <v>66</v>
      </c>
      <c r="J22" s="12">
        <v>0</v>
      </c>
      <c r="K22" s="18">
        <v>60</v>
      </c>
      <c r="L22" s="11">
        <v>0</v>
      </c>
      <c r="M22" s="22">
        <v>57</v>
      </c>
      <c r="N22" s="12">
        <v>0</v>
      </c>
      <c r="O22" s="18">
        <v>50</v>
      </c>
      <c r="P22" s="11">
        <v>0</v>
      </c>
      <c r="Q22" s="22">
        <v>47</v>
      </c>
      <c r="R22" s="12">
        <v>0</v>
      </c>
      <c r="S22" s="18">
        <v>46</v>
      </c>
      <c r="T22" s="11">
        <v>0</v>
      </c>
      <c r="U22" s="22">
        <v>50</v>
      </c>
      <c r="V22" s="10">
        <v>0</v>
      </c>
      <c r="W22" s="18">
        <v>47</v>
      </c>
      <c r="X22" s="11">
        <v>0</v>
      </c>
      <c r="Y22" s="22">
        <v>48</v>
      </c>
      <c r="Z22" s="27">
        <f t="shared" si="2"/>
        <v>53.2</v>
      </c>
      <c r="AA22" s="28">
        <f t="shared" si="3"/>
        <v>53.6</v>
      </c>
    </row>
    <row r="23" spans="2:29" ht="15.75" thickBot="1" x14ac:dyDescent="0.3">
      <c r="B23" s="72" t="s">
        <v>28</v>
      </c>
      <c r="C23" s="73"/>
      <c r="D23" s="73"/>
      <c r="E23" s="74"/>
      <c r="F23" s="13">
        <v>31</v>
      </c>
      <c r="G23" s="19">
        <v>490</v>
      </c>
      <c r="H23" s="14">
        <v>32</v>
      </c>
      <c r="I23" s="23">
        <v>539</v>
      </c>
      <c r="J23" s="15">
        <v>31</v>
      </c>
      <c r="K23" s="19">
        <v>502</v>
      </c>
      <c r="L23" s="14">
        <v>32</v>
      </c>
      <c r="M23" s="23">
        <v>537</v>
      </c>
      <c r="N23" s="15">
        <v>31</v>
      </c>
      <c r="O23" s="19">
        <v>526</v>
      </c>
      <c r="P23" s="14">
        <v>32</v>
      </c>
      <c r="Q23" s="23">
        <v>538</v>
      </c>
      <c r="R23" s="15">
        <v>31</v>
      </c>
      <c r="S23" s="19">
        <v>513</v>
      </c>
      <c r="T23" s="14">
        <v>32</v>
      </c>
      <c r="U23" s="23">
        <v>571</v>
      </c>
      <c r="V23" s="13">
        <v>31</v>
      </c>
      <c r="W23" s="19">
        <v>549</v>
      </c>
      <c r="X23" s="14">
        <v>32</v>
      </c>
      <c r="Y23" s="23">
        <v>592</v>
      </c>
      <c r="Z23" s="25">
        <f t="shared" si="2"/>
        <v>516</v>
      </c>
      <c r="AA23" s="26">
        <f t="shared" si="3"/>
        <v>555.4</v>
      </c>
    </row>
    <row r="24" spans="2:29" x14ac:dyDescent="0.25">
      <c r="B24" s="75" t="s">
        <v>29</v>
      </c>
      <c r="C24" s="76"/>
      <c r="D24" s="76"/>
      <c r="E24" s="77"/>
      <c r="F24" s="10">
        <v>0</v>
      </c>
      <c r="G24" s="18">
        <v>54</v>
      </c>
      <c r="H24" s="11">
        <v>0</v>
      </c>
      <c r="I24" s="22">
        <v>56</v>
      </c>
      <c r="J24" s="12">
        <v>0</v>
      </c>
      <c r="K24" s="18">
        <v>48</v>
      </c>
      <c r="L24" s="11">
        <v>0</v>
      </c>
      <c r="M24" s="22">
        <v>50</v>
      </c>
      <c r="N24" s="12">
        <v>0</v>
      </c>
      <c r="O24" s="18">
        <v>50</v>
      </c>
      <c r="P24" s="11">
        <v>0</v>
      </c>
      <c r="Q24" s="22">
        <v>48</v>
      </c>
      <c r="R24" s="12">
        <v>0</v>
      </c>
      <c r="S24" s="18">
        <v>49</v>
      </c>
      <c r="T24" s="11">
        <v>0</v>
      </c>
      <c r="U24" s="22">
        <v>47</v>
      </c>
      <c r="V24" s="10">
        <v>0</v>
      </c>
      <c r="W24" s="18">
        <v>50</v>
      </c>
      <c r="X24" s="11">
        <v>0</v>
      </c>
      <c r="Y24" s="22">
        <v>48</v>
      </c>
      <c r="Z24" s="27">
        <f t="shared" si="2"/>
        <v>50.2</v>
      </c>
      <c r="AA24" s="28">
        <f t="shared" si="3"/>
        <v>49.8</v>
      </c>
    </row>
    <row r="25" spans="2:29" ht="15.75" thickBot="1" x14ac:dyDescent="0.3">
      <c r="B25" s="72" t="s">
        <v>30</v>
      </c>
      <c r="C25" s="73"/>
      <c r="D25" s="73"/>
      <c r="E25" s="74"/>
      <c r="F25" s="13">
        <v>19</v>
      </c>
      <c r="G25" s="19">
        <v>612</v>
      </c>
      <c r="H25" s="14">
        <v>11</v>
      </c>
      <c r="I25" s="23">
        <v>211</v>
      </c>
      <c r="J25" s="15">
        <v>19</v>
      </c>
      <c r="K25" s="19">
        <v>619</v>
      </c>
      <c r="L25" s="14">
        <v>11</v>
      </c>
      <c r="M25" s="23">
        <v>196</v>
      </c>
      <c r="N25" s="15">
        <v>19</v>
      </c>
      <c r="O25" s="19">
        <v>618</v>
      </c>
      <c r="P25" s="14">
        <v>11</v>
      </c>
      <c r="Q25" s="23">
        <v>208</v>
      </c>
      <c r="R25" s="15">
        <v>19</v>
      </c>
      <c r="S25" s="19">
        <v>626</v>
      </c>
      <c r="T25" s="14">
        <v>11</v>
      </c>
      <c r="U25" s="23">
        <v>195</v>
      </c>
      <c r="V25" s="13">
        <v>19</v>
      </c>
      <c r="W25" s="19">
        <v>653</v>
      </c>
      <c r="X25" s="14">
        <v>11</v>
      </c>
      <c r="Y25" s="23">
        <v>244</v>
      </c>
      <c r="Z25" s="25">
        <f t="shared" si="2"/>
        <v>625.6</v>
      </c>
      <c r="AA25" s="26">
        <f t="shared" si="3"/>
        <v>210.8</v>
      </c>
    </row>
    <row r="26" spans="2:29" x14ac:dyDescent="0.25">
      <c r="B26" s="75" t="s">
        <v>31</v>
      </c>
      <c r="C26" s="76"/>
      <c r="D26" s="76"/>
      <c r="E26" s="77"/>
      <c r="F26" s="10">
        <v>10</v>
      </c>
      <c r="G26" s="18">
        <v>393</v>
      </c>
      <c r="H26" s="11">
        <v>10</v>
      </c>
      <c r="I26" s="22">
        <v>218</v>
      </c>
      <c r="J26" s="12">
        <v>10</v>
      </c>
      <c r="K26" s="18">
        <v>370</v>
      </c>
      <c r="L26" s="11">
        <v>10</v>
      </c>
      <c r="M26" s="22">
        <v>206</v>
      </c>
      <c r="N26" s="12">
        <v>10</v>
      </c>
      <c r="O26" s="18">
        <v>365</v>
      </c>
      <c r="P26" s="11">
        <v>10</v>
      </c>
      <c r="Q26" s="22">
        <v>209</v>
      </c>
      <c r="R26" s="12">
        <v>10</v>
      </c>
      <c r="S26" s="18">
        <v>355</v>
      </c>
      <c r="T26" s="11">
        <v>10</v>
      </c>
      <c r="U26" s="22">
        <v>213</v>
      </c>
      <c r="V26" s="10">
        <v>10</v>
      </c>
      <c r="W26" s="18">
        <v>362</v>
      </c>
      <c r="X26" s="11">
        <v>10</v>
      </c>
      <c r="Y26" s="22">
        <v>209</v>
      </c>
      <c r="Z26" s="27">
        <f t="shared" si="2"/>
        <v>369</v>
      </c>
      <c r="AA26" s="28">
        <f t="shared" si="3"/>
        <v>211</v>
      </c>
    </row>
    <row r="27" spans="2:29" ht="15.75" thickBot="1" x14ac:dyDescent="0.3">
      <c r="B27" s="72" t="s">
        <v>32</v>
      </c>
      <c r="C27" s="73"/>
      <c r="D27" s="73"/>
      <c r="E27" s="74"/>
      <c r="F27" s="13">
        <v>79</v>
      </c>
      <c r="G27" s="19">
        <v>1584</v>
      </c>
      <c r="H27" s="14">
        <v>67</v>
      </c>
      <c r="I27" s="23">
        <v>1212</v>
      </c>
      <c r="J27" s="15">
        <v>79</v>
      </c>
      <c r="K27" s="19">
        <v>1562</v>
      </c>
      <c r="L27" s="14">
        <v>67</v>
      </c>
      <c r="M27" s="23">
        <v>1163</v>
      </c>
      <c r="N27" s="15">
        <v>79</v>
      </c>
      <c r="O27" s="19">
        <v>1537</v>
      </c>
      <c r="P27" s="14">
        <v>67</v>
      </c>
      <c r="Q27" s="23">
        <v>1208</v>
      </c>
      <c r="R27" s="15">
        <v>79</v>
      </c>
      <c r="S27" s="19">
        <v>1527</v>
      </c>
      <c r="T27" s="14">
        <v>67</v>
      </c>
      <c r="U27" s="23">
        <v>1162</v>
      </c>
      <c r="V27" s="13">
        <v>79</v>
      </c>
      <c r="W27" s="19">
        <v>1577</v>
      </c>
      <c r="X27" s="14">
        <v>67</v>
      </c>
      <c r="Y27" s="23">
        <v>1221</v>
      </c>
      <c r="Z27" s="25">
        <f t="shared" si="2"/>
        <v>1557.4</v>
      </c>
      <c r="AA27" s="26">
        <f t="shared" si="3"/>
        <v>1193.2</v>
      </c>
    </row>
    <row r="28" spans="2:29" x14ac:dyDescent="0.25">
      <c r="B28" s="75" t="s">
        <v>33</v>
      </c>
      <c r="C28" s="76"/>
      <c r="D28" s="76"/>
      <c r="E28" s="77"/>
      <c r="F28" s="10">
        <v>90</v>
      </c>
      <c r="G28" s="18">
        <v>2074</v>
      </c>
      <c r="H28" s="11">
        <v>88</v>
      </c>
      <c r="I28" s="22">
        <v>1789</v>
      </c>
      <c r="J28" s="12">
        <v>90</v>
      </c>
      <c r="K28" s="18">
        <v>2133</v>
      </c>
      <c r="L28" s="11">
        <v>88</v>
      </c>
      <c r="M28" s="22">
        <v>1731</v>
      </c>
      <c r="N28" s="12">
        <v>90</v>
      </c>
      <c r="O28" s="18">
        <v>2143</v>
      </c>
      <c r="P28" s="11">
        <v>88</v>
      </c>
      <c r="Q28" s="22">
        <v>1730</v>
      </c>
      <c r="R28" s="12">
        <v>90</v>
      </c>
      <c r="S28" s="18">
        <v>2104</v>
      </c>
      <c r="T28" s="11">
        <v>88</v>
      </c>
      <c r="U28" s="22">
        <v>1856</v>
      </c>
      <c r="V28" s="10">
        <v>90</v>
      </c>
      <c r="W28" s="18">
        <v>2132</v>
      </c>
      <c r="X28" s="11">
        <v>88</v>
      </c>
      <c r="Y28" s="22">
        <v>1836</v>
      </c>
      <c r="Z28" s="27">
        <f t="shared" si="2"/>
        <v>2117.1999999999998</v>
      </c>
      <c r="AA28" s="28">
        <f t="shared" si="3"/>
        <v>1788.4</v>
      </c>
    </row>
    <row r="29" spans="2:29" ht="15.75" thickBot="1" x14ac:dyDescent="0.3">
      <c r="B29" s="72" t="s">
        <v>34</v>
      </c>
      <c r="C29" s="73"/>
      <c r="D29" s="73"/>
      <c r="E29" s="74"/>
      <c r="F29" s="13">
        <v>81</v>
      </c>
      <c r="G29" s="19">
        <v>1766</v>
      </c>
      <c r="H29" s="14">
        <v>80</v>
      </c>
      <c r="I29" s="23">
        <v>1532</v>
      </c>
      <c r="J29" s="15">
        <v>81</v>
      </c>
      <c r="K29" s="19">
        <v>1772</v>
      </c>
      <c r="L29" s="14">
        <v>80</v>
      </c>
      <c r="M29" s="23">
        <v>1580</v>
      </c>
      <c r="N29" s="15">
        <v>81</v>
      </c>
      <c r="O29" s="19">
        <v>1748</v>
      </c>
      <c r="P29" s="14">
        <v>80</v>
      </c>
      <c r="Q29" s="23">
        <v>1548</v>
      </c>
      <c r="R29" s="15">
        <v>81</v>
      </c>
      <c r="S29" s="19">
        <v>1805</v>
      </c>
      <c r="T29" s="14">
        <v>80</v>
      </c>
      <c r="U29" s="23">
        <v>1521</v>
      </c>
      <c r="V29" s="13">
        <v>81</v>
      </c>
      <c r="W29" s="19">
        <v>1765</v>
      </c>
      <c r="X29" s="14">
        <v>80</v>
      </c>
      <c r="Y29" s="23">
        <v>1567</v>
      </c>
      <c r="Z29" s="25">
        <f t="shared" si="2"/>
        <v>1771.2</v>
      </c>
      <c r="AA29" s="26">
        <f t="shared" si="3"/>
        <v>1549.6</v>
      </c>
    </row>
    <row r="30" spans="2:29" x14ac:dyDescent="0.25">
      <c r="B30" s="75" t="s">
        <v>35</v>
      </c>
      <c r="C30" s="76"/>
      <c r="D30" s="76"/>
      <c r="E30" s="77"/>
      <c r="F30" s="10">
        <v>72</v>
      </c>
      <c r="G30" s="18">
        <v>1354</v>
      </c>
      <c r="H30" s="11">
        <v>70</v>
      </c>
      <c r="I30" s="22">
        <v>1311</v>
      </c>
      <c r="J30" s="12">
        <v>72</v>
      </c>
      <c r="K30" s="18">
        <v>1395</v>
      </c>
      <c r="L30" s="11">
        <v>70</v>
      </c>
      <c r="M30" s="22">
        <v>1370</v>
      </c>
      <c r="N30" s="12">
        <v>72</v>
      </c>
      <c r="O30" s="18">
        <v>1374</v>
      </c>
      <c r="P30" s="11">
        <v>70</v>
      </c>
      <c r="Q30" s="22">
        <v>1322</v>
      </c>
      <c r="R30" s="12">
        <v>72</v>
      </c>
      <c r="S30" s="18">
        <v>1436</v>
      </c>
      <c r="T30" s="11">
        <v>70</v>
      </c>
      <c r="U30" s="22">
        <v>1320</v>
      </c>
      <c r="V30" s="10">
        <v>72</v>
      </c>
      <c r="W30" s="18">
        <v>1354</v>
      </c>
      <c r="X30" s="11">
        <v>70</v>
      </c>
      <c r="Y30" s="22">
        <v>1354</v>
      </c>
      <c r="Z30" s="27">
        <f t="shared" si="2"/>
        <v>1382.6</v>
      </c>
      <c r="AA30" s="28">
        <f t="shared" si="3"/>
        <v>1335.4</v>
      </c>
    </row>
    <row r="31" spans="2:29" ht="15.75" thickBot="1" x14ac:dyDescent="0.3">
      <c r="B31" s="72" t="s">
        <v>36</v>
      </c>
      <c r="C31" s="73"/>
      <c r="D31" s="73"/>
      <c r="E31" s="74"/>
      <c r="F31" s="13">
        <v>0</v>
      </c>
      <c r="G31" s="19">
        <v>48</v>
      </c>
      <c r="H31" s="14">
        <v>0</v>
      </c>
      <c r="I31" s="23">
        <v>48</v>
      </c>
      <c r="J31" s="15">
        <v>0</v>
      </c>
      <c r="K31" s="19">
        <v>46</v>
      </c>
      <c r="L31" s="14">
        <v>0</v>
      </c>
      <c r="M31" s="23">
        <v>51</v>
      </c>
      <c r="N31" s="15">
        <v>0</v>
      </c>
      <c r="O31" s="19">
        <v>48</v>
      </c>
      <c r="P31" s="14">
        <v>0</v>
      </c>
      <c r="Q31" s="23">
        <v>46</v>
      </c>
      <c r="R31" s="15">
        <v>0</v>
      </c>
      <c r="S31" s="19">
        <v>46</v>
      </c>
      <c r="T31" s="14">
        <v>0</v>
      </c>
      <c r="U31" s="23">
        <v>47</v>
      </c>
      <c r="V31" s="13">
        <v>0</v>
      </c>
      <c r="W31" s="19">
        <v>47</v>
      </c>
      <c r="X31" s="14">
        <v>0</v>
      </c>
      <c r="Y31" s="23">
        <v>45</v>
      </c>
      <c r="Z31" s="25">
        <f t="shared" si="2"/>
        <v>47</v>
      </c>
      <c r="AA31" s="26">
        <f t="shared" si="3"/>
        <v>47.4</v>
      </c>
    </row>
    <row r="32" spans="2:29" x14ac:dyDescent="0.25">
      <c r="B32" s="75" t="s">
        <v>37</v>
      </c>
      <c r="C32" s="76"/>
      <c r="D32" s="76"/>
      <c r="E32" s="77"/>
      <c r="F32" s="10">
        <v>38</v>
      </c>
      <c r="G32" s="18">
        <v>940</v>
      </c>
      <c r="H32" s="11">
        <v>0</v>
      </c>
      <c r="I32" s="22">
        <v>47</v>
      </c>
      <c r="J32" s="12">
        <v>38</v>
      </c>
      <c r="K32" s="18">
        <v>880</v>
      </c>
      <c r="L32" s="11">
        <v>0</v>
      </c>
      <c r="M32" s="22">
        <v>48</v>
      </c>
      <c r="N32" s="12">
        <v>38</v>
      </c>
      <c r="O32" s="18">
        <v>852</v>
      </c>
      <c r="P32" s="11">
        <v>0</v>
      </c>
      <c r="Q32" s="22">
        <v>46</v>
      </c>
      <c r="R32" s="12">
        <v>38</v>
      </c>
      <c r="S32" s="18">
        <v>849</v>
      </c>
      <c r="T32" s="11">
        <v>0</v>
      </c>
      <c r="U32" s="22">
        <v>46</v>
      </c>
      <c r="V32" s="10">
        <v>38</v>
      </c>
      <c r="W32" s="18">
        <v>892</v>
      </c>
      <c r="X32" s="11">
        <v>0</v>
      </c>
      <c r="Y32" s="22">
        <v>56</v>
      </c>
      <c r="Z32" s="27">
        <f t="shared" si="2"/>
        <v>882.6</v>
      </c>
      <c r="AA32" s="28">
        <f t="shared" si="3"/>
        <v>48.6</v>
      </c>
    </row>
    <row r="33" spans="2:27" ht="15.75" thickBot="1" x14ac:dyDescent="0.3">
      <c r="B33" s="72" t="s">
        <v>38</v>
      </c>
      <c r="C33" s="73"/>
      <c r="D33" s="73"/>
      <c r="E33" s="74"/>
      <c r="F33" s="13">
        <v>0</v>
      </c>
      <c r="G33" s="19">
        <v>54</v>
      </c>
      <c r="H33" s="14">
        <v>9</v>
      </c>
      <c r="I33" s="23">
        <v>193</v>
      </c>
      <c r="J33" s="15">
        <v>0</v>
      </c>
      <c r="K33" s="19">
        <v>45</v>
      </c>
      <c r="L33" s="14">
        <v>9</v>
      </c>
      <c r="M33" s="23">
        <v>192</v>
      </c>
      <c r="N33" s="15">
        <v>0</v>
      </c>
      <c r="O33" s="19">
        <v>47</v>
      </c>
      <c r="P33" s="14">
        <v>9</v>
      </c>
      <c r="Q33" s="23">
        <v>188</v>
      </c>
      <c r="R33" s="15">
        <v>0</v>
      </c>
      <c r="S33" s="19">
        <v>47</v>
      </c>
      <c r="T33" s="14">
        <v>9</v>
      </c>
      <c r="U33" s="23">
        <v>223</v>
      </c>
      <c r="V33" s="13">
        <v>0</v>
      </c>
      <c r="W33" s="19">
        <v>45</v>
      </c>
      <c r="X33" s="14">
        <v>9</v>
      </c>
      <c r="Y33" s="23">
        <v>223</v>
      </c>
      <c r="Z33" s="25">
        <f t="shared" si="2"/>
        <v>47.6</v>
      </c>
      <c r="AA33" s="26">
        <f t="shared" si="3"/>
        <v>203.8</v>
      </c>
    </row>
    <row r="34" spans="2:27" x14ac:dyDescent="0.25">
      <c r="B34" s="75" t="s">
        <v>39</v>
      </c>
      <c r="C34" s="76"/>
      <c r="D34" s="76"/>
      <c r="E34" s="77"/>
      <c r="F34" s="10">
        <v>18</v>
      </c>
      <c r="G34" s="18">
        <v>210</v>
      </c>
      <c r="H34" s="11">
        <v>18</v>
      </c>
      <c r="I34" s="22">
        <v>553</v>
      </c>
      <c r="J34" s="12">
        <v>18</v>
      </c>
      <c r="K34" s="18">
        <v>208</v>
      </c>
      <c r="L34" s="11">
        <v>18</v>
      </c>
      <c r="M34" s="22">
        <v>546</v>
      </c>
      <c r="N34" s="12">
        <v>18</v>
      </c>
      <c r="O34" s="18">
        <v>213</v>
      </c>
      <c r="P34" s="11">
        <v>18</v>
      </c>
      <c r="Q34" s="22">
        <v>546</v>
      </c>
      <c r="R34" s="12">
        <v>18</v>
      </c>
      <c r="S34" s="18">
        <v>227</v>
      </c>
      <c r="T34" s="11">
        <v>18</v>
      </c>
      <c r="U34" s="22">
        <v>563</v>
      </c>
      <c r="V34" s="10">
        <v>18</v>
      </c>
      <c r="W34" s="18">
        <v>211</v>
      </c>
      <c r="X34" s="11">
        <v>18</v>
      </c>
      <c r="Y34" s="22">
        <v>575</v>
      </c>
      <c r="Z34" s="27">
        <f t="shared" si="2"/>
        <v>213.8</v>
      </c>
      <c r="AA34" s="28">
        <f t="shared" si="3"/>
        <v>556.6</v>
      </c>
    </row>
    <row r="35" spans="2:27" ht="15.75" thickBot="1" x14ac:dyDescent="0.3">
      <c r="B35" s="72" t="s">
        <v>40</v>
      </c>
      <c r="C35" s="73"/>
      <c r="D35" s="73"/>
      <c r="E35" s="74"/>
      <c r="F35" s="13">
        <v>8</v>
      </c>
      <c r="G35" s="19">
        <v>207</v>
      </c>
      <c r="H35" s="14">
        <v>13</v>
      </c>
      <c r="I35" s="23">
        <v>438</v>
      </c>
      <c r="J35" s="15">
        <v>8</v>
      </c>
      <c r="K35" s="19">
        <v>187</v>
      </c>
      <c r="L35" s="14">
        <v>13</v>
      </c>
      <c r="M35" s="23">
        <v>518</v>
      </c>
      <c r="N35" s="15">
        <v>8</v>
      </c>
      <c r="O35" s="19">
        <v>198</v>
      </c>
      <c r="P35" s="14">
        <v>13</v>
      </c>
      <c r="Q35" s="23">
        <v>442</v>
      </c>
      <c r="R35" s="15">
        <v>8</v>
      </c>
      <c r="S35" s="19">
        <v>184</v>
      </c>
      <c r="T35" s="14">
        <v>13</v>
      </c>
      <c r="U35" s="23">
        <v>439</v>
      </c>
      <c r="V35" s="13">
        <v>8</v>
      </c>
      <c r="W35" s="19">
        <v>191</v>
      </c>
      <c r="X35" s="14">
        <v>13</v>
      </c>
      <c r="Y35" s="23">
        <v>451</v>
      </c>
      <c r="Z35" s="25">
        <f t="shared" si="2"/>
        <v>193.4</v>
      </c>
      <c r="AA35" s="26">
        <f t="shared" si="3"/>
        <v>457.6</v>
      </c>
    </row>
    <row r="36" spans="2:27" x14ac:dyDescent="0.25">
      <c r="B36" s="75" t="s">
        <v>41</v>
      </c>
      <c r="C36" s="76"/>
      <c r="D36" s="76"/>
      <c r="E36" s="77"/>
      <c r="F36" s="10">
        <v>8</v>
      </c>
      <c r="G36" s="18">
        <v>191</v>
      </c>
      <c r="H36" s="11">
        <v>13</v>
      </c>
      <c r="I36" s="22">
        <v>438</v>
      </c>
      <c r="J36" s="12">
        <v>8</v>
      </c>
      <c r="K36" s="18">
        <v>184</v>
      </c>
      <c r="L36" s="11">
        <v>13</v>
      </c>
      <c r="M36" s="22">
        <v>446</v>
      </c>
      <c r="N36" s="12">
        <v>8</v>
      </c>
      <c r="O36" s="18">
        <v>185</v>
      </c>
      <c r="P36" s="11">
        <v>13</v>
      </c>
      <c r="Q36" s="22">
        <v>459</v>
      </c>
      <c r="R36" s="12">
        <v>8</v>
      </c>
      <c r="S36" s="18">
        <v>215</v>
      </c>
      <c r="T36" s="11">
        <v>13</v>
      </c>
      <c r="U36" s="22">
        <v>445</v>
      </c>
      <c r="V36" s="10">
        <v>8</v>
      </c>
      <c r="W36" s="18">
        <v>185</v>
      </c>
      <c r="X36" s="11">
        <v>13</v>
      </c>
      <c r="Y36" s="22">
        <v>519</v>
      </c>
      <c r="Z36" s="27">
        <f t="shared" si="2"/>
        <v>192</v>
      </c>
      <c r="AA36" s="28">
        <f t="shared" si="3"/>
        <v>461.4</v>
      </c>
    </row>
    <row r="37" spans="2:27" ht="15.75" thickBot="1" x14ac:dyDescent="0.3">
      <c r="B37" s="72" t="s">
        <v>42</v>
      </c>
      <c r="C37" s="73"/>
      <c r="D37" s="73"/>
      <c r="E37" s="74"/>
      <c r="F37" s="13">
        <v>10</v>
      </c>
      <c r="G37" s="19">
        <v>201</v>
      </c>
      <c r="H37" s="14">
        <v>17</v>
      </c>
      <c r="I37" s="23">
        <v>553</v>
      </c>
      <c r="J37" s="15">
        <v>10</v>
      </c>
      <c r="K37" s="19">
        <v>193</v>
      </c>
      <c r="L37" s="14">
        <v>17</v>
      </c>
      <c r="M37" s="23">
        <v>545</v>
      </c>
      <c r="N37" s="15">
        <v>10</v>
      </c>
      <c r="O37" s="19">
        <v>205</v>
      </c>
      <c r="P37" s="14">
        <v>17</v>
      </c>
      <c r="Q37" s="23">
        <v>558</v>
      </c>
      <c r="R37" s="15">
        <v>10</v>
      </c>
      <c r="S37" s="19">
        <v>201</v>
      </c>
      <c r="T37" s="14">
        <v>17</v>
      </c>
      <c r="U37" s="23">
        <v>550</v>
      </c>
      <c r="V37" s="13">
        <v>10</v>
      </c>
      <c r="W37" s="19">
        <v>195</v>
      </c>
      <c r="X37" s="14">
        <v>17</v>
      </c>
      <c r="Y37" s="23">
        <v>567</v>
      </c>
      <c r="Z37" s="25">
        <f t="shared" si="2"/>
        <v>199</v>
      </c>
      <c r="AA37" s="26">
        <f t="shared" si="3"/>
        <v>554.6</v>
      </c>
    </row>
    <row r="38" spans="2:27" x14ac:dyDescent="0.25">
      <c r="B38" s="75" t="s">
        <v>43</v>
      </c>
      <c r="C38" s="76"/>
      <c r="D38" s="76"/>
      <c r="E38" s="77"/>
      <c r="F38" s="10">
        <v>18</v>
      </c>
      <c r="G38" s="18">
        <v>252</v>
      </c>
      <c r="H38" s="11">
        <v>18</v>
      </c>
      <c r="I38" s="22">
        <v>562</v>
      </c>
      <c r="J38" s="12">
        <v>18</v>
      </c>
      <c r="K38" s="18">
        <v>241</v>
      </c>
      <c r="L38" s="11">
        <v>18</v>
      </c>
      <c r="M38" s="22">
        <v>605</v>
      </c>
      <c r="N38" s="12">
        <v>18</v>
      </c>
      <c r="O38" s="18">
        <v>222</v>
      </c>
      <c r="P38" s="11">
        <v>18</v>
      </c>
      <c r="Q38" s="22">
        <v>582</v>
      </c>
      <c r="R38" s="12">
        <v>18</v>
      </c>
      <c r="S38" s="18">
        <v>210</v>
      </c>
      <c r="T38" s="11">
        <v>18</v>
      </c>
      <c r="U38" s="22">
        <v>546</v>
      </c>
      <c r="V38" s="10">
        <v>18</v>
      </c>
      <c r="W38" s="18">
        <v>228</v>
      </c>
      <c r="X38" s="11">
        <v>18</v>
      </c>
      <c r="Y38" s="22">
        <v>553</v>
      </c>
      <c r="Z38" s="27">
        <f t="shared" si="2"/>
        <v>230.6</v>
      </c>
      <c r="AA38" s="28">
        <f t="shared" si="3"/>
        <v>569.6</v>
      </c>
    </row>
    <row r="39" spans="2:27" ht="15.75" thickBot="1" x14ac:dyDescent="0.3">
      <c r="B39" s="72" t="s">
        <v>44</v>
      </c>
      <c r="C39" s="73"/>
      <c r="D39" s="73"/>
      <c r="E39" s="74"/>
      <c r="F39" s="13">
        <v>15</v>
      </c>
      <c r="G39" s="19">
        <v>446</v>
      </c>
      <c r="H39" s="14">
        <v>15</v>
      </c>
      <c r="I39" s="23">
        <v>333</v>
      </c>
      <c r="J39" s="15">
        <v>15</v>
      </c>
      <c r="K39" s="19">
        <v>449</v>
      </c>
      <c r="L39" s="14">
        <v>15</v>
      </c>
      <c r="M39" s="23">
        <v>337</v>
      </c>
      <c r="N39" s="15">
        <v>15</v>
      </c>
      <c r="O39" s="19">
        <v>422</v>
      </c>
      <c r="P39" s="14">
        <v>15</v>
      </c>
      <c r="Q39" s="23">
        <v>354</v>
      </c>
      <c r="R39" s="15">
        <v>15</v>
      </c>
      <c r="S39" s="19">
        <v>464</v>
      </c>
      <c r="T39" s="14">
        <v>15</v>
      </c>
      <c r="U39" s="23">
        <v>364</v>
      </c>
      <c r="V39" s="13">
        <v>15</v>
      </c>
      <c r="W39" s="19">
        <v>417</v>
      </c>
      <c r="X39" s="14">
        <v>15</v>
      </c>
      <c r="Y39" s="23">
        <v>323</v>
      </c>
      <c r="Z39" s="25">
        <f t="shared" si="2"/>
        <v>439.6</v>
      </c>
      <c r="AA39" s="26">
        <f t="shared" si="3"/>
        <v>342.2</v>
      </c>
    </row>
    <row r="40" spans="2:27" x14ac:dyDescent="0.25">
      <c r="B40" s="75" t="s">
        <v>45</v>
      </c>
      <c r="C40" s="76"/>
      <c r="D40" s="76"/>
      <c r="E40" s="77"/>
      <c r="F40" s="10">
        <v>24</v>
      </c>
      <c r="G40" s="18">
        <v>462</v>
      </c>
      <c r="H40" s="11">
        <v>24</v>
      </c>
      <c r="I40" s="22">
        <v>320</v>
      </c>
      <c r="J40" s="12">
        <v>24</v>
      </c>
      <c r="K40" s="18">
        <v>427</v>
      </c>
      <c r="L40" s="11">
        <v>24</v>
      </c>
      <c r="M40" s="22">
        <v>323</v>
      </c>
      <c r="N40" s="12">
        <v>24</v>
      </c>
      <c r="O40" s="18">
        <v>425</v>
      </c>
      <c r="P40" s="11">
        <v>24</v>
      </c>
      <c r="Q40" s="22">
        <v>321</v>
      </c>
      <c r="R40" s="12">
        <v>24</v>
      </c>
      <c r="S40" s="18">
        <v>466</v>
      </c>
      <c r="T40" s="11">
        <v>24</v>
      </c>
      <c r="U40" s="22">
        <v>319</v>
      </c>
      <c r="V40" s="10">
        <v>24</v>
      </c>
      <c r="W40" s="18">
        <v>460</v>
      </c>
      <c r="X40" s="11">
        <v>24</v>
      </c>
      <c r="Y40" s="22">
        <v>366</v>
      </c>
      <c r="Z40" s="27">
        <f t="shared" si="2"/>
        <v>448</v>
      </c>
      <c r="AA40" s="28">
        <f t="shared" si="3"/>
        <v>329.8</v>
      </c>
    </row>
    <row r="41" spans="2:27" ht="15.75" thickBot="1" x14ac:dyDescent="0.3">
      <c r="B41" s="72" t="s">
        <v>46</v>
      </c>
      <c r="C41" s="73"/>
      <c r="D41" s="73"/>
      <c r="E41" s="74"/>
      <c r="F41" s="13">
        <v>21</v>
      </c>
      <c r="G41" s="19">
        <v>430</v>
      </c>
      <c r="H41" s="14">
        <v>19</v>
      </c>
      <c r="I41" s="23">
        <v>302</v>
      </c>
      <c r="J41" s="15">
        <v>21</v>
      </c>
      <c r="K41" s="19">
        <v>430</v>
      </c>
      <c r="L41" s="14">
        <v>19</v>
      </c>
      <c r="M41" s="23">
        <v>306</v>
      </c>
      <c r="N41" s="15">
        <v>21</v>
      </c>
      <c r="O41" s="19">
        <v>426</v>
      </c>
      <c r="P41" s="14">
        <v>19</v>
      </c>
      <c r="Q41" s="23">
        <v>306</v>
      </c>
      <c r="R41" s="15">
        <v>21</v>
      </c>
      <c r="S41" s="19">
        <v>442</v>
      </c>
      <c r="T41" s="14">
        <v>19</v>
      </c>
      <c r="U41" s="23">
        <v>321</v>
      </c>
      <c r="V41" s="13">
        <v>21</v>
      </c>
      <c r="W41" s="19">
        <v>413</v>
      </c>
      <c r="X41" s="14">
        <v>19</v>
      </c>
      <c r="Y41" s="23">
        <v>311</v>
      </c>
      <c r="Z41" s="25">
        <f t="shared" si="2"/>
        <v>428.2</v>
      </c>
      <c r="AA41" s="26">
        <f t="shared" si="3"/>
        <v>309.2</v>
      </c>
    </row>
    <row r="42" spans="2:27" x14ac:dyDescent="0.25">
      <c r="B42" s="75" t="s">
        <v>47</v>
      </c>
      <c r="C42" s="76"/>
      <c r="D42" s="76"/>
      <c r="E42" s="77"/>
      <c r="F42" s="10">
        <v>32</v>
      </c>
      <c r="G42" s="18">
        <v>594</v>
      </c>
      <c r="H42" s="11">
        <v>32</v>
      </c>
      <c r="I42" s="22">
        <v>353</v>
      </c>
      <c r="J42" s="12">
        <v>32</v>
      </c>
      <c r="K42" s="18">
        <v>630</v>
      </c>
      <c r="L42" s="11">
        <v>32</v>
      </c>
      <c r="M42" s="22">
        <v>367</v>
      </c>
      <c r="N42" s="12">
        <v>32</v>
      </c>
      <c r="O42" s="18">
        <v>561</v>
      </c>
      <c r="P42" s="11">
        <v>32</v>
      </c>
      <c r="Q42" s="22">
        <v>386</v>
      </c>
      <c r="R42" s="12">
        <v>32</v>
      </c>
      <c r="S42" s="18">
        <v>559</v>
      </c>
      <c r="T42" s="11">
        <v>32</v>
      </c>
      <c r="U42" s="22">
        <v>358</v>
      </c>
      <c r="V42" s="10">
        <v>32</v>
      </c>
      <c r="W42" s="18">
        <v>550</v>
      </c>
      <c r="X42" s="11">
        <v>32</v>
      </c>
      <c r="Y42" s="22">
        <v>357</v>
      </c>
      <c r="Z42" s="27">
        <f t="shared" si="2"/>
        <v>578.79999999999995</v>
      </c>
      <c r="AA42" s="28">
        <f t="shared" si="3"/>
        <v>364.2</v>
      </c>
    </row>
    <row r="43" spans="2:27" ht="15.75" thickBot="1" x14ac:dyDescent="0.3">
      <c r="B43" s="72" t="s">
        <v>48</v>
      </c>
      <c r="C43" s="73"/>
      <c r="D43" s="73"/>
      <c r="E43" s="74"/>
      <c r="F43" s="13">
        <v>25</v>
      </c>
      <c r="G43" s="19">
        <v>515</v>
      </c>
      <c r="H43" s="14">
        <v>19</v>
      </c>
      <c r="I43" s="23">
        <v>341</v>
      </c>
      <c r="J43" s="15">
        <v>25</v>
      </c>
      <c r="K43" s="19">
        <v>504</v>
      </c>
      <c r="L43" s="14">
        <v>19</v>
      </c>
      <c r="M43" s="23">
        <v>347</v>
      </c>
      <c r="N43" s="15">
        <v>25</v>
      </c>
      <c r="O43" s="19">
        <v>538</v>
      </c>
      <c r="P43" s="14">
        <v>19</v>
      </c>
      <c r="Q43" s="23">
        <v>308</v>
      </c>
      <c r="R43" s="15">
        <v>25</v>
      </c>
      <c r="S43" s="19">
        <v>524</v>
      </c>
      <c r="T43" s="14">
        <v>19</v>
      </c>
      <c r="U43" s="23">
        <v>299</v>
      </c>
      <c r="V43" s="13">
        <v>25</v>
      </c>
      <c r="W43" s="19">
        <v>546</v>
      </c>
      <c r="X43" s="14">
        <v>19</v>
      </c>
      <c r="Y43" s="23">
        <v>304</v>
      </c>
      <c r="Z43" s="25">
        <f t="shared" si="2"/>
        <v>525.4</v>
      </c>
      <c r="AA43" s="26">
        <f t="shared" si="3"/>
        <v>319.8</v>
      </c>
    </row>
    <row r="44" spans="2:27" x14ac:dyDescent="0.25">
      <c r="B44" s="75" t="s">
        <v>49</v>
      </c>
      <c r="C44" s="76"/>
      <c r="D44" s="76"/>
      <c r="E44" s="77"/>
      <c r="F44" s="10">
        <v>0</v>
      </c>
      <c r="G44" s="18">
        <v>47</v>
      </c>
      <c r="H44" s="11">
        <v>2</v>
      </c>
      <c r="I44" s="22">
        <v>183</v>
      </c>
      <c r="J44" s="12">
        <v>0</v>
      </c>
      <c r="K44" s="18">
        <v>49</v>
      </c>
      <c r="L44" s="11">
        <v>2</v>
      </c>
      <c r="M44" s="22">
        <v>183</v>
      </c>
      <c r="N44" s="12">
        <v>0</v>
      </c>
      <c r="O44" s="18">
        <v>50</v>
      </c>
      <c r="P44" s="11">
        <v>2</v>
      </c>
      <c r="Q44" s="22">
        <v>180</v>
      </c>
      <c r="R44" s="12">
        <v>0</v>
      </c>
      <c r="S44" s="18">
        <v>47</v>
      </c>
      <c r="T44" s="11">
        <v>2</v>
      </c>
      <c r="U44" s="22">
        <v>194</v>
      </c>
      <c r="V44" s="10">
        <v>0</v>
      </c>
      <c r="W44" s="18">
        <v>47</v>
      </c>
      <c r="X44" s="11">
        <v>2</v>
      </c>
      <c r="Y44" s="22">
        <v>180</v>
      </c>
      <c r="Z44" s="27">
        <f t="shared" si="2"/>
        <v>48</v>
      </c>
      <c r="AA44" s="28">
        <f t="shared" si="3"/>
        <v>184</v>
      </c>
    </row>
    <row r="45" spans="2:27" ht="15.75" thickBot="1" x14ac:dyDescent="0.3">
      <c r="B45" s="72" t="s">
        <v>50</v>
      </c>
      <c r="C45" s="73"/>
      <c r="D45" s="73"/>
      <c r="E45" s="74"/>
      <c r="F45" s="13">
        <v>35</v>
      </c>
      <c r="G45" s="19">
        <v>749</v>
      </c>
      <c r="H45" s="14">
        <v>35</v>
      </c>
      <c r="I45" s="23">
        <v>633</v>
      </c>
      <c r="J45" s="15">
        <v>35</v>
      </c>
      <c r="K45" s="19">
        <v>683</v>
      </c>
      <c r="L45" s="14">
        <v>35</v>
      </c>
      <c r="M45" s="23">
        <v>570</v>
      </c>
      <c r="N45" s="15">
        <v>35</v>
      </c>
      <c r="O45" s="19">
        <v>642</v>
      </c>
      <c r="P45" s="14">
        <v>35</v>
      </c>
      <c r="Q45" s="23">
        <v>607</v>
      </c>
      <c r="R45" s="15">
        <v>35</v>
      </c>
      <c r="S45" s="19">
        <v>635</v>
      </c>
      <c r="T45" s="14">
        <v>35</v>
      </c>
      <c r="U45" s="23">
        <v>579</v>
      </c>
      <c r="V45" s="13">
        <v>35</v>
      </c>
      <c r="W45" s="19">
        <v>667</v>
      </c>
      <c r="X45" s="14">
        <v>35</v>
      </c>
      <c r="Y45" s="23">
        <v>566</v>
      </c>
      <c r="Z45" s="25">
        <f t="shared" si="2"/>
        <v>675.2</v>
      </c>
      <c r="AA45" s="26">
        <f t="shared" si="3"/>
        <v>591</v>
      </c>
    </row>
    <row r="46" spans="2:27" x14ac:dyDescent="0.25">
      <c r="B46" s="75" t="s">
        <v>51</v>
      </c>
      <c r="C46" s="76"/>
      <c r="D46" s="76"/>
      <c r="E46" s="77"/>
      <c r="F46" s="10">
        <v>66</v>
      </c>
      <c r="G46" s="18">
        <v>868</v>
      </c>
      <c r="H46" s="11">
        <v>66</v>
      </c>
      <c r="I46" s="22">
        <v>983</v>
      </c>
      <c r="J46" s="12">
        <v>66</v>
      </c>
      <c r="K46" s="18">
        <v>794</v>
      </c>
      <c r="L46" s="11">
        <v>66</v>
      </c>
      <c r="M46" s="22">
        <v>998</v>
      </c>
      <c r="N46" s="12">
        <v>66</v>
      </c>
      <c r="O46" s="18">
        <v>796</v>
      </c>
      <c r="P46" s="11">
        <v>66</v>
      </c>
      <c r="Q46" s="22">
        <v>1199</v>
      </c>
      <c r="R46" s="12">
        <v>66</v>
      </c>
      <c r="S46" s="18">
        <v>1168</v>
      </c>
      <c r="T46" s="11">
        <v>66</v>
      </c>
      <c r="U46" s="22">
        <v>1031</v>
      </c>
      <c r="V46" s="10">
        <v>66</v>
      </c>
      <c r="W46" s="18">
        <v>832</v>
      </c>
      <c r="X46" s="11">
        <v>66</v>
      </c>
      <c r="Y46" s="22">
        <v>1023</v>
      </c>
      <c r="Z46" s="27">
        <f t="shared" si="2"/>
        <v>891.6</v>
      </c>
      <c r="AA46" s="28">
        <f t="shared" si="3"/>
        <v>1046.8</v>
      </c>
    </row>
    <row r="47" spans="2:27" ht="15.75" thickBot="1" x14ac:dyDescent="0.3">
      <c r="B47" s="72" t="s">
        <v>52</v>
      </c>
      <c r="C47" s="73"/>
      <c r="D47" s="73"/>
      <c r="E47" s="74"/>
      <c r="F47" s="13">
        <v>51</v>
      </c>
      <c r="G47" s="19">
        <v>687</v>
      </c>
      <c r="H47" s="14">
        <v>55</v>
      </c>
      <c r="I47" s="23">
        <v>881</v>
      </c>
      <c r="J47" s="15">
        <v>51</v>
      </c>
      <c r="K47" s="19">
        <v>592</v>
      </c>
      <c r="L47" s="14">
        <v>55</v>
      </c>
      <c r="M47" s="23">
        <v>808</v>
      </c>
      <c r="N47" s="15">
        <v>51</v>
      </c>
      <c r="O47" s="19">
        <v>599</v>
      </c>
      <c r="P47" s="14">
        <v>55</v>
      </c>
      <c r="Q47" s="23">
        <v>815</v>
      </c>
      <c r="R47" s="15">
        <v>51</v>
      </c>
      <c r="S47" s="19">
        <v>593</v>
      </c>
      <c r="T47" s="14">
        <v>55</v>
      </c>
      <c r="U47" s="23">
        <v>827</v>
      </c>
      <c r="V47" s="13">
        <v>51</v>
      </c>
      <c r="W47" s="19">
        <v>666</v>
      </c>
      <c r="X47" s="14">
        <v>55</v>
      </c>
      <c r="Y47" s="23">
        <v>830</v>
      </c>
      <c r="Z47" s="25">
        <f t="shared" si="2"/>
        <v>627.4</v>
      </c>
      <c r="AA47" s="26">
        <f t="shared" si="3"/>
        <v>832.2</v>
      </c>
    </row>
    <row r="48" spans="2:27" x14ac:dyDescent="0.25">
      <c r="B48" s="75" t="s">
        <v>53</v>
      </c>
      <c r="C48" s="76"/>
      <c r="D48" s="76"/>
      <c r="E48" s="77"/>
      <c r="F48" s="10">
        <v>49</v>
      </c>
      <c r="G48" s="18">
        <v>656</v>
      </c>
      <c r="H48" s="11">
        <v>50</v>
      </c>
      <c r="I48" s="22">
        <v>701</v>
      </c>
      <c r="J48" s="12">
        <v>49</v>
      </c>
      <c r="K48" s="18">
        <v>661</v>
      </c>
      <c r="L48" s="11">
        <v>50</v>
      </c>
      <c r="M48" s="22">
        <v>691</v>
      </c>
      <c r="N48" s="12">
        <v>49</v>
      </c>
      <c r="O48" s="18">
        <v>683</v>
      </c>
      <c r="P48" s="11">
        <v>50</v>
      </c>
      <c r="Q48" s="22">
        <v>739</v>
      </c>
      <c r="R48" s="12">
        <v>49</v>
      </c>
      <c r="S48" s="18">
        <v>677</v>
      </c>
      <c r="T48" s="11">
        <v>50</v>
      </c>
      <c r="U48" s="22">
        <v>688</v>
      </c>
      <c r="V48" s="10">
        <v>49</v>
      </c>
      <c r="W48" s="18">
        <v>653</v>
      </c>
      <c r="X48" s="11">
        <v>50</v>
      </c>
      <c r="Y48" s="22">
        <v>691</v>
      </c>
      <c r="Z48" s="27">
        <f t="shared" si="2"/>
        <v>666</v>
      </c>
      <c r="AA48" s="28">
        <f t="shared" si="3"/>
        <v>702</v>
      </c>
    </row>
    <row r="49" spans="2:27" ht="15.75" thickBot="1" x14ac:dyDescent="0.3">
      <c r="B49" s="72" t="s">
        <v>54</v>
      </c>
      <c r="C49" s="73"/>
      <c r="D49" s="73"/>
      <c r="E49" s="74"/>
      <c r="F49" s="13">
        <v>84</v>
      </c>
      <c r="G49" s="19">
        <v>2780</v>
      </c>
      <c r="H49" s="14">
        <v>63</v>
      </c>
      <c r="I49" s="23">
        <v>1492</v>
      </c>
      <c r="J49" s="15">
        <v>84</v>
      </c>
      <c r="K49" s="19">
        <v>2714</v>
      </c>
      <c r="L49" s="14">
        <v>63</v>
      </c>
      <c r="M49" s="23">
        <v>1556</v>
      </c>
      <c r="N49" s="15">
        <v>84</v>
      </c>
      <c r="O49" s="19">
        <v>2665</v>
      </c>
      <c r="P49" s="14">
        <v>63</v>
      </c>
      <c r="Q49" s="23">
        <v>1541</v>
      </c>
      <c r="R49" s="15">
        <v>84</v>
      </c>
      <c r="S49" s="19">
        <v>2692</v>
      </c>
      <c r="T49" s="14">
        <v>63</v>
      </c>
      <c r="U49" s="23">
        <v>1542</v>
      </c>
      <c r="V49" s="13">
        <v>84</v>
      </c>
      <c r="W49" s="19">
        <v>2728</v>
      </c>
      <c r="X49" s="14">
        <v>63</v>
      </c>
      <c r="Y49" s="23">
        <v>1520</v>
      </c>
      <c r="Z49" s="25">
        <f t="shared" si="2"/>
        <v>2715.8</v>
      </c>
      <c r="AA49" s="26">
        <f t="shared" si="3"/>
        <v>1530.2</v>
      </c>
    </row>
    <row r="50" spans="2:27" x14ac:dyDescent="0.25">
      <c r="B50" s="75" t="s">
        <v>55</v>
      </c>
      <c r="C50" s="76"/>
      <c r="D50" s="76"/>
      <c r="E50" s="77"/>
      <c r="F50" s="10">
        <v>76</v>
      </c>
      <c r="G50" s="18">
        <v>1727</v>
      </c>
      <c r="H50" s="11">
        <v>0</v>
      </c>
      <c r="I50" s="22">
        <v>56</v>
      </c>
      <c r="J50" s="12">
        <v>76</v>
      </c>
      <c r="K50" s="18">
        <v>1706</v>
      </c>
      <c r="L50" s="11">
        <v>0</v>
      </c>
      <c r="M50" s="22">
        <v>49</v>
      </c>
      <c r="N50" s="12">
        <v>76</v>
      </c>
      <c r="O50" s="18">
        <v>1678</v>
      </c>
      <c r="P50" s="11">
        <v>0</v>
      </c>
      <c r="Q50" s="22">
        <v>48</v>
      </c>
      <c r="R50" s="12">
        <v>76</v>
      </c>
      <c r="S50" s="18">
        <v>1731</v>
      </c>
      <c r="T50" s="11">
        <v>0</v>
      </c>
      <c r="U50" s="22">
        <v>50</v>
      </c>
      <c r="V50" s="10">
        <v>76</v>
      </c>
      <c r="W50" s="18">
        <v>1733</v>
      </c>
      <c r="X50" s="11">
        <v>0</v>
      </c>
      <c r="Y50" s="22">
        <v>46</v>
      </c>
      <c r="Z50" s="27">
        <f t="shared" si="2"/>
        <v>1715</v>
      </c>
      <c r="AA50" s="28">
        <f t="shared" si="3"/>
        <v>49.8</v>
      </c>
    </row>
    <row r="51" spans="2:27" ht="15.75" thickBot="1" x14ac:dyDescent="0.3">
      <c r="B51" s="72" t="s">
        <v>56</v>
      </c>
      <c r="C51" s="73"/>
      <c r="D51" s="73"/>
      <c r="E51" s="74"/>
      <c r="F51" s="13">
        <v>75</v>
      </c>
      <c r="G51" s="19">
        <v>1679</v>
      </c>
      <c r="H51" s="14">
        <v>0</v>
      </c>
      <c r="I51" s="23">
        <v>48</v>
      </c>
      <c r="J51" s="15">
        <v>75</v>
      </c>
      <c r="K51" s="19">
        <v>1900</v>
      </c>
      <c r="L51" s="14">
        <v>0</v>
      </c>
      <c r="M51" s="23">
        <v>61</v>
      </c>
      <c r="N51" s="15">
        <v>75</v>
      </c>
      <c r="O51" s="19">
        <v>1705</v>
      </c>
      <c r="P51" s="14">
        <v>0</v>
      </c>
      <c r="Q51" s="23">
        <v>50</v>
      </c>
      <c r="R51" s="15">
        <v>75</v>
      </c>
      <c r="S51" s="19">
        <v>1686</v>
      </c>
      <c r="T51" s="14">
        <v>0</v>
      </c>
      <c r="U51" s="23">
        <v>51</v>
      </c>
      <c r="V51" s="13">
        <v>75</v>
      </c>
      <c r="W51" s="19">
        <v>1755</v>
      </c>
      <c r="X51" s="14">
        <v>0</v>
      </c>
      <c r="Y51" s="23">
        <v>47</v>
      </c>
      <c r="Z51" s="25">
        <f t="shared" si="2"/>
        <v>1745</v>
      </c>
      <c r="AA51" s="26">
        <f t="shared" si="3"/>
        <v>51.4</v>
      </c>
    </row>
    <row r="52" spans="2:27" x14ac:dyDescent="0.25">
      <c r="B52" s="75" t="s">
        <v>57</v>
      </c>
      <c r="C52" s="76"/>
      <c r="D52" s="76"/>
      <c r="E52" s="77"/>
      <c r="F52" s="10">
        <v>72</v>
      </c>
      <c r="G52" s="18">
        <v>1458</v>
      </c>
      <c r="H52" s="11">
        <v>0</v>
      </c>
      <c r="I52" s="22">
        <v>47</v>
      </c>
      <c r="J52" s="12">
        <v>72</v>
      </c>
      <c r="K52" s="18">
        <v>1468</v>
      </c>
      <c r="L52" s="11">
        <v>0</v>
      </c>
      <c r="M52" s="22">
        <v>47</v>
      </c>
      <c r="N52" s="12">
        <v>72</v>
      </c>
      <c r="O52" s="18">
        <v>1517</v>
      </c>
      <c r="P52" s="11">
        <v>0</v>
      </c>
      <c r="Q52" s="22">
        <v>57</v>
      </c>
      <c r="R52" s="12">
        <v>72</v>
      </c>
      <c r="S52" s="18">
        <v>1536</v>
      </c>
      <c r="T52" s="11">
        <v>0</v>
      </c>
      <c r="U52" s="22">
        <v>48</v>
      </c>
      <c r="V52" s="10">
        <v>72</v>
      </c>
      <c r="W52" s="18">
        <v>1472</v>
      </c>
      <c r="X52" s="11">
        <v>0</v>
      </c>
      <c r="Y52" s="22">
        <v>48</v>
      </c>
      <c r="Z52" s="27">
        <f t="shared" si="2"/>
        <v>1490.2</v>
      </c>
      <c r="AA52" s="28">
        <f t="shared" si="3"/>
        <v>49.4</v>
      </c>
    </row>
    <row r="53" spans="2:27" ht="15.75" thickBot="1" x14ac:dyDescent="0.3">
      <c r="B53" s="72" t="s">
        <v>58</v>
      </c>
      <c r="C53" s="73"/>
      <c r="D53" s="73"/>
      <c r="E53" s="74"/>
      <c r="F53" s="13">
        <v>72</v>
      </c>
      <c r="G53" s="19">
        <v>1561</v>
      </c>
      <c r="H53" s="14">
        <v>0</v>
      </c>
      <c r="I53" s="23">
        <v>51</v>
      </c>
      <c r="J53" s="15">
        <v>72</v>
      </c>
      <c r="K53" s="19">
        <v>1566</v>
      </c>
      <c r="L53" s="14">
        <v>0</v>
      </c>
      <c r="M53" s="23">
        <v>48</v>
      </c>
      <c r="N53" s="15">
        <v>72</v>
      </c>
      <c r="O53" s="19">
        <v>1554</v>
      </c>
      <c r="P53" s="14">
        <v>0</v>
      </c>
      <c r="Q53" s="23">
        <v>47</v>
      </c>
      <c r="R53" s="15">
        <v>72</v>
      </c>
      <c r="S53" s="19">
        <v>1574</v>
      </c>
      <c r="T53" s="14">
        <v>0</v>
      </c>
      <c r="U53" s="23">
        <v>49</v>
      </c>
      <c r="V53" s="13">
        <v>72</v>
      </c>
      <c r="W53" s="19">
        <v>1616</v>
      </c>
      <c r="X53" s="14">
        <v>0</v>
      </c>
      <c r="Y53" s="23">
        <v>50</v>
      </c>
      <c r="Z53" s="25">
        <f t="shared" si="2"/>
        <v>1574.2</v>
      </c>
      <c r="AA53" s="26">
        <f t="shared" si="3"/>
        <v>49</v>
      </c>
    </row>
    <row r="54" spans="2:27" x14ac:dyDescent="0.25">
      <c r="B54" s="75" t="s">
        <v>59</v>
      </c>
      <c r="C54" s="76"/>
      <c r="D54" s="76"/>
      <c r="E54" s="77"/>
      <c r="F54" s="10">
        <v>17</v>
      </c>
      <c r="G54" s="18">
        <v>316</v>
      </c>
      <c r="H54" s="11">
        <v>21</v>
      </c>
      <c r="I54" s="22">
        <v>390</v>
      </c>
      <c r="J54" s="12">
        <v>17</v>
      </c>
      <c r="K54" s="18">
        <v>323</v>
      </c>
      <c r="L54" s="11">
        <v>21</v>
      </c>
      <c r="M54" s="22">
        <v>388</v>
      </c>
      <c r="N54" s="12">
        <v>17</v>
      </c>
      <c r="O54" s="18">
        <v>321</v>
      </c>
      <c r="P54" s="11">
        <v>21</v>
      </c>
      <c r="Q54" s="22">
        <v>385</v>
      </c>
      <c r="R54" s="12">
        <v>17</v>
      </c>
      <c r="S54" s="18">
        <v>319</v>
      </c>
      <c r="T54" s="11">
        <v>21</v>
      </c>
      <c r="U54" s="22">
        <v>406</v>
      </c>
      <c r="V54" s="10">
        <v>17</v>
      </c>
      <c r="W54" s="18">
        <v>319</v>
      </c>
      <c r="X54" s="11">
        <v>21</v>
      </c>
      <c r="Y54" s="22">
        <v>426</v>
      </c>
      <c r="Z54" s="27">
        <f t="shared" si="2"/>
        <v>319.60000000000002</v>
      </c>
      <c r="AA54" s="28">
        <f t="shared" si="3"/>
        <v>399</v>
      </c>
    </row>
    <row r="55" spans="2:27" ht="15.75" thickBot="1" x14ac:dyDescent="0.3">
      <c r="B55" s="72" t="s">
        <v>60</v>
      </c>
      <c r="C55" s="73"/>
      <c r="D55" s="73"/>
      <c r="E55" s="74"/>
      <c r="F55" s="13">
        <v>0</v>
      </c>
      <c r="G55" s="19">
        <v>51</v>
      </c>
      <c r="H55" s="14">
        <v>0</v>
      </c>
      <c r="I55" s="23">
        <v>51</v>
      </c>
      <c r="J55" s="15">
        <v>0</v>
      </c>
      <c r="K55" s="19">
        <v>48</v>
      </c>
      <c r="L55" s="14">
        <v>0</v>
      </c>
      <c r="M55" s="23">
        <v>51</v>
      </c>
      <c r="N55" s="15">
        <v>0</v>
      </c>
      <c r="O55" s="19">
        <v>49</v>
      </c>
      <c r="P55" s="14">
        <v>0</v>
      </c>
      <c r="Q55" s="23">
        <v>52</v>
      </c>
      <c r="R55" s="15">
        <v>0</v>
      </c>
      <c r="S55" s="19">
        <v>49</v>
      </c>
      <c r="T55" s="14">
        <v>0</v>
      </c>
      <c r="U55" s="23">
        <v>49</v>
      </c>
      <c r="V55" s="13">
        <v>0</v>
      </c>
      <c r="W55" s="19">
        <v>48</v>
      </c>
      <c r="X55" s="14">
        <v>0</v>
      </c>
      <c r="Y55" s="23">
        <v>51</v>
      </c>
      <c r="Z55" s="25">
        <f t="shared" si="2"/>
        <v>49</v>
      </c>
      <c r="AA55" s="26">
        <f t="shared" si="3"/>
        <v>50.8</v>
      </c>
    </row>
    <row r="56" spans="2:27" x14ac:dyDescent="0.25">
      <c r="B56" s="75" t="s">
        <v>61</v>
      </c>
      <c r="C56" s="76"/>
      <c r="D56" s="76"/>
      <c r="E56" s="77"/>
      <c r="F56" s="10">
        <v>0</v>
      </c>
      <c r="G56" s="18">
        <v>48</v>
      </c>
      <c r="H56" s="11">
        <v>0</v>
      </c>
      <c r="I56" s="22">
        <v>51</v>
      </c>
      <c r="J56" s="12">
        <v>0</v>
      </c>
      <c r="K56" s="18">
        <v>56</v>
      </c>
      <c r="L56" s="11">
        <v>0</v>
      </c>
      <c r="M56" s="22">
        <v>60</v>
      </c>
      <c r="N56" s="12">
        <v>0</v>
      </c>
      <c r="O56" s="18">
        <v>58</v>
      </c>
      <c r="P56" s="11">
        <v>0</v>
      </c>
      <c r="Q56" s="22">
        <v>59</v>
      </c>
      <c r="R56" s="12">
        <v>0</v>
      </c>
      <c r="S56" s="18">
        <v>50</v>
      </c>
      <c r="T56" s="11">
        <v>0</v>
      </c>
      <c r="U56" s="22">
        <v>48</v>
      </c>
      <c r="V56" s="10">
        <v>0</v>
      </c>
      <c r="W56" s="18">
        <v>55</v>
      </c>
      <c r="X56" s="11">
        <v>0</v>
      </c>
      <c r="Y56" s="22">
        <v>56</v>
      </c>
      <c r="Z56" s="27">
        <f t="shared" si="2"/>
        <v>53.4</v>
      </c>
      <c r="AA56" s="28">
        <f t="shared" si="3"/>
        <v>54.8</v>
      </c>
    </row>
    <row r="57" spans="2:27" ht="15.75" thickBot="1" x14ac:dyDescent="0.3">
      <c r="B57" s="72" t="s">
        <v>62</v>
      </c>
      <c r="C57" s="73"/>
      <c r="D57" s="73"/>
      <c r="E57" s="74"/>
      <c r="F57" s="13">
        <v>9</v>
      </c>
      <c r="G57" s="19">
        <v>253</v>
      </c>
      <c r="H57" s="14">
        <v>0</v>
      </c>
      <c r="I57" s="23">
        <v>46</v>
      </c>
      <c r="J57" s="15">
        <v>9</v>
      </c>
      <c r="K57" s="19">
        <v>229</v>
      </c>
      <c r="L57" s="14">
        <v>0</v>
      </c>
      <c r="M57" s="23">
        <v>45</v>
      </c>
      <c r="N57" s="15">
        <v>9</v>
      </c>
      <c r="O57" s="19">
        <v>244</v>
      </c>
      <c r="P57" s="14">
        <v>0</v>
      </c>
      <c r="Q57" s="23">
        <v>48</v>
      </c>
      <c r="R57" s="15">
        <v>9</v>
      </c>
      <c r="S57" s="19">
        <v>246</v>
      </c>
      <c r="T57" s="14">
        <v>0</v>
      </c>
      <c r="U57" s="23">
        <v>48</v>
      </c>
      <c r="V57" s="13">
        <v>9</v>
      </c>
      <c r="W57" s="19">
        <v>230</v>
      </c>
      <c r="X57" s="14">
        <v>0</v>
      </c>
      <c r="Y57" s="23">
        <v>45</v>
      </c>
      <c r="Z57" s="25">
        <f t="shared" si="2"/>
        <v>240.4</v>
      </c>
      <c r="AA57" s="26">
        <f t="shared" si="3"/>
        <v>46.4</v>
      </c>
    </row>
    <row r="58" spans="2:27" x14ac:dyDescent="0.25">
      <c r="B58" s="75" t="s">
        <v>63</v>
      </c>
      <c r="C58" s="76"/>
      <c r="D58" s="76"/>
      <c r="E58" s="77"/>
      <c r="F58" s="10">
        <v>16</v>
      </c>
      <c r="G58" s="18">
        <v>385</v>
      </c>
      <c r="H58" s="11">
        <v>16</v>
      </c>
      <c r="I58" s="22">
        <v>370</v>
      </c>
      <c r="J58" s="12">
        <v>16</v>
      </c>
      <c r="K58" s="18">
        <v>394</v>
      </c>
      <c r="L58" s="11">
        <v>16</v>
      </c>
      <c r="M58" s="22">
        <v>373</v>
      </c>
      <c r="N58" s="12">
        <v>16</v>
      </c>
      <c r="O58" s="18">
        <v>375</v>
      </c>
      <c r="P58" s="11">
        <v>16</v>
      </c>
      <c r="Q58" s="22">
        <v>382</v>
      </c>
      <c r="R58" s="12">
        <v>16</v>
      </c>
      <c r="S58" s="18">
        <v>436</v>
      </c>
      <c r="T58" s="11">
        <v>16</v>
      </c>
      <c r="U58" s="22">
        <v>375</v>
      </c>
      <c r="V58" s="10">
        <v>16</v>
      </c>
      <c r="W58" s="18">
        <v>425</v>
      </c>
      <c r="X58" s="11">
        <v>16</v>
      </c>
      <c r="Y58" s="22">
        <v>418</v>
      </c>
      <c r="Z58" s="27">
        <f t="shared" si="2"/>
        <v>403</v>
      </c>
      <c r="AA58" s="28">
        <f t="shared" si="3"/>
        <v>383.6</v>
      </c>
    </row>
    <row r="59" spans="2:27" ht="15.75" thickBot="1" x14ac:dyDescent="0.3">
      <c r="B59" s="72" t="s">
        <v>64</v>
      </c>
      <c r="C59" s="73"/>
      <c r="D59" s="73"/>
      <c r="E59" s="74"/>
      <c r="F59" s="13">
        <v>0</v>
      </c>
      <c r="G59" s="19">
        <v>44</v>
      </c>
      <c r="H59" s="14">
        <v>0</v>
      </c>
      <c r="I59" s="23">
        <v>48</v>
      </c>
      <c r="J59" s="15">
        <v>0</v>
      </c>
      <c r="K59" s="19">
        <v>48</v>
      </c>
      <c r="L59" s="14">
        <v>0</v>
      </c>
      <c r="M59" s="23">
        <v>48</v>
      </c>
      <c r="N59" s="15">
        <v>0</v>
      </c>
      <c r="O59" s="19">
        <v>49</v>
      </c>
      <c r="P59" s="14">
        <v>0</v>
      </c>
      <c r="Q59" s="23">
        <v>47</v>
      </c>
      <c r="R59" s="15">
        <v>0</v>
      </c>
      <c r="S59" s="19">
        <v>47</v>
      </c>
      <c r="T59" s="14">
        <v>0</v>
      </c>
      <c r="U59" s="23">
        <v>46</v>
      </c>
      <c r="V59" s="13">
        <v>0</v>
      </c>
      <c r="W59" s="19">
        <v>49</v>
      </c>
      <c r="X59" s="14">
        <v>0</v>
      </c>
      <c r="Y59" s="23">
        <v>47</v>
      </c>
      <c r="Z59" s="25">
        <f t="shared" si="2"/>
        <v>47.4</v>
      </c>
      <c r="AA59" s="26">
        <f t="shared" si="3"/>
        <v>47.2</v>
      </c>
    </row>
    <row r="60" spans="2:27" x14ac:dyDescent="0.25">
      <c r="B60" s="75" t="s">
        <v>65</v>
      </c>
      <c r="C60" s="76"/>
      <c r="D60" s="76"/>
      <c r="E60" s="77"/>
      <c r="F60" s="10">
        <v>10</v>
      </c>
      <c r="G60" s="18">
        <v>457</v>
      </c>
      <c r="H60" s="11">
        <v>0</v>
      </c>
      <c r="I60" s="22">
        <v>47</v>
      </c>
      <c r="J60" s="12">
        <v>10</v>
      </c>
      <c r="K60" s="18">
        <v>463</v>
      </c>
      <c r="L60" s="11">
        <v>0</v>
      </c>
      <c r="M60" s="22">
        <v>47</v>
      </c>
      <c r="N60" s="12">
        <v>10</v>
      </c>
      <c r="O60" s="18">
        <v>457</v>
      </c>
      <c r="P60" s="11">
        <v>0</v>
      </c>
      <c r="Q60" s="22">
        <v>49</v>
      </c>
      <c r="R60" s="12">
        <v>10</v>
      </c>
      <c r="S60" s="18">
        <v>473</v>
      </c>
      <c r="T60" s="11">
        <v>0</v>
      </c>
      <c r="U60" s="22">
        <v>46</v>
      </c>
      <c r="V60" s="10">
        <v>10</v>
      </c>
      <c r="W60" s="18">
        <v>455</v>
      </c>
      <c r="X60" s="11">
        <v>0</v>
      </c>
      <c r="Y60" s="22">
        <v>47</v>
      </c>
      <c r="Z60" s="27">
        <f t="shared" si="2"/>
        <v>461</v>
      </c>
      <c r="AA60" s="28">
        <f t="shared" si="3"/>
        <v>47.2</v>
      </c>
    </row>
    <row r="61" spans="2:27" ht="15.75" thickBot="1" x14ac:dyDescent="0.3">
      <c r="B61" s="72" t="s">
        <v>66</v>
      </c>
      <c r="C61" s="73"/>
      <c r="D61" s="73"/>
      <c r="E61" s="74"/>
      <c r="F61" s="13">
        <v>0</v>
      </c>
      <c r="G61" s="19">
        <v>46</v>
      </c>
      <c r="H61" s="14">
        <v>17</v>
      </c>
      <c r="I61" s="23">
        <v>411</v>
      </c>
      <c r="J61" s="15">
        <v>0</v>
      </c>
      <c r="K61" s="19">
        <v>47</v>
      </c>
      <c r="L61" s="14">
        <v>17</v>
      </c>
      <c r="M61" s="23">
        <v>432</v>
      </c>
      <c r="N61" s="15">
        <v>0</v>
      </c>
      <c r="O61" s="19">
        <v>48</v>
      </c>
      <c r="P61" s="14">
        <v>17</v>
      </c>
      <c r="Q61" s="23">
        <v>407</v>
      </c>
      <c r="R61" s="15">
        <v>0</v>
      </c>
      <c r="S61" s="19">
        <v>47</v>
      </c>
      <c r="T61" s="14">
        <v>17</v>
      </c>
      <c r="U61" s="23">
        <v>435</v>
      </c>
      <c r="V61" s="13">
        <v>0</v>
      </c>
      <c r="W61" s="19">
        <v>53</v>
      </c>
      <c r="X61" s="14">
        <v>17</v>
      </c>
      <c r="Y61" s="23">
        <v>437</v>
      </c>
      <c r="Z61" s="25">
        <f t="shared" si="2"/>
        <v>48.2</v>
      </c>
      <c r="AA61" s="26">
        <f t="shared" si="3"/>
        <v>424.4</v>
      </c>
    </row>
    <row r="62" spans="2:27" x14ac:dyDescent="0.25">
      <c r="B62" s="75" t="s">
        <v>67</v>
      </c>
      <c r="C62" s="76"/>
      <c r="D62" s="76"/>
      <c r="E62" s="77"/>
      <c r="F62" s="10">
        <v>17</v>
      </c>
      <c r="G62" s="18">
        <v>587</v>
      </c>
      <c r="H62" s="11">
        <v>10</v>
      </c>
      <c r="I62" s="22">
        <v>211</v>
      </c>
      <c r="J62" s="12">
        <v>17</v>
      </c>
      <c r="K62" s="18">
        <v>581</v>
      </c>
      <c r="L62" s="11">
        <v>10</v>
      </c>
      <c r="M62" s="22">
        <v>228</v>
      </c>
      <c r="N62" s="12">
        <v>17</v>
      </c>
      <c r="O62" s="18">
        <v>580</v>
      </c>
      <c r="P62" s="11">
        <v>10</v>
      </c>
      <c r="Q62" s="22">
        <v>208</v>
      </c>
      <c r="R62" s="12">
        <v>17</v>
      </c>
      <c r="S62" s="18">
        <v>599</v>
      </c>
      <c r="T62" s="11">
        <v>10</v>
      </c>
      <c r="U62" s="22">
        <v>212</v>
      </c>
      <c r="V62" s="10">
        <v>17</v>
      </c>
      <c r="W62" s="18">
        <v>609</v>
      </c>
      <c r="X62" s="11">
        <v>10</v>
      </c>
      <c r="Y62" s="22">
        <v>212</v>
      </c>
      <c r="Z62" s="27">
        <f t="shared" si="2"/>
        <v>591.20000000000005</v>
      </c>
      <c r="AA62" s="28">
        <f t="shared" si="3"/>
        <v>214.2</v>
      </c>
    </row>
    <row r="63" spans="2:27" ht="15.75" thickBot="1" x14ac:dyDescent="0.3">
      <c r="B63" s="72" t="s">
        <v>68</v>
      </c>
      <c r="C63" s="73"/>
      <c r="D63" s="73"/>
      <c r="E63" s="74"/>
      <c r="F63" s="13">
        <v>31</v>
      </c>
      <c r="G63" s="19">
        <v>540</v>
      </c>
      <c r="H63" s="14">
        <v>31</v>
      </c>
      <c r="I63" s="23">
        <v>557</v>
      </c>
      <c r="J63" s="15">
        <v>31</v>
      </c>
      <c r="K63" s="19">
        <v>500</v>
      </c>
      <c r="L63" s="14">
        <v>31</v>
      </c>
      <c r="M63" s="23">
        <v>498</v>
      </c>
      <c r="N63" s="15">
        <v>31</v>
      </c>
      <c r="O63" s="19">
        <v>479</v>
      </c>
      <c r="P63" s="14">
        <v>31</v>
      </c>
      <c r="Q63" s="23">
        <v>493</v>
      </c>
      <c r="R63" s="15">
        <v>31</v>
      </c>
      <c r="S63" s="19">
        <v>483</v>
      </c>
      <c r="T63" s="14">
        <v>31</v>
      </c>
      <c r="U63" s="23">
        <v>501</v>
      </c>
      <c r="V63" s="13">
        <v>31</v>
      </c>
      <c r="W63" s="19">
        <v>487</v>
      </c>
      <c r="X63" s="14">
        <v>31</v>
      </c>
      <c r="Y63" s="23">
        <v>545</v>
      </c>
      <c r="Z63" s="25">
        <f t="shared" si="2"/>
        <v>497.8</v>
      </c>
      <c r="AA63" s="26">
        <f t="shared" si="3"/>
        <v>518.79999999999995</v>
      </c>
    </row>
    <row r="64" spans="2:27" x14ac:dyDescent="0.25">
      <c r="B64" s="75" t="s">
        <v>69</v>
      </c>
      <c r="C64" s="76"/>
      <c r="D64" s="76"/>
      <c r="E64" s="77"/>
      <c r="F64" s="10">
        <v>65</v>
      </c>
      <c r="G64" s="18">
        <v>1077</v>
      </c>
      <c r="H64" s="11">
        <v>75</v>
      </c>
      <c r="I64" s="22">
        <v>1165</v>
      </c>
      <c r="J64" s="12">
        <v>65</v>
      </c>
      <c r="K64" s="18">
        <v>1008</v>
      </c>
      <c r="L64" s="11">
        <v>75</v>
      </c>
      <c r="M64" s="22">
        <v>1193</v>
      </c>
      <c r="N64" s="12">
        <v>65</v>
      </c>
      <c r="O64" s="18">
        <v>1003</v>
      </c>
      <c r="P64" s="11">
        <v>75</v>
      </c>
      <c r="Q64" s="22">
        <v>1246</v>
      </c>
      <c r="R64" s="12">
        <v>65</v>
      </c>
      <c r="S64" s="18">
        <v>982</v>
      </c>
      <c r="T64" s="11">
        <v>75</v>
      </c>
      <c r="U64" s="22">
        <v>1215</v>
      </c>
      <c r="V64" s="10">
        <v>65</v>
      </c>
      <c r="W64" s="18">
        <v>990</v>
      </c>
      <c r="X64" s="11">
        <v>75</v>
      </c>
      <c r="Y64" s="22">
        <v>1259</v>
      </c>
      <c r="Z64" s="27">
        <f t="shared" si="2"/>
        <v>1012</v>
      </c>
      <c r="AA64" s="28">
        <f t="shared" si="3"/>
        <v>1215.5999999999999</v>
      </c>
    </row>
    <row r="65" spans="2:27" ht="15.75" thickBot="1" x14ac:dyDescent="0.3">
      <c r="B65" s="72" t="s">
        <v>70</v>
      </c>
      <c r="C65" s="73"/>
      <c r="D65" s="73"/>
      <c r="E65" s="74"/>
      <c r="F65" s="13">
        <v>57</v>
      </c>
      <c r="G65" s="19">
        <v>906</v>
      </c>
      <c r="H65" s="14">
        <v>55</v>
      </c>
      <c r="I65" s="23">
        <v>785</v>
      </c>
      <c r="J65" s="15">
        <v>57</v>
      </c>
      <c r="K65" s="19">
        <v>862</v>
      </c>
      <c r="L65" s="14">
        <v>55</v>
      </c>
      <c r="M65" s="23">
        <v>772</v>
      </c>
      <c r="N65" s="15">
        <v>57</v>
      </c>
      <c r="O65" s="19">
        <v>927</v>
      </c>
      <c r="P65" s="14">
        <v>55</v>
      </c>
      <c r="Q65" s="23">
        <v>811</v>
      </c>
      <c r="R65" s="15">
        <v>57</v>
      </c>
      <c r="S65" s="19">
        <v>889</v>
      </c>
      <c r="T65" s="14">
        <v>55</v>
      </c>
      <c r="U65" s="23">
        <v>757</v>
      </c>
      <c r="V65" s="13">
        <v>57</v>
      </c>
      <c r="W65" s="19">
        <v>848</v>
      </c>
      <c r="X65" s="14">
        <v>55</v>
      </c>
      <c r="Y65" s="23">
        <v>762</v>
      </c>
      <c r="Z65" s="25">
        <f t="shared" si="2"/>
        <v>886.4</v>
      </c>
      <c r="AA65" s="26">
        <f t="shared" si="3"/>
        <v>777.4</v>
      </c>
    </row>
    <row r="66" spans="2:27" x14ac:dyDescent="0.25">
      <c r="B66" s="75" t="s">
        <v>71</v>
      </c>
      <c r="C66" s="76"/>
      <c r="D66" s="76"/>
      <c r="E66" s="77"/>
      <c r="F66" s="10">
        <v>34</v>
      </c>
      <c r="G66" s="18">
        <v>752</v>
      </c>
      <c r="H66" s="11">
        <v>0</v>
      </c>
      <c r="I66" s="22">
        <v>46</v>
      </c>
      <c r="J66" s="12">
        <v>34</v>
      </c>
      <c r="K66" s="18">
        <v>769</v>
      </c>
      <c r="L66" s="11">
        <v>0</v>
      </c>
      <c r="M66" s="22">
        <v>48</v>
      </c>
      <c r="N66" s="12">
        <v>34</v>
      </c>
      <c r="O66" s="18">
        <v>822</v>
      </c>
      <c r="P66" s="11">
        <v>0</v>
      </c>
      <c r="Q66" s="22">
        <v>47</v>
      </c>
      <c r="R66" s="12">
        <v>34</v>
      </c>
      <c r="S66" s="18">
        <v>758</v>
      </c>
      <c r="T66" s="11">
        <v>0</v>
      </c>
      <c r="U66" s="22">
        <v>46</v>
      </c>
      <c r="V66" s="10">
        <v>34</v>
      </c>
      <c r="W66" s="18">
        <v>759</v>
      </c>
      <c r="X66" s="11">
        <v>0</v>
      </c>
      <c r="Y66" s="22">
        <v>45</v>
      </c>
      <c r="Z66" s="27">
        <f t="shared" si="2"/>
        <v>772</v>
      </c>
      <c r="AA66" s="28">
        <f t="shared" si="3"/>
        <v>46.4</v>
      </c>
    </row>
    <row r="67" spans="2:27" ht="15.75" thickBot="1" x14ac:dyDescent="0.3">
      <c r="B67" s="72" t="s">
        <v>72</v>
      </c>
      <c r="C67" s="73"/>
      <c r="D67" s="73"/>
      <c r="E67" s="74"/>
      <c r="F67" s="13">
        <v>12</v>
      </c>
      <c r="G67" s="19">
        <v>502</v>
      </c>
      <c r="H67" s="14">
        <v>12</v>
      </c>
      <c r="I67" s="23">
        <v>260</v>
      </c>
      <c r="J67" s="15">
        <v>12</v>
      </c>
      <c r="K67" s="19">
        <v>450</v>
      </c>
      <c r="L67" s="14">
        <v>12</v>
      </c>
      <c r="M67" s="23">
        <v>254</v>
      </c>
      <c r="N67" s="15">
        <v>12</v>
      </c>
      <c r="O67" s="19">
        <v>482</v>
      </c>
      <c r="P67" s="14">
        <v>12</v>
      </c>
      <c r="Q67" s="23">
        <v>297</v>
      </c>
      <c r="R67" s="15">
        <v>12</v>
      </c>
      <c r="S67" s="19">
        <v>479</v>
      </c>
      <c r="T67" s="14">
        <v>12</v>
      </c>
      <c r="U67" s="23">
        <v>287</v>
      </c>
      <c r="V67" s="13">
        <v>12</v>
      </c>
      <c r="W67" s="19">
        <v>497</v>
      </c>
      <c r="X67" s="14">
        <v>12</v>
      </c>
      <c r="Y67" s="23">
        <v>270</v>
      </c>
      <c r="Z67" s="25">
        <f t="shared" si="2"/>
        <v>482</v>
      </c>
      <c r="AA67" s="26">
        <f t="shared" si="3"/>
        <v>273.60000000000002</v>
      </c>
    </row>
    <row r="68" spans="2:27" x14ac:dyDescent="0.25">
      <c r="B68" s="75" t="s">
        <v>73</v>
      </c>
      <c r="C68" s="76"/>
      <c r="D68" s="76"/>
      <c r="E68" s="77"/>
      <c r="F68" s="10">
        <v>15</v>
      </c>
      <c r="G68" s="18">
        <v>362</v>
      </c>
      <c r="H68" s="11">
        <v>15</v>
      </c>
      <c r="I68" s="22">
        <v>249</v>
      </c>
      <c r="J68" s="12">
        <v>15</v>
      </c>
      <c r="K68" s="18">
        <v>369</v>
      </c>
      <c r="L68" s="11">
        <v>15</v>
      </c>
      <c r="M68" s="22">
        <v>257</v>
      </c>
      <c r="N68" s="12">
        <v>15</v>
      </c>
      <c r="O68" s="18">
        <v>350</v>
      </c>
      <c r="P68" s="11">
        <v>15</v>
      </c>
      <c r="Q68" s="22">
        <v>295</v>
      </c>
      <c r="R68" s="12">
        <v>15</v>
      </c>
      <c r="S68" s="18">
        <v>344</v>
      </c>
      <c r="T68" s="11">
        <v>15</v>
      </c>
      <c r="U68" s="22">
        <v>260</v>
      </c>
      <c r="V68" s="10">
        <v>15</v>
      </c>
      <c r="W68" s="18">
        <v>365</v>
      </c>
      <c r="X68" s="11">
        <v>15</v>
      </c>
      <c r="Y68" s="22">
        <v>260</v>
      </c>
      <c r="Z68" s="27">
        <f t="shared" si="2"/>
        <v>358</v>
      </c>
      <c r="AA68" s="28">
        <f t="shared" si="3"/>
        <v>264.2</v>
      </c>
    </row>
    <row r="69" spans="2:27" ht="15.75" thickBot="1" x14ac:dyDescent="0.3">
      <c r="B69" s="72" t="s">
        <v>74</v>
      </c>
      <c r="C69" s="73"/>
      <c r="D69" s="73"/>
      <c r="E69" s="74"/>
      <c r="F69" s="13">
        <v>19</v>
      </c>
      <c r="G69" s="19">
        <v>463</v>
      </c>
      <c r="H69" s="14">
        <v>11</v>
      </c>
      <c r="I69" s="23">
        <v>401</v>
      </c>
      <c r="J69" s="15">
        <v>19</v>
      </c>
      <c r="K69" s="19">
        <v>506</v>
      </c>
      <c r="L69" s="14">
        <v>11</v>
      </c>
      <c r="M69" s="23">
        <v>480</v>
      </c>
      <c r="N69" s="15">
        <v>19</v>
      </c>
      <c r="O69" s="19">
        <v>436</v>
      </c>
      <c r="P69" s="14">
        <v>11</v>
      </c>
      <c r="Q69" s="23">
        <v>402</v>
      </c>
      <c r="R69" s="15">
        <v>19</v>
      </c>
      <c r="S69" s="19">
        <v>407</v>
      </c>
      <c r="T69" s="14">
        <v>11</v>
      </c>
      <c r="U69" s="23">
        <v>412</v>
      </c>
      <c r="V69" s="13">
        <v>19</v>
      </c>
      <c r="W69" s="19">
        <v>468</v>
      </c>
      <c r="X69" s="14">
        <v>11</v>
      </c>
      <c r="Y69" s="23">
        <v>414</v>
      </c>
      <c r="Z69" s="25">
        <f t="shared" si="2"/>
        <v>456</v>
      </c>
      <c r="AA69" s="26">
        <f t="shared" si="3"/>
        <v>421.8</v>
      </c>
    </row>
    <row r="70" spans="2:27" x14ac:dyDescent="0.25">
      <c r="B70" s="75" t="s">
        <v>75</v>
      </c>
      <c r="C70" s="76"/>
      <c r="D70" s="76"/>
      <c r="E70" s="77"/>
      <c r="F70" s="10">
        <v>28</v>
      </c>
      <c r="G70" s="18">
        <v>525</v>
      </c>
      <c r="H70" s="11">
        <v>24</v>
      </c>
      <c r="I70" s="22">
        <v>343</v>
      </c>
      <c r="J70" s="12">
        <v>28</v>
      </c>
      <c r="K70" s="18">
        <v>588</v>
      </c>
      <c r="L70" s="11">
        <v>24</v>
      </c>
      <c r="M70" s="22">
        <v>316</v>
      </c>
      <c r="N70" s="12">
        <v>28</v>
      </c>
      <c r="O70" s="18">
        <v>551</v>
      </c>
      <c r="P70" s="11">
        <v>24</v>
      </c>
      <c r="Q70" s="22">
        <v>353</v>
      </c>
      <c r="R70" s="12">
        <v>28</v>
      </c>
      <c r="S70" s="18">
        <v>526</v>
      </c>
      <c r="T70" s="11">
        <v>24</v>
      </c>
      <c r="U70" s="22">
        <v>328</v>
      </c>
      <c r="V70" s="10">
        <v>28</v>
      </c>
      <c r="W70" s="18">
        <v>521</v>
      </c>
      <c r="X70" s="11">
        <v>24</v>
      </c>
      <c r="Y70" s="22">
        <v>311</v>
      </c>
      <c r="Z70" s="27">
        <f t="shared" si="2"/>
        <v>542.20000000000005</v>
      </c>
      <c r="AA70" s="28">
        <f t="shared" si="3"/>
        <v>330.2</v>
      </c>
    </row>
    <row r="71" spans="2:27" ht="15.75" thickBot="1" x14ac:dyDescent="0.3">
      <c r="B71" s="72" t="s">
        <v>76</v>
      </c>
      <c r="C71" s="73"/>
      <c r="D71" s="73"/>
      <c r="E71" s="74"/>
      <c r="F71" s="13">
        <v>48</v>
      </c>
      <c r="G71" s="19">
        <v>569</v>
      </c>
      <c r="H71" s="14">
        <v>48</v>
      </c>
      <c r="I71" s="23">
        <v>653</v>
      </c>
      <c r="J71" s="15">
        <v>48</v>
      </c>
      <c r="K71" s="19">
        <v>557</v>
      </c>
      <c r="L71" s="14">
        <v>48</v>
      </c>
      <c r="M71" s="23">
        <v>696</v>
      </c>
      <c r="N71" s="15">
        <v>48</v>
      </c>
      <c r="O71" s="19">
        <v>594</v>
      </c>
      <c r="P71" s="14">
        <v>48</v>
      </c>
      <c r="Q71" s="23">
        <v>685</v>
      </c>
      <c r="R71" s="15">
        <v>48</v>
      </c>
      <c r="S71" s="19">
        <v>580</v>
      </c>
      <c r="T71" s="14">
        <v>48</v>
      </c>
      <c r="U71" s="23">
        <v>645</v>
      </c>
      <c r="V71" s="13">
        <v>48</v>
      </c>
      <c r="W71" s="19">
        <v>564</v>
      </c>
      <c r="X71" s="14">
        <v>48</v>
      </c>
      <c r="Y71" s="23">
        <v>639</v>
      </c>
      <c r="Z71" s="25">
        <f t="shared" si="2"/>
        <v>572.79999999999995</v>
      </c>
      <c r="AA71" s="26">
        <f t="shared" si="3"/>
        <v>663.6</v>
      </c>
    </row>
    <row r="72" spans="2:27" x14ac:dyDescent="0.25">
      <c r="B72" s="75" t="s">
        <v>77</v>
      </c>
      <c r="C72" s="76"/>
      <c r="D72" s="76"/>
      <c r="E72" s="77"/>
      <c r="F72" s="10">
        <v>4</v>
      </c>
      <c r="G72" s="18">
        <v>195</v>
      </c>
      <c r="H72" s="11">
        <v>4</v>
      </c>
      <c r="I72" s="22">
        <v>193</v>
      </c>
      <c r="J72" s="12">
        <v>4</v>
      </c>
      <c r="K72" s="18">
        <v>192</v>
      </c>
      <c r="L72" s="11">
        <v>4</v>
      </c>
      <c r="M72" s="22">
        <v>194</v>
      </c>
      <c r="N72" s="12">
        <v>4</v>
      </c>
      <c r="O72" s="18">
        <v>213</v>
      </c>
      <c r="P72" s="11">
        <v>4</v>
      </c>
      <c r="Q72" s="22">
        <v>214</v>
      </c>
      <c r="R72" s="12">
        <v>4</v>
      </c>
      <c r="S72" s="18">
        <v>198</v>
      </c>
      <c r="T72" s="11">
        <v>4</v>
      </c>
      <c r="U72" s="22">
        <v>192</v>
      </c>
      <c r="V72" s="10">
        <v>4</v>
      </c>
      <c r="W72" s="18">
        <v>211</v>
      </c>
      <c r="X72" s="11">
        <v>4</v>
      </c>
      <c r="Y72" s="22">
        <v>231</v>
      </c>
      <c r="Z72" s="27">
        <f t="shared" si="2"/>
        <v>201.8</v>
      </c>
      <c r="AA72" s="28">
        <f t="shared" si="3"/>
        <v>204.8</v>
      </c>
    </row>
    <row r="73" spans="2:27" ht="15.75" thickBot="1" x14ac:dyDescent="0.3">
      <c r="B73" s="72" t="s">
        <v>78</v>
      </c>
      <c r="C73" s="73"/>
      <c r="D73" s="73"/>
      <c r="E73" s="74"/>
      <c r="F73" s="13">
        <v>15</v>
      </c>
      <c r="G73" s="19">
        <v>376</v>
      </c>
      <c r="H73" s="14">
        <v>15</v>
      </c>
      <c r="I73" s="23">
        <v>420</v>
      </c>
      <c r="J73" s="15">
        <v>15</v>
      </c>
      <c r="K73" s="19">
        <v>312</v>
      </c>
      <c r="L73" s="14">
        <v>15</v>
      </c>
      <c r="M73" s="23">
        <v>405</v>
      </c>
      <c r="N73" s="15">
        <v>15</v>
      </c>
      <c r="O73" s="19">
        <v>311</v>
      </c>
      <c r="P73" s="14">
        <v>15</v>
      </c>
      <c r="Q73" s="23">
        <v>413</v>
      </c>
      <c r="R73" s="15">
        <v>15</v>
      </c>
      <c r="S73" s="19">
        <v>339</v>
      </c>
      <c r="T73" s="14">
        <v>15</v>
      </c>
      <c r="U73" s="23">
        <v>410</v>
      </c>
      <c r="V73" s="13">
        <v>15</v>
      </c>
      <c r="W73" s="19">
        <v>340</v>
      </c>
      <c r="X73" s="14">
        <v>15</v>
      </c>
      <c r="Y73" s="23">
        <v>414</v>
      </c>
      <c r="Z73" s="25">
        <f t="shared" si="2"/>
        <v>335.6</v>
      </c>
      <c r="AA73" s="26">
        <f t="shared" si="3"/>
        <v>412.4</v>
      </c>
    </row>
    <row r="74" spans="2:27" x14ac:dyDescent="0.25">
      <c r="B74" s="75" t="s">
        <v>79</v>
      </c>
      <c r="C74" s="76"/>
      <c r="D74" s="76"/>
      <c r="E74" s="77"/>
      <c r="F74" s="10">
        <v>10</v>
      </c>
      <c r="G74" s="18">
        <v>213</v>
      </c>
      <c r="H74" s="11">
        <v>10</v>
      </c>
      <c r="I74" s="22">
        <v>377</v>
      </c>
      <c r="J74" s="12">
        <v>10</v>
      </c>
      <c r="K74" s="18">
        <v>192</v>
      </c>
      <c r="L74" s="11">
        <v>10</v>
      </c>
      <c r="M74" s="22">
        <v>340</v>
      </c>
      <c r="N74" s="12">
        <v>10</v>
      </c>
      <c r="O74" s="18">
        <v>227</v>
      </c>
      <c r="P74" s="11">
        <v>10</v>
      </c>
      <c r="Q74" s="22">
        <v>364</v>
      </c>
      <c r="R74" s="12">
        <v>10</v>
      </c>
      <c r="S74" s="18">
        <v>217</v>
      </c>
      <c r="T74" s="11">
        <v>10</v>
      </c>
      <c r="U74" s="22">
        <v>348</v>
      </c>
      <c r="V74" s="10">
        <v>10</v>
      </c>
      <c r="W74" s="18">
        <v>190</v>
      </c>
      <c r="X74" s="11">
        <v>10</v>
      </c>
      <c r="Y74" s="22">
        <v>345</v>
      </c>
      <c r="Z74" s="27">
        <f t="shared" si="2"/>
        <v>207.8</v>
      </c>
      <c r="AA74" s="28">
        <f t="shared" si="3"/>
        <v>354.8</v>
      </c>
    </row>
    <row r="75" spans="2:27" ht="15.75" thickBot="1" x14ac:dyDescent="0.3">
      <c r="B75" s="72" t="s">
        <v>80</v>
      </c>
      <c r="C75" s="73"/>
      <c r="D75" s="73"/>
      <c r="E75" s="74"/>
      <c r="F75" s="13">
        <v>16</v>
      </c>
      <c r="G75" s="19">
        <v>315</v>
      </c>
      <c r="H75" s="14">
        <v>22</v>
      </c>
      <c r="I75" s="23">
        <v>497</v>
      </c>
      <c r="J75" s="15">
        <v>16</v>
      </c>
      <c r="K75" s="19">
        <v>312</v>
      </c>
      <c r="L75" s="14">
        <v>22</v>
      </c>
      <c r="M75" s="23">
        <v>488</v>
      </c>
      <c r="N75" s="15">
        <v>16</v>
      </c>
      <c r="O75" s="19">
        <v>302</v>
      </c>
      <c r="P75" s="14">
        <v>22</v>
      </c>
      <c r="Q75" s="23">
        <v>478</v>
      </c>
      <c r="R75" s="15">
        <v>16</v>
      </c>
      <c r="S75" s="19">
        <v>320</v>
      </c>
      <c r="T75" s="14">
        <v>22</v>
      </c>
      <c r="U75" s="23">
        <v>531</v>
      </c>
      <c r="V75" s="13">
        <v>16</v>
      </c>
      <c r="W75" s="19">
        <v>310</v>
      </c>
      <c r="X75" s="14">
        <v>22</v>
      </c>
      <c r="Y75" s="23">
        <v>531</v>
      </c>
      <c r="Z75" s="25">
        <f t="shared" si="2"/>
        <v>311.8</v>
      </c>
      <c r="AA75" s="26">
        <f t="shared" si="3"/>
        <v>505</v>
      </c>
    </row>
    <row r="76" spans="2:27" x14ac:dyDescent="0.25">
      <c r="B76" s="75" t="s">
        <v>81</v>
      </c>
      <c r="C76" s="76"/>
      <c r="D76" s="76"/>
      <c r="E76" s="77"/>
      <c r="F76" s="10">
        <v>0</v>
      </c>
      <c r="G76" s="18">
        <v>59</v>
      </c>
      <c r="H76" s="11">
        <v>3</v>
      </c>
      <c r="I76" s="22">
        <v>258</v>
      </c>
      <c r="J76" s="12">
        <v>0</v>
      </c>
      <c r="K76" s="18">
        <v>50</v>
      </c>
      <c r="L76" s="11">
        <v>3</v>
      </c>
      <c r="M76" s="22">
        <v>243</v>
      </c>
      <c r="N76" s="12">
        <v>0</v>
      </c>
      <c r="O76" s="18">
        <v>48</v>
      </c>
      <c r="P76" s="11">
        <v>3</v>
      </c>
      <c r="Q76" s="22">
        <v>246</v>
      </c>
      <c r="R76" s="12">
        <v>0</v>
      </c>
      <c r="S76" s="18">
        <v>49</v>
      </c>
      <c r="T76" s="11">
        <v>3</v>
      </c>
      <c r="U76" s="22">
        <v>238</v>
      </c>
      <c r="V76" s="10">
        <v>0</v>
      </c>
      <c r="W76" s="18">
        <v>49</v>
      </c>
      <c r="X76" s="11">
        <v>3</v>
      </c>
      <c r="Y76" s="22">
        <v>240</v>
      </c>
      <c r="Z76" s="27">
        <f t="shared" si="2"/>
        <v>51</v>
      </c>
      <c r="AA76" s="28">
        <f t="shared" si="3"/>
        <v>245</v>
      </c>
    </row>
    <row r="77" spans="2:27" ht="15.75" thickBot="1" x14ac:dyDescent="0.3">
      <c r="B77" s="72" t="s">
        <v>82</v>
      </c>
      <c r="C77" s="73"/>
      <c r="D77" s="73"/>
      <c r="E77" s="74"/>
      <c r="F77" s="13">
        <v>9</v>
      </c>
      <c r="G77" s="19">
        <v>313</v>
      </c>
      <c r="H77" s="14">
        <v>9</v>
      </c>
      <c r="I77" s="23">
        <v>308</v>
      </c>
      <c r="J77" s="15">
        <v>9</v>
      </c>
      <c r="K77" s="19">
        <v>322</v>
      </c>
      <c r="L77" s="14">
        <v>9</v>
      </c>
      <c r="M77" s="23">
        <v>291</v>
      </c>
      <c r="N77" s="15">
        <v>9</v>
      </c>
      <c r="O77" s="19">
        <v>321</v>
      </c>
      <c r="P77" s="14">
        <v>9</v>
      </c>
      <c r="Q77" s="23">
        <v>313</v>
      </c>
      <c r="R77" s="15">
        <v>9</v>
      </c>
      <c r="S77" s="19">
        <v>291</v>
      </c>
      <c r="T77" s="14">
        <v>9</v>
      </c>
      <c r="U77" s="23">
        <v>326</v>
      </c>
      <c r="V77" s="13">
        <v>9</v>
      </c>
      <c r="W77" s="19">
        <v>315</v>
      </c>
      <c r="X77" s="14">
        <v>9</v>
      </c>
      <c r="Y77" s="23">
        <v>308</v>
      </c>
      <c r="Z77" s="25">
        <f t="shared" si="2"/>
        <v>312.39999999999998</v>
      </c>
      <c r="AA77" s="26">
        <f t="shared" si="3"/>
        <v>309.2</v>
      </c>
    </row>
    <row r="78" spans="2:27" x14ac:dyDescent="0.25">
      <c r="B78" s="75" t="s">
        <v>83</v>
      </c>
      <c r="C78" s="76"/>
      <c r="D78" s="76"/>
      <c r="E78" s="77"/>
      <c r="F78" s="10">
        <v>16</v>
      </c>
      <c r="G78" s="18">
        <v>484</v>
      </c>
      <c r="H78" s="11">
        <v>0</v>
      </c>
      <c r="I78" s="22">
        <v>50</v>
      </c>
      <c r="J78" s="12">
        <v>16</v>
      </c>
      <c r="K78" s="18">
        <v>488</v>
      </c>
      <c r="L78" s="11">
        <v>0</v>
      </c>
      <c r="M78" s="22">
        <v>49</v>
      </c>
      <c r="N78" s="12">
        <v>16</v>
      </c>
      <c r="O78" s="18">
        <v>445</v>
      </c>
      <c r="P78" s="11">
        <v>0</v>
      </c>
      <c r="Q78" s="22">
        <v>48</v>
      </c>
      <c r="R78" s="12">
        <v>16</v>
      </c>
      <c r="S78" s="18">
        <v>452</v>
      </c>
      <c r="T78" s="11">
        <v>0</v>
      </c>
      <c r="U78" s="22">
        <v>48</v>
      </c>
      <c r="V78" s="10">
        <v>16</v>
      </c>
      <c r="W78" s="18">
        <v>442</v>
      </c>
      <c r="X78" s="11">
        <v>0</v>
      </c>
      <c r="Y78" s="22">
        <v>47</v>
      </c>
      <c r="Z78" s="27">
        <f t="shared" si="2"/>
        <v>462.2</v>
      </c>
      <c r="AA78" s="28">
        <f t="shared" si="3"/>
        <v>48.4</v>
      </c>
    </row>
    <row r="79" spans="2:27" ht="15.75" thickBot="1" x14ac:dyDescent="0.3">
      <c r="B79" s="72" t="s">
        <v>84</v>
      </c>
      <c r="C79" s="73"/>
      <c r="D79" s="73"/>
      <c r="E79" s="74"/>
      <c r="F79" s="13">
        <v>0</v>
      </c>
      <c r="G79" s="19">
        <v>45</v>
      </c>
      <c r="H79" s="14">
        <v>0</v>
      </c>
      <c r="I79" s="23">
        <v>48</v>
      </c>
      <c r="J79" s="15">
        <v>0</v>
      </c>
      <c r="K79" s="19">
        <v>50</v>
      </c>
      <c r="L79" s="14">
        <v>0</v>
      </c>
      <c r="M79" s="23">
        <v>47</v>
      </c>
      <c r="N79" s="15">
        <v>0</v>
      </c>
      <c r="O79" s="19">
        <v>48</v>
      </c>
      <c r="P79" s="14">
        <v>0</v>
      </c>
      <c r="Q79" s="23">
        <v>48</v>
      </c>
      <c r="R79" s="15">
        <v>0</v>
      </c>
      <c r="S79" s="19">
        <v>47</v>
      </c>
      <c r="T79" s="14">
        <v>0</v>
      </c>
      <c r="U79" s="23">
        <v>48</v>
      </c>
      <c r="V79" s="13">
        <v>0</v>
      </c>
      <c r="W79" s="19">
        <v>49</v>
      </c>
      <c r="X79" s="14">
        <v>0</v>
      </c>
      <c r="Y79" s="23">
        <v>50</v>
      </c>
      <c r="Z79" s="25">
        <f t="shared" si="2"/>
        <v>47.8</v>
      </c>
      <c r="AA79" s="26">
        <f t="shared" si="3"/>
        <v>48.2</v>
      </c>
    </row>
    <row r="80" spans="2:27" x14ac:dyDescent="0.25">
      <c r="B80" s="75" t="s">
        <v>85</v>
      </c>
      <c r="C80" s="76"/>
      <c r="D80" s="76"/>
      <c r="E80" s="77"/>
      <c r="F80" s="10">
        <v>48</v>
      </c>
      <c r="G80" s="18">
        <v>836</v>
      </c>
      <c r="H80" s="11">
        <v>48</v>
      </c>
      <c r="I80" s="22">
        <v>926</v>
      </c>
      <c r="J80" s="12">
        <v>48</v>
      </c>
      <c r="K80" s="18">
        <v>867</v>
      </c>
      <c r="L80" s="11">
        <v>48</v>
      </c>
      <c r="M80" s="22">
        <v>906</v>
      </c>
      <c r="N80" s="12">
        <v>48</v>
      </c>
      <c r="O80" s="18">
        <v>859</v>
      </c>
      <c r="P80" s="11">
        <v>48</v>
      </c>
      <c r="Q80" s="22">
        <v>887</v>
      </c>
      <c r="R80" s="12">
        <v>48</v>
      </c>
      <c r="S80" s="18">
        <v>863</v>
      </c>
      <c r="T80" s="11">
        <v>48</v>
      </c>
      <c r="U80" s="22">
        <v>917</v>
      </c>
      <c r="V80" s="10">
        <v>48</v>
      </c>
      <c r="W80" s="18">
        <v>888</v>
      </c>
      <c r="X80" s="11">
        <v>48</v>
      </c>
      <c r="Y80" s="22">
        <v>903</v>
      </c>
      <c r="Z80" s="27">
        <f t="shared" si="2"/>
        <v>862.6</v>
      </c>
      <c r="AA80" s="28">
        <f t="shared" si="3"/>
        <v>907.8</v>
      </c>
    </row>
    <row r="81" spans="2:27" ht="15.75" thickBot="1" x14ac:dyDescent="0.3">
      <c r="B81" s="72" t="s">
        <v>86</v>
      </c>
      <c r="C81" s="73"/>
      <c r="D81" s="73"/>
      <c r="E81" s="74"/>
      <c r="F81" s="13">
        <v>23</v>
      </c>
      <c r="G81" s="19">
        <v>335</v>
      </c>
      <c r="H81" s="14">
        <v>19</v>
      </c>
      <c r="I81" s="23">
        <v>527</v>
      </c>
      <c r="J81" s="15">
        <v>23</v>
      </c>
      <c r="K81" s="19">
        <v>337</v>
      </c>
      <c r="L81" s="14">
        <v>19</v>
      </c>
      <c r="M81" s="23">
        <v>490</v>
      </c>
      <c r="N81" s="15">
        <v>23</v>
      </c>
      <c r="O81" s="19">
        <v>312</v>
      </c>
      <c r="P81" s="14">
        <v>19</v>
      </c>
      <c r="Q81" s="23">
        <v>497</v>
      </c>
      <c r="R81" s="15">
        <v>23</v>
      </c>
      <c r="S81" s="19">
        <v>330</v>
      </c>
      <c r="T81" s="14">
        <v>19</v>
      </c>
      <c r="U81" s="23">
        <v>529</v>
      </c>
      <c r="V81" s="13">
        <v>23</v>
      </c>
      <c r="W81" s="19">
        <v>337</v>
      </c>
      <c r="X81" s="14">
        <v>19</v>
      </c>
      <c r="Y81" s="23">
        <v>564</v>
      </c>
      <c r="Z81" s="25">
        <f t="shared" si="2"/>
        <v>330.2</v>
      </c>
      <c r="AA81" s="26">
        <f t="shared" si="3"/>
        <v>521.4</v>
      </c>
    </row>
    <row r="82" spans="2:27" x14ac:dyDescent="0.25">
      <c r="B82" s="75" t="s">
        <v>87</v>
      </c>
      <c r="C82" s="76"/>
      <c r="D82" s="76"/>
      <c r="E82" s="77"/>
      <c r="F82" s="10">
        <v>12</v>
      </c>
      <c r="G82" s="18">
        <v>289</v>
      </c>
      <c r="H82" s="11">
        <v>25</v>
      </c>
      <c r="I82" s="22">
        <v>671</v>
      </c>
      <c r="J82" s="12">
        <v>12</v>
      </c>
      <c r="K82" s="18">
        <v>251</v>
      </c>
      <c r="L82" s="11">
        <v>25</v>
      </c>
      <c r="M82" s="22">
        <v>667</v>
      </c>
      <c r="N82" s="12">
        <v>12</v>
      </c>
      <c r="O82" s="18">
        <v>254</v>
      </c>
      <c r="P82" s="11">
        <v>25</v>
      </c>
      <c r="Q82" s="22">
        <v>630</v>
      </c>
      <c r="R82" s="12">
        <v>12</v>
      </c>
      <c r="S82" s="18">
        <v>248</v>
      </c>
      <c r="T82" s="11">
        <v>25</v>
      </c>
      <c r="U82" s="22">
        <v>653</v>
      </c>
      <c r="V82" s="10">
        <v>12</v>
      </c>
      <c r="W82" s="18">
        <v>274</v>
      </c>
      <c r="X82" s="11">
        <v>25</v>
      </c>
      <c r="Y82" s="22">
        <v>654</v>
      </c>
      <c r="Z82" s="27">
        <f t="shared" ref="Z82:Z107" si="4">AVERAGE(G82,K82,O82,S82,W82)</f>
        <v>263.2</v>
      </c>
      <c r="AA82" s="28">
        <f t="shared" ref="AA82:AA107" si="5">AVERAGE(I82,M82,Q82,U82,Y82)</f>
        <v>655</v>
      </c>
    </row>
    <row r="83" spans="2:27" ht="15.75" thickBot="1" x14ac:dyDescent="0.3">
      <c r="B83" s="72" t="s">
        <v>88</v>
      </c>
      <c r="C83" s="73"/>
      <c r="D83" s="73"/>
      <c r="E83" s="74"/>
      <c r="F83" s="13">
        <v>24</v>
      </c>
      <c r="G83" s="19">
        <v>358</v>
      </c>
      <c r="H83" s="14">
        <v>24</v>
      </c>
      <c r="I83" s="23">
        <v>481</v>
      </c>
      <c r="J83" s="15">
        <v>24</v>
      </c>
      <c r="K83" s="19">
        <v>328</v>
      </c>
      <c r="L83" s="14">
        <v>24</v>
      </c>
      <c r="M83" s="23">
        <v>422</v>
      </c>
      <c r="N83" s="15">
        <v>24</v>
      </c>
      <c r="O83" s="19">
        <v>335</v>
      </c>
      <c r="P83" s="14">
        <v>24</v>
      </c>
      <c r="Q83" s="23">
        <v>425</v>
      </c>
      <c r="R83" s="15">
        <v>24</v>
      </c>
      <c r="S83" s="19">
        <v>322</v>
      </c>
      <c r="T83" s="14">
        <v>24</v>
      </c>
      <c r="U83" s="23">
        <v>448</v>
      </c>
      <c r="V83" s="13">
        <v>24</v>
      </c>
      <c r="W83" s="19">
        <v>345</v>
      </c>
      <c r="X83" s="14">
        <v>24</v>
      </c>
      <c r="Y83" s="23">
        <v>428</v>
      </c>
      <c r="Z83" s="25">
        <f t="shared" si="4"/>
        <v>337.6</v>
      </c>
      <c r="AA83" s="26">
        <f t="shared" si="5"/>
        <v>440.8</v>
      </c>
    </row>
    <row r="84" spans="2:27" x14ac:dyDescent="0.25">
      <c r="B84" s="75" t="s">
        <v>89</v>
      </c>
      <c r="C84" s="76"/>
      <c r="D84" s="76"/>
      <c r="E84" s="77"/>
      <c r="F84" s="10">
        <v>90</v>
      </c>
      <c r="G84" s="18">
        <v>2217</v>
      </c>
      <c r="H84" s="11">
        <v>78</v>
      </c>
      <c r="I84" s="22">
        <v>1757</v>
      </c>
      <c r="J84" s="12">
        <v>90</v>
      </c>
      <c r="K84" s="18">
        <v>2133</v>
      </c>
      <c r="L84" s="11">
        <v>78</v>
      </c>
      <c r="M84" s="22">
        <v>1784</v>
      </c>
      <c r="N84" s="12">
        <v>90</v>
      </c>
      <c r="O84" s="18">
        <v>2106</v>
      </c>
      <c r="P84" s="11">
        <v>78</v>
      </c>
      <c r="Q84" s="22">
        <v>1747</v>
      </c>
      <c r="R84" s="12">
        <v>90</v>
      </c>
      <c r="S84" s="18">
        <v>2158</v>
      </c>
      <c r="T84" s="11">
        <v>78</v>
      </c>
      <c r="U84" s="22">
        <v>1720</v>
      </c>
      <c r="V84" s="10">
        <v>90</v>
      </c>
      <c r="W84" s="18">
        <v>2207</v>
      </c>
      <c r="X84" s="11">
        <v>78</v>
      </c>
      <c r="Y84" s="22">
        <v>1708</v>
      </c>
      <c r="Z84" s="27">
        <f t="shared" si="4"/>
        <v>2164.1999999999998</v>
      </c>
      <c r="AA84" s="28">
        <f t="shared" si="5"/>
        <v>1743.2</v>
      </c>
    </row>
    <row r="85" spans="2:27" ht="15.75" thickBot="1" x14ac:dyDescent="0.3">
      <c r="B85" s="72" t="s">
        <v>90</v>
      </c>
      <c r="C85" s="73"/>
      <c r="D85" s="73"/>
      <c r="E85" s="74"/>
      <c r="F85" s="13">
        <v>20</v>
      </c>
      <c r="G85" s="19">
        <v>434</v>
      </c>
      <c r="H85" s="14">
        <v>20</v>
      </c>
      <c r="I85" s="23">
        <v>397</v>
      </c>
      <c r="J85" s="15">
        <v>20</v>
      </c>
      <c r="K85" s="19">
        <v>425</v>
      </c>
      <c r="L85" s="14">
        <v>20</v>
      </c>
      <c r="M85" s="23">
        <v>407</v>
      </c>
      <c r="N85" s="15">
        <v>20</v>
      </c>
      <c r="O85" s="19">
        <v>451</v>
      </c>
      <c r="P85" s="14">
        <v>20</v>
      </c>
      <c r="Q85" s="23">
        <v>362</v>
      </c>
      <c r="R85" s="15">
        <v>20</v>
      </c>
      <c r="S85" s="19">
        <v>464</v>
      </c>
      <c r="T85" s="14">
        <v>20</v>
      </c>
      <c r="U85" s="23">
        <v>411</v>
      </c>
      <c r="V85" s="13">
        <v>20</v>
      </c>
      <c r="W85" s="19">
        <v>426</v>
      </c>
      <c r="X85" s="14">
        <v>20</v>
      </c>
      <c r="Y85" s="23">
        <v>365</v>
      </c>
      <c r="Z85" s="25">
        <f t="shared" si="4"/>
        <v>440</v>
      </c>
      <c r="AA85" s="26">
        <f t="shared" si="5"/>
        <v>388.4</v>
      </c>
    </row>
    <row r="86" spans="2:27" x14ac:dyDescent="0.25">
      <c r="B86" s="75" t="s">
        <v>91</v>
      </c>
      <c r="C86" s="76"/>
      <c r="D86" s="76"/>
      <c r="E86" s="77"/>
      <c r="F86" s="10">
        <v>36</v>
      </c>
      <c r="G86" s="18">
        <v>470</v>
      </c>
      <c r="H86" s="11">
        <v>36</v>
      </c>
      <c r="I86" s="22">
        <v>722</v>
      </c>
      <c r="J86" s="12">
        <v>36</v>
      </c>
      <c r="K86" s="18">
        <v>459</v>
      </c>
      <c r="L86" s="11">
        <v>36</v>
      </c>
      <c r="M86" s="22">
        <v>736</v>
      </c>
      <c r="N86" s="12">
        <v>36</v>
      </c>
      <c r="O86" s="18">
        <v>516</v>
      </c>
      <c r="P86" s="11">
        <v>36</v>
      </c>
      <c r="Q86" s="22">
        <v>721</v>
      </c>
      <c r="R86" s="12">
        <v>36</v>
      </c>
      <c r="S86" s="18">
        <v>577</v>
      </c>
      <c r="T86" s="11">
        <v>36</v>
      </c>
      <c r="U86" s="22">
        <v>734</v>
      </c>
      <c r="V86" s="10">
        <v>36</v>
      </c>
      <c r="W86" s="18">
        <v>482</v>
      </c>
      <c r="X86" s="11">
        <v>36</v>
      </c>
      <c r="Y86" s="22">
        <v>724</v>
      </c>
      <c r="Z86" s="27">
        <f t="shared" si="4"/>
        <v>500.8</v>
      </c>
      <c r="AA86" s="28">
        <f t="shared" si="5"/>
        <v>727.4</v>
      </c>
    </row>
    <row r="87" spans="2:27" ht="15.75" thickBot="1" x14ac:dyDescent="0.3">
      <c r="B87" s="72" t="s">
        <v>92</v>
      </c>
      <c r="C87" s="73"/>
      <c r="D87" s="73"/>
      <c r="E87" s="74"/>
      <c r="F87" s="13">
        <v>0</v>
      </c>
      <c r="G87" s="19">
        <v>51</v>
      </c>
      <c r="H87" s="14">
        <v>14</v>
      </c>
      <c r="I87" s="23">
        <v>211</v>
      </c>
      <c r="J87" s="15">
        <v>0</v>
      </c>
      <c r="K87" s="19">
        <v>47</v>
      </c>
      <c r="L87" s="14">
        <v>14</v>
      </c>
      <c r="M87" s="23">
        <v>218</v>
      </c>
      <c r="N87" s="15">
        <v>0</v>
      </c>
      <c r="O87" s="19">
        <v>48</v>
      </c>
      <c r="P87" s="14">
        <v>14</v>
      </c>
      <c r="Q87" s="23">
        <v>215</v>
      </c>
      <c r="R87" s="15">
        <v>0</v>
      </c>
      <c r="S87" s="19">
        <v>50</v>
      </c>
      <c r="T87" s="14">
        <v>14</v>
      </c>
      <c r="U87" s="23">
        <v>214</v>
      </c>
      <c r="V87" s="13">
        <v>0</v>
      </c>
      <c r="W87" s="19">
        <v>46</v>
      </c>
      <c r="X87" s="14">
        <v>14</v>
      </c>
      <c r="Y87" s="23">
        <v>215</v>
      </c>
      <c r="Z87" s="25">
        <f t="shared" si="4"/>
        <v>48.4</v>
      </c>
      <c r="AA87" s="26">
        <f t="shared" si="5"/>
        <v>214.6</v>
      </c>
    </row>
    <row r="88" spans="2:27" x14ac:dyDescent="0.25">
      <c r="B88" s="75" t="s">
        <v>93</v>
      </c>
      <c r="C88" s="76"/>
      <c r="D88" s="76"/>
      <c r="E88" s="77"/>
      <c r="F88" s="10">
        <v>2</v>
      </c>
      <c r="G88" s="18">
        <v>186</v>
      </c>
      <c r="H88" s="11">
        <v>8</v>
      </c>
      <c r="I88" s="22">
        <v>520</v>
      </c>
      <c r="J88" s="12">
        <v>2</v>
      </c>
      <c r="K88" s="18">
        <v>175</v>
      </c>
      <c r="L88" s="11">
        <v>8</v>
      </c>
      <c r="M88" s="22">
        <v>466</v>
      </c>
      <c r="N88" s="12">
        <v>2</v>
      </c>
      <c r="O88" s="18">
        <v>201</v>
      </c>
      <c r="P88" s="11">
        <v>8</v>
      </c>
      <c r="Q88" s="22">
        <v>525</v>
      </c>
      <c r="R88" s="12">
        <v>2</v>
      </c>
      <c r="S88" s="18">
        <v>180</v>
      </c>
      <c r="T88" s="11">
        <v>8</v>
      </c>
      <c r="U88" s="22">
        <v>487</v>
      </c>
      <c r="V88" s="10">
        <v>2</v>
      </c>
      <c r="W88" s="18">
        <v>182</v>
      </c>
      <c r="X88" s="11">
        <v>8</v>
      </c>
      <c r="Y88" s="22">
        <v>509</v>
      </c>
      <c r="Z88" s="27">
        <f t="shared" si="4"/>
        <v>184.8</v>
      </c>
      <c r="AA88" s="28">
        <f t="shared" si="5"/>
        <v>501.4</v>
      </c>
    </row>
    <row r="89" spans="2:27" ht="15.75" thickBot="1" x14ac:dyDescent="0.3">
      <c r="B89" s="72" t="s">
        <v>94</v>
      </c>
      <c r="C89" s="73"/>
      <c r="D89" s="73"/>
      <c r="E89" s="74"/>
      <c r="F89" s="13">
        <v>24</v>
      </c>
      <c r="G89" s="19">
        <v>473</v>
      </c>
      <c r="H89" s="14">
        <v>24</v>
      </c>
      <c r="I89" s="23">
        <v>349</v>
      </c>
      <c r="J89" s="15">
        <v>24</v>
      </c>
      <c r="K89" s="19">
        <v>441</v>
      </c>
      <c r="L89" s="14">
        <v>24</v>
      </c>
      <c r="M89" s="23">
        <v>344</v>
      </c>
      <c r="N89" s="15">
        <v>24</v>
      </c>
      <c r="O89" s="19">
        <v>435</v>
      </c>
      <c r="P89" s="14">
        <v>24</v>
      </c>
      <c r="Q89" s="23">
        <v>393</v>
      </c>
      <c r="R89" s="15">
        <v>24</v>
      </c>
      <c r="S89" s="19">
        <v>449</v>
      </c>
      <c r="T89" s="14">
        <v>24</v>
      </c>
      <c r="U89" s="23">
        <v>383</v>
      </c>
      <c r="V89" s="13">
        <v>24</v>
      </c>
      <c r="W89" s="19">
        <v>505</v>
      </c>
      <c r="X89" s="14">
        <v>24</v>
      </c>
      <c r="Y89" s="23">
        <v>355</v>
      </c>
      <c r="Z89" s="25">
        <f t="shared" si="4"/>
        <v>460.6</v>
      </c>
      <c r="AA89" s="26">
        <f t="shared" si="5"/>
        <v>364.8</v>
      </c>
    </row>
    <row r="90" spans="2:27" x14ac:dyDescent="0.25">
      <c r="B90" s="75" t="s">
        <v>95</v>
      </c>
      <c r="C90" s="76"/>
      <c r="D90" s="76"/>
      <c r="E90" s="77"/>
      <c r="F90" s="10">
        <v>45</v>
      </c>
      <c r="G90" s="18">
        <v>764</v>
      </c>
      <c r="H90" s="11">
        <v>33</v>
      </c>
      <c r="I90" s="22">
        <v>493</v>
      </c>
      <c r="J90" s="12">
        <v>45</v>
      </c>
      <c r="K90" s="18">
        <v>796</v>
      </c>
      <c r="L90" s="11">
        <v>33</v>
      </c>
      <c r="M90" s="22">
        <v>483</v>
      </c>
      <c r="N90" s="12">
        <v>45</v>
      </c>
      <c r="O90" s="18">
        <v>842</v>
      </c>
      <c r="P90" s="11">
        <v>33</v>
      </c>
      <c r="Q90" s="22">
        <v>474</v>
      </c>
      <c r="R90" s="12">
        <v>45</v>
      </c>
      <c r="S90" s="18">
        <v>841</v>
      </c>
      <c r="T90" s="11">
        <v>33</v>
      </c>
      <c r="U90" s="22">
        <v>483</v>
      </c>
      <c r="V90" s="10">
        <v>45</v>
      </c>
      <c r="W90" s="18">
        <v>786</v>
      </c>
      <c r="X90" s="11">
        <v>33</v>
      </c>
      <c r="Y90" s="22">
        <v>487</v>
      </c>
      <c r="Z90" s="27">
        <f t="shared" si="4"/>
        <v>805.8</v>
      </c>
      <c r="AA90" s="28">
        <f t="shared" si="5"/>
        <v>484</v>
      </c>
    </row>
    <row r="91" spans="2:27" ht="15.75" thickBot="1" x14ac:dyDescent="0.3">
      <c r="B91" s="72" t="s">
        <v>96</v>
      </c>
      <c r="C91" s="73"/>
      <c r="D91" s="73"/>
      <c r="E91" s="74"/>
      <c r="F91" s="13">
        <v>82</v>
      </c>
      <c r="G91" s="19">
        <v>1204</v>
      </c>
      <c r="H91" s="14">
        <v>74</v>
      </c>
      <c r="I91" s="23">
        <v>1033</v>
      </c>
      <c r="J91" s="15">
        <v>82</v>
      </c>
      <c r="K91" s="19">
        <v>1235</v>
      </c>
      <c r="L91" s="14">
        <v>74</v>
      </c>
      <c r="M91" s="23">
        <v>1023</v>
      </c>
      <c r="N91" s="15">
        <v>82</v>
      </c>
      <c r="O91" s="19">
        <v>1210</v>
      </c>
      <c r="P91" s="14">
        <v>74</v>
      </c>
      <c r="Q91" s="23">
        <v>1122</v>
      </c>
      <c r="R91" s="15">
        <v>82</v>
      </c>
      <c r="S91" s="19">
        <v>1234</v>
      </c>
      <c r="T91" s="14">
        <v>74</v>
      </c>
      <c r="U91" s="23">
        <v>1123</v>
      </c>
      <c r="V91" s="13">
        <v>82</v>
      </c>
      <c r="W91" s="19">
        <v>1178</v>
      </c>
      <c r="X91" s="14">
        <v>74</v>
      </c>
      <c r="Y91" s="23">
        <v>1005</v>
      </c>
      <c r="Z91" s="25">
        <f t="shared" si="4"/>
        <v>1212.2</v>
      </c>
      <c r="AA91" s="26">
        <f t="shared" si="5"/>
        <v>1061.2</v>
      </c>
    </row>
    <row r="92" spans="2:27" x14ac:dyDescent="0.25">
      <c r="B92" s="75" t="s">
        <v>97</v>
      </c>
      <c r="C92" s="76"/>
      <c r="D92" s="76"/>
      <c r="E92" s="77"/>
      <c r="F92" s="10">
        <v>23</v>
      </c>
      <c r="G92" s="18">
        <v>329</v>
      </c>
      <c r="H92" s="11">
        <v>31</v>
      </c>
      <c r="I92" s="22">
        <v>802</v>
      </c>
      <c r="J92" s="12">
        <v>23</v>
      </c>
      <c r="K92" s="18">
        <v>309</v>
      </c>
      <c r="L92" s="11">
        <v>31</v>
      </c>
      <c r="M92" s="22">
        <v>792</v>
      </c>
      <c r="N92" s="12">
        <v>23</v>
      </c>
      <c r="O92" s="18">
        <v>346</v>
      </c>
      <c r="P92" s="11">
        <v>31</v>
      </c>
      <c r="Q92" s="22">
        <v>760</v>
      </c>
      <c r="R92" s="12">
        <v>23</v>
      </c>
      <c r="S92" s="18">
        <v>312</v>
      </c>
      <c r="T92" s="11">
        <v>31</v>
      </c>
      <c r="U92" s="22">
        <v>742</v>
      </c>
      <c r="V92" s="10">
        <v>23</v>
      </c>
      <c r="W92" s="18">
        <v>317</v>
      </c>
      <c r="X92" s="11">
        <v>31</v>
      </c>
      <c r="Y92" s="22">
        <v>756</v>
      </c>
      <c r="Z92" s="27">
        <f t="shared" si="4"/>
        <v>322.60000000000002</v>
      </c>
      <c r="AA92" s="28">
        <f t="shared" si="5"/>
        <v>770.4</v>
      </c>
    </row>
    <row r="93" spans="2:27" ht="15.75" thickBot="1" x14ac:dyDescent="0.3">
      <c r="B93" s="72" t="s">
        <v>98</v>
      </c>
      <c r="C93" s="73"/>
      <c r="D93" s="73"/>
      <c r="E93" s="74"/>
      <c r="F93" s="13">
        <v>15</v>
      </c>
      <c r="G93" s="19">
        <v>759</v>
      </c>
      <c r="H93" s="14">
        <v>10</v>
      </c>
      <c r="I93" s="23">
        <v>218</v>
      </c>
      <c r="J93" s="15">
        <v>15</v>
      </c>
      <c r="K93" s="19">
        <v>713</v>
      </c>
      <c r="L93" s="14">
        <v>10</v>
      </c>
      <c r="M93" s="23">
        <v>253</v>
      </c>
      <c r="N93" s="15">
        <v>15</v>
      </c>
      <c r="O93" s="19">
        <v>751</v>
      </c>
      <c r="P93" s="14">
        <v>10</v>
      </c>
      <c r="Q93" s="23">
        <v>213</v>
      </c>
      <c r="R93" s="15">
        <v>15</v>
      </c>
      <c r="S93" s="19">
        <v>743</v>
      </c>
      <c r="T93" s="14">
        <v>10</v>
      </c>
      <c r="U93" s="23">
        <v>214</v>
      </c>
      <c r="V93" s="13">
        <v>15</v>
      </c>
      <c r="W93" s="19">
        <v>737</v>
      </c>
      <c r="X93" s="14">
        <v>10</v>
      </c>
      <c r="Y93" s="23">
        <v>213</v>
      </c>
      <c r="Z93" s="25">
        <f t="shared" si="4"/>
        <v>740.6</v>
      </c>
      <c r="AA93" s="26">
        <f t="shared" si="5"/>
        <v>222.2</v>
      </c>
    </row>
    <row r="94" spans="2:27" x14ac:dyDescent="0.25">
      <c r="B94" s="75" t="s">
        <v>99</v>
      </c>
      <c r="C94" s="76"/>
      <c r="D94" s="76"/>
      <c r="E94" s="77"/>
      <c r="F94" s="10">
        <v>66</v>
      </c>
      <c r="G94" s="18">
        <v>896</v>
      </c>
      <c r="H94" s="11">
        <v>73</v>
      </c>
      <c r="I94" s="22">
        <v>1663</v>
      </c>
      <c r="J94" s="12">
        <v>66</v>
      </c>
      <c r="K94" s="18">
        <v>913</v>
      </c>
      <c r="L94" s="11">
        <v>73</v>
      </c>
      <c r="M94" s="22">
        <v>1553</v>
      </c>
      <c r="N94" s="12">
        <v>66</v>
      </c>
      <c r="O94" s="18">
        <v>1052</v>
      </c>
      <c r="P94" s="11">
        <v>73</v>
      </c>
      <c r="Q94" s="22">
        <v>1678</v>
      </c>
      <c r="R94" s="12">
        <v>66</v>
      </c>
      <c r="S94" s="18">
        <v>870</v>
      </c>
      <c r="T94" s="11">
        <v>73</v>
      </c>
      <c r="U94" s="22">
        <v>1552</v>
      </c>
      <c r="V94" s="10">
        <v>66</v>
      </c>
      <c r="W94" s="18">
        <v>884</v>
      </c>
      <c r="X94" s="11">
        <v>73</v>
      </c>
      <c r="Y94" s="22">
        <v>1640</v>
      </c>
      <c r="Z94" s="27">
        <f t="shared" si="4"/>
        <v>923</v>
      </c>
      <c r="AA94" s="28">
        <f t="shared" si="5"/>
        <v>1617.2</v>
      </c>
    </row>
    <row r="95" spans="2:27" ht="15.75" thickBot="1" x14ac:dyDescent="0.3">
      <c r="B95" s="72" t="s">
        <v>100</v>
      </c>
      <c r="C95" s="73"/>
      <c r="D95" s="73"/>
      <c r="E95" s="74"/>
      <c r="F95" s="13">
        <v>109</v>
      </c>
      <c r="G95" s="19">
        <v>3014</v>
      </c>
      <c r="H95" s="14">
        <v>124</v>
      </c>
      <c r="I95" s="23">
        <v>4169</v>
      </c>
      <c r="J95" s="15">
        <v>109</v>
      </c>
      <c r="K95" s="19">
        <v>3008</v>
      </c>
      <c r="L95" s="14">
        <v>124</v>
      </c>
      <c r="M95" s="23">
        <v>4239</v>
      </c>
      <c r="N95" s="15">
        <v>109</v>
      </c>
      <c r="O95" s="19">
        <v>2996</v>
      </c>
      <c r="P95" s="14">
        <v>124</v>
      </c>
      <c r="Q95" s="23">
        <v>4151</v>
      </c>
      <c r="R95" s="15">
        <v>109</v>
      </c>
      <c r="S95" s="19">
        <v>3141</v>
      </c>
      <c r="T95" s="14">
        <v>124</v>
      </c>
      <c r="U95" s="23">
        <v>4163</v>
      </c>
      <c r="V95" s="13">
        <v>109</v>
      </c>
      <c r="W95" s="19">
        <v>2985</v>
      </c>
      <c r="X95" s="14">
        <v>124</v>
      </c>
      <c r="Y95" s="23">
        <v>4151</v>
      </c>
      <c r="Z95" s="25">
        <f t="shared" si="4"/>
        <v>3028.8</v>
      </c>
      <c r="AA95" s="26">
        <f t="shared" si="5"/>
        <v>4174.6000000000004</v>
      </c>
    </row>
    <row r="96" spans="2:27" x14ac:dyDescent="0.25">
      <c r="B96" s="75" t="s">
        <v>101</v>
      </c>
      <c r="C96" s="76"/>
      <c r="D96" s="76"/>
      <c r="E96" s="77"/>
      <c r="F96" s="10">
        <v>35</v>
      </c>
      <c r="G96" s="18">
        <v>792</v>
      </c>
      <c r="H96" s="11">
        <v>35</v>
      </c>
      <c r="I96" s="22">
        <v>632</v>
      </c>
      <c r="J96" s="12">
        <v>35</v>
      </c>
      <c r="K96" s="18">
        <v>730</v>
      </c>
      <c r="L96" s="11">
        <v>35</v>
      </c>
      <c r="M96" s="22">
        <v>654</v>
      </c>
      <c r="N96" s="12">
        <v>35</v>
      </c>
      <c r="O96" s="18">
        <v>731</v>
      </c>
      <c r="P96" s="11">
        <v>35</v>
      </c>
      <c r="Q96" s="22">
        <v>678</v>
      </c>
      <c r="R96" s="12">
        <v>35</v>
      </c>
      <c r="S96" s="18">
        <v>797</v>
      </c>
      <c r="T96" s="11">
        <v>35</v>
      </c>
      <c r="U96" s="22">
        <v>699</v>
      </c>
      <c r="V96" s="10">
        <v>35</v>
      </c>
      <c r="W96" s="18">
        <v>722</v>
      </c>
      <c r="X96" s="11">
        <v>35</v>
      </c>
      <c r="Y96" s="22">
        <v>635</v>
      </c>
      <c r="Z96" s="27">
        <f t="shared" si="4"/>
        <v>754.4</v>
      </c>
      <c r="AA96" s="28">
        <f t="shared" si="5"/>
        <v>659.6</v>
      </c>
    </row>
    <row r="97" spans="2:27" ht="15.75" thickBot="1" x14ac:dyDescent="0.3">
      <c r="B97" s="72" t="s">
        <v>102</v>
      </c>
      <c r="C97" s="73"/>
      <c r="D97" s="73"/>
      <c r="E97" s="74"/>
      <c r="F97" s="13">
        <v>28</v>
      </c>
      <c r="G97" s="19">
        <v>698</v>
      </c>
      <c r="H97" s="14">
        <v>27</v>
      </c>
      <c r="I97" s="23">
        <v>388</v>
      </c>
      <c r="J97" s="15">
        <v>28</v>
      </c>
      <c r="K97" s="19">
        <v>706</v>
      </c>
      <c r="L97" s="14">
        <v>27</v>
      </c>
      <c r="M97" s="23">
        <v>447</v>
      </c>
      <c r="N97" s="15">
        <v>28</v>
      </c>
      <c r="O97" s="19">
        <v>703</v>
      </c>
      <c r="P97" s="14">
        <v>27</v>
      </c>
      <c r="Q97" s="23">
        <v>425</v>
      </c>
      <c r="R97" s="15">
        <v>28</v>
      </c>
      <c r="S97" s="19">
        <v>761</v>
      </c>
      <c r="T97" s="14">
        <v>27</v>
      </c>
      <c r="U97" s="23">
        <v>405</v>
      </c>
      <c r="V97" s="13">
        <v>28</v>
      </c>
      <c r="W97" s="19">
        <v>708</v>
      </c>
      <c r="X97" s="14">
        <v>27</v>
      </c>
      <c r="Y97" s="23">
        <v>382</v>
      </c>
      <c r="Z97" s="25">
        <f t="shared" si="4"/>
        <v>715.2</v>
      </c>
      <c r="AA97" s="26">
        <f t="shared" si="5"/>
        <v>409.4</v>
      </c>
    </row>
    <row r="98" spans="2:27" x14ac:dyDescent="0.25">
      <c r="B98" s="75" t="s">
        <v>103</v>
      </c>
      <c r="C98" s="76"/>
      <c r="D98" s="76"/>
      <c r="E98" s="77"/>
      <c r="F98" s="10">
        <v>28</v>
      </c>
      <c r="G98" s="18">
        <v>706</v>
      </c>
      <c r="H98" s="11">
        <v>27</v>
      </c>
      <c r="I98" s="22">
        <v>395</v>
      </c>
      <c r="J98" s="12">
        <v>28</v>
      </c>
      <c r="K98" s="18">
        <v>740</v>
      </c>
      <c r="L98" s="11">
        <v>27</v>
      </c>
      <c r="M98" s="22">
        <v>406</v>
      </c>
      <c r="N98" s="12">
        <v>28</v>
      </c>
      <c r="O98" s="18">
        <v>749</v>
      </c>
      <c r="P98" s="11">
        <v>27</v>
      </c>
      <c r="Q98" s="22">
        <v>420</v>
      </c>
      <c r="R98" s="12">
        <v>28</v>
      </c>
      <c r="S98" s="18">
        <v>740</v>
      </c>
      <c r="T98" s="11">
        <v>27</v>
      </c>
      <c r="U98" s="22">
        <v>408</v>
      </c>
      <c r="V98" s="10">
        <v>28</v>
      </c>
      <c r="W98" s="18">
        <v>711</v>
      </c>
      <c r="X98" s="11">
        <v>27</v>
      </c>
      <c r="Y98" s="22">
        <v>381</v>
      </c>
      <c r="Z98" s="27">
        <f t="shared" si="4"/>
        <v>729.2</v>
      </c>
      <c r="AA98" s="28">
        <f t="shared" si="5"/>
        <v>402</v>
      </c>
    </row>
    <row r="99" spans="2:27" ht="15.75" thickBot="1" x14ac:dyDescent="0.3">
      <c r="B99" s="72" t="s">
        <v>104</v>
      </c>
      <c r="C99" s="73"/>
      <c r="D99" s="73"/>
      <c r="E99" s="74"/>
      <c r="F99" s="13">
        <v>25</v>
      </c>
      <c r="G99" s="19">
        <v>631</v>
      </c>
      <c r="H99" s="14">
        <v>24</v>
      </c>
      <c r="I99" s="23">
        <v>363</v>
      </c>
      <c r="J99" s="15">
        <v>25</v>
      </c>
      <c r="K99" s="19">
        <v>660</v>
      </c>
      <c r="L99" s="14">
        <v>24</v>
      </c>
      <c r="M99" s="23">
        <v>363</v>
      </c>
      <c r="N99" s="15">
        <v>25</v>
      </c>
      <c r="O99" s="19">
        <v>719</v>
      </c>
      <c r="P99" s="14">
        <v>24</v>
      </c>
      <c r="Q99" s="23">
        <v>409</v>
      </c>
      <c r="R99" s="15">
        <v>25</v>
      </c>
      <c r="S99" s="19">
        <v>626</v>
      </c>
      <c r="T99" s="14">
        <v>24</v>
      </c>
      <c r="U99" s="23">
        <v>365</v>
      </c>
      <c r="V99" s="13">
        <v>25</v>
      </c>
      <c r="W99" s="19">
        <v>625</v>
      </c>
      <c r="X99" s="14">
        <v>24</v>
      </c>
      <c r="Y99" s="23">
        <v>368</v>
      </c>
      <c r="Z99" s="25">
        <f t="shared" si="4"/>
        <v>652.20000000000005</v>
      </c>
      <c r="AA99" s="26">
        <f t="shared" si="5"/>
        <v>373.6</v>
      </c>
    </row>
    <row r="100" spans="2:27" x14ac:dyDescent="0.25">
      <c r="B100" s="75" t="s">
        <v>105</v>
      </c>
      <c r="C100" s="76"/>
      <c r="D100" s="76"/>
      <c r="E100" s="77"/>
      <c r="F100" s="10">
        <v>22</v>
      </c>
      <c r="G100" s="18">
        <v>568</v>
      </c>
      <c r="H100" s="11">
        <v>22</v>
      </c>
      <c r="I100" s="22">
        <v>370</v>
      </c>
      <c r="J100" s="12">
        <v>22</v>
      </c>
      <c r="K100" s="18">
        <v>590</v>
      </c>
      <c r="L100" s="11">
        <v>22</v>
      </c>
      <c r="M100" s="22">
        <v>363</v>
      </c>
      <c r="N100" s="12">
        <v>22</v>
      </c>
      <c r="O100" s="18">
        <v>593</v>
      </c>
      <c r="P100" s="11">
        <v>22</v>
      </c>
      <c r="Q100" s="22">
        <v>391</v>
      </c>
      <c r="R100" s="12">
        <v>22</v>
      </c>
      <c r="S100" s="18">
        <v>536</v>
      </c>
      <c r="T100" s="11">
        <v>22</v>
      </c>
      <c r="U100" s="22">
        <v>359</v>
      </c>
      <c r="V100" s="10">
        <v>22</v>
      </c>
      <c r="W100" s="18">
        <v>531</v>
      </c>
      <c r="X100" s="11">
        <v>22</v>
      </c>
      <c r="Y100" s="22">
        <v>351</v>
      </c>
      <c r="Z100" s="27">
        <f t="shared" si="4"/>
        <v>563.6</v>
      </c>
      <c r="AA100" s="28">
        <f t="shared" si="5"/>
        <v>366.8</v>
      </c>
    </row>
    <row r="101" spans="2:27" ht="15.75" thickBot="1" x14ac:dyDescent="0.3">
      <c r="B101" s="72" t="s">
        <v>106</v>
      </c>
      <c r="C101" s="73"/>
      <c r="D101" s="73"/>
      <c r="E101" s="74"/>
      <c r="F101" s="13">
        <v>0</v>
      </c>
      <c r="G101" s="19">
        <v>48</v>
      </c>
      <c r="H101" s="14">
        <v>9</v>
      </c>
      <c r="I101" s="23">
        <v>274</v>
      </c>
      <c r="J101" s="15">
        <v>0</v>
      </c>
      <c r="K101" s="19">
        <v>47</v>
      </c>
      <c r="L101" s="14">
        <v>9</v>
      </c>
      <c r="M101" s="23">
        <v>251</v>
      </c>
      <c r="N101" s="15">
        <v>0</v>
      </c>
      <c r="O101" s="19">
        <v>45</v>
      </c>
      <c r="P101" s="14">
        <v>9</v>
      </c>
      <c r="Q101" s="23">
        <v>246</v>
      </c>
      <c r="R101" s="15">
        <v>0</v>
      </c>
      <c r="S101" s="19">
        <v>46</v>
      </c>
      <c r="T101" s="14">
        <v>9</v>
      </c>
      <c r="U101" s="23">
        <v>253</v>
      </c>
      <c r="V101" s="13">
        <v>0</v>
      </c>
      <c r="W101" s="19">
        <v>48</v>
      </c>
      <c r="X101" s="14">
        <v>9</v>
      </c>
      <c r="Y101" s="23">
        <v>244</v>
      </c>
      <c r="Z101" s="25">
        <f t="shared" si="4"/>
        <v>46.8</v>
      </c>
      <c r="AA101" s="26">
        <f t="shared" si="5"/>
        <v>253.6</v>
      </c>
    </row>
    <row r="102" spans="2:27" x14ac:dyDescent="0.25">
      <c r="B102" s="75" t="s">
        <v>107</v>
      </c>
      <c r="C102" s="76"/>
      <c r="D102" s="76"/>
      <c r="E102" s="77"/>
      <c r="F102" s="10">
        <v>49</v>
      </c>
      <c r="G102" s="18">
        <v>857</v>
      </c>
      <c r="H102" s="11">
        <v>50</v>
      </c>
      <c r="I102" s="22">
        <v>1062</v>
      </c>
      <c r="J102" s="12">
        <v>49</v>
      </c>
      <c r="K102" s="18">
        <v>836</v>
      </c>
      <c r="L102" s="11">
        <v>50</v>
      </c>
      <c r="M102" s="22">
        <v>939</v>
      </c>
      <c r="N102" s="12">
        <v>49</v>
      </c>
      <c r="O102" s="18">
        <v>822</v>
      </c>
      <c r="P102" s="11">
        <v>50</v>
      </c>
      <c r="Q102" s="22">
        <v>968</v>
      </c>
      <c r="R102" s="12">
        <v>49</v>
      </c>
      <c r="S102" s="18">
        <v>859</v>
      </c>
      <c r="T102" s="11">
        <v>50</v>
      </c>
      <c r="U102" s="22">
        <v>1061</v>
      </c>
      <c r="V102" s="10">
        <v>49</v>
      </c>
      <c r="W102" s="18">
        <v>820</v>
      </c>
      <c r="X102" s="11">
        <v>50</v>
      </c>
      <c r="Y102" s="22">
        <v>1024</v>
      </c>
      <c r="Z102" s="27">
        <f t="shared" si="4"/>
        <v>838.8</v>
      </c>
      <c r="AA102" s="28">
        <f t="shared" si="5"/>
        <v>1010.8</v>
      </c>
    </row>
    <row r="103" spans="2:27" ht="15.75" thickBot="1" x14ac:dyDescent="0.3">
      <c r="B103" s="72" t="s">
        <v>108</v>
      </c>
      <c r="C103" s="73"/>
      <c r="D103" s="73"/>
      <c r="E103" s="74"/>
      <c r="F103" s="13">
        <v>9</v>
      </c>
      <c r="G103" s="19">
        <v>194</v>
      </c>
      <c r="H103" s="14">
        <v>15</v>
      </c>
      <c r="I103" s="23">
        <v>777</v>
      </c>
      <c r="J103" s="15">
        <v>9</v>
      </c>
      <c r="K103" s="19">
        <v>209</v>
      </c>
      <c r="L103" s="14">
        <v>15</v>
      </c>
      <c r="M103" s="23">
        <v>822</v>
      </c>
      <c r="N103" s="15">
        <v>9</v>
      </c>
      <c r="O103" s="19">
        <v>197</v>
      </c>
      <c r="P103" s="14">
        <v>15</v>
      </c>
      <c r="Q103" s="23">
        <v>844</v>
      </c>
      <c r="R103" s="15">
        <v>9</v>
      </c>
      <c r="S103" s="19">
        <v>197</v>
      </c>
      <c r="T103" s="14">
        <v>15</v>
      </c>
      <c r="U103" s="23">
        <v>762</v>
      </c>
      <c r="V103" s="13">
        <v>9</v>
      </c>
      <c r="W103" s="19">
        <v>193</v>
      </c>
      <c r="X103" s="14">
        <v>15</v>
      </c>
      <c r="Y103" s="23">
        <v>764</v>
      </c>
      <c r="Z103" s="25">
        <f t="shared" si="4"/>
        <v>198</v>
      </c>
      <c r="AA103" s="26">
        <f t="shared" si="5"/>
        <v>793.8</v>
      </c>
    </row>
    <row r="104" spans="2:27" x14ac:dyDescent="0.25">
      <c r="B104" s="75" t="s">
        <v>109</v>
      </c>
      <c r="C104" s="76"/>
      <c r="D104" s="76"/>
      <c r="E104" s="77"/>
      <c r="F104" s="10">
        <v>47</v>
      </c>
      <c r="G104" s="18">
        <v>728</v>
      </c>
      <c r="H104" s="11">
        <v>48</v>
      </c>
      <c r="I104" s="22">
        <v>767</v>
      </c>
      <c r="J104" s="12">
        <v>47</v>
      </c>
      <c r="K104" s="18">
        <v>796</v>
      </c>
      <c r="L104" s="11">
        <v>48</v>
      </c>
      <c r="M104" s="22">
        <v>871</v>
      </c>
      <c r="N104" s="12">
        <v>47</v>
      </c>
      <c r="O104" s="18">
        <v>803</v>
      </c>
      <c r="P104" s="11">
        <v>48</v>
      </c>
      <c r="Q104" s="22">
        <v>763</v>
      </c>
      <c r="R104" s="12">
        <v>47</v>
      </c>
      <c r="S104" s="18">
        <v>751</v>
      </c>
      <c r="T104" s="11">
        <v>48</v>
      </c>
      <c r="U104" s="22">
        <v>834</v>
      </c>
      <c r="V104" s="10">
        <v>47</v>
      </c>
      <c r="W104" s="18">
        <v>829</v>
      </c>
      <c r="X104" s="11">
        <v>48</v>
      </c>
      <c r="Y104" s="22">
        <v>882</v>
      </c>
      <c r="Z104" s="27">
        <f t="shared" si="4"/>
        <v>781.4</v>
      </c>
      <c r="AA104" s="28">
        <f t="shared" si="5"/>
        <v>823.4</v>
      </c>
    </row>
    <row r="105" spans="2:27" ht="15.75" thickBot="1" x14ac:dyDescent="0.3">
      <c r="B105" s="72" t="s">
        <v>110</v>
      </c>
      <c r="C105" s="73"/>
      <c r="D105" s="73"/>
      <c r="E105" s="74"/>
      <c r="F105" s="13">
        <v>38</v>
      </c>
      <c r="G105" s="19">
        <v>637</v>
      </c>
      <c r="H105" s="14">
        <v>45</v>
      </c>
      <c r="I105" s="23">
        <v>841</v>
      </c>
      <c r="J105" s="15">
        <v>38</v>
      </c>
      <c r="K105" s="19">
        <v>582</v>
      </c>
      <c r="L105" s="14">
        <v>45</v>
      </c>
      <c r="M105" s="23">
        <v>862</v>
      </c>
      <c r="N105" s="15">
        <v>38</v>
      </c>
      <c r="O105" s="19">
        <v>631</v>
      </c>
      <c r="P105" s="14">
        <v>45</v>
      </c>
      <c r="Q105" s="23">
        <v>908</v>
      </c>
      <c r="R105" s="15">
        <v>38</v>
      </c>
      <c r="S105" s="19">
        <v>663</v>
      </c>
      <c r="T105" s="14">
        <v>45</v>
      </c>
      <c r="U105" s="23">
        <v>864</v>
      </c>
      <c r="V105" s="13">
        <v>38</v>
      </c>
      <c r="W105" s="19">
        <v>584</v>
      </c>
      <c r="X105" s="14">
        <v>45</v>
      </c>
      <c r="Y105" s="23">
        <v>895</v>
      </c>
      <c r="Z105" s="25">
        <f t="shared" si="4"/>
        <v>619.4</v>
      </c>
      <c r="AA105" s="26">
        <f t="shared" si="5"/>
        <v>874</v>
      </c>
    </row>
    <row r="106" spans="2:27" x14ac:dyDescent="0.25">
      <c r="B106" s="75" t="s">
        <v>111</v>
      </c>
      <c r="C106" s="76"/>
      <c r="D106" s="76"/>
      <c r="E106" s="77"/>
      <c r="F106" s="10">
        <v>36</v>
      </c>
      <c r="G106" s="18">
        <v>995</v>
      </c>
      <c r="H106" s="11">
        <v>0</v>
      </c>
      <c r="I106" s="22">
        <v>56</v>
      </c>
      <c r="J106" s="12">
        <v>36</v>
      </c>
      <c r="K106" s="18">
        <v>849</v>
      </c>
      <c r="L106" s="11">
        <v>0</v>
      </c>
      <c r="M106" s="22">
        <v>49</v>
      </c>
      <c r="N106" s="12">
        <v>36</v>
      </c>
      <c r="O106" s="18">
        <v>782</v>
      </c>
      <c r="P106" s="11">
        <v>0</v>
      </c>
      <c r="Q106" s="22">
        <v>58</v>
      </c>
      <c r="R106" s="12">
        <v>36</v>
      </c>
      <c r="S106" s="18">
        <v>811</v>
      </c>
      <c r="T106" s="11">
        <v>0</v>
      </c>
      <c r="U106" s="22">
        <v>47</v>
      </c>
      <c r="V106" s="10">
        <v>36</v>
      </c>
      <c r="W106" s="18">
        <v>762</v>
      </c>
      <c r="X106" s="11">
        <v>0</v>
      </c>
      <c r="Y106" s="22">
        <v>46</v>
      </c>
      <c r="Z106" s="27">
        <f t="shared" si="4"/>
        <v>839.8</v>
      </c>
      <c r="AA106" s="28">
        <f t="shared" si="5"/>
        <v>51.2</v>
      </c>
    </row>
    <row r="107" spans="2:27" ht="15.75" thickBot="1" x14ac:dyDescent="0.3">
      <c r="B107" s="72" t="s">
        <v>112</v>
      </c>
      <c r="C107" s="73"/>
      <c r="D107" s="73"/>
      <c r="E107" s="74"/>
      <c r="F107" s="13">
        <v>83</v>
      </c>
      <c r="G107" s="19">
        <v>1650</v>
      </c>
      <c r="H107" s="14">
        <v>76</v>
      </c>
      <c r="I107" s="23">
        <v>1431</v>
      </c>
      <c r="J107" s="15">
        <v>83</v>
      </c>
      <c r="K107" s="19">
        <v>1589</v>
      </c>
      <c r="L107" s="14">
        <v>76</v>
      </c>
      <c r="M107" s="23">
        <v>1388</v>
      </c>
      <c r="N107" s="15">
        <v>83</v>
      </c>
      <c r="O107" s="19">
        <v>1633</v>
      </c>
      <c r="P107" s="14">
        <v>76</v>
      </c>
      <c r="Q107" s="23">
        <v>1540</v>
      </c>
      <c r="R107" s="15">
        <v>83</v>
      </c>
      <c r="S107" s="19">
        <v>1569</v>
      </c>
      <c r="T107" s="14">
        <v>76</v>
      </c>
      <c r="U107" s="23">
        <v>1367</v>
      </c>
      <c r="V107" s="13">
        <v>83</v>
      </c>
      <c r="W107" s="19">
        <v>1629</v>
      </c>
      <c r="X107" s="14">
        <v>76</v>
      </c>
      <c r="Y107" s="23">
        <v>1459</v>
      </c>
      <c r="Z107" s="25">
        <f t="shared" si="4"/>
        <v>1614</v>
      </c>
      <c r="AA107" s="26">
        <f t="shared" si="5"/>
        <v>1437</v>
      </c>
    </row>
    <row r="160" spans="2:5" x14ac:dyDescent="0.25">
      <c r="B160" s="97"/>
      <c r="C160" s="97"/>
      <c r="D160" s="54" t="s">
        <v>117</v>
      </c>
      <c r="E160" s="54" t="s">
        <v>116</v>
      </c>
    </row>
    <row r="161" spans="2:5" x14ac:dyDescent="0.25">
      <c r="B161" s="54"/>
      <c r="C161" s="54"/>
      <c r="D161" s="54"/>
      <c r="E161" s="54"/>
    </row>
    <row r="162" spans="2:5" x14ac:dyDescent="0.25">
      <c r="B162" s="98" t="s">
        <v>113</v>
      </c>
      <c r="C162" s="98"/>
      <c r="D162" s="55" t="s">
        <v>125</v>
      </c>
      <c r="E162" s="55" t="s">
        <v>126</v>
      </c>
    </row>
    <row r="163" spans="2:5" x14ac:dyDescent="0.25">
      <c r="B163" s="98" t="s">
        <v>118</v>
      </c>
      <c r="C163" s="98"/>
      <c r="D163" s="55">
        <v>0.85270000000000001</v>
      </c>
      <c r="E163" s="55">
        <v>0.83550000000000002</v>
      </c>
    </row>
    <row r="164" spans="2:5" x14ac:dyDescent="0.25">
      <c r="B164" s="57"/>
      <c r="C164" s="57"/>
      <c r="D164" s="55"/>
      <c r="E164" s="55"/>
    </row>
    <row r="165" spans="2:5" ht="32.25" x14ac:dyDescent="0.25">
      <c r="B165" s="97" t="s">
        <v>114</v>
      </c>
      <c r="C165" s="97"/>
      <c r="D165" s="56" t="s">
        <v>127</v>
      </c>
      <c r="E165" s="56" t="s">
        <v>128</v>
      </c>
    </row>
    <row r="166" spans="2:5" x14ac:dyDescent="0.25">
      <c r="B166" s="98" t="s">
        <v>118</v>
      </c>
      <c r="C166" s="98"/>
      <c r="D166" s="55">
        <v>0.88039999999999996</v>
      </c>
      <c r="E166" s="55">
        <v>0.90610000000000002</v>
      </c>
    </row>
    <row r="167" spans="2:5" x14ac:dyDescent="0.25">
      <c r="B167" s="57"/>
      <c r="C167" s="57"/>
      <c r="D167" s="55"/>
      <c r="E167" s="55"/>
    </row>
    <row r="168" spans="2:5" ht="17.25" x14ac:dyDescent="0.25">
      <c r="B168" s="98" t="s">
        <v>115</v>
      </c>
      <c r="C168" s="98"/>
      <c r="D168" s="55" t="s">
        <v>129</v>
      </c>
      <c r="E168" s="55" t="s">
        <v>130</v>
      </c>
    </row>
    <row r="169" spans="2:5" x14ac:dyDescent="0.25">
      <c r="B169" s="98" t="s">
        <v>118</v>
      </c>
      <c r="C169" s="98"/>
      <c r="D169" s="55">
        <v>0.73109999999999997</v>
      </c>
      <c r="E169" s="55">
        <f xml:space="preserve"> 0.7203</f>
        <v>0.72030000000000005</v>
      </c>
    </row>
    <row r="172" spans="2:5" x14ac:dyDescent="0.25">
      <c r="B172" t="s">
        <v>137</v>
      </c>
    </row>
  </sheetData>
  <mergeCells count="125">
    <mergeCell ref="B160:C160"/>
    <mergeCell ref="B162:C162"/>
    <mergeCell ref="B163:C163"/>
    <mergeCell ref="B165:C165"/>
    <mergeCell ref="B166:C166"/>
    <mergeCell ref="B168:C168"/>
    <mergeCell ref="B169:C169"/>
    <mergeCell ref="B103:E103"/>
    <mergeCell ref="B104:E104"/>
    <mergeCell ref="B105:E105"/>
    <mergeCell ref="B106:E106"/>
    <mergeCell ref="B107:E107"/>
    <mergeCell ref="B98:E98"/>
    <mergeCell ref="B99:E99"/>
    <mergeCell ref="B100:E100"/>
    <mergeCell ref="B101:E101"/>
    <mergeCell ref="B102:E102"/>
    <mergeCell ref="B93:E93"/>
    <mergeCell ref="B94:E94"/>
    <mergeCell ref="B95:E95"/>
    <mergeCell ref="B96:E96"/>
    <mergeCell ref="B97:E97"/>
    <mergeCell ref="B88:E88"/>
    <mergeCell ref="B89:E89"/>
    <mergeCell ref="B90:E90"/>
    <mergeCell ref="B91:E91"/>
    <mergeCell ref="B92:E92"/>
    <mergeCell ref="B83:E83"/>
    <mergeCell ref="B84:E84"/>
    <mergeCell ref="B85:E85"/>
    <mergeCell ref="B86:E86"/>
    <mergeCell ref="B87:E87"/>
    <mergeCell ref="B78:E78"/>
    <mergeCell ref="B79:E79"/>
    <mergeCell ref="B80:E80"/>
    <mergeCell ref="B81:E81"/>
    <mergeCell ref="B82:E82"/>
    <mergeCell ref="B73:E73"/>
    <mergeCell ref="B74:E74"/>
    <mergeCell ref="B75:E75"/>
    <mergeCell ref="B76:E76"/>
    <mergeCell ref="B77:E77"/>
    <mergeCell ref="B68:E68"/>
    <mergeCell ref="B69:E69"/>
    <mergeCell ref="B70:E70"/>
    <mergeCell ref="B71:E71"/>
    <mergeCell ref="B72:E72"/>
    <mergeCell ref="B63:E63"/>
    <mergeCell ref="B64:E64"/>
    <mergeCell ref="B65:E65"/>
    <mergeCell ref="B66:E66"/>
    <mergeCell ref="B67:E67"/>
    <mergeCell ref="B58:E58"/>
    <mergeCell ref="B59:E59"/>
    <mergeCell ref="B60:E60"/>
    <mergeCell ref="B61:E61"/>
    <mergeCell ref="B62:E62"/>
    <mergeCell ref="B53:E53"/>
    <mergeCell ref="B54:E54"/>
    <mergeCell ref="B55:E55"/>
    <mergeCell ref="B56:E56"/>
    <mergeCell ref="B57:E57"/>
    <mergeCell ref="B48:E48"/>
    <mergeCell ref="B49:E49"/>
    <mergeCell ref="B50:E50"/>
    <mergeCell ref="B51:E51"/>
    <mergeCell ref="B52:E52"/>
    <mergeCell ref="B43:E43"/>
    <mergeCell ref="B44:E44"/>
    <mergeCell ref="B45:E45"/>
    <mergeCell ref="B46:E46"/>
    <mergeCell ref="B47:E47"/>
    <mergeCell ref="B38:E38"/>
    <mergeCell ref="B39:E39"/>
    <mergeCell ref="B40:E40"/>
    <mergeCell ref="B41:E41"/>
    <mergeCell ref="B42:E42"/>
    <mergeCell ref="B33:E33"/>
    <mergeCell ref="B34:E34"/>
    <mergeCell ref="B35:E35"/>
    <mergeCell ref="B36:E36"/>
    <mergeCell ref="B37:E37"/>
    <mergeCell ref="B28:E28"/>
    <mergeCell ref="B29:E29"/>
    <mergeCell ref="B30:E30"/>
    <mergeCell ref="B31:E31"/>
    <mergeCell ref="B32:E32"/>
    <mergeCell ref="B12:E12"/>
    <mergeCell ref="B13:E13"/>
    <mergeCell ref="B14:E14"/>
    <mergeCell ref="V5:Y5"/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Z5:AA5"/>
    <mergeCell ref="J5:M5"/>
    <mergeCell ref="N5:Q5"/>
    <mergeCell ref="R5:U5"/>
    <mergeCell ref="B17:E17"/>
    <mergeCell ref="V6:W6"/>
    <mergeCell ref="X6:Y6"/>
    <mergeCell ref="B8:E8"/>
    <mergeCell ref="B9:E9"/>
    <mergeCell ref="B10:E10"/>
    <mergeCell ref="B11:E11"/>
    <mergeCell ref="J6:K6"/>
    <mergeCell ref="L6:M6"/>
    <mergeCell ref="N6:O6"/>
    <mergeCell ref="P6:Q6"/>
    <mergeCell ref="R6:S6"/>
    <mergeCell ref="T6:U6"/>
    <mergeCell ref="B4:E7"/>
    <mergeCell ref="F6:G6"/>
    <mergeCell ref="H6:I6"/>
    <mergeCell ref="B15:E15"/>
    <mergeCell ref="B16:E16"/>
    <mergeCell ref="F4:AA4"/>
    <mergeCell ref="F5:I5"/>
  </mergeCells>
  <conditionalFormatting sqref="F8:Y107">
    <cfRule type="expression" dxfId="1" priority="2">
      <formula>MOD(ROW(),2)=0</formula>
    </cfRule>
    <cfRule type="expression" priority="3">
      <formula>MOD(ROW(),2)=1</formula>
    </cfRule>
  </conditionalFormatting>
  <conditionalFormatting sqref="D160:E161 B160:B16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3"/>
  <sheetViews>
    <sheetView zoomScale="70" zoomScaleNormal="70" workbookViewId="0">
      <selection activeCell="M29" sqref="M29"/>
    </sheetView>
  </sheetViews>
  <sheetFormatPr defaultRowHeight="15" x14ac:dyDescent="0.25"/>
  <cols>
    <col min="1" max="6" width="18.7109375" customWidth="1"/>
    <col min="7" max="7" width="18.7109375" style="29" customWidth="1"/>
    <col min="8" max="8" width="18.7109375" customWidth="1"/>
    <col min="9" max="9" width="18.7109375" style="29" customWidth="1"/>
    <col min="10" max="10" width="18.7109375" customWidth="1"/>
    <col min="11" max="11" width="18.7109375" style="29" customWidth="1"/>
    <col min="12" max="12" width="18.7109375" customWidth="1"/>
    <col min="13" max="13" width="18.7109375" style="29" customWidth="1"/>
    <col min="14" max="14" width="18.7109375" customWidth="1"/>
    <col min="15" max="15" width="18.7109375" style="29" customWidth="1"/>
    <col min="16" max="16" width="18.7109375" customWidth="1"/>
    <col min="17" max="17" width="18.7109375" style="29" customWidth="1"/>
    <col min="18" max="18" width="18.7109375" customWidth="1"/>
    <col min="19" max="19" width="18.7109375" style="29" customWidth="1"/>
    <col min="20" max="20" width="18.7109375" customWidth="1"/>
    <col min="21" max="21" width="18.7109375" style="29" customWidth="1"/>
    <col min="22" max="22" width="18.7109375" customWidth="1"/>
    <col min="23" max="23" width="18.7109375" style="29" customWidth="1"/>
    <col min="24" max="24" width="18.7109375" customWidth="1"/>
    <col min="25" max="25" width="18.7109375" style="29" customWidth="1"/>
    <col min="26" max="29" width="18.7109375" customWidth="1"/>
    <col min="30" max="37" width="12.7109375" customWidth="1"/>
  </cols>
  <sheetData>
    <row r="1" spans="1:27" x14ac:dyDescent="0.25">
      <c r="A1" t="s">
        <v>22</v>
      </c>
    </row>
    <row r="3" spans="1:27" ht="15.75" thickBot="1" x14ac:dyDescent="0.3"/>
    <row r="4" spans="1:27" ht="15.75" thickBot="1" x14ac:dyDescent="0.3">
      <c r="B4" s="80" t="s">
        <v>0</v>
      </c>
      <c r="C4" s="81"/>
      <c r="D4" s="81"/>
      <c r="E4" s="82"/>
      <c r="F4" s="89" t="s">
        <v>1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79"/>
    </row>
    <row r="5" spans="1:27" ht="15.75" thickBot="1" x14ac:dyDescent="0.3">
      <c r="B5" s="83"/>
      <c r="C5" s="84"/>
      <c r="D5" s="84"/>
      <c r="E5" s="85"/>
      <c r="F5" s="92" t="s">
        <v>2</v>
      </c>
      <c r="G5" s="93"/>
      <c r="H5" s="93"/>
      <c r="I5" s="94"/>
      <c r="J5" s="92" t="s">
        <v>3</v>
      </c>
      <c r="K5" s="93"/>
      <c r="L5" s="93"/>
      <c r="M5" s="94"/>
      <c r="N5" s="92" t="s">
        <v>4</v>
      </c>
      <c r="O5" s="93"/>
      <c r="P5" s="93"/>
      <c r="Q5" s="94"/>
      <c r="R5" s="92" t="s">
        <v>5</v>
      </c>
      <c r="S5" s="93"/>
      <c r="T5" s="93"/>
      <c r="U5" s="94"/>
      <c r="V5" s="92" t="s">
        <v>6</v>
      </c>
      <c r="W5" s="93"/>
      <c r="X5" s="93"/>
      <c r="Y5" s="94"/>
      <c r="Z5" s="95" t="s">
        <v>7</v>
      </c>
      <c r="AA5" s="96"/>
    </row>
    <row r="6" spans="1:27" ht="15.75" thickBot="1" x14ac:dyDescent="0.3">
      <c r="B6" s="83"/>
      <c r="C6" s="84"/>
      <c r="D6" s="84"/>
      <c r="E6" s="85"/>
      <c r="F6" s="89" t="s">
        <v>8</v>
      </c>
      <c r="G6" s="90"/>
      <c r="H6" s="78" t="s">
        <v>9</v>
      </c>
      <c r="I6" s="79"/>
      <c r="J6" s="89" t="s">
        <v>8</v>
      </c>
      <c r="K6" s="90"/>
      <c r="L6" s="78" t="s">
        <v>9</v>
      </c>
      <c r="M6" s="79"/>
      <c r="N6" s="89" t="s">
        <v>8</v>
      </c>
      <c r="O6" s="90"/>
      <c r="P6" s="78" t="s">
        <v>9</v>
      </c>
      <c r="Q6" s="79"/>
      <c r="R6" s="89" t="s">
        <v>8</v>
      </c>
      <c r="S6" s="90"/>
      <c r="T6" s="78" t="s">
        <v>9</v>
      </c>
      <c r="U6" s="79"/>
      <c r="V6" s="89" t="s">
        <v>8</v>
      </c>
      <c r="W6" s="90"/>
      <c r="X6" s="78" t="s">
        <v>9</v>
      </c>
      <c r="Y6" s="79"/>
      <c r="Z6" s="1" t="s">
        <v>8</v>
      </c>
      <c r="AA6" s="2" t="s">
        <v>9</v>
      </c>
    </row>
    <row r="7" spans="1:27" ht="15.75" thickBot="1" x14ac:dyDescent="0.3">
      <c r="B7" s="83"/>
      <c r="C7" s="84"/>
      <c r="D7" s="84"/>
      <c r="E7" s="85"/>
      <c r="F7" s="3" t="s">
        <v>10</v>
      </c>
      <c r="G7" s="16" t="s">
        <v>11</v>
      </c>
      <c r="H7" s="4" t="s">
        <v>10</v>
      </c>
      <c r="I7" s="20" t="s">
        <v>11</v>
      </c>
      <c r="J7" s="3" t="s">
        <v>10</v>
      </c>
      <c r="K7" s="16" t="s">
        <v>11</v>
      </c>
      <c r="L7" s="4" t="s">
        <v>10</v>
      </c>
      <c r="M7" s="24" t="s">
        <v>11</v>
      </c>
      <c r="N7" s="3" t="s">
        <v>10</v>
      </c>
      <c r="O7" s="16" t="s">
        <v>11</v>
      </c>
      <c r="P7" s="4" t="s">
        <v>10</v>
      </c>
      <c r="Q7" s="24" t="s">
        <v>11</v>
      </c>
      <c r="R7" s="3" t="s">
        <v>10</v>
      </c>
      <c r="S7" s="16" t="s">
        <v>11</v>
      </c>
      <c r="T7" s="4" t="s">
        <v>10</v>
      </c>
      <c r="U7" s="20" t="s">
        <v>11</v>
      </c>
      <c r="V7" s="3" t="s">
        <v>10</v>
      </c>
      <c r="W7" s="16" t="s">
        <v>11</v>
      </c>
      <c r="X7" s="4" t="s">
        <v>10</v>
      </c>
      <c r="Y7" s="24" t="s">
        <v>11</v>
      </c>
      <c r="Z7" s="5"/>
      <c r="AA7" s="6"/>
    </row>
    <row r="8" spans="1:27" x14ac:dyDescent="0.25">
      <c r="B8" s="105" t="s">
        <v>12</v>
      </c>
      <c r="C8" s="106"/>
      <c r="D8" s="106"/>
      <c r="E8" s="107"/>
      <c r="F8" s="30">
        <v>49</v>
      </c>
      <c r="G8" s="39">
        <v>23625</v>
      </c>
      <c r="H8" s="31">
        <v>55</v>
      </c>
      <c r="I8" s="42">
        <v>41520</v>
      </c>
      <c r="J8" s="32">
        <v>49</v>
      </c>
      <c r="K8" s="39">
        <v>23448</v>
      </c>
      <c r="L8" s="31">
        <v>55</v>
      </c>
      <c r="M8" s="42">
        <v>41275</v>
      </c>
      <c r="N8" s="32">
        <v>49</v>
      </c>
      <c r="O8" s="39">
        <v>23547</v>
      </c>
      <c r="P8" s="31">
        <v>55</v>
      </c>
      <c r="Q8" s="42">
        <v>40704</v>
      </c>
      <c r="R8" s="32">
        <v>49</v>
      </c>
      <c r="S8" s="39">
        <v>23549</v>
      </c>
      <c r="T8" s="31">
        <v>55</v>
      </c>
      <c r="U8" s="42">
        <v>49754</v>
      </c>
      <c r="V8" s="30">
        <v>49</v>
      </c>
      <c r="W8" s="39">
        <v>32684</v>
      </c>
      <c r="X8" s="31">
        <v>55</v>
      </c>
      <c r="Y8" s="42">
        <v>50317</v>
      </c>
      <c r="Z8" s="45">
        <f>AVERAGE(G8,K8,O8,S8,W8)</f>
        <v>25370.6</v>
      </c>
      <c r="AA8" s="46">
        <f>AVERAGE(I8,M8,Q8,U8,Y8)</f>
        <v>44714</v>
      </c>
    </row>
    <row r="9" spans="1:27" x14ac:dyDescent="0.25">
      <c r="B9" s="102" t="s">
        <v>13</v>
      </c>
      <c r="C9" s="103"/>
      <c r="D9" s="103"/>
      <c r="E9" s="104"/>
      <c r="F9" s="33">
        <v>49</v>
      </c>
      <c r="G9" s="40">
        <v>28293</v>
      </c>
      <c r="H9" s="34">
        <v>49</v>
      </c>
      <c r="I9" s="43">
        <v>37816</v>
      </c>
      <c r="J9" s="35">
        <v>49</v>
      </c>
      <c r="K9" s="40">
        <v>28171</v>
      </c>
      <c r="L9" s="34">
        <v>49</v>
      </c>
      <c r="M9" s="43">
        <v>39478</v>
      </c>
      <c r="N9" s="35">
        <v>49</v>
      </c>
      <c r="O9" s="40">
        <v>28789</v>
      </c>
      <c r="P9" s="34">
        <v>49</v>
      </c>
      <c r="Q9" s="43">
        <v>40116</v>
      </c>
      <c r="R9" s="35">
        <v>49</v>
      </c>
      <c r="S9" s="40">
        <v>26386</v>
      </c>
      <c r="T9" s="34">
        <v>49</v>
      </c>
      <c r="U9" s="43">
        <v>38592</v>
      </c>
      <c r="V9" s="33">
        <v>49</v>
      </c>
      <c r="W9" s="40">
        <v>26857</v>
      </c>
      <c r="X9" s="34">
        <v>49</v>
      </c>
      <c r="Y9" s="43">
        <v>38856</v>
      </c>
      <c r="Z9" s="47">
        <f>AVERAGE(G9,K9,O9,S9,W9)</f>
        <v>27699.200000000001</v>
      </c>
      <c r="AA9" s="48">
        <f>AVERAGE(I9,M9,Q9,U9,Y9)</f>
        <v>38971.599999999999</v>
      </c>
    </row>
    <row r="10" spans="1:27" x14ac:dyDescent="0.25">
      <c r="B10" s="99" t="s">
        <v>14</v>
      </c>
      <c r="C10" s="100"/>
      <c r="D10" s="100"/>
      <c r="E10" s="101"/>
      <c r="F10" s="33">
        <v>41</v>
      </c>
      <c r="G10" s="40">
        <v>12675</v>
      </c>
      <c r="H10" s="34">
        <v>37</v>
      </c>
      <c r="I10" s="43">
        <v>8608</v>
      </c>
      <c r="J10" s="35">
        <v>41</v>
      </c>
      <c r="K10" s="40">
        <v>11711</v>
      </c>
      <c r="L10" s="34">
        <v>37</v>
      </c>
      <c r="M10" s="43">
        <v>9034</v>
      </c>
      <c r="N10" s="35">
        <v>41</v>
      </c>
      <c r="O10" s="40">
        <v>11444</v>
      </c>
      <c r="P10" s="34">
        <v>37</v>
      </c>
      <c r="Q10" s="43">
        <v>9035</v>
      </c>
      <c r="R10" s="35">
        <v>41</v>
      </c>
      <c r="S10" s="40">
        <v>11603</v>
      </c>
      <c r="T10" s="34">
        <v>37</v>
      </c>
      <c r="U10" s="43">
        <v>8855</v>
      </c>
      <c r="V10" s="33">
        <v>41</v>
      </c>
      <c r="W10" s="40">
        <v>11782</v>
      </c>
      <c r="X10" s="34">
        <v>37</v>
      </c>
      <c r="Y10" s="43">
        <v>8788</v>
      </c>
      <c r="Z10" s="45">
        <f t="shared" ref="Z10:Z17" si="0">AVERAGE(G10,K10,O10,S10,W10)</f>
        <v>11843</v>
      </c>
      <c r="AA10" s="46">
        <f t="shared" ref="AA10:AA17" si="1">AVERAGE(I10,M10,Q10,U10,Y10)</f>
        <v>8864</v>
      </c>
    </row>
    <row r="11" spans="1:27" x14ac:dyDescent="0.25">
      <c r="B11" s="102" t="s">
        <v>15</v>
      </c>
      <c r="C11" s="103"/>
      <c r="D11" s="103"/>
      <c r="E11" s="104"/>
      <c r="F11" s="33">
        <v>77</v>
      </c>
      <c r="G11" s="40">
        <v>13383</v>
      </c>
      <c r="H11" s="34">
        <v>93</v>
      </c>
      <c r="I11" s="43">
        <v>19840</v>
      </c>
      <c r="J11" s="35">
        <v>77</v>
      </c>
      <c r="K11" s="40">
        <v>13272</v>
      </c>
      <c r="L11" s="34">
        <v>93</v>
      </c>
      <c r="M11" s="43">
        <v>18775</v>
      </c>
      <c r="N11" s="35">
        <v>77</v>
      </c>
      <c r="O11" s="40">
        <v>12982</v>
      </c>
      <c r="P11" s="34">
        <v>93</v>
      </c>
      <c r="Q11" s="43">
        <v>19405</v>
      </c>
      <c r="R11" s="35">
        <v>77</v>
      </c>
      <c r="S11" s="40">
        <v>12628</v>
      </c>
      <c r="T11" s="34">
        <v>93</v>
      </c>
      <c r="U11" s="43">
        <v>19205</v>
      </c>
      <c r="V11" s="33">
        <v>77</v>
      </c>
      <c r="W11" s="40">
        <v>12947</v>
      </c>
      <c r="X11" s="34">
        <v>93</v>
      </c>
      <c r="Y11" s="43">
        <v>19422</v>
      </c>
      <c r="Z11" s="47">
        <f t="shared" si="0"/>
        <v>13042.4</v>
      </c>
      <c r="AA11" s="48">
        <f t="shared" si="1"/>
        <v>19329.400000000001</v>
      </c>
    </row>
    <row r="12" spans="1:27" x14ac:dyDescent="0.25">
      <c r="B12" s="99" t="s">
        <v>16</v>
      </c>
      <c r="C12" s="100"/>
      <c r="D12" s="100"/>
      <c r="E12" s="101"/>
      <c r="F12" s="33">
        <v>6</v>
      </c>
      <c r="G12" s="40">
        <v>509</v>
      </c>
      <c r="H12" s="34">
        <v>6</v>
      </c>
      <c r="I12" s="43">
        <v>463</v>
      </c>
      <c r="J12" s="35">
        <v>6</v>
      </c>
      <c r="K12" s="40">
        <v>525</v>
      </c>
      <c r="L12" s="34">
        <v>6</v>
      </c>
      <c r="M12" s="43">
        <v>504</v>
      </c>
      <c r="N12" s="35">
        <v>6</v>
      </c>
      <c r="O12" s="40">
        <v>501</v>
      </c>
      <c r="P12" s="34">
        <v>6</v>
      </c>
      <c r="Q12" s="43">
        <v>453</v>
      </c>
      <c r="R12" s="35">
        <v>6</v>
      </c>
      <c r="S12" s="40">
        <v>527</v>
      </c>
      <c r="T12" s="34">
        <v>6</v>
      </c>
      <c r="U12" s="43">
        <v>531</v>
      </c>
      <c r="V12" s="33">
        <v>6</v>
      </c>
      <c r="W12" s="40">
        <v>530</v>
      </c>
      <c r="X12" s="34">
        <v>6</v>
      </c>
      <c r="Y12" s="43">
        <v>494</v>
      </c>
      <c r="Z12" s="45">
        <f t="shared" si="0"/>
        <v>518.4</v>
      </c>
      <c r="AA12" s="46">
        <f t="shared" si="1"/>
        <v>489</v>
      </c>
    </row>
    <row r="13" spans="1:27" x14ac:dyDescent="0.25">
      <c r="B13" s="102" t="s">
        <v>17</v>
      </c>
      <c r="C13" s="103"/>
      <c r="D13" s="103"/>
      <c r="E13" s="104"/>
      <c r="F13" s="33">
        <v>25</v>
      </c>
      <c r="G13" s="40">
        <v>1392</v>
      </c>
      <c r="H13" s="34">
        <v>24</v>
      </c>
      <c r="I13" s="43">
        <v>1376</v>
      </c>
      <c r="J13" s="35">
        <v>25</v>
      </c>
      <c r="K13" s="40">
        <v>1481</v>
      </c>
      <c r="L13" s="34">
        <v>24</v>
      </c>
      <c r="M13" s="43">
        <v>1494</v>
      </c>
      <c r="N13" s="35">
        <v>25</v>
      </c>
      <c r="O13" s="40">
        <v>1465</v>
      </c>
      <c r="P13" s="34">
        <v>24</v>
      </c>
      <c r="Q13" s="43">
        <v>1303</v>
      </c>
      <c r="R13" s="35">
        <v>25</v>
      </c>
      <c r="S13" s="40">
        <v>1518</v>
      </c>
      <c r="T13" s="34">
        <v>24</v>
      </c>
      <c r="U13" s="43">
        <v>1457</v>
      </c>
      <c r="V13" s="33">
        <v>25</v>
      </c>
      <c r="W13" s="40">
        <v>1447</v>
      </c>
      <c r="X13" s="34">
        <v>24</v>
      </c>
      <c r="Y13" s="43">
        <v>1583</v>
      </c>
      <c r="Z13" s="47">
        <f t="shared" si="0"/>
        <v>1460.6</v>
      </c>
      <c r="AA13" s="48">
        <f t="shared" si="1"/>
        <v>1442.6</v>
      </c>
    </row>
    <row r="14" spans="1:27" x14ac:dyDescent="0.25">
      <c r="B14" s="99" t="s">
        <v>18</v>
      </c>
      <c r="C14" s="100"/>
      <c r="D14" s="100"/>
      <c r="E14" s="101"/>
      <c r="F14" s="33">
        <v>26</v>
      </c>
      <c r="G14" s="40">
        <v>1501</v>
      </c>
      <c r="H14" s="34">
        <v>26</v>
      </c>
      <c r="I14" s="43">
        <v>1525</v>
      </c>
      <c r="J14" s="35">
        <v>26</v>
      </c>
      <c r="K14" s="40">
        <v>1445</v>
      </c>
      <c r="L14" s="34">
        <v>26</v>
      </c>
      <c r="M14" s="43">
        <v>1603</v>
      </c>
      <c r="N14" s="35">
        <v>26</v>
      </c>
      <c r="O14" s="40">
        <v>1558</v>
      </c>
      <c r="P14" s="34">
        <v>26</v>
      </c>
      <c r="Q14" s="43">
        <v>1389</v>
      </c>
      <c r="R14" s="35">
        <v>26</v>
      </c>
      <c r="S14" s="40">
        <v>1589</v>
      </c>
      <c r="T14" s="34">
        <v>26</v>
      </c>
      <c r="U14" s="43">
        <v>1529</v>
      </c>
      <c r="V14" s="33">
        <v>26</v>
      </c>
      <c r="W14" s="40">
        <v>1570</v>
      </c>
      <c r="X14" s="34">
        <v>26</v>
      </c>
      <c r="Y14" s="43">
        <v>1534</v>
      </c>
      <c r="Z14" s="45">
        <f t="shared" si="0"/>
        <v>1532.6</v>
      </c>
      <c r="AA14" s="46">
        <f t="shared" si="1"/>
        <v>1516</v>
      </c>
    </row>
    <row r="15" spans="1:27" x14ac:dyDescent="0.25">
      <c r="B15" s="102" t="s">
        <v>19</v>
      </c>
      <c r="C15" s="103"/>
      <c r="D15" s="103"/>
      <c r="E15" s="104"/>
      <c r="F15" s="33">
        <v>40</v>
      </c>
      <c r="G15" s="40">
        <v>2820</v>
      </c>
      <c r="H15" s="34">
        <v>45</v>
      </c>
      <c r="I15" s="43">
        <v>3687</v>
      </c>
      <c r="J15" s="35">
        <v>40</v>
      </c>
      <c r="K15" s="40">
        <v>2288</v>
      </c>
      <c r="L15" s="34">
        <v>45</v>
      </c>
      <c r="M15" s="43">
        <v>3443</v>
      </c>
      <c r="N15" s="35">
        <v>40</v>
      </c>
      <c r="O15" s="40">
        <v>2272</v>
      </c>
      <c r="P15" s="34">
        <v>45</v>
      </c>
      <c r="Q15" s="43">
        <v>3476</v>
      </c>
      <c r="R15" s="35">
        <v>40</v>
      </c>
      <c r="S15" s="40">
        <v>2318</v>
      </c>
      <c r="T15" s="34">
        <v>45</v>
      </c>
      <c r="U15" s="43">
        <v>3402</v>
      </c>
      <c r="V15" s="33">
        <v>40</v>
      </c>
      <c r="W15" s="40">
        <v>2524</v>
      </c>
      <c r="X15" s="34">
        <v>45</v>
      </c>
      <c r="Y15" s="43">
        <v>3234</v>
      </c>
      <c r="Z15" s="47">
        <f t="shared" si="0"/>
        <v>2444.4</v>
      </c>
      <c r="AA15" s="48">
        <f t="shared" si="1"/>
        <v>3448.4</v>
      </c>
    </row>
    <row r="16" spans="1:27" x14ac:dyDescent="0.25">
      <c r="B16" s="99" t="s">
        <v>20</v>
      </c>
      <c r="C16" s="100"/>
      <c r="D16" s="100"/>
      <c r="E16" s="101"/>
      <c r="F16" s="33">
        <v>58</v>
      </c>
      <c r="G16" s="40">
        <v>4285</v>
      </c>
      <c r="H16" s="34">
        <v>56</v>
      </c>
      <c r="I16" s="43">
        <v>3568</v>
      </c>
      <c r="J16" s="35">
        <v>58</v>
      </c>
      <c r="K16" s="40">
        <v>4385</v>
      </c>
      <c r="L16" s="34">
        <v>56</v>
      </c>
      <c r="M16" s="43">
        <v>3405</v>
      </c>
      <c r="N16" s="35">
        <v>58</v>
      </c>
      <c r="O16" s="40">
        <v>4236</v>
      </c>
      <c r="P16" s="34">
        <v>56</v>
      </c>
      <c r="Q16" s="43">
        <v>3533</v>
      </c>
      <c r="R16" s="35">
        <v>58</v>
      </c>
      <c r="S16" s="40">
        <v>4207</v>
      </c>
      <c r="T16" s="34">
        <v>56</v>
      </c>
      <c r="U16" s="43">
        <v>3552</v>
      </c>
      <c r="V16" s="33">
        <v>58</v>
      </c>
      <c r="W16" s="40">
        <v>4367</v>
      </c>
      <c r="X16" s="34">
        <v>56</v>
      </c>
      <c r="Y16" s="43">
        <v>3742</v>
      </c>
      <c r="Z16" s="45">
        <f t="shared" si="0"/>
        <v>4296</v>
      </c>
      <c r="AA16" s="46">
        <f t="shared" si="1"/>
        <v>3560</v>
      </c>
    </row>
    <row r="17" spans="2:27" ht="15.75" thickBot="1" x14ac:dyDescent="0.3">
      <c r="B17" s="102" t="s">
        <v>21</v>
      </c>
      <c r="C17" s="103"/>
      <c r="D17" s="103"/>
      <c r="E17" s="104"/>
      <c r="F17" s="36">
        <v>53</v>
      </c>
      <c r="G17" s="41">
        <v>13369</v>
      </c>
      <c r="H17" s="37">
        <v>44</v>
      </c>
      <c r="I17" s="44">
        <v>7516</v>
      </c>
      <c r="J17" s="38">
        <v>53</v>
      </c>
      <c r="K17" s="41">
        <v>13442</v>
      </c>
      <c r="L17" s="37">
        <v>44</v>
      </c>
      <c r="M17" s="44">
        <v>7632</v>
      </c>
      <c r="N17" s="38">
        <v>53</v>
      </c>
      <c r="O17" s="41">
        <v>13324</v>
      </c>
      <c r="P17" s="37">
        <v>44</v>
      </c>
      <c r="Q17" s="44">
        <v>7910</v>
      </c>
      <c r="R17" s="38">
        <v>53</v>
      </c>
      <c r="S17" s="41">
        <v>12961</v>
      </c>
      <c r="T17" s="37">
        <v>44</v>
      </c>
      <c r="U17" s="44">
        <v>7604</v>
      </c>
      <c r="V17" s="36">
        <v>53</v>
      </c>
      <c r="W17" s="41">
        <v>13163</v>
      </c>
      <c r="X17" s="37">
        <v>44</v>
      </c>
      <c r="Y17" s="44">
        <v>7937</v>
      </c>
      <c r="Z17" s="47">
        <f t="shared" si="0"/>
        <v>13251.8</v>
      </c>
      <c r="AA17" s="48">
        <f t="shared" si="1"/>
        <v>7719.8</v>
      </c>
    </row>
    <row r="18" spans="2:27" x14ac:dyDescent="0.25">
      <c r="B18" s="99" t="s">
        <v>23</v>
      </c>
      <c r="C18" s="100"/>
      <c r="D18" s="100"/>
      <c r="E18" s="101"/>
      <c r="F18" s="33">
        <v>37</v>
      </c>
      <c r="G18" s="40">
        <v>3849</v>
      </c>
      <c r="H18" s="34">
        <v>37</v>
      </c>
      <c r="I18" s="43">
        <v>3991</v>
      </c>
      <c r="J18" s="35">
        <v>37</v>
      </c>
      <c r="K18" s="40">
        <v>3820</v>
      </c>
      <c r="L18" s="34">
        <v>37</v>
      </c>
      <c r="M18" s="43">
        <v>4194</v>
      </c>
      <c r="N18" s="35">
        <v>37</v>
      </c>
      <c r="O18" s="40">
        <v>3849</v>
      </c>
      <c r="P18" s="34">
        <v>37</v>
      </c>
      <c r="Q18" s="43">
        <v>3993</v>
      </c>
      <c r="R18" s="35">
        <v>37</v>
      </c>
      <c r="S18" s="40">
        <v>3714</v>
      </c>
      <c r="T18" s="34">
        <v>37</v>
      </c>
      <c r="U18" s="43">
        <v>4172</v>
      </c>
      <c r="V18" s="33">
        <v>37</v>
      </c>
      <c r="W18" s="40">
        <v>4055</v>
      </c>
      <c r="X18" s="34">
        <v>37</v>
      </c>
      <c r="Y18" s="43">
        <v>3773</v>
      </c>
      <c r="Z18" s="45">
        <f t="shared" ref="Z18:Z81" si="2">AVERAGE(G18,K18,O18,S18,W18)</f>
        <v>3857.4</v>
      </c>
      <c r="AA18" s="46">
        <f t="shared" ref="AA18:AA81" si="3">AVERAGE(I18,M18,Q18,U18,Y18)</f>
        <v>4024.6</v>
      </c>
    </row>
    <row r="19" spans="2:27" ht="15.75" thickBot="1" x14ac:dyDescent="0.3">
      <c r="B19" s="102" t="s">
        <v>24</v>
      </c>
      <c r="C19" s="103"/>
      <c r="D19" s="103"/>
      <c r="E19" s="104"/>
      <c r="F19" s="36">
        <v>37</v>
      </c>
      <c r="G19" s="41">
        <v>3511</v>
      </c>
      <c r="H19" s="37">
        <v>33</v>
      </c>
      <c r="I19" s="44">
        <v>2727</v>
      </c>
      <c r="J19" s="38">
        <v>37</v>
      </c>
      <c r="K19" s="41">
        <v>3503</v>
      </c>
      <c r="L19" s="37">
        <v>33</v>
      </c>
      <c r="M19" s="44">
        <v>2619</v>
      </c>
      <c r="N19" s="38">
        <v>37</v>
      </c>
      <c r="O19" s="41">
        <v>4859</v>
      </c>
      <c r="P19" s="37">
        <v>33</v>
      </c>
      <c r="Q19" s="44">
        <v>562062</v>
      </c>
      <c r="R19" s="38">
        <v>37</v>
      </c>
      <c r="S19" s="41">
        <v>5720</v>
      </c>
      <c r="T19" s="37">
        <v>33</v>
      </c>
      <c r="U19" s="44">
        <v>3223</v>
      </c>
      <c r="V19" s="36">
        <v>37</v>
      </c>
      <c r="W19" s="41">
        <v>3729</v>
      </c>
      <c r="X19" s="37">
        <v>33</v>
      </c>
      <c r="Y19" s="44">
        <v>2435</v>
      </c>
      <c r="Z19" s="47">
        <f t="shared" si="2"/>
        <v>4264.3999999999996</v>
      </c>
      <c r="AA19" s="48">
        <f t="shared" si="3"/>
        <v>114613.2</v>
      </c>
    </row>
    <row r="20" spans="2:27" x14ac:dyDescent="0.25">
      <c r="B20" s="99" t="s">
        <v>25</v>
      </c>
      <c r="C20" s="100"/>
      <c r="D20" s="100"/>
      <c r="E20" s="101"/>
      <c r="F20" s="33">
        <v>29</v>
      </c>
      <c r="G20" s="40">
        <v>2227</v>
      </c>
      <c r="H20" s="34">
        <v>25</v>
      </c>
      <c r="I20" s="43">
        <v>1913</v>
      </c>
      <c r="J20" s="35">
        <v>29</v>
      </c>
      <c r="K20" s="40">
        <v>2250</v>
      </c>
      <c r="L20" s="34">
        <v>25</v>
      </c>
      <c r="M20" s="43">
        <v>2268</v>
      </c>
      <c r="N20" s="35">
        <v>29</v>
      </c>
      <c r="O20" s="40">
        <v>2196</v>
      </c>
      <c r="P20" s="34">
        <v>25</v>
      </c>
      <c r="Q20" s="43">
        <v>1701</v>
      </c>
      <c r="R20" s="35">
        <v>29</v>
      </c>
      <c r="S20" s="40">
        <v>2526</v>
      </c>
      <c r="T20" s="34">
        <v>25</v>
      </c>
      <c r="U20" s="43">
        <v>1952</v>
      </c>
      <c r="V20" s="33">
        <v>29</v>
      </c>
      <c r="W20" s="40">
        <v>2534</v>
      </c>
      <c r="X20" s="34">
        <v>25</v>
      </c>
      <c r="Y20" s="43">
        <v>1730</v>
      </c>
      <c r="Z20" s="45">
        <f t="shared" si="2"/>
        <v>2346.6</v>
      </c>
      <c r="AA20" s="46">
        <f t="shared" si="3"/>
        <v>1912.8</v>
      </c>
    </row>
    <row r="21" spans="2:27" ht="15.75" thickBot="1" x14ac:dyDescent="0.3">
      <c r="B21" s="102" t="s">
        <v>26</v>
      </c>
      <c r="C21" s="103"/>
      <c r="D21" s="103"/>
      <c r="E21" s="104"/>
      <c r="F21" s="36">
        <v>29</v>
      </c>
      <c r="G21" s="41">
        <v>2180</v>
      </c>
      <c r="H21" s="37">
        <v>25</v>
      </c>
      <c r="I21" s="44">
        <v>1717</v>
      </c>
      <c r="J21" s="38">
        <v>29</v>
      </c>
      <c r="K21" s="41">
        <v>2125</v>
      </c>
      <c r="L21" s="37">
        <v>25</v>
      </c>
      <c r="M21" s="44">
        <v>1396</v>
      </c>
      <c r="N21" s="38">
        <v>29</v>
      </c>
      <c r="O21" s="41">
        <v>2375</v>
      </c>
      <c r="P21" s="37">
        <v>25</v>
      </c>
      <c r="Q21" s="44">
        <v>1431</v>
      </c>
      <c r="R21" s="38">
        <v>29</v>
      </c>
      <c r="S21" s="41">
        <v>2463</v>
      </c>
      <c r="T21" s="37">
        <v>25</v>
      </c>
      <c r="U21" s="44">
        <v>1410</v>
      </c>
      <c r="V21" s="36">
        <v>29</v>
      </c>
      <c r="W21" s="41">
        <v>2187</v>
      </c>
      <c r="X21" s="37">
        <v>25</v>
      </c>
      <c r="Y21" s="44">
        <v>1624</v>
      </c>
      <c r="Z21" s="47">
        <f t="shared" si="2"/>
        <v>2266</v>
      </c>
      <c r="AA21" s="48">
        <f t="shared" si="3"/>
        <v>1515.6</v>
      </c>
    </row>
    <row r="22" spans="2:27" x14ac:dyDescent="0.25">
      <c r="B22" s="99" t="s">
        <v>27</v>
      </c>
      <c r="C22" s="100"/>
      <c r="D22" s="100"/>
      <c r="E22" s="101"/>
      <c r="F22" s="33">
        <v>0</v>
      </c>
      <c r="G22" s="40">
        <v>48</v>
      </c>
      <c r="H22" s="34">
        <v>0</v>
      </c>
      <c r="I22" s="43">
        <v>53</v>
      </c>
      <c r="J22" s="35">
        <v>0</v>
      </c>
      <c r="K22" s="40">
        <v>47</v>
      </c>
      <c r="L22" s="34">
        <v>0</v>
      </c>
      <c r="M22" s="43">
        <v>49</v>
      </c>
      <c r="N22" s="35">
        <v>0</v>
      </c>
      <c r="O22" s="40">
        <v>47</v>
      </c>
      <c r="P22" s="34">
        <v>0</v>
      </c>
      <c r="Q22" s="43">
        <v>48</v>
      </c>
      <c r="R22" s="35">
        <v>0</v>
      </c>
      <c r="S22" s="40">
        <v>48</v>
      </c>
      <c r="T22" s="34">
        <v>0</v>
      </c>
      <c r="U22" s="43">
        <v>48</v>
      </c>
      <c r="V22" s="33">
        <v>0</v>
      </c>
      <c r="W22" s="40">
        <v>47</v>
      </c>
      <c r="X22" s="34">
        <v>0</v>
      </c>
      <c r="Y22" s="43">
        <v>50</v>
      </c>
      <c r="Z22" s="45">
        <f t="shared" si="2"/>
        <v>47.4</v>
      </c>
      <c r="AA22" s="46">
        <f t="shared" si="3"/>
        <v>49.6</v>
      </c>
    </row>
    <row r="23" spans="2:27" ht="15.75" thickBot="1" x14ac:dyDescent="0.3">
      <c r="B23" s="102" t="s">
        <v>28</v>
      </c>
      <c r="C23" s="103"/>
      <c r="D23" s="103"/>
      <c r="E23" s="104"/>
      <c r="F23" s="36">
        <v>31</v>
      </c>
      <c r="G23" s="41">
        <v>1718</v>
      </c>
      <c r="H23" s="37">
        <v>32</v>
      </c>
      <c r="I23" s="44">
        <v>1881</v>
      </c>
      <c r="J23" s="38">
        <v>31</v>
      </c>
      <c r="K23" s="41">
        <v>1902</v>
      </c>
      <c r="L23" s="37">
        <v>32</v>
      </c>
      <c r="M23" s="44">
        <v>1737</v>
      </c>
      <c r="N23" s="38">
        <v>31</v>
      </c>
      <c r="O23" s="41">
        <v>1660</v>
      </c>
      <c r="P23" s="37">
        <v>32</v>
      </c>
      <c r="Q23" s="44">
        <v>1943</v>
      </c>
      <c r="R23" s="38">
        <v>31</v>
      </c>
      <c r="S23" s="41">
        <v>1789</v>
      </c>
      <c r="T23" s="37">
        <v>32</v>
      </c>
      <c r="U23" s="44">
        <v>1757</v>
      </c>
      <c r="V23" s="36">
        <v>31</v>
      </c>
      <c r="W23" s="41">
        <v>1936</v>
      </c>
      <c r="X23" s="37">
        <v>32</v>
      </c>
      <c r="Y23" s="44">
        <v>1723</v>
      </c>
      <c r="Z23" s="47">
        <f t="shared" si="2"/>
        <v>1801</v>
      </c>
      <c r="AA23" s="48">
        <f t="shared" si="3"/>
        <v>1808.2</v>
      </c>
    </row>
    <row r="24" spans="2:27" x14ac:dyDescent="0.25">
      <c r="B24" s="99" t="s">
        <v>29</v>
      </c>
      <c r="C24" s="100"/>
      <c r="D24" s="100"/>
      <c r="E24" s="101"/>
      <c r="F24" s="33">
        <v>0</v>
      </c>
      <c r="G24" s="40">
        <v>50</v>
      </c>
      <c r="H24" s="34">
        <v>0</v>
      </c>
      <c r="I24" s="43">
        <v>50</v>
      </c>
      <c r="J24" s="35">
        <v>0</v>
      </c>
      <c r="K24" s="40">
        <v>54</v>
      </c>
      <c r="L24" s="34">
        <v>0</v>
      </c>
      <c r="M24" s="43">
        <v>50</v>
      </c>
      <c r="N24" s="35">
        <v>0</v>
      </c>
      <c r="O24" s="40">
        <v>55</v>
      </c>
      <c r="P24" s="34">
        <v>0</v>
      </c>
      <c r="Q24" s="43">
        <v>50</v>
      </c>
      <c r="R24" s="35">
        <v>0</v>
      </c>
      <c r="S24" s="40">
        <v>53</v>
      </c>
      <c r="T24" s="34">
        <v>0</v>
      </c>
      <c r="U24" s="43">
        <v>47</v>
      </c>
      <c r="V24" s="33">
        <v>0</v>
      </c>
      <c r="W24" s="40">
        <v>48</v>
      </c>
      <c r="X24" s="34">
        <v>0</v>
      </c>
      <c r="Y24" s="43">
        <v>46</v>
      </c>
      <c r="Z24" s="45">
        <f t="shared" si="2"/>
        <v>52</v>
      </c>
      <c r="AA24" s="46">
        <f t="shared" si="3"/>
        <v>48.6</v>
      </c>
    </row>
    <row r="25" spans="2:27" ht="15.75" thickBot="1" x14ac:dyDescent="0.3">
      <c r="B25" s="102" t="s">
        <v>30</v>
      </c>
      <c r="C25" s="103"/>
      <c r="D25" s="103"/>
      <c r="E25" s="104"/>
      <c r="F25" s="36">
        <v>19</v>
      </c>
      <c r="G25" s="41">
        <v>960</v>
      </c>
      <c r="H25" s="37">
        <v>11</v>
      </c>
      <c r="I25" s="44">
        <v>323</v>
      </c>
      <c r="J25" s="38">
        <v>19</v>
      </c>
      <c r="K25" s="41">
        <v>1201</v>
      </c>
      <c r="L25" s="37">
        <v>11</v>
      </c>
      <c r="M25" s="44">
        <v>372</v>
      </c>
      <c r="N25" s="38">
        <v>19</v>
      </c>
      <c r="O25" s="41">
        <v>903</v>
      </c>
      <c r="P25" s="37">
        <v>11</v>
      </c>
      <c r="Q25" s="44">
        <v>318</v>
      </c>
      <c r="R25" s="38">
        <v>19</v>
      </c>
      <c r="S25" s="41">
        <v>904</v>
      </c>
      <c r="T25" s="37">
        <v>11</v>
      </c>
      <c r="U25" s="44">
        <v>340</v>
      </c>
      <c r="V25" s="36">
        <v>19</v>
      </c>
      <c r="W25" s="41">
        <v>961</v>
      </c>
      <c r="X25" s="37">
        <v>11</v>
      </c>
      <c r="Y25" s="44">
        <v>337</v>
      </c>
      <c r="Z25" s="47">
        <f t="shared" si="2"/>
        <v>985.8</v>
      </c>
      <c r="AA25" s="48">
        <f t="shared" si="3"/>
        <v>338</v>
      </c>
    </row>
    <row r="26" spans="2:27" x14ac:dyDescent="0.25">
      <c r="B26" s="99" t="s">
        <v>31</v>
      </c>
      <c r="C26" s="100"/>
      <c r="D26" s="100"/>
      <c r="E26" s="101"/>
      <c r="F26" s="33">
        <v>10</v>
      </c>
      <c r="G26" s="40">
        <v>1101</v>
      </c>
      <c r="H26" s="34">
        <v>10</v>
      </c>
      <c r="I26" s="43">
        <v>800</v>
      </c>
      <c r="J26" s="35">
        <v>10</v>
      </c>
      <c r="K26" s="40">
        <v>884</v>
      </c>
      <c r="L26" s="34">
        <v>10</v>
      </c>
      <c r="M26" s="43">
        <v>784</v>
      </c>
      <c r="N26" s="35">
        <v>10</v>
      </c>
      <c r="O26" s="40">
        <v>860</v>
      </c>
      <c r="P26" s="34">
        <v>10</v>
      </c>
      <c r="Q26" s="43">
        <v>751</v>
      </c>
      <c r="R26" s="35">
        <v>10</v>
      </c>
      <c r="S26" s="40">
        <v>1094</v>
      </c>
      <c r="T26" s="34">
        <v>10</v>
      </c>
      <c r="U26" s="43">
        <v>802</v>
      </c>
      <c r="V26" s="33">
        <v>10</v>
      </c>
      <c r="W26" s="40">
        <v>844</v>
      </c>
      <c r="X26" s="34">
        <v>10</v>
      </c>
      <c r="Y26" s="43">
        <v>765</v>
      </c>
      <c r="Z26" s="45">
        <f t="shared" si="2"/>
        <v>956.6</v>
      </c>
      <c r="AA26" s="46">
        <f t="shared" si="3"/>
        <v>780.4</v>
      </c>
    </row>
    <row r="27" spans="2:27" ht="15.75" thickBot="1" x14ac:dyDescent="0.3">
      <c r="B27" s="102" t="s">
        <v>32</v>
      </c>
      <c r="C27" s="103"/>
      <c r="D27" s="103"/>
      <c r="E27" s="104"/>
      <c r="F27" s="36">
        <v>79</v>
      </c>
      <c r="G27" s="41">
        <v>32524</v>
      </c>
      <c r="H27" s="37">
        <v>67</v>
      </c>
      <c r="I27" s="44">
        <v>13417</v>
      </c>
      <c r="J27" s="38">
        <v>79</v>
      </c>
      <c r="K27" s="41">
        <v>32320</v>
      </c>
      <c r="L27" s="37">
        <v>67</v>
      </c>
      <c r="M27" s="44">
        <v>13470</v>
      </c>
      <c r="N27" s="38">
        <v>79</v>
      </c>
      <c r="O27" s="41">
        <v>32275</v>
      </c>
      <c r="P27" s="37">
        <v>67</v>
      </c>
      <c r="Q27" s="44">
        <v>13308</v>
      </c>
      <c r="R27" s="38">
        <v>79</v>
      </c>
      <c r="S27" s="41">
        <v>32307</v>
      </c>
      <c r="T27" s="37">
        <v>67</v>
      </c>
      <c r="U27" s="44">
        <v>13371</v>
      </c>
      <c r="V27" s="36">
        <v>79</v>
      </c>
      <c r="W27" s="41">
        <v>32118</v>
      </c>
      <c r="X27" s="37">
        <v>67</v>
      </c>
      <c r="Y27" s="44">
        <v>13498</v>
      </c>
      <c r="Z27" s="47">
        <f t="shared" si="2"/>
        <v>32308.799999999999</v>
      </c>
      <c r="AA27" s="48">
        <f t="shared" si="3"/>
        <v>13412.8</v>
      </c>
    </row>
    <row r="28" spans="2:27" x14ac:dyDescent="0.25">
      <c r="B28" s="99" t="s">
        <v>33</v>
      </c>
      <c r="C28" s="100"/>
      <c r="D28" s="100"/>
      <c r="E28" s="101"/>
      <c r="F28" s="33">
        <v>90</v>
      </c>
      <c r="G28" s="40">
        <v>42339</v>
      </c>
      <c r="H28" s="34">
        <v>88</v>
      </c>
      <c r="I28" s="43">
        <v>22037</v>
      </c>
      <c r="J28" s="35">
        <v>90</v>
      </c>
      <c r="K28" s="40">
        <v>42251</v>
      </c>
      <c r="L28" s="34">
        <v>88</v>
      </c>
      <c r="M28" s="43">
        <v>22072</v>
      </c>
      <c r="N28" s="35">
        <v>90</v>
      </c>
      <c r="O28" s="40">
        <v>42379</v>
      </c>
      <c r="P28" s="34">
        <v>88</v>
      </c>
      <c r="Q28" s="43">
        <v>22170</v>
      </c>
      <c r="R28" s="35">
        <v>90</v>
      </c>
      <c r="S28" s="40">
        <v>42455</v>
      </c>
      <c r="T28" s="34">
        <v>88</v>
      </c>
      <c r="U28" s="43">
        <v>22086</v>
      </c>
      <c r="V28" s="33">
        <v>90</v>
      </c>
      <c r="W28" s="40">
        <v>42409</v>
      </c>
      <c r="X28" s="34">
        <v>88</v>
      </c>
      <c r="Y28" s="43">
        <v>22228</v>
      </c>
      <c r="Z28" s="45">
        <f t="shared" si="2"/>
        <v>42366.6</v>
      </c>
      <c r="AA28" s="46">
        <f t="shared" si="3"/>
        <v>22118.6</v>
      </c>
    </row>
    <row r="29" spans="2:27" ht="15.75" thickBot="1" x14ac:dyDescent="0.3">
      <c r="B29" s="102" t="s">
        <v>34</v>
      </c>
      <c r="C29" s="103"/>
      <c r="D29" s="103"/>
      <c r="E29" s="104"/>
      <c r="F29" s="36">
        <v>81</v>
      </c>
      <c r="G29" s="41">
        <v>34498</v>
      </c>
      <c r="H29" s="37">
        <v>80</v>
      </c>
      <c r="I29" s="44">
        <v>17727</v>
      </c>
      <c r="J29" s="38">
        <v>81</v>
      </c>
      <c r="K29" s="41">
        <v>34798</v>
      </c>
      <c r="L29" s="37">
        <v>80</v>
      </c>
      <c r="M29" s="44">
        <v>17263</v>
      </c>
      <c r="N29" s="38">
        <v>81</v>
      </c>
      <c r="O29" s="41">
        <v>34076</v>
      </c>
      <c r="P29" s="37">
        <v>80</v>
      </c>
      <c r="Q29" s="44">
        <v>17216</v>
      </c>
      <c r="R29" s="38">
        <v>81</v>
      </c>
      <c r="S29" s="41">
        <v>40622</v>
      </c>
      <c r="T29" s="37">
        <v>80</v>
      </c>
      <c r="U29" s="44">
        <v>17258</v>
      </c>
      <c r="V29" s="36">
        <v>81</v>
      </c>
      <c r="W29" s="41">
        <v>34561</v>
      </c>
      <c r="X29" s="37">
        <v>80</v>
      </c>
      <c r="Y29" s="44">
        <v>17576</v>
      </c>
      <c r="Z29" s="47">
        <f t="shared" si="2"/>
        <v>35711</v>
      </c>
      <c r="AA29" s="48">
        <f t="shared" si="3"/>
        <v>17408</v>
      </c>
    </row>
    <row r="30" spans="2:27" x14ac:dyDescent="0.25">
      <c r="B30" s="99" t="s">
        <v>35</v>
      </c>
      <c r="C30" s="100"/>
      <c r="D30" s="100"/>
      <c r="E30" s="101"/>
      <c r="F30" s="33">
        <v>72</v>
      </c>
      <c r="G30" s="40">
        <v>29917</v>
      </c>
      <c r="H30" s="34">
        <v>70</v>
      </c>
      <c r="I30" s="43">
        <v>15556</v>
      </c>
      <c r="J30" s="35">
        <v>72</v>
      </c>
      <c r="K30" s="40">
        <v>29883</v>
      </c>
      <c r="L30" s="34">
        <v>70</v>
      </c>
      <c r="M30" s="43">
        <v>16685</v>
      </c>
      <c r="N30" s="35">
        <v>72</v>
      </c>
      <c r="O30" s="40">
        <v>29448</v>
      </c>
      <c r="P30" s="34">
        <v>70</v>
      </c>
      <c r="Q30" s="43">
        <v>16027</v>
      </c>
      <c r="R30" s="35">
        <v>72</v>
      </c>
      <c r="S30" s="40">
        <v>30134</v>
      </c>
      <c r="T30" s="34">
        <v>70</v>
      </c>
      <c r="U30" s="43">
        <v>15697</v>
      </c>
      <c r="V30" s="33">
        <v>72</v>
      </c>
      <c r="W30" s="40">
        <v>29981</v>
      </c>
      <c r="X30" s="34">
        <v>70</v>
      </c>
      <c r="Y30" s="43">
        <v>16042</v>
      </c>
      <c r="Z30" s="45">
        <f t="shared" si="2"/>
        <v>29872.6</v>
      </c>
      <c r="AA30" s="46">
        <f t="shared" si="3"/>
        <v>16001.4</v>
      </c>
    </row>
    <row r="31" spans="2:27" ht="15.75" thickBot="1" x14ac:dyDescent="0.3">
      <c r="B31" s="102" t="s">
        <v>36</v>
      </c>
      <c r="C31" s="103"/>
      <c r="D31" s="103"/>
      <c r="E31" s="104"/>
      <c r="F31" s="36">
        <v>0</v>
      </c>
      <c r="G31" s="41">
        <v>47</v>
      </c>
      <c r="H31" s="37">
        <v>0</v>
      </c>
      <c r="I31" s="44">
        <v>45</v>
      </c>
      <c r="J31" s="38">
        <v>0</v>
      </c>
      <c r="K31" s="41">
        <v>55</v>
      </c>
      <c r="L31" s="37">
        <v>0</v>
      </c>
      <c r="M31" s="44">
        <v>48</v>
      </c>
      <c r="N31" s="38">
        <v>0</v>
      </c>
      <c r="O31" s="41">
        <v>50</v>
      </c>
      <c r="P31" s="37">
        <v>0</v>
      </c>
      <c r="Q31" s="44">
        <v>51</v>
      </c>
      <c r="R31" s="38">
        <v>0</v>
      </c>
      <c r="S31" s="41">
        <v>49</v>
      </c>
      <c r="T31" s="37">
        <v>0</v>
      </c>
      <c r="U31" s="44">
        <v>49</v>
      </c>
      <c r="V31" s="36">
        <v>0</v>
      </c>
      <c r="W31" s="41">
        <v>47</v>
      </c>
      <c r="X31" s="37">
        <v>0</v>
      </c>
      <c r="Y31" s="44">
        <v>47</v>
      </c>
      <c r="Z31" s="47">
        <f t="shared" si="2"/>
        <v>49.6</v>
      </c>
      <c r="AA31" s="48">
        <f t="shared" si="3"/>
        <v>48</v>
      </c>
    </row>
    <row r="32" spans="2:27" x14ac:dyDescent="0.25">
      <c r="B32" s="99" t="s">
        <v>37</v>
      </c>
      <c r="C32" s="100"/>
      <c r="D32" s="100"/>
      <c r="E32" s="101"/>
      <c r="F32" s="33">
        <v>38</v>
      </c>
      <c r="G32" s="40">
        <v>4135</v>
      </c>
      <c r="H32" s="34">
        <v>0</v>
      </c>
      <c r="I32" s="43">
        <v>45</v>
      </c>
      <c r="J32" s="35">
        <v>38</v>
      </c>
      <c r="K32" s="40">
        <v>3940</v>
      </c>
      <c r="L32" s="34">
        <v>0</v>
      </c>
      <c r="M32" s="43">
        <v>47</v>
      </c>
      <c r="N32" s="35">
        <v>38</v>
      </c>
      <c r="O32" s="40">
        <v>3982</v>
      </c>
      <c r="P32" s="34">
        <v>0</v>
      </c>
      <c r="Q32" s="43">
        <v>50</v>
      </c>
      <c r="R32" s="35">
        <v>38</v>
      </c>
      <c r="S32" s="40">
        <v>3963</v>
      </c>
      <c r="T32" s="34">
        <v>0</v>
      </c>
      <c r="U32" s="43">
        <v>44</v>
      </c>
      <c r="V32" s="33">
        <v>38</v>
      </c>
      <c r="W32" s="40">
        <v>4054</v>
      </c>
      <c r="X32" s="34">
        <v>0</v>
      </c>
      <c r="Y32" s="43">
        <v>44</v>
      </c>
      <c r="Z32" s="45">
        <f t="shared" si="2"/>
        <v>4014.8</v>
      </c>
      <c r="AA32" s="46">
        <f t="shared" si="3"/>
        <v>46</v>
      </c>
    </row>
    <row r="33" spans="2:27" ht="15.75" thickBot="1" x14ac:dyDescent="0.3">
      <c r="B33" s="102" t="s">
        <v>38</v>
      </c>
      <c r="C33" s="103"/>
      <c r="D33" s="103"/>
      <c r="E33" s="104"/>
      <c r="F33" s="36">
        <v>0</v>
      </c>
      <c r="G33" s="41">
        <v>46</v>
      </c>
      <c r="H33" s="37">
        <v>9</v>
      </c>
      <c r="I33" s="44">
        <v>302</v>
      </c>
      <c r="J33" s="38">
        <v>0</v>
      </c>
      <c r="K33" s="41">
        <v>49</v>
      </c>
      <c r="L33" s="37">
        <v>9</v>
      </c>
      <c r="M33" s="44">
        <v>303</v>
      </c>
      <c r="N33" s="38">
        <v>0</v>
      </c>
      <c r="O33" s="41">
        <v>48</v>
      </c>
      <c r="P33" s="37">
        <v>9</v>
      </c>
      <c r="Q33" s="44">
        <v>333</v>
      </c>
      <c r="R33" s="38">
        <v>0</v>
      </c>
      <c r="S33" s="41">
        <v>44</v>
      </c>
      <c r="T33" s="37">
        <v>9</v>
      </c>
      <c r="U33" s="44">
        <v>302</v>
      </c>
      <c r="V33" s="36">
        <v>0</v>
      </c>
      <c r="W33" s="41">
        <v>46</v>
      </c>
      <c r="X33" s="37">
        <v>9</v>
      </c>
      <c r="Y33" s="44">
        <v>310</v>
      </c>
      <c r="Z33" s="47">
        <f t="shared" si="2"/>
        <v>46.6</v>
      </c>
      <c r="AA33" s="48">
        <f t="shared" si="3"/>
        <v>310</v>
      </c>
    </row>
    <row r="34" spans="2:27" x14ac:dyDescent="0.25">
      <c r="B34" s="99" t="s">
        <v>39</v>
      </c>
      <c r="C34" s="100"/>
      <c r="D34" s="100"/>
      <c r="E34" s="101"/>
      <c r="F34" s="33">
        <v>18</v>
      </c>
      <c r="G34" s="40">
        <v>474</v>
      </c>
      <c r="H34" s="34">
        <v>18</v>
      </c>
      <c r="I34" s="43">
        <v>741</v>
      </c>
      <c r="J34" s="35">
        <v>18</v>
      </c>
      <c r="K34" s="40">
        <v>411</v>
      </c>
      <c r="L34" s="34">
        <v>18</v>
      </c>
      <c r="M34" s="43">
        <v>840</v>
      </c>
      <c r="N34" s="35">
        <v>18</v>
      </c>
      <c r="O34" s="40">
        <v>419</v>
      </c>
      <c r="P34" s="34">
        <v>18</v>
      </c>
      <c r="Q34" s="43">
        <v>776</v>
      </c>
      <c r="R34" s="35">
        <v>18</v>
      </c>
      <c r="S34" s="40">
        <v>404</v>
      </c>
      <c r="T34" s="34">
        <v>18</v>
      </c>
      <c r="U34" s="43">
        <v>786</v>
      </c>
      <c r="V34" s="33">
        <v>18</v>
      </c>
      <c r="W34" s="40">
        <v>435</v>
      </c>
      <c r="X34" s="34">
        <v>18</v>
      </c>
      <c r="Y34" s="43">
        <v>812</v>
      </c>
      <c r="Z34" s="45">
        <f t="shared" si="2"/>
        <v>428.6</v>
      </c>
      <c r="AA34" s="46">
        <f t="shared" si="3"/>
        <v>791</v>
      </c>
    </row>
    <row r="35" spans="2:27" ht="15.75" thickBot="1" x14ac:dyDescent="0.3">
      <c r="B35" s="102" t="s">
        <v>40</v>
      </c>
      <c r="C35" s="103"/>
      <c r="D35" s="103"/>
      <c r="E35" s="104"/>
      <c r="F35" s="36">
        <v>8</v>
      </c>
      <c r="G35" s="41">
        <v>249</v>
      </c>
      <c r="H35" s="37">
        <v>13</v>
      </c>
      <c r="I35" s="44">
        <v>611</v>
      </c>
      <c r="J35" s="38">
        <v>8</v>
      </c>
      <c r="K35" s="41">
        <v>246</v>
      </c>
      <c r="L35" s="37">
        <v>13</v>
      </c>
      <c r="M35" s="44">
        <v>670</v>
      </c>
      <c r="N35" s="38">
        <v>8</v>
      </c>
      <c r="O35" s="41">
        <v>261</v>
      </c>
      <c r="P35" s="37">
        <v>13</v>
      </c>
      <c r="Q35" s="44">
        <v>596</v>
      </c>
      <c r="R35" s="38">
        <v>8</v>
      </c>
      <c r="S35" s="41">
        <v>246</v>
      </c>
      <c r="T35" s="37">
        <v>13</v>
      </c>
      <c r="U35" s="44">
        <v>600</v>
      </c>
      <c r="V35" s="36">
        <v>8</v>
      </c>
      <c r="W35" s="41">
        <v>252</v>
      </c>
      <c r="X35" s="37">
        <v>13</v>
      </c>
      <c r="Y35" s="44">
        <v>619</v>
      </c>
      <c r="Z35" s="47">
        <f t="shared" si="2"/>
        <v>250.8</v>
      </c>
      <c r="AA35" s="48">
        <f t="shared" si="3"/>
        <v>619.20000000000005</v>
      </c>
    </row>
    <row r="36" spans="2:27" x14ac:dyDescent="0.25">
      <c r="B36" s="99" t="s">
        <v>41</v>
      </c>
      <c r="C36" s="100"/>
      <c r="D36" s="100"/>
      <c r="E36" s="101"/>
      <c r="F36" s="33">
        <v>8</v>
      </c>
      <c r="G36" s="40">
        <v>303</v>
      </c>
      <c r="H36" s="34">
        <v>13</v>
      </c>
      <c r="I36" s="43">
        <v>580</v>
      </c>
      <c r="J36" s="35">
        <v>8</v>
      </c>
      <c r="K36" s="40">
        <v>271</v>
      </c>
      <c r="L36" s="34">
        <v>13</v>
      </c>
      <c r="M36" s="43">
        <v>581</v>
      </c>
      <c r="N36" s="35">
        <v>8</v>
      </c>
      <c r="O36" s="40">
        <v>246</v>
      </c>
      <c r="P36" s="34">
        <v>13</v>
      </c>
      <c r="Q36" s="43">
        <v>725</v>
      </c>
      <c r="R36" s="35">
        <v>8</v>
      </c>
      <c r="S36" s="40">
        <v>257</v>
      </c>
      <c r="T36" s="34">
        <v>13</v>
      </c>
      <c r="U36" s="43">
        <v>584</v>
      </c>
      <c r="V36" s="33">
        <v>8</v>
      </c>
      <c r="W36" s="40">
        <v>255</v>
      </c>
      <c r="X36" s="34">
        <v>13</v>
      </c>
      <c r="Y36" s="43">
        <v>583</v>
      </c>
      <c r="Z36" s="45">
        <f t="shared" si="2"/>
        <v>266.39999999999998</v>
      </c>
      <c r="AA36" s="46">
        <f t="shared" si="3"/>
        <v>610.6</v>
      </c>
    </row>
    <row r="37" spans="2:27" ht="15.75" thickBot="1" x14ac:dyDescent="0.3">
      <c r="B37" s="102" t="s">
        <v>42</v>
      </c>
      <c r="C37" s="103"/>
      <c r="D37" s="103"/>
      <c r="E37" s="104"/>
      <c r="F37" s="36">
        <v>10</v>
      </c>
      <c r="G37" s="41">
        <v>281</v>
      </c>
      <c r="H37" s="37">
        <v>17</v>
      </c>
      <c r="I37" s="44">
        <v>813</v>
      </c>
      <c r="J37" s="38">
        <v>10</v>
      </c>
      <c r="K37" s="41">
        <v>286</v>
      </c>
      <c r="L37" s="37">
        <v>17</v>
      </c>
      <c r="M37" s="44">
        <v>775</v>
      </c>
      <c r="N37" s="38">
        <v>10</v>
      </c>
      <c r="O37" s="41">
        <v>284</v>
      </c>
      <c r="P37" s="37">
        <v>17</v>
      </c>
      <c r="Q37" s="44">
        <v>847</v>
      </c>
      <c r="R37" s="38">
        <v>10</v>
      </c>
      <c r="S37" s="41">
        <v>287</v>
      </c>
      <c r="T37" s="37">
        <v>17</v>
      </c>
      <c r="U37" s="44">
        <v>770</v>
      </c>
      <c r="V37" s="36">
        <v>10</v>
      </c>
      <c r="W37" s="41">
        <v>280</v>
      </c>
      <c r="X37" s="37">
        <v>17</v>
      </c>
      <c r="Y37" s="44">
        <v>754</v>
      </c>
      <c r="Z37" s="47">
        <f t="shared" si="2"/>
        <v>283.60000000000002</v>
      </c>
      <c r="AA37" s="48">
        <f t="shared" si="3"/>
        <v>791.8</v>
      </c>
    </row>
    <row r="38" spans="2:27" x14ac:dyDescent="0.25">
      <c r="B38" s="99" t="s">
        <v>43</v>
      </c>
      <c r="C38" s="100"/>
      <c r="D38" s="100"/>
      <c r="E38" s="101"/>
      <c r="F38" s="33">
        <v>18</v>
      </c>
      <c r="G38" s="40">
        <v>435</v>
      </c>
      <c r="H38" s="34">
        <v>18</v>
      </c>
      <c r="I38" s="43">
        <v>808</v>
      </c>
      <c r="J38" s="35">
        <v>18</v>
      </c>
      <c r="K38" s="40">
        <v>413</v>
      </c>
      <c r="L38" s="34">
        <v>18</v>
      </c>
      <c r="M38" s="43">
        <v>763</v>
      </c>
      <c r="N38" s="35">
        <v>18</v>
      </c>
      <c r="O38" s="40">
        <v>483</v>
      </c>
      <c r="P38" s="34">
        <v>18</v>
      </c>
      <c r="Q38" s="43">
        <v>805</v>
      </c>
      <c r="R38" s="35">
        <v>18</v>
      </c>
      <c r="S38" s="40">
        <v>418</v>
      </c>
      <c r="T38" s="34">
        <v>18</v>
      </c>
      <c r="U38" s="43">
        <v>752</v>
      </c>
      <c r="V38" s="33">
        <v>18</v>
      </c>
      <c r="W38" s="40">
        <v>400</v>
      </c>
      <c r="X38" s="34">
        <v>18</v>
      </c>
      <c r="Y38" s="43">
        <v>795</v>
      </c>
      <c r="Z38" s="45">
        <f t="shared" si="2"/>
        <v>429.8</v>
      </c>
      <c r="AA38" s="46">
        <f t="shared" si="3"/>
        <v>784.6</v>
      </c>
    </row>
    <row r="39" spans="2:27" ht="15.75" thickBot="1" x14ac:dyDescent="0.3">
      <c r="B39" s="102" t="s">
        <v>44</v>
      </c>
      <c r="C39" s="103"/>
      <c r="D39" s="103"/>
      <c r="E39" s="104"/>
      <c r="F39" s="36">
        <v>15</v>
      </c>
      <c r="G39" s="41">
        <v>2659</v>
      </c>
      <c r="H39" s="37">
        <v>15</v>
      </c>
      <c r="I39" s="44">
        <v>1453</v>
      </c>
      <c r="J39" s="38">
        <v>15</v>
      </c>
      <c r="K39" s="41">
        <v>2564</v>
      </c>
      <c r="L39" s="37">
        <v>15</v>
      </c>
      <c r="M39" s="44">
        <v>1565</v>
      </c>
      <c r="N39" s="38">
        <v>15</v>
      </c>
      <c r="O39" s="41">
        <v>2576</v>
      </c>
      <c r="P39" s="37">
        <v>15</v>
      </c>
      <c r="Q39" s="44">
        <v>1495</v>
      </c>
      <c r="R39" s="38">
        <v>15</v>
      </c>
      <c r="S39" s="41">
        <v>2539</v>
      </c>
      <c r="T39" s="37">
        <v>15</v>
      </c>
      <c r="U39" s="44">
        <v>1524</v>
      </c>
      <c r="V39" s="36">
        <v>15</v>
      </c>
      <c r="W39" s="41">
        <v>2620</v>
      </c>
      <c r="X39" s="37">
        <v>15</v>
      </c>
      <c r="Y39" s="44">
        <v>1479</v>
      </c>
      <c r="Z39" s="47">
        <f t="shared" si="2"/>
        <v>2591.6</v>
      </c>
      <c r="AA39" s="48">
        <f t="shared" si="3"/>
        <v>1503.2</v>
      </c>
    </row>
    <row r="40" spans="2:27" x14ac:dyDescent="0.25">
      <c r="B40" s="99" t="s">
        <v>45</v>
      </c>
      <c r="C40" s="100"/>
      <c r="D40" s="100"/>
      <c r="E40" s="101"/>
      <c r="F40" s="33">
        <v>24</v>
      </c>
      <c r="G40" s="40">
        <v>756</v>
      </c>
      <c r="H40" s="34">
        <v>24</v>
      </c>
      <c r="I40" s="43">
        <v>598</v>
      </c>
      <c r="J40" s="35">
        <v>24</v>
      </c>
      <c r="K40" s="40">
        <v>693</v>
      </c>
      <c r="L40" s="34">
        <v>24</v>
      </c>
      <c r="M40" s="43">
        <v>710</v>
      </c>
      <c r="N40" s="35">
        <v>24</v>
      </c>
      <c r="O40" s="40">
        <v>706</v>
      </c>
      <c r="P40" s="34">
        <v>24</v>
      </c>
      <c r="Q40" s="43">
        <v>595</v>
      </c>
      <c r="R40" s="35">
        <v>24</v>
      </c>
      <c r="S40" s="40">
        <v>718</v>
      </c>
      <c r="T40" s="34">
        <v>24</v>
      </c>
      <c r="U40" s="43">
        <v>649</v>
      </c>
      <c r="V40" s="33">
        <v>24</v>
      </c>
      <c r="W40" s="40">
        <v>771</v>
      </c>
      <c r="X40" s="34">
        <v>24</v>
      </c>
      <c r="Y40" s="43">
        <v>605</v>
      </c>
      <c r="Z40" s="45">
        <f t="shared" si="2"/>
        <v>728.8</v>
      </c>
      <c r="AA40" s="46">
        <f t="shared" si="3"/>
        <v>631.4</v>
      </c>
    </row>
    <row r="41" spans="2:27" ht="15.75" thickBot="1" x14ac:dyDescent="0.3">
      <c r="B41" s="102" t="s">
        <v>46</v>
      </c>
      <c r="C41" s="103"/>
      <c r="D41" s="103"/>
      <c r="E41" s="104"/>
      <c r="F41" s="36">
        <v>21</v>
      </c>
      <c r="G41" s="41">
        <v>644</v>
      </c>
      <c r="H41" s="37">
        <v>19</v>
      </c>
      <c r="I41" s="44">
        <v>522</v>
      </c>
      <c r="J41" s="38">
        <v>21</v>
      </c>
      <c r="K41" s="41">
        <v>608</v>
      </c>
      <c r="L41" s="37">
        <v>19</v>
      </c>
      <c r="M41" s="44">
        <v>484</v>
      </c>
      <c r="N41" s="38">
        <v>21</v>
      </c>
      <c r="O41" s="41">
        <v>638</v>
      </c>
      <c r="P41" s="37">
        <v>19</v>
      </c>
      <c r="Q41" s="44">
        <v>489</v>
      </c>
      <c r="R41" s="38">
        <v>21</v>
      </c>
      <c r="S41" s="41">
        <v>663</v>
      </c>
      <c r="T41" s="37">
        <v>19</v>
      </c>
      <c r="U41" s="44">
        <v>460</v>
      </c>
      <c r="V41" s="36">
        <v>21</v>
      </c>
      <c r="W41" s="41">
        <v>598</v>
      </c>
      <c r="X41" s="37">
        <v>19</v>
      </c>
      <c r="Y41" s="44">
        <v>506</v>
      </c>
      <c r="Z41" s="47">
        <f t="shared" si="2"/>
        <v>630.20000000000005</v>
      </c>
      <c r="AA41" s="48">
        <f t="shared" si="3"/>
        <v>492.2</v>
      </c>
    </row>
    <row r="42" spans="2:27" x14ac:dyDescent="0.25">
      <c r="B42" s="99" t="s">
        <v>47</v>
      </c>
      <c r="C42" s="100"/>
      <c r="D42" s="100"/>
      <c r="E42" s="101"/>
      <c r="F42" s="33">
        <v>32</v>
      </c>
      <c r="G42" s="40">
        <v>1099</v>
      </c>
      <c r="H42" s="34">
        <v>32</v>
      </c>
      <c r="I42" s="43">
        <v>794</v>
      </c>
      <c r="J42" s="35">
        <v>32</v>
      </c>
      <c r="K42" s="40">
        <v>1052</v>
      </c>
      <c r="L42" s="34">
        <v>32</v>
      </c>
      <c r="M42" s="43">
        <v>827</v>
      </c>
      <c r="N42" s="35">
        <v>32</v>
      </c>
      <c r="O42" s="40">
        <v>985</v>
      </c>
      <c r="P42" s="34">
        <v>32</v>
      </c>
      <c r="Q42" s="43">
        <v>1188</v>
      </c>
      <c r="R42" s="35">
        <v>32</v>
      </c>
      <c r="S42" s="40">
        <v>744045</v>
      </c>
      <c r="T42" s="34">
        <v>32</v>
      </c>
      <c r="U42" s="43">
        <v>1572</v>
      </c>
      <c r="V42" s="33">
        <v>32</v>
      </c>
      <c r="W42" s="40">
        <v>1067</v>
      </c>
      <c r="X42" s="34">
        <v>32</v>
      </c>
      <c r="Y42" s="43">
        <v>1505</v>
      </c>
      <c r="Z42" s="45">
        <f t="shared" si="2"/>
        <v>149649.60000000001</v>
      </c>
      <c r="AA42" s="46">
        <f t="shared" si="3"/>
        <v>1177.2</v>
      </c>
    </row>
    <row r="43" spans="2:27" ht="15.75" thickBot="1" x14ac:dyDescent="0.3">
      <c r="B43" s="102" t="s">
        <v>48</v>
      </c>
      <c r="C43" s="103"/>
      <c r="D43" s="103"/>
      <c r="E43" s="104"/>
      <c r="F43" s="36">
        <v>25</v>
      </c>
      <c r="G43" s="41">
        <v>1189</v>
      </c>
      <c r="H43" s="37">
        <v>19</v>
      </c>
      <c r="I43" s="44">
        <v>633</v>
      </c>
      <c r="J43" s="38">
        <v>25</v>
      </c>
      <c r="K43" s="41">
        <v>1068</v>
      </c>
      <c r="L43" s="37">
        <v>19</v>
      </c>
      <c r="M43" s="44">
        <v>676</v>
      </c>
      <c r="N43" s="38">
        <v>25</v>
      </c>
      <c r="O43" s="41">
        <v>796</v>
      </c>
      <c r="P43" s="37">
        <v>19</v>
      </c>
      <c r="Q43" s="44">
        <v>536</v>
      </c>
      <c r="R43" s="38">
        <v>25</v>
      </c>
      <c r="S43" s="41">
        <v>966</v>
      </c>
      <c r="T43" s="37">
        <v>19</v>
      </c>
      <c r="U43" s="44">
        <v>451</v>
      </c>
      <c r="V43" s="36">
        <v>25</v>
      </c>
      <c r="W43" s="41">
        <v>812</v>
      </c>
      <c r="X43" s="37">
        <v>19</v>
      </c>
      <c r="Y43" s="44">
        <v>455</v>
      </c>
      <c r="Z43" s="47">
        <f t="shared" si="2"/>
        <v>966.2</v>
      </c>
      <c r="AA43" s="48">
        <f t="shared" si="3"/>
        <v>550.20000000000005</v>
      </c>
    </row>
    <row r="44" spans="2:27" x14ac:dyDescent="0.25">
      <c r="B44" s="99" t="s">
        <v>49</v>
      </c>
      <c r="C44" s="100"/>
      <c r="D44" s="100"/>
      <c r="E44" s="101"/>
      <c r="F44" s="33">
        <v>0</v>
      </c>
      <c r="G44" s="40">
        <v>55</v>
      </c>
      <c r="H44" s="34">
        <v>2</v>
      </c>
      <c r="I44" s="43">
        <v>266</v>
      </c>
      <c r="J44" s="35">
        <v>0</v>
      </c>
      <c r="K44" s="40">
        <v>51</v>
      </c>
      <c r="L44" s="34">
        <v>2</v>
      </c>
      <c r="M44" s="43">
        <v>241</v>
      </c>
      <c r="N44" s="35">
        <v>0</v>
      </c>
      <c r="O44" s="40">
        <v>54</v>
      </c>
      <c r="P44" s="34">
        <v>2</v>
      </c>
      <c r="Q44" s="43">
        <v>242</v>
      </c>
      <c r="R44" s="35">
        <v>0</v>
      </c>
      <c r="S44" s="40">
        <v>48</v>
      </c>
      <c r="T44" s="34">
        <v>2</v>
      </c>
      <c r="U44" s="43">
        <v>242</v>
      </c>
      <c r="V44" s="33">
        <v>0</v>
      </c>
      <c r="W44" s="40">
        <v>53</v>
      </c>
      <c r="X44" s="34">
        <v>2</v>
      </c>
      <c r="Y44" s="43">
        <v>292</v>
      </c>
      <c r="Z44" s="45">
        <f t="shared" si="2"/>
        <v>52.2</v>
      </c>
      <c r="AA44" s="46">
        <f t="shared" si="3"/>
        <v>256.60000000000002</v>
      </c>
    </row>
    <row r="45" spans="2:27" ht="15.75" thickBot="1" x14ac:dyDescent="0.3">
      <c r="B45" s="102" t="s">
        <v>50</v>
      </c>
      <c r="C45" s="103"/>
      <c r="D45" s="103"/>
      <c r="E45" s="104"/>
      <c r="F45" s="36">
        <v>35</v>
      </c>
      <c r="G45" s="41">
        <v>3445</v>
      </c>
      <c r="H45" s="37">
        <v>35</v>
      </c>
      <c r="I45" s="44">
        <v>5169</v>
      </c>
      <c r="J45" s="38">
        <v>35</v>
      </c>
      <c r="K45" s="41">
        <v>3472</v>
      </c>
      <c r="L45" s="37">
        <v>35</v>
      </c>
      <c r="M45" s="44">
        <v>4763</v>
      </c>
      <c r="N45" s="38">
        <v>35</v>
      </c>
      <c r="O45" s="41">
        <v>3230</v>
      </c>
      <c r="P45" s="37">
        <v>35</v>
      </c>
      <c r="Q45" s="44">
        <v>5490</v>
      </c>
      <c r="R45" s="38">
        <v>35</v>
      </c>
      <c r="S45" s="41">
        <v>3449</v>
      </c>
      <c r="T45" s="37">
        <v>35</v>
      </c>
      <c r="U45" s="44">
        <v>4858</v>
      </c>
      <c r="V45" s="36">
        <v>35</v>
      </c>
      <c r="W45" s="41">
        <v>3264</v>
      </c>
      <c r="X45" s="37">
        <v>35</v>
      </c>
      <c r="Y45" s="44">
        <v>4998</v>
      </c>
      <c r="Z45" s="47">
        <f t="shared" si="2"/>
        <v>3372</v>
      </c>
      <c r="AA45" s="48">
        <f t="shared" si="3"/>
        <v>5055.6000000000004</v>
      </c>
    </row>
    <row r="46" spans="2:27" x14ac:dyDescent="0.25">
      <c r="B46" s="99" t="s">
        <v>51</v>
      </c>
      <c r="C46" s="100"/>
      <c r="D46" s="100"/>
      <c r="E46" s="101"/>
      <c r="F46" s="33">
        <v>66</v>
      </c>
      <c r="G46" s="40">
        <v>4210</v>
      </c>
      <c r="H46" s="34">
        <v>66</v>
      </c>
      <c r="I46" s="43">
        <v>4666</v>
      </c>
      <c r="J46" s="35">
        <v>66</v>
      </c>
      <c r="K46" s="40">
        <v>4332</v>
      </c>
      <c r="L46" s="34">
        <v>66</v>
      </c>
      <c r="M46" s="43">
        <v>4688</v>
      </c>
      <c r="N46" s="35">
        <v>66</v>
      </c>
      <c r="O46" s="40">
        <v>4233</v>
      </c>
      <c r="P46" s="34">
        <v>66</v>
      </c>
      <c r="Q46" s="43">
        <v>4518</v>
      </c>
      <c r="R46" s="35">
        <v>66</v>
      </c>
      <c r="S46" s="40">
        <v>4251</v>
      </c>
      <c r="T46" s="34">
        <v>66</v>
      </c>
      <c r="U46" s="43">
        <v>4645</v>
      </c>
      <c r="V46" s="33">
        <v>66</v>
      </c>
      <c r="W46" s="40">
        <v>4186</v>
      </c>
      <c r="X46" s="34">
        <v>66</v>
      </c>
      <c r="Y46" s="43">
        <v>5078</v>
      </c>
      <c r="Z46" s="45">
        <f t="shared" si="2"/>
        <v>4242.3999999999996</v>
      </c>
      <c r="AA46" s="46">
        <f t="shared" si="3"/>
        <v>4719</v>
      </c>
    </row>
    <row r="47" spans="2:27" ht="15.75" thickBot="1" x14ac:dyDescent="0.3">
      <c r="B47" s="102" t="s">
        <v>52</v>
      </c>
      <c r="C47" s="103"/>
      <c r="D47" s="103"/>
      <c r="E47" s="104"/>
      <c r="F47" s="36">
        <v>51</v>
      </c>
      <c r="G47" s="41">
        <v>2731</v>
      </c>
      <c r="H47" s="37">
        <v>55</v>
      </c>
      <c r="I47" s="44">
        <v>3742</v>
      </c>
      <c r="J47" s="38">
        <v>51</v>
      </c>
      <c r="K47" s="41">
        <v>2682</v>
      </c>
      <c r="L47" s="37">
        <v>55</v>
      </c>
      <c r="M47" s="44">
        <v>3745</v>
      </c>
      <c r="N47" s="38">
        <v>51</v>
      </c>
      <c r="O47" s="41">
        <v>2558</v>
      </c>
      <c r="P47" s="37">
        <v>55</v>
      </c>
      <c r="Q47" s="44">
        <v>3810</v>
      </c>
      <c r="R47" s="38">
        <v>51</v>
      </c>
      <c r="S47" s="41">
        <v>2586</v>
      </c>
      <c r="T47" s="37">
        <v>55</v>
      </c>
      <c r="U47" s="44">
        <v>3811</v>
      </c>
      <c r="V47" s="36">
        <v>51</v>
      </c>
      <c r="W47" s="41">
        <v>2596</v>
      </c>
      <c r="X47" s="37">
        <v>55</v>
      </c>
      <c r="Y47" s="44">
        <v>3845</v>
      </c>
      <c r="Z47" s="47">
        <f t="shared" si="2"/>
        <v>2630.6</v>
      </c>
      <c r="AA47" s="48">
        <f t="shared" si="3"/>
        <v>3790.6</v>
      </c>
    </row>
    <row r="48" spans="2:27" x14ac:dyDescent="0.25">
      <c r="B48" s="99" t="s">
        <v>53</v>
      </c>
      <c r="C48" s="100"/>
      <c r="D48" s="100"/>
      <c r="E48" s="101"/>
      <c r="F48" s="33">
        <v>49</v>
      </c>
      <c r="G48" s="40">
        <v>3627</v>
      </c>
      <c r="H48" s="34">
        <v>50</v>
      </c>
      <c r="I48" s="43">
        <v>3398</v>
      </c>
      <c r="J48" s="35">
        <v>49</v>
      </c>
      <c r="K48" s="40">
        <v>3218</v>
      </c>
      <c r="L48" s="34">
        <v>50</v>
      </c>
      <c r="M48" s="43">
        <v>3514</v>
      </c>
      <c r="N48" s="35">
        <v>49</v>
      </c>
      <c r="O48" s="40">
        <v>3349</v>
      </c>
      <c r="P48" s="34">
        <v>50</v>
      </c>
      <c r="Q48" s="43">
        <v>3373</v>
      </c>
      <c r="R48" s="35">
        <v>49</v>
      </c>
      <c r="S48" s="40">
        <v>3284</v>
      </c>
      <c r="T48" s="34">
        <v>50</v>
      </c>
      <c r="U48" s="43">
        <v>3463</v>
      </c>
      <c r="V48" s="33">
        <v>49</v>
      </c>
      <c r="W48" s="40">
        <v>3189</v>
      </c>
      <c r="X48" s="34">
        <v>50</v>
      </c>
      <c r="Y48" s="43">
        <v>3498</v>
      </c>
      <c r="Z48" s="45">
        <f t="shared" si="2"/>
        <v>3333.4</v>
      </c>
      <c r="AA48" s="46">
        <f t="shared" si="3"/>
        <v>3449.2</v>
      </c>
    </row>
    <row r="49" spans="2:27" ht="15.75" thickBot="1" x14ac:dyDescent="0.3">
      <c r="B49" s="102" t="s">
        <v>54</v>
      </c>
      <c r="C49" s="103"/>
      <c r="D49" s="103"/>
      <c r="E49" s="104"/>
      <c r="F49" s="36">
        <v>84</v>
      </c>
      <c r="G49" s="41">
        <v>54700</v>
      </c>
      <c r="H49" s="37">
        <v>63</v>
      </c>
      <c r="I49" s="44">
        <v>38799</v>
      </c>
      <c r="J49" s="38">
        <v>84</v>
      </c>
      <c r="K49" s="41">
        <v>55218</v>
      </c>
      <c r="L49" s="37">
        <v>63</v>
      </c>
      <c r="M49" s="44">
        <v>38976</v>
      </c>
      <c r="N49" s="38">
        <v>84</v>
      </c>
      <c r="O49" s="41">
        <v>54501</v>
      </c>
      <c r="P49" s="37">
        <v>63</v>
      </c>
      <c r="Q49" s="44">
        <v>39047</v>
      </c>
      <c r="R49" s="38">
        <v>84</v>
      </c>
      <c r="S49" s="41">
        <v>54363</v>
      </c>
      <c r="T49" s="37">
        <v>63</v>
      </c>
      <c r="U49" s="44">
        <v>38355</v>
      </c>
      <c r="V49" s="36">
        <v>84</v>
      </c>
      <c r="W49" s="41">
        <v>54222</v>
      </c>
      <c r="X49" s="37">
        <v>63</v>
      </c>
      <c r="Y49" s="44">
        <v>38757</v>
      </c>
      <c r="Z49" s="47">
        <f t="shared" si="2"/>
        <v>54600.800000000003</v>
      </c>
      <c r="AA49" s="48">
        <f t="shared" si="3"/>
        <v>38786.800000000003</v>
      </c>
    </row>
    <row r="50" spans="2:27" x14ac:dyDescent="0.25">
      <c r="B50" s="99" t="s">
        <v>55</v>
      </c>
      <c r="C50" s="100"/>
      <c r="D50" s="100"/>
      <c r="E50" s="101"/>
      <c r="F50" s="33">
        <v>76</v>
      </c>
      <c r="G50" s="40">
        <v>13490</v>
      </c>
      <c r="H50" s="34">
        <v>0</v>
      </c>
      <c r="I50" s="43">
        <v>44</v>
      </c>
      <c r="J50" s="35">
        <v>76</v>
      </c>
      <c r="K50" s="40">
        <v>13687</v>
      </c>
      <c r="L50" s="34">
        <v>0</v>
      </c>
      <c r="M50" s="43">
        <v>46</v>
      </c>
      <c r="N50" s="35">
        <v>76</v>
      </c>
      <c r="O50" s="40">
        <v>13621</v>
      </c>
      <c r="P50" s="34">
        <v>0</v>
      </c>
      <c r="Q50" s="43">
        <v>45</v>
      </c>
      <c r="R50" s="35">
        <v>76</v>
      </c>
      <c r="S50" s="40">
        <v>13512</v>
      </c>
      <c r="T50" s="34">
        <v>0</v>
      </c>
      <c r="U50" s="43">
        <v>45</v>
      </c>
      <c r="V50" s="33">
        <v>76</v>
      </c>
      <c r="W50" s="40">
        <v>15022</v>
      </c>
      <c r="X50" s="34">
        <v>0</v>
      </c>
      <c r="Y50" s="43">
        <v>45</v>
      </c>
      <c r="Z50" s="45">
        <f t="shared" si="2"/>
        <v>13866.4</v>
      </c>
      <c r="AA50" s="46">
        <f t="shared" si="3"/>
        <v>45</v>
      </c>
    </row>
    <row r="51" spans="2:27" ht="15.75" thickBot="1" x14ac:dyDescent="0.3">
      <c r="B51" s="102" t="s">
        <v>56</v>
      </c>
      <c r="C51" s="103"/>
      <c r="D51" s="103"/>
      <c r="E51" s="104"/>
      <c r="F51" s="36">
        <v>75</v>
      </c>
      <c r="G51" s="41">
        <v>18009</v>
      </c>
      <c r="H51" s="37">
        <v>0</v>
      </c>
      <c r="I51" s="44">
        <v>44</v>
      </c>
      <c r="J51" s="38">
        <v>75</v>
      </c>
      <c r="K51" s="41">
        <v>17900</v>
      </c>
      <c r="L51" s="37">
        <v>0</v>
      </c>
      <c r="M51" s="44">
        <v>45</v>
      </c>
      <c r="N51" s="38">
        <v>75</v>
      </c>
      <c r="O51" s="41">
        <v>18896</v>
      </c>
      <c r="P51" s="37">
        <v>0</v>
      </c>
      <c r="Q51" s="44">
        <v>47</v>
      </c>
      <c r="R51" s="38">
        <v>75</v>
      </c>
      <c r="S51" s="41">
        <v>18142</v>
      </c>
      <c r="T51" s="37">
        <v>0</v>
      </c>
      <c r="U51" s="44">
        <v>46</v>
      </c>
      <c r="V51" s="36">
        <v>75</v>
      </c>
      <c r="W51" s="41">
        <v>18157</v>
      </c>
      <c r="X51" s="37">
        <v>0</v>
      </c>
      <c r="Y51" s="44">
        <v>51</v>
      </c>
      <c r="Z51" s="47">
        <f t="shared" si="2"/>
        <v>18220.8</v>
      </c>
      <c r="AA51" s="48">
        <f t="shared" si="3"/>
        <v>46.6</v>
      </c>
    </row>
    <row r="52" spans="2:27" x14ac:dyDescent="0.25">
      <c r="B52" s="99" t="s">
        <v>57</v>
      </c>
      <c r="C52" s="100"/>
      <c r="D52" s="100"/>
      <c r="E52" s="101"/>
      <c r="F52" s="33">
        <v>72</v>
      </c>
      <c r="G52" s="40">
        <v>12687</v>
      </c>
      <c r="H52" s="34">
        <v>0</v>
      </c>
      <c r="I52" s="43">
        <v>47</v>
      </c>
      <c r="J52" s="35">
        <v>72</v>
      </c>
      <c r="K52" s="40">
        <v>12823</v>
      </c>
      <c r="L52" s="34">
        <v>0</v>
      </c>
      <c r="M52" s="43">
        <v>44</v>
      </c>
      <c r="N52" s="35">
        <v>72</v>
      </c>
      <c r="O52" s="40">
        <v>12861</v>
      </c>
      <c r="P52" s="34">
        <v>0</v>
      </c>
      <c r="Q52" s="43">
        <v>45</v>
      </c>
      <c r="R52" s="35">
        <v>72</v>
      </c>
      <c r="S52" s="40">
        <v>12833</v>
      </c>
      <c r="T52" s="34">
        <v>0</v>
      </c>
      <c r="U52" s="43">
        <v>44</v>
      </c>
      <c r="V52" s="33">
        <v>72</v>
      </c>
      <c r="W52" s="40">
        <v>12686</v>
      </c>
      <c r="X52" s="34">
        <v>0</v>
      </c>
      <c r="Y52" s="43">
        <v>43</v>
      </c>
      <c r="Z52" s="45">
        <f t="shared" si="2"/>
        <v>12778</v>
      </c>
      <c r="AA52" s="46">
        <f t="shared" si="3"/>
        <v>44.6</v>
      </c>
    </row>
    <row r="53" spans="2:27" ht="15.75" thickBot="1" x14ac:dyDescent="0.3">
      <c r="B53" s="102" t="s">
        <v>58</v>
      </c>
      <c r="C53" s="103"/>
      <c r="D53" s="103"/>
      <c r="E53" s="104"/>
      <c r="F53" s="36">
        <v>72</v>
      </c>
      <c r="G53" s="41">
        <v>12661</v>
      </c>
      <c r="H53" s="37">
        <v>0</v>
      </c>
      <c r="I53" s="44">
        <v>45</v>
      </c>
      <c r="J53" s="38">
        <v>72</v>
      </c>
      <c r="K53" s="41">
        <v>12615</v>
      </c>
      <c r="L53" s="37">
        <v>0</v>
      </c>
      <c r="M53" s="44">
        <v>46</v>
      </c>
      <c r="N53" s="38">
        <v>72</v>
      </c>
      <c r="O53" s="41">
        <v>12668</v>
      </c>
      <c r="P53" s="37">
        <v>0</v>
      </c>
      <c r="Q53" s="44">
        <v>44</v>
      </c>
      <c r="R53" s="38">
        <v>72</v>
      </c>
      <c r="S53" s="41">
        <v>12815</v>
      </c>
      <c r="T53" s="37">
        <v>0</v>
      </c>
      <c r="U53" s="44">
        <v>45</v>
      </c>
      <c r="V53" s="36">
        <v>72</v>
      </c>
      <c r="W53" s="41">
        <v>12780</v>
      </c>
      <c r="X53" s="37">
        <v>0</v>
      </c>
      <c r="Y53" s="44">
        <v>46</v>
      </c>
      <c r="Z53" s="47">
        <f t="shared" si="2"/>
        <v>12707.8</v>
      </c>
      <c r="AA53" s="48">
        <f t="shared" si="3"/>
        <v>45.2</v>
      </c>
    </row>
    <row r="54" spans="2:27" x14ac:dyDescent="0.25">
      <c r="B54" s="99" t="s">
        <v>59</v>
      </c>
      <c r="C54" s="100"/>
      <c r="D54" s="100"/>
      <c r="E54" s="101"/>
      <c r="F54" s="33">
        <v>17</v>
      </c>
      <c r="G54" s="40">
        <v>626</v>
      </c>
      <c r="H54" s="34">
        <v>21</v>
      </c>
      <c r="I54" s="43">
        <v>789</v>
      </c>
      <c r="J54" s="35">
        <v>17</v>
      </c>
      <c r="K54" s="40">
        <v>615</v>
      </c>
      <c r="L54" s="34">
        <v>21</v>
      </c>
      <c r="M54" s="43">
        <v>782</v>
      </c>
      <c r="N54" s="35">
        <v>17</v>
      </c>
      <c r="O54" s="40">
        <v>607</v>
      </c>
      <c r="P54" s="34">
        <v>21</v>
      </c>
      <c r="Q54" s="43">
        <v>817</v>
      </c>
      <c r="R54" s="35">
        <v>17</v>
      </c>
      <c r="S54" s="40">
        <v>611</v>
      </c>
      <c r="T54" s="34">
        <v>21</v>
      </c>
      <c r="U54" s="43">
        <v>779</v>
      </c>
      <c r="V54" s="33">
        <v>17</v>
      </c>
      <c r="W54" s="40">
        <v>646</v>
      </c>
      <c r="X54" s="34">
        <v>21</v>
      </c>
      <c r="Y54" s="43">
        <v>776</v>
      </c>
      <c r="Z54" s="45">
        <f t="shared" si="2"/>
        <v>621</v>
      </c>
      <c r="AA54" s="46">
        <f t="shared" si="3"/>
        <v>788.6</v>
      </c>
    </row>
    <row r="55" spans="2:27" ht="15.75" thickBot="1" x14ac:dyDescent="0.3">
      <c r="B55" s="102" t="s">
        <v>60</v>
      </c>
      <c r="C55" s="103"/>
      <c r="D55" s="103"/>
      <c r="E55" s="104"/>
      <c r="F55" s="36">
        <v>0</v>
      </c>
      <c r="G55" s="41">
        <v>45</v>
      </c>
      <c r="H55" s="37">
        <v>0</v>
      </c>
      <c r="I55" s="44">
        <v>46</v>
      </c>
      <c r="J55" s="38">
        <v>0</v>
      </c>
      <c r="K55" s="41">
        <v>46</v>
      </c>
      <c r="L55" s="37">
        <v>0</v>
      </c>
      <c r="M55" s="44">
        <v>46</v>
      </c>
      <c r="N55" s="38">
        <v>0</v>
      </c>
      <c r="O55" s="41">
        <v>46</v>
      </c>
      <c r="P55" s="37">
        <v>0</v>
      </c>
      <c r="Q55" s="44">
        <v>46</v>
      </c>
      <c r="R55" s="38">
        <v>0</v>
      </c>
      <c r="S55" s="41">
        <v>46</v>
      </c>
      <c r="T55" s="37">
        <v>0</v>
      </c>
      <c r="U55" s="44">
        <v>46</v>
      </c>
      <c r="V55" s="36">
        <v>0</v>
      </c>
      <c r="W55" s="41">
        <v>46</v>
      </c>
      <c r="X55" s="37">
        <v>0</v>
      </c>
      <c r="Y55" s="44">
        <v>45</v>
      </c>
      <c r="Z55" s="47">
        <f t="shared" si="2"/>
        <v>45.8</v>
      </c>
      <c r="AA55" s="48">
        <f t="shared" si="3"/>
        <v>45.8</v>
      </c>
    </row>
    <row r="56" spans="2:27" x14ac:dyDescent="0.25">
      <c r="B56" s="99" t="s">
        <v>61</v>
      </c>
      <c r="C56" s="100"/>
      <c r="D56" s="100"/>
      <c r="E56" s="101"/>
      <c r="F56" s="33">
        <v>0</v>
      </c>
      <c r="G56" s="40">
        <v>49</v>
      </c>
      <c r="H56" s="34">
        <v>0</v>
      </c>
      <c r="I56" s="43">
        <v>46</v>
      </c>
      <c r="J56" s="35">
        <v>0</v>
      </c>
      <c r="K56" s="40">
        <v>48</v>
      </c>
      <c r="L56" s="34">
        <v>0</v>
      </c>
      <c r="M56" s="43">
        <v>45</v>
      </c>
      <c r="N56" s="35">
        <v>0</v>
      </c>
      <c r="O56" s="40">
        <v>47</v>
      </c>
      <c r="P56" s="34">
        <v>0</v>
      </c>
      <c r="Q56" s="43">
        <v>46</v>
      </c>
      <c r="R56" s="35">
        <v>0</v>
      </c>
      <c r="S56" s="40">
        <v>46</v>
      </c>
      <c r="T56" s="34">
        <v>0</v>
      </c>
      <c r="U56" s="43">
        <v>47</v>
      </c>
      <c r="V56" s="33">
        <v>0</v>
      </c>
      <c r="W56" s="40">
        <v>47</v>
      </c>
      <c r="X56" s="34">
        <v>0</v>
      </c>
      <c r="Y56" s="43">
        <v>46</v>
      </c>
      <c r="Z56" s="45">
        <f t="shared" si="2"/>
        <v>47.4</v>
      </c>
      <c r="AA56" s="46">
        <f t="shared" si="3"/>
        <v>46</v>
      </c>
    </row>
    <row r="57" spans="2:27" ht="15.75" thickBot="1" x14ac:dyDescent="0.3">
      <c r="B57" s="102" t="s">
        <v>62</v>
      </c>
      <c r="C57" s="103"/>
      <c r="D57" s="103"/>
      <c r="E57" s="104"/>
      <c r="F57" s="36">
        <v>9</v>
      </c>
      <c r="G57" s="41">
        <v>286</v>
      </c>
      <c r="H57" s="37">
        <v>0</v>
      </c>
      <c r="I57" s="44">
        <v>45</v>
      </c>
      <c r="J57" s="38">
        <v>9</v>
      </c>
      <c r="K57" s="41">
        <v>285</v>
      </c>
      <c r="L57" s="37">
        <v>0</v>
      </c>
      <c r="M57" s="44">
        <v>46</v>
      </c>
      <c r="N57" s="38">
        <v>9</v>
      </c>
      <c r="O57" s="41">
        <v>284</v>
      </c>
      <c r="P57" s="37">
        <v>0</v>
      </c>
      <c r="Q57" s="44">
        <v>46</v>
      </c>
      <c r="R57" s="38">
        <v>9</v>
      </c>
      <c r="S57" s="41">
        <v>292</v>
      </c>
      <c r="T57" s="37">
        <v>0</v>
      </c>
      <c r="U57" s="44">
        <v>48</v>
      </c>
      <c r="V57" s="36">
        <v>9</v>
      </c>
      <c r="W57" s="41">
        <v>276</v>
      </c>
      <c r="X57" s="37">
        <v>0</v>
      </c>
      <c r="Y57" s="44">
        <v>43</v>
      </c>
      <c r="Z57" s="47">
        <f t="shared" si="2"/>
        <v>284.60000000000002</v>
      </c>
      <c r="AA57" s="48">
        <f t="shared" si="3"/>
        <v>45.6</v>
      </c>
    </row>
    <row r="58" spans="2:27" x14ac:dyDescent="0.25">
      <c r="B58" s="99" t="s">
        <v>63</v>
      </c>
      <c r="C58" s="100"/>
      <c r="D58" s="100"/>
      <c r="E58" s="101"/>
      <c r="F58" s="33">
        <v>16</v>
      </c>
      <c r="G58" s="40">
        <v>3008</v>
      </c>
      <c r="H58" s="34">
        <v>16</v>
      </c>
      <c r="I58" s="43">
        <v>2822</v>
      </c>
      <c r="J58" s="35">
        <v>16</v>
      </c>
      <c r="K58" s="40">
        <v>2969</v>
      </c>
      <c r="L58" s="34">
        <v>16</v>
      </c>
      <c r="M58" s="43">
        <v>2879</v>
      </c>
      <c r="N58" s="35">
        <v>16</v>
      </c>
      <c r="O58" s="40">
        <v>2906</v>
      </c>
      <c r="P58" s="34">
        <v>16</v>
      </c>
      <c r="Q58" s="43">
        <v>2866</v>
      </c>
      <c r="R58" s="35">
        <v>16</v>
      </c>
      <c r="S58" s="40">
        <v>2887</v>
      </c>
      <c r="T58" s="34">
        <v>16</v>
      </c>
      <c r="U58" s="43">
        <v>2893</v>
      </c>
      <c r="V58" s="33">
        <v>16</v>
      </c>
      <c r="W58" s="40">
        <v>2893</v>
      </c>
      <c r="X58" s="34">
        <v>16</v>
      </c>
      <c r="Y58" s="43">
        <v>2872</v>
      </c>
      <c r="Z58" s="45">
        <f t="shared" si="2"/>
        <v>2932.6</v>
      </c>
      <c r="AA58" s="46">
        <f t="shared" si="3"/>
        <v>2866.4</v>
      </c>
    </row>
    <row r="59" spans="2:27" ht="15.75" thickBot="1" x14ac:dyDescent="0.3">
      <c r="B59" s="102" t="s">
        <v>64</v>
      </c>
      <c r="C59" s="103"/>
      <c r="D59" s="103"/>
      <c r="E59" s="104"/>
      <c r="F59" s="36">
        <v>0</v>
      </c>
      <c r="G59" s="41">
        <v>44</v>
      </c>
      <c r="H59" s="37">
        <v>0</v>
      </c>
      <c r="I59" s="44">
        <v>45</v>
      </c>
      <c r="J59" s="38">
        <v>0</v>
      </c>
      <c r="K59" s="41">
        <v>48</v>
      </c>
      <c r="L59" s="37">
        <v>0</v>
      </c>
      <c r="M59" s="44">
        <v>46</v>
      </c>
      <c r="N59" s="38">
        <v>0</v>
      </c>
      <c r="O59" s="41">
        <v>45</v>
      </c>
      <c r="P59" s="37">
        <v>0</v>
      </c>
      <c r="Q59" s="44">
        <v>45</v>
      </c>
      <c r="R59" s="38">
        <v>0</v>
      </c>
      <c r="S59" s="41">
        <v>46</v>
      </c>
      <c r="T59" s="37">
        <v>0</v>
      </c>
      <c r="U59" s="44">
        <v>45</v>
      </c>
      <c r="V59" s="36">
        <v>0</v>
      </c>
      <c r="W59" s="41">
        <v>44</v>
      </c>
      <c r="X59" s="37">
        <v>0</v>
      </c>
      <c r="Y59" s="44">
        <v>46</v>
      </c>
      <c r="Z59" s="47">
        <f t="shared" si="2"/>
        <v>45.4</v>
      </c>
      <c r="AA59" s="48">
        <f t="shared" si="3"/>
        <v>45.4</v>
      </c>
    </row>
    <row r="60" spans="2:27" x14ac:dyDescent="0.25">
      <c r="B60" s="99" t="s">
        <v>65</v>
      </c>
      <c r="C60" s="100"/>
      <c r="D60" s="100"/>
      <c r="E60" s="101"/>
      <c r="F60" s="33">
        <v>10</v>
      </c>
      <c r="G60" s="40">
        <v>745</v>
      </c>
      <c r="H60" s="34">
        <v>0</v>
      </c>
      <c r="I60" s="43">
        <v>46</v>
      </c>
      <c r="J60" s="35">
        <v>10</v>
      </c>
      <c r="K60" s="40">
        <v>749</v>
      </c>
      <c r="L60" s="34">
        <v>0</v>
      </c>
      <c r="M60" s="43">
        <v>45</v>
      </c>
      <c r="N60" s="35">
        <v>10</v>
      </c>
      <c r="O60" s="40">
        <v>745</v>
      </c>
      <c r="P60" s="34">
        <v>0</v>
      </c>
      <c r="Q60" s="43">
        <v>45</v>
      </c>
      <c r="R60" s="35">
        <v>10</v>
      </c>
      <c r="S60" s="40">
        <v>786</v>
      </c>
      <c r="T60" s="34">
        <v>0</v>
      </c>
      <c r="U60" s="43">
        <v>46</v>
      </c>
      <c r="V60" s="33">
        <v>10</v>
      </c>
      <c r="W60" s="40">
        <v>746</v>
      </c>
      <c r="X60" s="34">
        <v>0</v>
      </c>
      <c r="Y60" s="43">
        <v>45</v>
      </c>
      <c r="Z60" s="45">
        <f t="shared" si="2"/>
        <v>754.2</v>
      </c>
      <c r="AA60" s="46">
        <f t="shared" si="3"/>
        <v>45.4</v>
      </c>
    </row>
    <row r="61" spans="2:27" ht="15.75" thickBot="1" x14ac:dyDescent="0.3">
      <c r="B61" s="102" t="s">
        <v>66</v>
      </c>
      <c r="C61" s="103"/>
      <c r="D61" s="103"/>
      <c r="E61" s="104"/>
      <c r="F61" s="36">
        <v>0</v>
      </c>
      <c r="G61" s="41">
        <v>45</v>
      </c>
      <c r="H61" s="37">
        <v>17</v>
      </c>
      <c r="I61" s="44">
        <v>1405</v>
      </c>
      <c r="J61" s="38">
        <v>0</v>
      </c>
      <c r="K61" s="41">
        <v>45</v>
      </c>
      <c r="L61" s="37">
        <v>17</v>
      </c>
      <c r="M61" s="44">
        <v>1436</v>
      </c>
      <c r="N61" s="38">
        <v>0</v>
      </c>
      <c r="O61" s="41">
        <v>45</v>
      </c>
      <c r="P61" s="37">
        <v>17</v>
      </c>
      <c r="Q61" s="44">
        <v>1509</v>
      </c>
      <c r="R61" s="38">
        <v>0</v>
      </c>
      <c r="S61" s="41">
        <v>47</v>
      </c>
      <c r="T61" s="37">
        <v>17</v>
      </c>
      <c r="U61" s="44">
        <v>1409</v>
      </c>
      <c r="V61" s="36">
        <v>0</v>
      </c>
      <c r="W61" s="41">
        <v>47</v>
      </c>
      <c r="X61" s="37">
        <v>17</v>
      </c>
      <c r="Y61" s="44">
        <v>1459</v>
      </c>
      <c r="Z61" s="47">
        <f t="shared" si="2"/>
        <v>45.8</v>
      </c>
      <c r="AA61" s="48">
        <f t="shared" si="3"/>
        <v>1443.6</v>
      </c>
    </row>
    <row r="62" spans="2:27" x14ac:dyDescent="0.25">
      <c r="B62" s="99" t="s">
        <v>67</v>
      </c>
      <c r="C62" s="100"/>
      <c r="D62" s="100"/>
      <c r="E62" s="101"/>
      <c r="F62" s="33">
        <v>17</v>
      </c>
      <c r="G62" s="40">
        <v>1023</v>
      </c>
      <c r="H62" s="34">
        <v>10</v>
      </c>
      <c r="I62" s="43">
        <v>381</v>
      </c>
      <c r="J62" s="35">
        <v>17</v>
      </c>
      <c r="K62" s="40">
        <v>1045</v>
      </c>
      <c r="L62" s="34">
        <v>10</v>
      </c>
      <c r="M62" s="43">
        <v>398</v>
      </c>
      <c r="N62" s="35">
        <v>17</v>
      </c>
      <c r="O62" s="40">
        <v>1016</v>
      </c>
      <c r="P62" s="34">
        <v>10</v>
      </c>
      <c r="Q62" s="43">
        <v>383</v>
      </c>
      <c r="R62" s="35">
        <v>17</v>
      </c>
      <c r="S62" s="40">
        <v>1047</v>
      </c>
      <c r="T62" s="34">
        <v>10</v>
      </c>
      <c r="U62" s="43">
        <v>382</v>
      </c>
      <c r="V62" s="33">
        <v>17</v>
      </c>
      <c r="W62" s="40">
        <v>1048</v>
      </c>
      <c r="X62" s="34">
        <v>10</v>
      </c>
      <c r="Y62" s="43">
        <v>405</v>
      </c>
      <c r="Z62" s="45">
        <f t="shared" si="2"/>
        <v>1035.8</v>
      </c>
      <c r="AA62" s="46">
        <f t="shared" si="3"/>
        <v>389.8</v>
      </c>
    </row>
    <row r="63" spans="2:27" ht="15.75" thickBot="1" x14ac:dyDescent="0.3">
      <c r="B63" s="102" t="s">
        <v>68</v>
      </c>
      <c r="C63" s="103"/>
      <c r="D63" s="103"/>
      <c r="E63" s="104"/>
      <c r="F63" s="36">
        <v>31</v>
      </c>
      <c r="G63" s="41">
        <v>1474</v>
      </c>
      <c r="H63" s="37">
        <v>31</v>
      </c>
      <c r="I63" s="44">
        <v>1606</v>
      </c>
      <c r="J63" s="38">
        <v>31</v>
      </c>
      <c r="K63" s="41">
        <v>1490</v>
      </c>
      <c r="L63" s="37">
        <v>31</v>
      </c>
      <c r="M63" s="44">
        <v>1579</v>
      </c>
      <c r="N63" s="38">
        <v>31</v>
      </c>
      <c r="O63" s="41">
        <v>1463</v>
      </c>
      <c r="P63" s="37">
        <v>31</v>
      </c>
      <c r="Q63" s="44">
        <v>1533</v>
      </c>
      <c r="R63" s="38">
        <v>31</v>
      </c>
      <c r="S63" s="41">
        <v>1511</v>
      </c>
      <c r="T63" s="37">
        <v>31</v>
      </c>
      <c r="U63" s="44">
        <v>1524</v>
      </c>
      <c r="V63" s="36">
        <v>31</v>
      </c>
      <c r="W63" s="41">
        <v>1517</v>
      </c>
      <c r="X63" s="37">
        <v>31</v>
      </c>
      <c r="Y63" s="44">
        <v>1624</v>
      </c>
      <c r="Z63" s="47">
        <f t="shared" si="2"/>
        <v>1491</v>
      </c>
      <c r="AA63" s="48">
        <f t="shared" si="3"/>
        <v>1573.2</v>
      </c>
    </row>
    <row r="64" spans="2:27" x14ac:dyDescent="0.25">
      <c r="B64" s="99" t="s">
        <v>69</v>
      </c>
      <c r="C64" s="100"/>
      <c r="D64" s="100"/>
      <c r="E64" s="101"/>
      <c r="F64" s="33">
        <v>65</v>
      </c>
      <c r="G64" s="40">
        <v>4561</v>
      </c>
      <c r="H64" s="34">
        <v>75</v>
      </c>
      <c r="I64" s="43">
        <v>6982</v>
      </c>
      <c r="J64" s="35">
        <v>65</v>
      </c>
      <c r="K64" s="40">
        <v>4456</v>
      </c>
      <c r="L64" s="34">
        <v>75</v>
      </c>
      <c r="M64" s="43">
        <v>6897</v>
      </c>
      <c r="N64" s="35">
        <v>65</v>
      </c>
      <c r="O64" s="40">
        <v>4473</v>
      </c>
      <c r="P64" s="34">
        <v>75</v>
      </c>
      <c r="Q64" s="43">
        <v>7172</v>
      </c>
      <c r="R64" s="35">
        <v>65</v>
      </c>
      <c r="S64" s="40">
        <v>4434</v>
      </c>
      <c r="T64" s="34">
        <v>75</v>
      </c>
      <c r="U64" s="43">
        <v>6907</v>
      </c>
      <c r="V64" s="33">
        <v>65</v>
      </c>
      <c r="W64" s="40">
        <v>4441</v>
      </c>
      <c r="X64" s="34">
        <v>75</v>
      </c>
      <c r="Y64" s="43">
        <v>7014</v>
      </c>
      <c r="Z64" s="45">
        <f t="shared" si="2"/>
        <v>4473</v>
      </c>
      <c r="AA64" s="46">
        <f t="shared" si="3"/>
        <v>6994.4</v>
      </c>
    </row>
    <row r="65" spans="2:27" ht="15.75" thickBot="1" x14ac:dyDescent="0.3">
      <c r="B65" s="102" t="s">
        <v>70</v>
      </c>
      <c r="C65" s="103"/>
      <c r="D65" s="103"/>
      <c r="E65" s="104"/>
      <c r="F65" s="36">
        <v>57</v>
      </c>
      <c r="G65" s="41">
        <v>5011</v>
      </c>
      <c r="H65" s="37">
        <v>55</v>
      </c>
      <c r="I65" s="44">
        <v>5127</v>
      </c>
      <c r="J65" s="38">
        <v>57</v>
      </c>
      <c r="K65" s="41">
        <v>4997</v>
      </c>
      <c r="L65" s="37">
        <v>55</v>
      </c>
      <c r="M65" s="44">
        <v>5223</v>
      </c>
      <c r="N65" s="38">
        <v>57</v>
      </c>
      <c r="O65" s="41">
        <v>4922</v>
      </c>
      <c r="P65" s="37">
        <v>55</v>
      </c>
      <c r="Q65" s="44">
        <v>5189</v>
      </c>
      <c r="R65" s="38">
        <v>57</v>
      </c>
      <c r="S65" s="41">
        <v>5048</v>
      </c>
      <c r="T65" s="37">
        <v>55</v>
      </c>
      <c r="U65" s="44">
        <v>5115</v>
      </c>
      <c r="V65" s="36">
        <v>57</v>
      </c>
      <c r="W65" s="41">
        <v>4915</v>
      </c>
      <c r="X65" s="37">
        <v>55</v>
      </c>
      <c r="Y65" s="44">
        <v>5200</v>
      </c>
      <c r="Z65" s="47">
        <f t="shared" si="2"/>
        <v>4978.6000000000004</v>
      </c>
      <c r="AA65" s="48">
        <f t="shared" si="3"/>
        <v>5170.8</v>
      </c>
    </row>
    <row r="66" spans="2:27" x14ac:dyDescent="0.25">
      <c r="B66" s="99" t="s">
        <v>71</v>
      </c>
      <c r="C66" s="100"/>
      <c r="D66" s="100"/>
      <c r="E66" s="101"/>
      <c r="F66" s="33">
        <v>34</v>
      </c>
      <c r="G66" s="40">
        <v>1988</v>
      </c>
      <c r="H66" s="34">
        <v>0</v>
      </c>
      <c r="I66" s="43">
        <v>46</v>
      </c>
      <c r="J66" s="35">
        <v>34</v>
      </c>
      <c r="K66" s="40">
        <v>2133</v>
      </c>
      <c r="L66" s="34">
        <v>0</v>
      </c>
      <c r="M66" s="43">
        <v>44</v>
      </c>
      <c r="N66" s="35">
        <v>34</v>
      </c>
      <c r="O66" s="40">
        <v>1992</v>
      </c>
      <c r="P66" s="34">
        <v>0</v>
      </c>
      <c r="Q66" s="43">
        <v>44</v>
      </c>
      <c r="R66" s="35">
        <v>34</v>
      </c>
      <c r="S66" s="40">
        <v>1981</v>
      </c>
      <c r="T66" s="34">
        <v>0</v>
      </c>
      <c r="U66" s="43">
        <v>49</v>
      </c>
      <c r="V66" s="33">
        <v>34</v>
      </c>
      <c r="W66" s="40">
        <v>2037</v>
      </c>
      <c r="X66" s="34">
        <v>0</v>
      </c>
      <c r="Y66" s="43">
        <v>48</v>
      </c>
      <c r="Z66" s="45">
        <f t="shared" si="2"/>
        <v>2026.2</v>
      </c>
      <c r="AA66" s="46">
        <f t="shared" si="3"/>
        <v>46.2</v>
      </c>
    </row>
    <row r="67" spans="2:27" ht="15.75" thickBot="1" x14ac:dyDescent="0.3">
      <c r="B67" s="102" t="s">
        <v>72</v>
      </c>
      <c r="C67" s="103"/>
      <c r="D67" s="103"/>
      <c r="E67" s="104"/>
      <c r="F67" s="36">
        <v>12</v>
      </c>
      <c r="G67" s="41">
        <v>1349</v>
      </c>
      <c r="H67" s="37">
        <v>12</v>
      </c>
      <c r="I67" s="44">
        <v>1100</v>
      </c>
      <c r="J67" s="38">
        <v>12</v>
      </c>
      <c r="K67" s="41">
        <v>1358</v>
      </c>
      <c r="L67" s="37">
        <v>12</v>
      </c>
      <c r="M67" s="44">
        <v>1141</v>
      </c>
      <c r="N67" s="38">
        <v>12</v>
      </c>
      <c r="O67" s="41">
        <v>1359</v>
      </c>
      <c r="P67" s="37">
        <v>12</v>
      </c>
      <c r="Q67" s="44">
        <v>1105</v>
      </c>
      <c r="R67" s="38">
        <v>12</v>
      </c>
      <c r="S67" s="41">
        <v>1388</v>
      </c>
      <c r="T67" s="37">
        <v>12</v>
      </c>
      <c r="U67" s="44">
        <v>1101</v>
      </c>
      <c r="V67" s="36">
        <v>12</v>
      </c>
      <c r="W67" s="41">
        <v>1377</v>
      </c>
      <c r="X67" s="37">
        <v>12</v>
      </c>
      <c r="Y67" s="44">
        <v>1103</v>
      </c>
      <c r="Z67" s="47">
        <f t="shared" si="2"/>
        <v>1366.2</v>
      </c>
      <c r="AA67" s="48">
        <f t="shared" si="3"/>
        <v>1110</v>
      </c>
    </row>
    <row r="68" spans="2:27" x14ac:dyDescent="0.25">
      <c r="B68" s="99" t="s">
        <v>73</v>
      </c>
      <c r="C68" s="100"/>
      <c r="D68" s="100"/>
      <c r="E68" s="101"/>
      <c r="F68" s="33">
        <v>15</v>
      </c>
      <c r="G68" s="40">
        <v>449</v>
      </c>
      <c r="H68" s="34">
        <v>15</v>
      </c>
      <c r="I68" s="43">
        <v>349</v>
      </c>
      <c r="J68" s="35">
        <v>15</v>
      </c>
      <c r="K68" s="40">
        <v>461</v>
      </c>
      <c r="L68" s="34">
        <v>15</v>
      </c>
      <c r="M68" s="43">
        <v>346</v>
      </c>
      <c r="N68" s="35">
        <v>15</v>
      </c>
      <c r="O68" s="40">
        <v>444</v>
      </c>
      <c r="P68" s="34">
        <v>15</v>
      </c>
      <c r="Q68" s="43">
        <v>352</v>
      </c>
      <c r="R68" s="35">
        <v>15</v>
      </c>
      <c r="S68" s="40">
        <v>464</v>
      </c>
      <c r="T68" s="34">
        <v>15</v>
      </c>
      <c r="U68" s="43">
        <v>364</v>
      </c>
      <c r="V68" s="33">
        <v>15</v>
      </c>
      <c r="W68" s="40">
        <v>448</v>
      </c>
      <c r="X68" s="34">
        <v>15</v>
      </c>
      <c r="Y68" s="43">
        <v>348</v>
      </c>
      <c r="Z68" s="45">
        <f t="shared" si="2"/>
        <v>453.2</v>
      </c>
      <c r="AA68" s="46">
        <f t="shared" si="3"/>
        <v>351.8</v>
      </c>
    </row>
    <row r="69" spans="2:27" ht="15.75" thickBot="1" x14ac:dyDescent="0.3">
      <c r="B69" s="102" t="s">
        <v>74</v>
      </c>
      <c r="C69" s="103"/>
      <c r="D69" s="103"/>
      <c r="E69" s="104"/>
      <c r="F69" s="36">
        <v>19</v>
      </c>
      <c r="G69" s="41">
        <v>576</v>
      </c>
      <c r="H69" s="37">
        <v>11</v>
      </c>
      <c r="I69" s="44">
        <v>451</v>
      </c>
      <c r="J69" s="38">
        <v>19</v>
      </c>
      <c r="K69" s="41">
        <v>572</v>
      </c>
      <c r="L69" s="37">
        <v>11</v>
      </c>
      <c r="M69" s="44">
        <v>452</v>
      </c>
      <c r="N69" s="38">
        <v>19</v>
      </c>
      <c r="O69" s="41">
        <v>579</v>
      </c>
      <c r="P69" s="37">
        <v>11</v>
      </c>
      <c r="Q69" s="44">
        <v>452</v>
      </c>
      <c r="R69" s="38">
        <v>19</v>
      </c>
      <c r="S69" s="41">
        <v>575</v>
      </c>
      <c r="T69" s="37">
        <v>11</v>
      </c>
      <c r="U69" s="44">
        <v>463</v>
      </c>
      <c r="V69" s="36">
        <v>19</v>
      </c>
      <c r="W69" s="41">
        <v>577</v>
      </c>
      <c r="X69" s="37">
        <v>11</v>
      </c>
      <c r="Y69" s="44">
        <v>453</v>
      </c>
      <c r="Z69" s="47">
        <f t="shared" si="2"/>
        <v>575.79999999999995</v>
      </c>
      <c r="AA69" s="48">
        <f t="shared" si="3"/>
        <v>454.2</v>
      </c>
    </row>
    <row r="70" spans="2:27" x14ac:dyDescent="0.25">
      <c r="B70" s="99" t="s">
        <v>75</v>
      </c>
      <c r="C70" s="100"/>
      <c r="D70" s="100"/>
      <c r="E70" s="101"/>
      <c r="F70" s="33">
        <v>28</v>
      </c>
      <c r="G70" s="40">
        <v>806</v>
      </c>
      <c r="H70" s="34">
        <v>24</v>
      </c>
      <c r="I70" s="43">
        <v>511</v>
      </c>
      <c r="J70" s="35">
        <v>28</v>
      </c>
      <c r="K70" s="40">
        <v>812</v>
      </c>
      <c r="L70" s="34">
        <v>24</v>
      </c>
      <c r="M70" s="43">
        <v>511</v>
      </c>
      <c r="N70" s="35">
        <v>28</v>
      </c>
      <c r="O70" s="40">
        <v>806</v>
      </c>
      <c r="P70" s="34">
        <v>24</v>
      </c>
      <c r="Q70" s="43">
        <v>526</v>
      </c>
      <c r="R70" s="35">
        <v>28</v>
      </c>
      <c r="S70" s="40">
        <v>809</v>
      </c>
      <c r="T70" s="34">
        <v>24</v>
      </c>
      <c r="U70" s="43">
        <v>511</v>
      </c>
      <c r="V70" s="33">
        <v>28</v>
      </c>
      <c r="W70" s="40">
        <v>805</v>
      </c>
      <c r="X70" s="34">
        <v>24</v>
      </c>
      <c r="Y70" s="43">
        <v>510</v>
      </c>
      <c r="Z70" s="45">
        <f t="shared" si="2"/>
        <v>807.6</v>
      </c>
      <c r="AA70" s="46">
        <f t="shared" si="3"/>
        <v>513.79999999999995</v>
      </c>
    </row>
    <row r="71" spans="2:27" ht="15.75" thickBot="1" x14ac:dyDescent="0.3">
      <c r="B71" s="102" t="s">
        <v>76</v>
      </c>
      <c r="C71" s="103"/>
      <c r="D71" s="103"/>
      <c r="E71" s="104"/>
      <c r="F71" s="36">
        <v>48</v>
      </c>
      <c r="G71" s="41">
        <v>1469</v>
      </c>
      <c r="H71" s="37">
        <v>48</v>
      </c>
      <c r="I71" s="44">
        <v>1581</v>
      </c>
      <c r="J71" s="38">
        <v>48</v>
      </c>
      <c r="K71" s="41">
        <v>1460</v>
      </c>
      <c r="L71" s="37">
        <v>48</v>
      </c>
      <c r="M71" s="44">
        <v>1677</v>
      </c>
      <c r="N71" s="38">
        <v>48</v>
      </c>
      <c r="O71" s="41">
        <v>1507</v>
      </c>
      <c r="P71" s="37">
        <v>48</v>
      </c>
      <c r="Q71" s="44">
        <v>1530</v>
      </c>
      <c r="R71" s="38">
        <v>48</v>
      </c>
      <c r="S71" s="41">
        <v>1457</v>
      </c>
      <c r="T71" s="37">
        <v>48</v>
      </c>
      <c r="U71" s="44">
        <v>1555</v>
      </c>
      <c r="V71" s="36">
        <v>48</v>
      </c>
      <c r="W71" s="41">
        <v>1473</v>
      </c>
      <c r="X71" s="37">
        <v>48</v>
      </c>
      <c r="Y71" s="44">
        <v>1553</v>
      </c>
      <c r="Z71" s="47">
        <f t="shared" si="2"/>
        <v>1473.2</v>
      </c>
      <c r="AA71" s="48">
        <f t="shared" si="3"/>
        <v>1579.2</v>
      </c>
    </row>
    <row r="72" spans="2:27" x14ac:dyDescent="0.25">
      <c r="B72" s="99" t="s">
        <v>77</v>
      </c>
      <c r="C72" s="100"/>
      <c r="D72" s="100"/>
      <c r="E72" s="101"/>
      <c r="F72" s="33">
        <v>4</v>
      </c>
      <c r="G72" s="40">
        <v>325</v>
      </c>
      <c r="H72" s="34">
        <v>4</v>
      </c>
      <c r="I72" s="43">
        <v>316</v>
      </c>
      <c r="J72" s="35">
        <v>4</v>
      </c>
      <c r="K72" s="40">
        <v>332</v>
      </c>
      <c r="L72" s="34">
        <v>4</v>
      </c>
      <c r="M72" s="43">
        <v>318</v>
      </c>
      <c r="N72" s="35">
        <v>4</v>
      </c>
      <c r="O72" s="40">
        <v>322</v>
      </c>
      <c r="P72" s="34">
        <v>4</v>
      </c>
      <c r="Q72" s="43">
        <v>318</v>
      </c>
      <c r="R72" s="35">
        <v>4</v>
      </c>
      <c r="S72" s="40">
        <v>331</v>
      </c>
      <c r="T72" s="34">
        <v>4</v>
      </c>
      <c r="U72" s="43">
        <v>338</v>
      </c>
      <c r="V72" s="33">
        <v>4</v>
      </c>
      <c r="W72" s="40">
        <v>336</v>
      </c>
      <c r="X72" s="34">
        <v>4</v>
      </c>
      <c r="Y72" s="43">
        <v>334</v>
      </c>
      <c r="Z72" s="45">
        <f t="shared" si="2"/>
        <v>329.2</v>
      </c>
      <c r="AA72" s="46">
        <f t="shared" si="3"/>
        <v>324.8</v>
      </c>
    </row>
    <row r="73" spans="2:27" ht="15.75" thickBot="1" x14ac:dyDescent="0.3">
      <c r="B73" s="102" t="s">
        <v>78</v>
      </c>
      <c r="C73" s="103"/>
      <c r="D73" s="103"/>
      <c r="E73" s="104"/>
      <c r="F73" s="36">
        <v>15</v>
      </c>
      <c r="G73" s="41">
        <v>1209</v>
      </c>
      <c r="H73" s="37">
        <v>15</v>
      </c>
      <c r="I73" s="44">
        <v>1873</v>
      </c>
      <c r="J73" s="38">
        <v>15</v>
      </c>
      <c r="K73" s="41">
        <v>1289</v>
      </c>
      <c r="L73" s="37">
        <v>15</v>
      </c>
      <c r="M73" s="44">
        <v>1804</v>
      </c>
      <c r="N73" s="38">
        <v>15</v>
      </c>
      <c r="O73" s="41">
        <v>1180</v>
      </c>
      <c r="P73" s="37">
        <v>15</v>
      </c>
      <c r="Q73" s="44">
        <v>1712</v>
      </c>
      <c r="R73" s="38">
        <v>15</v>
      </c>
      <c r="S73" s="41">
        <v>1265</v>
      </c>
      <c r="T73" s="37">
        <v>15</v>
      </c>
      <c r="U73" s="44">
        <v>1699</v>
      </c>
      <c r="V73" s="36">
        <v>15</v>
      </c>
      <c r="W73" s="41">
        <v>1191</v>
      </c>
      <c r="X73" s="37">
        <v>15</v>
      </c>
      <c r="Y73" s="44">
        <v>1736</v>
      </c>
      <c r="Z73" s="47">
        <f t="shared" si="2"/>
        <v>1226.8</v>
      </c>
      <c r="AA73" s="48">
        <f t="shared" si="3"/>
        <v>1764.8</v>
      </c>
    </row>
    <row r="74" spans="2:27" x14ac:dyDescent="0.25">
      <c r="B74" s="99" t="s">
        <v>79</v>
      </c>
      <c r="C74" s="100"/>
      <c r="D74" s="100"/>
      <c r="E74" s="101"/>
      <c r="F74" s="33">
        <v>10</v>
      </c>
      <c r="G74" s="40">
        <v>276</v>
      </c>
      <c r="H74" s="34">
        <v>10</v>
      </c>
      <c r="I74" s="43">
        <v>421</v>
      </c>
      <c r="J74" s="35">
        <v>10</v>
      </c>
      <c r="K74" s="40">
        <v>267</v>
      </c>
      <c r="L74" s="34">
        <v>10</v>
      </c>
      <c r="M74" s="43">
        <v>419</v>
      </c>
      <c r="N74" s="35">
        <v>10</v>
      </c>
      <c r="O74" s="40">
        <v>266</v>
      </c>
      <c r="P74" s="34">
        <v>10</v>
      </c>
      <c r="Q74" s="43">
        <v>418</v>
      </c>
      <c r="R74" s="35">
        <v>10</v>
      </c>
      <c r="S74" s="40">
        <v>266</v>
      </c>
      <c r="T74" s="34">
        <v>10</v>
      </c>
      <c r="U74" s="43">
        <v>414</v>
      </c>
      <c r="V74" s="33">
        <v>10</v>
      </c>
      <c r="W74" s="40">
        <v>268</v>
      </c>
      <c r="X74" s="34">
        <v>10</v>
      </c>
      <c r="Y74" s="43">
        <v>433</v>
      </c>
      <c r="Z74" s="45">
        <f t="shared" si="2"/>
        <v>268.60000000000002</v>
      </c>
      <c r="AA74" s="46">
        <f t="shared" si="3"/>
        <v>421</v>
      </c>
    </row>
    <row r="75" spans="2:27" ht="15.75" thickBot="1" x14ac:dyDescent="0.3">
      <c r="B75" s="102" t="s">
        <v>80</v>
      </c>
      <c r="C75" s="103"/>
      <c r="D75" s="103"/>
      <c r="E75" s="104"/>
      <c r="F75" s="36">
        <v>16</v>
      </c>
      <c r="G75" s="41">
        <v>462</v>
      </c>
      <c r="H75" s="37">
        <v>22</v>
      </c>
      <c r="I75" s="44">
        <v>855</v>
      </c>
      <c r="J75" s="38">
        <v>16</v>
      </c>
      <c r="K75" s="41">
        <v>479</v>
      </c>
      <c r="L75" s="37">
        <v>22</v>
      </c>
      <c r="M75" s="44">
        <v>863</v>
      </c>
      <c r="N75" s="38">
        <v>16</v>
      </c>
      <c r="O75" s="41">
        <v>461</v>
      </c>
      <c r="P75" s="37">
        <v>22</v>
      </c>
      <c r="Q75" s="44">
        <v>856</v>
      </c>
      <c r="R75" s="38">
        <v>16</v>
      </c>
      <c r="S75" s="41">
        <v>460</v>
      </c>
      <c r="T75" s="37">
        <v>22</v>
      </c>
      <c r="U75" s="44">
        <v>870</v>
      </c>
      <c r="V75" s="36">
        <v>16</v>
      </c>
      <c r="W75" s="41">
        <v>462</v>
      </c>
      <c r="X75" s="37">
        <v>22</v>
      </c>
      <c r="Y75" s="44">
        <v>857</v>
      </c>
      <c r="Z75" s="47">
        <f t="shared" si="2"/>
        <v>464.8</v>
      </c>
      <c r="AA75" s="48">
        <f t="shared" si="3"/>
        <v>860.2</v>
      </c>
    </row>
    <row r="76" spans="2:27" x14ac:dyDescent="0.25">
      <c r="B76" s="99" t="s">
        <v>81</v>
      </c>
      <c r="C76" s="100"/>
      <c r="D76" s="100"/>
      <c r="E76" s="101"/>
      <c r="F76" s="33">
        <v>0</v>
      </c>
      <c r="G76" s="40">
        <v>47</v>
      </c>
      <c r="H76" s="34">
        <v>3</v>
      </c>
      <c r="I76" s="43">
        <v>336</v>
      </c>
      <c r="J76" s="35">
        <v>0</v>
      </c>
      <c r="K76" s="40">
        <v>48</v>
      </c>
      <c r="L76" s="34">
        <v>3</v>
      </c>
      <c r="M76" s="43">
        <v>332</v>
      </c>
      <c r="N76" s="35">
        <v>0</v>
      </c>
      <c r="O76" s="40">
        <v>46</v>
      </c>
      <c r="P76" s="34">
        <v>3</v>
      </c>
      <c r="Q76" s="43">
        <v>326</v>
      </c>
      <c r="R76" s="35">
        <v>0</v>
      </c>
      <c r="S76" s="40">
        <v>47</v>
      </c>
      <c r="T76" s="34">
        <v>3</v>
      </c>
      <c r="U76" s="43">
        <v>325</v>
      </c>
      <c r="V76" s="33">
        <v>0</v>
      </c>
      <c r="W76" s="40">
        <v>46</v>
      </c>
      <c r="X76" s="34">
        <v>3</v>
      </c>
      <c r="Y76" s="43">
        <v>328</v>
      </c>
      <c r="Z76" s="45">
        <f t="shared" si="2"/>
        <v>46.8</v>
      </c>
      <c r="AA76" s="46">
        <f t="shared" si="3"/>
        <v>329.4</v>
      </c>
    </row>
    <row r="77" spans="2:27" ht="15.75" thickBot="1" x14ac:dyDescent="0.3">
      <c r="B77" s="102" t="s">
        <v>82</v>
      </c>
      <c r="C77" s="103"/>
      <c r="D77" s="103"/>
      <c r="E77" s="104"/>
      <c r="F77" s="36">
        <v>9</v>
      </c>
      <c r="G77" s="41">
        <v>1113</v>
      </c>
      <c r="H77" s="37">
        <v>9</v>
      </c>
      <c r="I77" s="44">
        <v>1123</v>
      </c>
      <c r="J77" s="38">
        <v>9</v>
      </c>
      <c r="K77" s="41">
        <v>1145</v>
      </c>
      <c r="L77" s="37">
        <v>9</v>
      </c>
      <c r="M77" s="44">
        <v>1102</v>
      </c>
      <c r="N77" s="38">
        <v>9</v>
      </c>
      <c r="O77" s="41">
        <v>1115</v>
      </c>
      <c r="P77" s="37">
        <v>9</v>
      </c>
      <c r="Q77" s="44">
        <v>1109</v>
      </c>
      <c r="R77" s="38">
        <v>9</v>
      </c>
      <c r="S77" s="41">
        <v>1123</v>
      </c>
      <c r="T77" s="37">
        <v>9</v>
      </c>
      <c r="U77" s="44">
        <v>1168</v>
      </c>
      <c r="V77" s="36">
        <v>9</v>
      </c>
      <c r="W77" s="41">
        <v>1111</v>
      </c>
      <c r="X77" s="37">
        <v>9</v>
      </c>
      <c r="Y77" s="44">
        <v>1094</v>
      </c>
      <c r="Z77" s="47">
        <f t="shared" si="2"/>
        <v>1121.4000000000001</v>
      </c>
      <c r="AA77" s="48">
        <f t="shared" si="3"/>
        <v>1119.2</v>
      </c>
    </row>
    <row r="78" spans="2:27" x14ac:dyDescent="0.25">
      <c r="B78" s="99" t="s">
        <v>83</v>
      </c>
      <c r="C78" s="100"/>
      <c r="D78" s="100"/>
      <c r="E78" s="101"/>
      <c r="F78" s="33">
        <v>16</v>
      </c>
      <c r="G78" s="40">
        <v>593</v>
      </c>
      <c r="H78" s="34">
        <v>0</v>
      </c>
      <c r="I78" s="43">
        <v>48</v>
      </c>
      <c r="J78" s="35">
        <v>16</v>
      </c>
      <c r="K78" s="40">
        <v>594</v>
      </c>
      <c r="L78" s="34">
        <v>0</v>
      </c>
      <c r="M78" s="43">
        <v>46</v>
      </c>
      <c r="N78" s="35">
        <v>16</v>
      </c>
      <c r="O78" s="40">
        <v>587</v>
      </c>
      <c r="P78" s="34">
        <v>0</v>
      </c>
      <c r="Q78" s="43">
        <v>44</v>
      </c>
      <c r="R78" s="35">
        <v>16</v>
      </c>
      <c r="S78" s="40">
        <v>604</v>
      </c>
      <c r="T78" s="34">
        <v>0</v>
      </c>
      <c r="U78" s="43">
        <v>45</v>
      </c>
      <c r="V78" s="33">
        <v>16</v>
      </c>
      <c r="W78" s="40">
        <v>602</v>
      </c>
      <c r="X78" s="34">
        <v>0</v>
      </c>
      <c r="Y78" s="43">
        <v>44</v>
      </c>
      <c r="Z78" s="45">
        <f t="shared" si="2"/>
        <v>596</v>
      </c>
      <c r="AA78" s="46">
        <f t="shared" si="3"/>
        <v>45.4</v>
      </c>
    </row>
    <row r="79" spans="2:27" ht="15.75" thickBot="1" x14ac:dyDescent="0.3">
      <c r="B79" s="102" t="s">
        <v>84</v>
      </c>
      <c r="C79" s="103"/>
      <c r="D79" s="103"/>
      <c r="E79" s="104"/>
      <c r="F79" s="36">
        <v>0</v>
      </c>
      <c r="G79" s="41">
        <v>46</v>
      </c>
      <c r="H79" s="37">
        <v>0</v>
      </c>
      <c r="I79" s="44">
        <v>46</v>
      </c>
      <c r="J79" s="38">
        <v>0</v>
      </c>
      <c r="K79" s="41">
        <v>47</v>
      </c>
      <c r="L79" s="37">
        <v>0</v>
      </c>
      <c r="M79" s="44">
        <v>47</v>
      </c>
      <c r="N79" s="38">
        <v>0</v>
      </c>
      <c r="O79" s="41">
        <v>47</v>
      </c>
      <c r="P79" s="37">
        <v>0</v>
      </c>
      <c r="Q79" s="44">
        <v>47</v>
      </c>
      <c r="R79" s="38">
        <v>0</v>
      </c>
      <c r="S79" s="41">
        <v>45</v>
      </c>
      <c r="T79" s="37">
        <v>0</v>
      </c>
      <c r="U79" s="44">
        <v>46</v>
      </c>
      <c r="V79" s="36">
        <v>0</v>
      </c>
      <c r="W79" s="41">
        <v>46</v>
      </c>
      <c r="X79" s="37">
        <v>0</v>
      </c>
      <c r="Y79" s="44">
        <v>45</v>
      </c>
      <c r="Z79" s="47">
        <f t="shared" si="2"/>
        <v>46.2</v>
      </c>
      <c r="AA79" s="48">
        <f t="shared" si="3"/>
        <v>46.2</v>
      </c>
    </row>
    <row r="80" spans="2:27" x14ac:dyDescent="0.25">
      <c r="B80" s="99" t="s">
        <v>85</v>
      </c>
      <c r="C80" s="100"/>
      <c r="D80" s="100"/>
      <c r="E80" s="101"/>
      <c r="F80" s="33">
        <v>48</v>
      </c>
      <c r="G80" s="40">
        <v>5894</v>
      </c>
      <c r="H80" s="34">
        <v>48</v>
      </c>
      <c r="I80" s="43">
        <v>6103</v>
      </c>
      <c r="J80" s="35">
        <v>48</v>
      </c>
      <c r="K80" s="40">
        <v>5949</v>
      </c>
      <c r="L80" s="34">
        <v>48</v>
      </c>
      <c r="M80" s="43">
        <v>6119</v>
      </c>
      <c r="N80" s="35">
        <v>48</v>
      </c>
      <c r="O80" s="40">
        <v>5719</v>
      </c>
      <c r="P80" s="34">
        <v>48</v>
      </c>
      <c r="Q80" s="43">
        <v>6158</v>
      </c>
      <c r="R80" s="35">
        <v>48</v>
      </c>
      <c r="S80" s="40">
        <v>5678</v>
      </c>
      <c r="T80" s="34">
        <v>48</v>
      </c>
      <c r="U80" s="43">
        <v>6064</v>
      </c>
      <c r="V80" s="33">
        <v>48</v>
      </c>
      <c r="W80" s="40">
        <v>5768</v>
      </c>
      <c r="X80" s="34">
        <v>48</v>
      </c>
      <c r="Y80" s="43">
        <v>6334</v>
      </c>
      <c r="Z80" s="45">
        <f t="shared" si="2"/>
        <v>5801.6</v>
      </c>
      <c r="AA80" s="46">
        <f t="shared" si="3"/>
        <v>6155.6</v>
      </c>
    </row>
    <row r="81" spans="2:27" ht="15.75" thickBot="1" x14ac:dyDescent="0.3">
      <c r="B81" s="102" t="s">
        <v>86</v>
      </c>
      <c r="C81" s="103"/>
      <c r="D81" s="103"/>
      <c r="E81" s="104"/>
      <c r="F81" s="36">
        <v>23</v>
      </c>
      <c r="G81" s="41">
        <v>1107</v>
      </c>
      <c r="H81" s="37">
        <v>19</v>
      </c>
      <c r="I81" s="44">
        <v>1024</v>
      </c>
      <c r="J81" s="38">
        <v>23</v>
      </c>
      <c r="K81" s="41">
        <v>1057</v>
      </c>
      <c r="L81" s="37">
        <v>19</v>
      </c>
      <c r="M81" s="44">
        <v>1049</v>
      </c>
      <c r="N81" s="38">
        <v>23</v>
      </c>
      <c r="O81" s="41">
        <v>1052</v>
      </c>
      <c r="P81" s="37">
        <v>19</v>
      </c>
      <c r="Q81" s="44">
        <v>1034</v>
      </c>
      <c r="R81" s="38">
        <v>23</v>
      </c>
      <c r="S81" s="41">
        <v>1059</v>
      </c>
      <c r="T81" s="37">
        <v>19</v>
      </c>
      <c r="U81" s="44">
        <v>1019</v>
      </c>
      <c r="V81" s="36">
        <v>23</v>
      </c>
      <c r="W81" s="41">
        <v>1112</v>
      </c>
      <c r="X81" s="37">
        <v>19</v>
      </c>
      <c r="Y81" s="44">
        <v>1020</v>
      </c>
      <c r="Z81" s="47">
        <f t="shared" si="2"/>
        <v>1077.4000000000001</v>
      </c>
      <c r="AA81" s="48">
        <f t="shared" si="3"/>
        <v>1029.2</v>
      </c>
    </row>
    <row r="82" spans="2:27" x14ac:dyDescent="0.25">
      <c r="B82" s="99" t="s">
        <v>87</v>
      </c>
      <c r="C82" s="100"/>
      <c r="D82" s="100"/>
      <c r="E82" s="101"/>
      <c r="F82" s="33">
        <v>12</v>
      </c>
      <c r="G82" s="40">
        <v>381</v>
      </c>
      <c r="H82" s="34">
        <v>25</v>
      </c>
      <c r="I82" s="43">
        <v>1108</v>
      </c>
      <c r="J82" s="35">
        <v>12</v>
      </c>
      <c r="K82" s="40">
        <v>379</v>
      </c>
      <c r="L82" s="34">
        <v>25</v>
      </c>
      <c r="M82" s="43">
        <v>1091</v>
      </c>
      <c r="N82" s="35">
        <v>12</v>
      </c>
      <c r="O82" s="40">
        <v>378</v>
      </c>
      <c r="P82" s="34">
        <v>25</v>
      </c>
      <c r="Q82" s="43">
        <v>1111</v>
      </c>
      <c r="R82" s="35">
        <v>12</v>
      </c>
      <c r="S82" s="40">
        <v>385</v>
      </c>
      <c r="T82" s="34">
        <v>25</v>
      </c>
      <c r="U82" s="43">
        <v>1121</v>
      </c>
      <c r="V82" s="33">
        <v>12</v>
      </c>
      <c r="W82" s="40">
        <v>388</v>
      </c>
      <c r="X82" s="34">
        <v>25</v>
      </c>
      <c r="Y82" s="43">
        <v>1097</v>
      </c>
      <c r="Z82" s="45">
        <f t="shared" ref="Z82:Z107" si="4">AVERAGE(G82,K82,O82,S82,W82)</f>
        <v>382.2</v>
      </c>
      <c r="AA82" s="46">
        <f t="shared" ref="AA82:AA107" si="5">AVERAGE(I82,M82,Q82,U82,Y82)</f>
        <v>1105.5999999999999</v>
      </c>
    </row>
    <row r="83" spans="2:27" ht="15.75" thickBot="1" x14ac:dyDescent="0.3">
      <c r="B83" s="102" t="s">
        <v>88</v>
      </c>
      <c r="C83" s="103"/>
      <c r="D83" s="103"/>
      <c r="E83" s="104"/>
      <c r="F83" s="36">
        <v>24</v>
      </c>
      <c r="G83" s="41">
        <v>570</v>
      </c>
      <c r="H83" s="37">
        <v>24</v>
      </c>
      <c r="I83" s="44">
        <v>688</v>
      </c>
      <c r="J83" s="38">
        <v>24</v>
      </c>
      <c r="K83" s="41">
        <v>575</v>
      </c>
      <c r="L83" s="37">
        <v>24</v>
      </c>
      <c r="M83" s="44">
        <v>682</v>
      </c>
      <c r="N83" s="38">
        <v>24</v>
      </c>
      <c r="O83" s="41">
        <v>563</v>
      </c>
      <c r="P83" s="37">
        <v>24</v>
      </c>
      <c r="Q83" s="44">
        <v>693</v>
      </c>
      <c r="R83" s="38">
        <v>24</v>
      </c>
      <c r="S83" s="41">
        <v>571</v>
      </c>
      <c r="T83" s="37">
        <v>24</v>
      </c>
      <c r="U83" s="44">
        <v>686</v>
      </c>
      <c r="V83" s="36">
        <v>24</v>
      </c>
      <c r="W83" s="41">
        <v>563</v>
      </c>
      <c r="X83" s="37">
        <v>24</v>
      </c>
      <c r="Y83" s="44">
        <v>682</v>
      </c>
      <c r="Z83" s="47">
        <f t="shared" si="4"/>
        <v>568.4</v>
      </c>
      <c r="AA83" s="48">
        <f t="shared" si="5"/>
        <v>686.2</v>
      </c>
    </row>
    <row r="84" spans="2:27" x14ac:dyDescent="0.25">
      <c r="B84" s="99" t="s">
        <v>89</v>
      </c>
      <c r="C84" s="100"/>
      <c r="D84" s="100"/>
      <c r="E84" s="101"/>
      <c r="F84" s="33">
        <v>90</v>
      </c>
      <c r="G84" s="40">
        <v>41470</v>
      </c>
      <c r="H84" s="34">
        <v>78</v>
      </c>
      <c r="I84" s="43">
        <v>26334</v>
      </c>
      <c r="J84" s="35">
        <v>90</v>
      </c>
      <c r="K84" s="40">
        <v>41482</v>
      </c>
      <c r="L84" s="34">
        <v>78</v>
      </c>
      <c r="M84" s="43">
        <v>26332</v>
      </c>
      <c r="N84" s="35">
        <v>90</v>
      </c>
      <c r="O84" s="40">
        <v>40961</v>
      </c>
      <c r="P84" s="34">
        <v>78</v>
      </c>
      <c r="Q84" s="43">
        <v>26486</v>
      </c>
      <c r="R84" s="35">
        <v>90</v>
      </c>
      <c r="S84" s="40">
        <v>41410</v>
      </c>
      <c r="T84" s="34">
        <v>78</v>
      </c>
      <c r="U84" s="43">
        <v>27032</v>
      </c>
      <c r="V84" s="33">
        <v>90</v>
      </c>
      <c r="W84" s="40">
        <v>40948</v>
      </c>
      <c r="X84" s="34">
        <v>78</v>
      </c>
      <c r="Y84" s="43">
        <v>26668</v>
      </c>
      <c r="Z84" s="45">
        <f t="shared" si="4"/>
        <v>41254.199999999997</v>
      </c>
      <c r="AA84" s="46">
        <f t="shared" si="5"/>
        <v>26570.400000000001</v>
      </c>
    </row>
    <row r="85" spans="2:27" ht="15.75" thickBot="1" x14ac:dyDescent="0.3">
      <c r="B85" s="102" t="s">
        <v>90</v>
      </c>
      <c r="C85" s="103"/>
      <c r="D85" s="103"/>
      <c r="E85" s="104"/>
      <c r="F85" s="36">
        <v>20</v>
      </c>
      <c r="G85" s="41">
        <v>1365</v>
      </c>
      <c r="H85" s="37">
        <v>20</v>
      </c>
      <c r="I85" s="44">
        <v>1451</v>
      </c>
      <c r="J85" s="38">
        <v>20</v>
      </c>
      <c r="K85" s="41">
        <v>1474</v>
      </c>
      <c r="L85" s="37">
        <v>20</v>
      </c>
      <c r="M85" s="44">
        <v>1496</v>
      </c>
      <c r="N85" s="38">
        <v>20</v>
      </c>
      <c r="O85" s="41">
        <v>1433</v>
      </c>
      <c r="P85" s="37">
        <v>20</v>
      </c>
      <c r="Q85" s="44">
        <v>1560</v>
      </c>
      <c r="R85" s="38">
        <v>20</v>
      </c>
      <c r="S85" s="41">
        <v>1377</v>
      </c>
      <c r="T85" s="37">
        <v>20</v>
      </c>
      <c r="U85" s="44">
        <v>1457</v>
      </c>
      <c r="V85" s="36">
        <v>20</v>
      </c>
      <c r="W85" s="41">
        <v>1364</v>
      </c>
      <c r="X85" s="37">
        <v>20</v>
      </c>
      <c r="Y85" s="44">
        <v>1790</v>
      </c>
      <c r="Z85" s="47">
        <f t="shared" si="4"/>
        <v>1402.6</v>
      </c>
      <c r="AA85" s="48">
        <f t="shared" si="5"/>
        <v>1550.8</v>
      </c>
    </row>
    <row r="86" spans="2:27" x14ac:dyDescent="0.25">
      <c r="B86" s="99" t="s">
        <v>91</v>
      </c>
      <c r="C86" s="100"/>
      <c r="D86" s="100"/>
      <c r="E86" s="101"/>
      <c r="F86" s="33">
        <v>36</v>
      </c>
      <c r="G86" s="40">
        <v>3330</v>
      </c>
      <c r="H86" s="34">
        <v>36</v>
      </c>
      <c r="I86" s="43">
        <v>3399</v>
      </c>
      <c r="J86" s="35">
        <v>36</v>
      </c>
      <c r="K86" s="40">
        <v>3184</v>
      </c>
      <c r="L86" s="34">
        <v>36</v>
      </c>
      <c r="M86" s="43">
        <v>3488</v>
      </c>
      <c r="N86" s="35">
        <v>36</v>
      </c>
      <c r="O86" s="40">
        <v>3122</v>
      </c>
      <c r="P86" s="34">
        <v>36</v>
      </c>
      <c r="Q86" s="43">
        <v>3394</v>
      </c>
      <c r="R86" s="35">
        <v>36</v>
      </c>
      <c r="S86" s="40">
        <v>3183</v>
      </c>
      <c r="T86" s="34">
        <v>36</v>
      </c>
      <c r="U86" s="43">
        <v>3343</v>
      </c>
      <c r="V86" s="33">
        <v>36</v>
      </c>
      <c r="W86" s="40">
        <v>3109</v>
      </c>
      <c r="X86" s="34">
        <v>36</v>
      </c>
      <c r="Y86" s="43">
        <v>3341</v>
      </c>
      <c r="Z86" s="45">
        <f t="shared" si="4"/>
        <v>3185.6</v>
      </c>
      <c r="AA86" s="46">
        <f t="shared" si="5"/>
        <v>3393</v>
      </c>
    </row>
    <row r="87" spans="2:27" ht="15.75" thickBot="1" x14ac:dyDescent="0.3">
      <c r="B87" s="102" t="s">
        <v>92</v>
      </c>
      <c r="C87" s="103"/>
      <c r="D87" s="103"/>
      <c r="E87" s="104"/>
      <c r="F87" s="36">
        <v>0</v>
      </c>
      <c r="G87" s="41">
        <v>46</v>
      </c>
      <c r="H87" s="37">
        <v>14</v>
      </c>
      <c r="I87" s="44">
        <v>459</v>
      </c>
      <c r="J87" s="38">
        <v>0</v>
      </c>
      <c r="K87" s="41">
        <v>45</v>
      </c>
      <c r="L87" s="37">
        <v>14</v>
      </c>
      <c r="M87" s="44">
        <v>442</v>
      </c>
      <c r="N87" s="38">
        <v>0</v>
      </c>
      <c r="O87" s="41">
        <v>46</v>
      </c>
      <c r="P87" s="37">
        <v>14</v>
      </c>
      <c r="Q87" s="44">
        <v>441</v>
      </c>
      <c r="R87" s="38">
        <v>0</v>
      </c>
      <c r="S87" s="41">
        <v>46</v>
      </c>
      <c r="T87" s="37">
        <v>14</v>
      </c>
      <c r="U87" s="44">
        <v>456</v>
      </c>
      <c r="V87" s="36">
        <v>0</v>
      </c>
      <c r="W87" s="41">
        <v>45</v>
      </c>
      <c r="X87" s="37">
        <v>14</v>
      </c>
      <c r="Y87" s="44">
        <v>460</v>
      </c>
      <c r="Z87" s="47">
        <f t="shared" si="4"/>
        <v>45.6</v>
      </c>
      <c r="AA87" s="48">
        <f t="shared" si="5"/>
        <v>451.6</v>
      </c>
    </row>
    <row r="88" spans="2:27" x14ac:dyDescent="0.25">
      <c r="B88" s="99" t="s">
        <v>93</v>
      </c>
      <c r="C88" s="100"/>
      <c r="D88" s="100"/>
      <c r="E88" s="101"/>
      <c r="F88" s="33">
        <v>2</v>
      </c>
      <c r="G88" s="40">
        <v>184</v>
      </c>
      <c r="H88" s="34">
        <v>8</v>
      </c>
      <c r="I88" s="43">
        <v>486</v>
      </c>
      <c r="J88" s="35">
        <v>2</v>
      </c>
      <c r="K88" s="40">
        <v>181</v>
      </c>
      <c r="L88" s="34">
        <v>8</v>
      </c>
      <c r="M88" s="43">
        <v>485</v>
      </c>
      <c r="N88" s="35">
        <v>2</v>
      </c>
      <c r="O88" s="40">
        <v>185</v>
      </c>
      <c r="P88" s="34">
        <v>8</v>
      </c>
      <c r="Q88" s="43">
        <v>486</v>
      </c>
      <c r="R88" s="35">
        <v>2</v>
      </c>
      <c r="S88" s="40">
        <v>180</v>
      </c>
      <c r="T88" s="34">
        <v>8</v>
      </c>
      <c r="U88" s="43">
        <v>489</v>
      </c>
      <c r="V88" s="33">
        <v>2</v>
      </c>
      <c r="W88" s="40">
        <v>190</v>
      </c>
      <c r="X88" s="34">
        <v>8</v>
      </c>
      <c r="Y88" s="43">
        <v>491</v>
      </c>
      <c r="Z88" s="45">
        <f t="shared" si="4"/>
        <v>184</v>
      </c>
      <c r="AA88" s="46">
        <f t="shared" si="5"/>
        <v>487.4</v>
      </c>
    </row>
    <row r="89" spans="2:27" ht="15.75" thickBot="1" x14ac:dyDescent="0.3">
      <c r="B89" s="102" t="s">
        <v>94</v>
      </c>
      <c r="C89" s="103"/>
      <c r="D89" s="103"/>
      <c r="E89" s="104"/>
      <c r="F89" s="36">
        <v>24</v>
      </c>
      <c r="G89" s="41">
        <v>850</v>
      </c>
      <c r="H89" s="37">
        <v>24</v>
      </c>
      <c r="I89" s="44">
        <v>741</v>
      </c>
      <c r="J89" s="38">
        <v>24</v>
      </c>
      <c r="K89" s="41">
        <v>851</v>
      </c>
      <c r="L89" s="37">
        <v>24</v>
      </c>
      <c r="M89" s="44">
        <v>729</v>
      </c>
      <c r="N89" s="38">
        <v>24</v>
      </c>
      <c r="O89" s="41">
        <v>839</v>
      </c>
      <c r="P89" s="37">
        <v>24</v>
      </c>
      <c r="Q89" s="44">
        <v>750</v>
      </c>
      <c r="R89" s="38">
        <v>24</v>
      </c>
      <c r="S89" s="41">
        <v>854</v>
      </c>
      <c r="T89" s="37">
        <v>24</v>
      </c>
      <c r="U89" s="44">
        <v>743</v>
      </c>
      <c r="V89" s="36">
        <v>24</v>
      </c>
      <c r="W89" s="41">
        <v>844</v>
      </c>
      <c r="X89" s="37">
        <v>24</v>
      </c>
      <c r="Y89" s="44">
        <v>741</v>
      </c>
      <c r="Z89" s="47">
        <f t="shared" si="4"/>
        <v>847.6</v>
      </c>
      <c r="AA89" s="48">
        <f t="shared" si="5"/>
        <v>740.8</v>
      </c>
    </row>
    <row r="90" spans="2:27" x14ac:dyDescent="0.25">
      <c r="B90" s="99" t="s">
        <v>95</v>
      </c>
      <c r="C90" s="100"/>
      <c r="D90" s="100"/>
      <c r="E90" s="101"/>
      <c r="F90" s="33">
        <v>45</v>
      </c>
      <c r="G90" s="40">
        <v>2194</v>
      </c>
      <c r="H90" s="34">
        <v>33</v>
      </c>
      <c r="I90" s="43">
        <v>1143</v>
      </c>
      <c r="J90" s="35">
        <v>45</v>
      </c>
      <c r="K90" s="40">
        <v>2219</v>
      </c>
      <c r="L90" s="34">
        <v>33</v>
      </c>
      <c r="M90" s="43">
        <v>1139</v>
      </c>
      <c r="N90" s="35">
        <v>45</v>
      </c>
      <c r="O90" s="40">
        <v>2221</v>
      </c>
      <c r="P90" s="34">
        <v>33</v>
      </c>
      <c r="Q90" s="43">
        <v>1149</v>
      </c>
      <c r="R90" s="35">
        <v>45</v>
      </c>
      <c r="S90" s="40">
        <v>2212</v>
      </c>
      <c r="T90" s="34">
        <v>33</v>
      </c>
      <c r="U90" s="43">
        <v>1134</v>
      </c>
      <c r="V90" s="33">
        <v>45</v>
      </c>
      <c r="W90" s="40">
        <v>2225</v>
      </c>
      <c r="X90" s="34">
        <v>33</v>
      </c>
      <c r="Y90" s="43">
        <v>1144</v>
      </c>
      <c r="Z90" s="45">
        <f t="shared" si="4"/>
        <v>2214.1999999999998</v>
      </c>
      <c r="AA90" s="46">
        <f t="shared" si="5"/>
        <v>1141.8</v>
      </c>
    </row>
    <row r="91" spans="2:27" ht="15.75" thickBot="1" x14ac:dyDescent="0.3">
      <c r="B91" s="102" t="s">
        <v>96</v>
      </c>
      <c r="C91" s="103"/>
      <c r="D91" s="103"/>
      <c r="E91" s="104"/>
      <c r="F91" s="36">
        <v>82</v>
      </c>
      <c r="G91" s="41">
        <v>5282</v>
      </c>
      <c r="H91" s="37">
        <v>74</v>
      </c>
      <c r="I91" s="44">
        <v>4980</v>
      </c>
      <c r="J91" s="38">
        <v>82</v>
      </c>
      <c r="K91" s="41">
        <v>5352</v>
      </c>
      <c r="L91" s="37">
        <v>74</v>
      </c>
      <c r="M91" s="44">
        <v>5210</v>
      </c>
      <c r="N91" s="38">
        <v>82</v>
      </c>
      <c r="O91" s="41">
        <v>5647</v>
      </c>
      <c r="P91" s="37">
        <v>74</v>
      </c>
      <c r="Q91" s="44">
        <v>5348</v>
      </c>
      <c r="R91" s="38">
        <v>82</v>
      </c>
      <c r="S91" s="41">
        <v>5483</v>
      </c>
      <c r="T91" s="37">
        <v>74</v>
      </c>
      <c r="U91" s="44">
        <v>5118</v>
      </c>
      <c r="V91" s="36">
        <v>82</v>
      </c>
      <c r="W91" s="41">
        <v>5477</v>
      </c>
      <c r="X91" s="37">
        <v>74</v>
      </c>
      <c r="Y91" s="44">
        <v>5077</v>
      </c>
      <c r="Z91" s="47">
        <f t="shared" si="4"/>
        <v>5448.2</v>
      </c>
      <c r="AA91" s="48">
        <f t="shared" si="5"/>
        <v>5146.6000000000004</v>
      </c>
    </row>
    <row r="92" spans="2:27" x14ac:dyDescent="0.25">
      <c r="B92" s="99" t="s">
        <v>97</v>
      </c>
      <c r="C92" s="100"/>
      <c r="D92" s="100"/>
      <c r="E92" s="101"/>
      <c r="F92" s="33">
        <v>23</v>
      </c>
      <c r="G92" s="40">
        <v>1001</v>
      </c>
      <c r="H92" s="34">
        <v>31</v>
      </c>
      <c r="I92" s="43">
        <v>2116</v>
      </c>
      <c r="J92" s="35">
        <v>23</v>
      </c>
      <c r="K92" s="40">
        <v>991</v>
      </c>
      <c r="L92" s="34">
        <v>31</v>
      </c>
      <c r="M92" s="43">
        <v>2203</v>
      </c>
      <c r="N92" s="35">
        <v>23</v>
      </c>
      <c r="O92" s="40">
        <v>958</v>
      </c>
      <c r="P92" s="34">
        <v>31</v>
      </c>
      <c r="Q92" s="43">
        <v>2124</v>
      </c>
      <c r="R92" s="35">
        <v>23</v>
      </c>
      <c r="S92" s="40">
        <v>965</v>
      </c>
      <c r="T92" s="34">
        <v>31</v>
      </c>
      <c r="U92" s="43">
        <v>2113</v>
      </c>
      <c r="V92" s="33">
        <v>23</v>
      </c>
      <c r="W92" s="40">
        <v>955</v>
      </c>
      <c r="X92" s="34">
        <v>31</v>
      </c>
      <c r="Y92" s="43">
        <v>2162</v>
      </c>
      <c r="Z92" s="45">
        <f t="shared" si="4"/>
        <v>974</v>
      </c>
      <c r="AA92" s="46">
        <f t="shared" si="5"/>
        <v>2143.6</v>
      </c>
    </row>
    <row r="93" spans="2:27" ht="15.75" thickBot="1" x14ac:dyDescent="0.3">
      <c r="B93" s="102" t="s">
        <v>98</v>
      </c>
      <c r="C93" s="103"/>
      <c r="D93" s="103"/>
      <c r="E93" s="104"/>
      <c r="F93" s="36">
        <v>15</v>
      </c>
      <c r="G93" s="41">
        <v>1312</v>
      </c>
      <c r="H93" s="37">
        <v>10</v>
      </c>
      <c r="I93" s="44">
        <v>466</v>
      </c>
      <c r="J93" s="38">
        <v>15</v>
      </c>
      <c r="K93" s="41">
        <v>1263</v>
      </c>
      <c r="L93" s="37">
        <v>10</v>
      </c>
      <c r="M93" s="44">
        <v>465</v>
      </c>
      <c r="N93" s="38">
        <v>15</v>
      </c>
      <c r="O93" s="41">
        <v>1272</v>
      </c>
      <c r="P93" s="37">
        <v>10</v>
      </c>
      <c r="Q93" s="44">
        <v>461</v>
      </c>
      <c r="R93" s="38">
        <v>15</v>
      </c>
      <c r="S93" s="41">
        <v>1321</v>
      </c>
      <c r="T93" s="37">
        <v>10</v>
      </c>
      <c r="U93" s="44">
        <v>460</v>
      </c>
      <c r="V93" s="36">
        <v>15</v>
      </c>
      <c r="W93" s="41">
        <v>1275</v>
      </c>
      <c r="X93" s="37">
        <v>10</v>
      </c>
      <c r="Y93" s="44">
        <v>464</v>
      </c>
      <c r="Z93" s="47">
        <f t="shared" si="4"/>
        <v>1288.5999999999999</v>
      </c>
      <c r="AA93" s="48">
        <f t="shared" si="5"/>
        <v>463.2</v>
      </c>
    </row>
    <row r="94" spans="2:27" x14ac:dyDescent="0.25">
      <c r="B94" s="99" t="s">
        <v>99</v>
      </c>
      <c r="C94" s="100"/>
      <c r="D94" s="100"/>
      <c r="E94" s="101"/>
      <c r="F94" s="33">
        <v>66</v>
      </c>
      <c r="G94" s="40">
        <v>6877</v>
      </c>
      <c r="H94" s="34">
        <v>73</v>
      </c>
      <c r="I94" s="43">
        <v>11301</v>
      </c>
      <c r="J94" s="35">
        <v>66</v>
      </c>
      <c r="K94" s="40">
        <v>6902</v>
      </c>
      <c r="L94" s="34">
        <v>73</v>
      </c>
      <c r="M94" s="43">
        <v>11277</v>
      </c>
      <c r="N94" s="35">
        <v>66</v>
      </c>
      <c r="O94" s="40">
        <v>7290</v>
      </c>
      <c r="P94" s="34">
        <v>73</v>
      </c>
      <c r="Q94" s="43">
        <v>11375</v>
      </c>
      <c r="R94" s="35">
        <v>66</v>
      </c>
      <c r="S94" s="40">
        <v>6864</v>
      </c>
      <c r="T94" s="34">
        <v>73</v>
      </c>
      <c r="U94" s="43">
        <v>11176</v>
      </c>
      <c r="V94" s="33">
        <v>66</v>
      </c>
      <c r="W94" s="40">
        <v>6974</v>
      </c>
      <c r="X94" s="34">
        <v>73</v>
      </c>
      <c r="Y94" s="43">
        <v>11195</v>
      </c>
      <c r="Z94" s="45">
        <f t="shared" si="4"/>
        <v>6981.4</v>
      </c>
      <c r="AA94" s="46">
        <f t="shared" si="5"/>
        <v>11264.8</v>
      </c>
    </row>
    <row r="95" spans="2:27" ht="15.75" thickBot="1" x14ac:dyDescent="0.3">
      <c r="B95" s="102" t="s">
        <v>100</v>
      </c>
      <c r="C95" s="103"/>
      <c r="D95" s="103"/>
      <c r="E95" s="104"/>
      <c r="F95" s="36">
        <v>109</v>
      </c>
      <c r="G95" s="41">
        <v>56878</v>
      </c>
      <c r="H95" s="37">
        <v>124</v>
      </c>
      <c r="I95" s="44">
        <v>73830</v>
      </c>
      <c r="J95" s="38">
        <v>109</v>
      </c>
      <c r="K95" s="41">
        <v>56918</v>
      </c>
      <c r="L95" s="37">
        <v>124</v>
      </c>
      <c r="M95" s="44">
        <v>75013</v>
      </c>
      <c r="N95" s="38">
        <v>109</v>
      </c>
      <c r="O95" s="41">
        <v>56692</v>
      </c>
      <c r="P95" s="37">
        <v>124</v>
      </c>
      <c r="Q95" s="44">
        <v>74623</v>
      </c>
      <c r="R95" s="38">
        <v>109</v>
      </c>
      <c r="S95" s="41">
        <v>56553</v>
      </c>
      <c r="T95" s="37">
        <v>124</v>
      </c>
      <c r="U95" s="44">
        <v>74573</v>
      </c>
      <c r="V95" s="36">
        <v>109</v>
      </c>
      <c r="W95" s="41">
        <v>56484</v>
      </c>
      <c r="X95" s="37">
        <v>124</v>
      </c>
      <c r="Y95" s="44">
        <v>74895</v>
      </c>
      <c r="Z95" s="47">
        <f t="shared" si="4"/>
        <v>56705</v>
      </c>
      <c r="AA95" s="48">
        <f t="shared" si="5"/>
        <v>74586.8</v>
      </c>
    </row>
    <row r="96" spans="2:27" x14ac:dyDescent="0.25">
      <c r="B96" s="99" t="s">
        <v>101</v>
      </c>
      <c r="C96" s="100"/>
      <c r="D96" s="100"/>
      <c r="E96" s="101"/>
      <c r="F96" s="33">
        <v>35</v>
      </c>
      <c r="G96" s="40">
        <v>8002</v>
      </c>
      <c r="H96" s="34">
        <v>35</v>
      </c>
      <c r="I96" s="43">
        <v>5973</v>
      </c>
      <c r="J96" s="35">
        <v>35</v>
      </c>
      <c r="K96" s="40">
        <v>8191</v>
      </c>
      <c r="L96" s="34">
        <v>35</v>
      </c>
      <c r="M96" s="43">
        <v>5590</v>
      </c>
      <c r="N96" s="35">
        <v>35</v>
      </c>
      <c r="O96" s="40">
        <v>8211</v>
      </c>
      <c r="P96" s="34">
        <v>35</v>
      </c>
      <c r="Q96" s="43">
        <v>5501</v>
      </c>
      <c r="R96" s="35">
        <v>35</v>
      </c>
      <c r="S96" s="40">
        <v>7933</v>
      </c>
      <c r="T96" s="34">
        <v>35</v>
      </c>
      <c r="U96" s="43">
        <v>5445</v>
      </c>
      <c r="V96" s="33">
        <v>35</v>
      </c>
      <c r="W96" s="40">
        <v>8146</v>
      </c>
      <c r="X96" s="34">
        <v>35</v>
      </c>
      <c r="Y96" s="43">
        <v>5492</v>
      </c>
      <c r="Z96" s="45">
        <f t="shared" si="4"/>
        <v>8096.6</v>
      </c>
      <c r="AA96" s="46">
        <f t="shared" si="5"/>
        <v>5600.2</v>
      </c>
    </row>
    <row r="97" spans="2:27" ht="15.75" thickBot="1" x14ac:dyDescent="0.3">
      <c r="B97" s="102" t="s">
        <v>102</v>
      </c>
      <c r="C97" s="103"/>
      <c r="D97" s="103"/>
      <c r="E97" s="104"/>
      <c r="F97" s="36">
        <v>28</v>
      </c>
      <c r="G97" s="41">
        <v>3203</v>
      </c>
      <c r="H97" s="37">
        <v>27</v>
      </c>
      <c r="I97" s="44">
        <v>3120</v>
      </c>
      <c r="J97" s="38">
        <v>28</v>
      </c>
      <c r="K97" s="41">
        <v>3207</v>
      </c>
      <c r="L97" s="37">
        <v>27</v>
      </c>
      <c r="M97" s="44">
        <v>3099</v>
      </c>
      <c r="N97" s="38">
        <v>28</v>
      </c>
      <c r="O97" s="41">
        <v>3237</v>
      </c>
      <c r="P97" s="37">
        <v>27</v>
      </c>
      <c r="Q97" s="44">
        <v>3093</v>
      </c>
      <c r="R97" s="38">
        <v>28</v>
      </c>
      <c r="S97" s="41">
        <v>3211</v>
      </c>
      <c r="T97" s="37">
        <v>27</v>
      </c>
      <c r="U97" s="44">
        <v>3025</v>
      </c>
      <c r="V97" s="36">
        <v>28</v>
      </c>
      <c r="W97" s="41">
        <v>3111</v>
      </c>
      <c r="X97" s="37">
        <v>27</v>
      </c>
      <c r="Y97" s="44">
        <v>3104</v>
      </c>
      <c r="Z97" s="47">
        <f t="shared" si="4"/>
        <v>3193.8</v>
      </c>
      <c r="AA97" s="48">
        <f t="shared" si="5"/>
        <v>3088.2</v>
      </c>
    </row>
    <row r="98" spans="2:27" x14ac:dyDescent="0.25">
      <c r="B98" s="99" t="s">
        <v>103</v>
      </c>
      <c r="C98" s="100"/>
      <c r="D98" s="100"/>
      <c r="E98" s="101"/>
      <c r="F98" s="33">
        <v>28</v>
      </c>
      <c r="G98" s="40">
        <v>3236</v>
      </c>
      <c r="H98" s="34">
        <v>27</v>
      </c>
      <c r="I98" s="43">
        <v>3072</v>
      </c>
      <c r="J98" s="35">
        <v>28</v>
      </c>
      <c r="K98" s="40">
        <v>3220</v>
      </c>
      <c r="L98" s="34">
        <v>27</v>
      </c>
      <c r="M98" s="43">
        <v>2980</v>
      </c>
      <c r="N98" s="35">
        <v>28</v>
      </c>
      <c r="O98" s="40">
        <v>3221</v>
      </c>
      <c r="P98" s="34">
        <v>27</v>
      </c>
      <c r="Q98" s="43">
        <v>3066</v>
      </c>
      <c r="R98" s="35">
        <v>28</v>
      </c>
      <c r="S98" s="40">
        <v>3159</v>
      </c>
      <c r="T98" s="34">
        <v>27</v>
      </c>
      <c r="U98" s="43">
        <v>3101</v>
      </c>
      <c r="V98" s="33">
        <v>28</v>
      </c>
      <c r="W98" s="40">
        <v>3113</v>
      </c>
      <c r="X98" s="34">
        <v>27</v>
      </c>
      <c r="Y98" s="43">
        <v>3081</v>
      </c>
      <c r="Z98" s="45">
        <f t="shared" si="4"/>
        <v>3189.8</v>
      </c>
      <c r="AA98" s="46">
        <f t="shared" si="5"/>
        <v>3060</v>
      </c>
    </row>
    <row r="99" spans="2:27" ht="15.75" thickBot="1" x14ac:dyDescent="0.3">
      <c r="B99" s="102" t="s">
        <v>104</v>
      </c>
      <c r="C99" s="103"/>
      <c r="D99" s="103"/>
      <c r="E99" s="104"/>
      <c r="F99" s="36">
        <v>25</v>
      </c>
      <c r="G99" s="41">
        <v>2055</v>
      </c>
      <c r="H99" s="37">
        <v>24</v>
      </c>
      <c r="I99" s="44">
        <v>2248</v>
      </c>
      <c r="J99" s="38">
        <v>25</v>
      </c>
      <c r="K99" s="41">
        <v>2080</v>
      </c>
      <c r="L99" s="37">
        <v>24</v>
      </c>
      <c r="M99" s="44">
        <v>2185</v>
      </c>
      <c r="N99" s="38">
        <v>25</v>
      </c>
      <c r="O99" s="41">
        <v>2109</v>
      </c>
      <c r="P99" s="37">
        <v>24</v>
      </c>
      <c r="Q99" s="44">
        <v>2212</v>
      </c>
      <c r="R99" s="38">
        <v>25</v>
      </c>
      <c r="S99" s="41">
        <v>2215</v>
      </c>
      <c r="T99" s="37">
        <v>24</v>
      </c>
      <c r="U99" s="44">
        <v>2179</v>
      </c>
      <c r="V99" s="36">
        <v>25</v>
      </c>
      <c r="W99" s="41">
        <v>2146</v>
      </c>
      <c r="X99" s="37">
        <v>24</v>
      </c>
      <c r="Y99" s="44">
        <v>2162</v>
      </c>
      <c r="Z99" s="47">
        <f t="shared" si="4"/>
        <v>2121</v>
      </c>
      <c r="AA99" s="48">
        <f t="shared" si="5"/>
        <v>2197.1999999999998</v>
      </c>
    </row>
    <row r="100" spans="2:27" x14ac:dyDescent="0.25">
      <c r="B100" s="99" t="s">
        <v>105</v>
      </c>
      <c r="C100" s="100"/>
      <c r="D100" s="100"/>
      <c r="E100" s="101"/>
      <c r="F100" s="33">
        <v>22</v>
      </c>
      <c r="G100" s="40">
        <v>1966</v>
      </c>
      <c r="H100" s="34">
        <v>22</v>
      </c>
      <c r="I100" s="43">
        <v>1807</v>
      </c>
      <c r="J100" s="35">
        <v>22</v>
      </c>
      <c r="K100" s="40">
        <v>1931</v>
      </c>
      <c r="L100" s="34">
        <v>22</v>
      </c>
      <c r="M100" s="43">
        <v>1745</v>
      </c>
      <c r="N100" s="35">
        <v>22</v>
      </c>
      <c r="O100" s="40">
        <v>1998</v>
      </c>
      <c r="P100" s="34">
        <v>22</v>
      </c>
      <c r="Q100" s="43">
        <v>1697</v>
      </c>
      <c r="R100" s="35">
        <v>22</v>
      </c>
      <c r="S100" s="40">
        <v>1965</v>
      </c>
      <c r="T100" s="34">
        <v>22</v>
      </c>
      <c r="U100" s="43">
        <v>1772</v>
      </c>
      <c r="V100" s="33">
        <v>22</v>
      </c>
      <c r="W100" s="40">
        <v>2042</v>
      </c>
      <c r="X100" s="34">
        <v>22</v>
      </c>
      <c r="Y100" s="43">
        <v>1732</v>
      </c>
      <c r="Z100" s="45">
        <f t="shared" si="4"/>
        <v>1980.4</v>
      </c>
      <c r="AA100" s="46">
        <f t="shared" si="5"/>
        <v>1750.6</v>
      </c>
    </row>
    <row r="101" spans="2:27" ht="15.75" thickBot="1" x14ac:dyDescent="0.3">
      <c r="B101" s="102" t="s">
        <v>106</v>
      </c>
      <c r="C101" s="103"/>
      <c r="D101" s="103"/>
      <c r="E101" s="104"/>
      <c r="F101" s="36">
        <v>0</v>
      </c>
      <c r="G101" s="41">
        <v>45</v>
      </c>
      <c r="H101" s="37">
        <v>9</v>
      </c>
      <c r="I101" s="44">
        <v>530</v>
      </c>
      <c r="J101" s="38">
        <v>0</v>
      </c>
      <c r="K101" s="41">
        <v>44</v>
      </c>
      <c r="L101" s="37">
        <v>9</v>
      </c>
      <c r="M101" s="44">
        <v>513</v>
      </c>
      <c r="N101" s="38">
        <v>0</v>
      </c>
      <c r="O101" s="41">
        <v>44</v>
      </c>
      <c r="P101" s="37">
        <v>9</v>
      </c>
      <c r="Q101" s="44">
        <v>510</v>
      </c>
      <c r="R101" s="38">
        <v>0</v>
      </c>
      <c r="S101" s="41">
        <v>45</v>
      </c>
      <c r="T101" s="37">
        <v>9</v>
      </c>
      <c r="U101" s="44">
        <v>509</v>
      </c>
      <c r="V101" s="36">
        <v>0</v>
      </c>
      <c r="W101" s="41">
        <v>44</v>
      </c>
      <c r="X101" s="37">
        <v>9</v>
      </c>
      <c r="Y101" s="44">
        <v>508</v>
      </c>
      <c r="Z101" s="47">
        <f t="shared" si="4"/>
        <v>44.4</v>
      </c>
      <c r="AA101" s="48">
        <f t="shared" si="5"/>
        <v>514</v>
      </c>
    </row>
    <row r="102" spans="2:27" x14ac:dyDescent="0.25">
      <c r="B102" s="99" t="s">
        <v>107</v>
      </c>
      <c r="C102" s="100"/>
      <c r="D102" s="100"/>
      <c r="E102" s="101"/>
      <c r="F102" s="33">
        <v>49</v>
      </c>
      <c r="G102" s="40">
        <v>9035</v>
      </c>
      <c r="H102" s="34">
        <v>50</v>
      </c>
      <c r="I102" s="43">
        <v>8656</v>
      </c>
      <c r="J102" s="35">
        <v>49</v>
      </c>
      <c r="K102" s="40">
        <v>8870</v>
      </c>
      <c r="L102" s="34">
        <v>50</v>
      </c>
      <c r="M102" s="43">
        <v>8625</v>
      </c>
      <c r="N102" s="35">
        <v>49</v>
      </c>
      <c r="O102" s="40">
        <v>8754</v>
      </c>
      <c r="P102" s="34">
        <v>50</v>
      </c>
      <c r="Q102" s="43">
        <v>8654</v>
      </c>
      <c r="R102" s="35">
        <v>49</v>
      </c>
      <c r="S102" s="40">
        <v>8739</v>
      </c>
      <c r="T102" s="34">
        <v>50</v>
      </c>
      <c r="U102" s="43">
        <v>8681</v>
      </c>
      <c r="V102" s="33">
        <v>49</v>
      </c>
      <c r="W102" s="40">
        <v>8761</v>
      </c>
      <c r="X102" s="34">
        <v>50</v>
      </c>
      <c r="Y102" s="43">
        <v>8710</v>
      </c>
      <c r="Z102" s="45">
        <f t="shared" si="4"/>
        <v>8831.7999999999993</v>
      </c>
      <c r="AA102" s="46">
        <f t="shared" si="5"/>
        <v>8665.2000000000007</v>
      </c>
    </row>
    <row r="103" spans="2:27" ht="15.75" thickBot="1" x14ac:dyDescent="0.3">
      <c r="B103" s="102" t="s">
        <v>108</v>
      </c>
      <c r="C103" s="103"/>
      <c r="D103" s="103"/>
      <c r="E103" s="104"/>
      <c r="F103" s="36">
        <v>9</v>
      </c>
      <c r="G103" s="41">
        <v>278</v>
      </c>
      <c r="H103" s="37">
        <v>15</v>
      </c>
      <c r="I103" s="44">
        <v>976</v>
      </c>
      <c r="J103" s="38">
        <v>9</v>
      </c>
      <c r="K103" s="41">
        <v>276</v>
      </c>
      <c r="L103" s="37">
        <v>15</v>
      </c>
      <c r="M103" s="44">
        <v>978</v>
      </c>
      <c r="N103" s="38">
        <v>9</v>
      </c>
      <c r="O103" s="41">
        <v>283</v>
      </c>
      <c r="P103" s="37">
        <v>15</v>
      </c>
      <c r="Q103" s="44">
        <v>965</v>
      </c>
      <c r="R103" s="38">
        <v>9</v>
      </c>
      <c r="S103" s="41">
        <v>281</v>
      </c>
      <c r="T103" s="37">
        <v>15</v>
      </c>
      <c r="U103" s="44">
        <v>958</v>
      </c>
      <c r="V103" s="36">
        <v>9</v>
      </c>
      <c r="W103" s="41">
        <v>275</v>
      </c>
      <c r="X103" s="37">
        <v>15</v>
      </c>
      <c r="Y103" s="44">
        <v>978</v>
      </c>
      <c r="Z103" s="47">
        <f t="shared" si="4"/>
        <v>278.60000000000002</v>
      </c>
      <c r="AA103" s="48">
        <f t="shared" si="5"/>
        <v>971</v>
      </c>
    </row>
    <row r="104" spans="2:27" x14ac:dyDescent="0.25">
      <c r="B104" s="99" t="s">
        <v>109</v>
      </c>
      <c r="C104" s="100"/>
      <c r="D104" s="100"/>
      <c r="E104" s="101"/>
      <c r="F104" s="33">
        <v>47</v>
      </c>
      <c r="G104" s="40">
        <v>3800</v>
      </c>
      <c r="H104" s="34">
        <v>48</v>
      </c>
      <c r="I104" s="43">
        <v>4984</v>
      </c>
      <c r="J104" s="35">
        <v>47</v>
      </c>
      <c r="K104" s="40">
        <v>3843</v>
      </c>
      <c r="L104" s="34">
        <v>48</v>
      </c>
      <c r="M104" s="43">
        <v>5036</v>
      </c>
      <c r="N104" s="35">
        <v>47</v>
      </c>
      <c r="O104" s="40">
        <v>3942</v>
      </c>
      <c r="P104" s="34">
        <v>48</v>
      </c>
      <c r="Q104" s="43">
        <v>5116</v>
      </c>
      <c r="R104" s="35">
        <v>47</v>
      </c>
      <c r="S104" s="40">
        <v>3780</v>
      </c>
      <c r="T104" s="34">
        <v>48</v>
      </c>
      <c r="U104" s="43">
        <v>5296</v>
      </c>
      <c r="V104" s="33">
        <v>47</v>
      </c>
      <c r="W104" s="40">
        <v>4344</v>
      </c>
      <c r="X104" s="34">
        <v>48</v>
      </c>
      <c r="Y104" s="43">
        <v>5330</v>
      </c>
      <c r="Z104" s="45">
        <f t="shared" si="4"/>
        <v>3941.8</v>
      </c>
      <c r="AA104" s="46">
        <f t="shared" si="5"/>
        <v>5152.3999999999996</v>
      </c>
    </row>
    <row r="105" spans="2:27" ht="15.75" thickBot="1" x14ac:dyDescent="0.3">
      <c r="B105" s="102" t="s">
        <v>110</v>
      </c>
      <c r="C105" s="103"/>
      <c r="D105" s="103"/>
      <c r="E105" s="104"/>
      <c r="F105" s="36">
        <v>38</v>
      </c>
      <c r="G105" s="41">
        <v>2653</v>
      </c>
      <c r="H105" s="37">
        <v>45</v>
      </c>
      <c r="I105" s="44">
        <v>5082</v>
      </c>
      <c r="J105" s="38">
        <v>38</v>
      </c>
      <c r="K105" s="41">
        <v>2416</v>
      </c>
      <c r="L105" s="37">
        <v>45</v>
      </c>
      <c r="M105" s="44">
        <v>4952</v>
      </c>
      <c r="N105" s="38">
        <v>38</v>
      </c>
      <c r="O105" s="41">
        <v>2482</v>
      </c>
      <c r="P105" s="37">
        <v>45</v>
      </c>
      <c r="Q105" s="44">
        <v>4809</v>
      </c>
      <c r="R105" s="38">
        <v>38</v>
      </c>
      <c r="S105" s="41">
        <v>2506</v>
      </c>
      <c r="T105" s="37">
        <v>45</v>
      </c>
      <c r="U105" s="44">
        <v>4848</v>
      </c>
      <c r="V105" s="36">
        <v>38</v>
      </c>
      <c r="W105" s="41">
        <v>2469</v>
      </c>
      <c r="X105" s="37">
        <v>45</v>
      </c>
      <c r="Y105" s="44">
        <v>5134</v>
      </c>
      <c r="Z105" s="47">
        <f t="shared" si="4"/>
        <v>2505.1999999999998</v>
      </c>
      <c r="AA105" s="48">
        <f t="shared" si="5"/>
        <v>4965</v>
      </c>
    </row>
    <row r="106" spans="2:27" x14ac:dyDescent="0.25">
      <c r="B106" s="99" t="s">
        <v>111</v>
      </c>
      <c r="C106" s="100"/>
      <c r="D106" s="100"/>
      <c r="E106" s="101"/>
      <c r="F106" s="33">
        <v>36</v>
      </c>
      <c r="G106" s="40">
        <v>2627</v>
      </c>
      <c r="H106" s="34">
        <v>0</v>
      </c>
      <c r="I106" s="43">
        <v>46</v>
      </c>
      <c r="J106" s="35">
        <v>36</v>
      </c>
      <c r="K106" s="40">
        <v>2543</v>
      </c>
      <c r="L106" s="34">
        <v>0</v>
      </c>
      <c r="M106" s="43">
        <v>47</v>
      </c>
      <c r="N106" s="35">
        <v>36</v>
      </c>
      <c r="O106" s="40">
        <v>2480</v>
      </c>
      <c r="P106" s="34">
        <v>0</v>
      </c>
      <c r="Q106" s="43">
        <v>44</v>
      </c>
      <c r="R106" s="35">
        <v>36</v>
      </c>
      <c r="S106" s="40">
        <v>2500</v>
      </c>
      <c r="T106" s="34">
        <v>0</v>
      </c>
      <c r="U106" s="43">
        <v>44</v>
      </c>
      <c r="V106" s="33">
        <v>36</v>
      </c>
      <c r="W106" s="40">
        <v>2489</v>
      </c>
      <c r="X106" s="34">
        <v>0</v>
      </c>
      <c r="Y106" s="43">
        <v>44</v>
      </c>
      <c r="Z106" s="45">
        <f t="shared" si="4"/>
        <v>2527.8000000000002</v>
      </c>
      <c r="AA106" s="46">
        <f t="shared" si="5"/>
        <v>45</v>
      </c>
    </row>
    <row r="107" spans="2:27" ht="15.75" thickBot="1" x14ac:dyDescent="0.3">
      <c r="B107" s="108" t="s">
        <v>112</v>
      </c>
      <c r="C107" s="109"/>
      <c r="D107" s="109"/>
      <c r="E107" s="110"/>
      <c r="F107" s="36">
        <v>83</v>
      </c>
      <c r="G107" s="41">
        <v>12944</v>
      </c>
      <c r="H107" s="37">
        <v>76</v>
      </c>
      <c r="I107" s="44">
        <v>19708</v>
      </c>
      <c r="J107" s="38">
        <v>83</v>
      </c>
      <c r="K107" s="41">
        <v>13597</v>
      </c>
      <c r="L107" s="37">
        <v>76</v>
      </c>
      <c r="M107" s="44">
        <v>19804</v>
      </c>
      <c r="N107" s="38">
        <v>83</v>
      </c>
      <c r="O107" s="41">
        <v>13563</v>
      </c>
      <c r="P107" s="37">
        <v>76</v>
      </c>
      <c r="Q107" s="44">
        <v>19851</v>
      </c>
      <c r="R107" s="38">
        <v>83</v>
      </c>
      <c r="S107" s="41">
        <v>12833</v>
      </c>
      <c r="T107" s="37">
        <v>76</v>
      </c>
      <c r="U107" s="44">
        <v>20023</v>
      </c>
      <c r="V107" s="36">
        <v>83</v>
      </c>
      <c r="W107" s="41">
        <v>13398</v>
      </c>
      <c r="X107" s="37">
        <v>76</v>
      </c>
      <c r="Y107" s="44">
        <v>20719</v>
      </c>
      <c r="Z107" s="51">
        <f t="shared" si="4"/>
        <v>13267</v>
      </c>
      <c r="AA107" s="52">
        <f t="shared" si="5"/>
        <v>20021</v>
      </c>
    </row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60" spans="2:5" x14ac:dyDescent="0.25">
      <c r="B160" s="97"/>
      <c r="C160" s="97"/>
      <c r="D160" s="55" t="s">
        <v>117</v>
      </c>
      <c r="E160" s="55" t="s">
        <v>116</v>
      </c>
    </row>
    <row r="161" spans="2:5" x14ac:dyDescent="0.25">
      <c r="B161" s="54"/>
      <c r="C161" s="54"/>
      <c r="D161" s="55"/>
      <c r="E161" s="55"/>
    </row>
    <row r="162" spans="2:5" x14ac:dyDescent="0.25">
      <c r="B162" s="98" t="s">
        <v>113</v>
      </c>
      <c r="C162" s="98"/>
      <c r="D162" s="56" t="s">
        <v>131</v>
      </c>
      <c r="E162" s="56" t="s">
        <v>132</v>
      </c>
    </row>
    <row r="163" spans="2:5" x14ac:dyDescent="0.25">
      <c r="B163" s="98" t="s">
        <v>118</v>
      </c>
      <c r="C163" s="98"/>
      <c r="D163" s="55">
        <v>0.22320000000000001</v>
      </c>
      <c r="E163" s="55">
        <v>0.26819999999999999</v>
      </c>
    </row>
    <row r="164" spans="2:5" x14ac:dyDescent="0.25">
      <c r="B164" s="57"/>
      <c r="C164" s="57"/>
      <c r="D164" s="55"/>
      <c r="E164" s="55"/>
    </row>
    <row r="165" spans="2:5" ht="32.25" x14ac:dyDescent="0.25">
      <c r="B165" s="97" t="s">
        <v>114</v>
      </c>
      <c r="C165" s="97"/>
      <c r="D165" s="56" t="s">
        <v>133</v>
      </c>
      <c r="E165" s="56" t="s">
        <v>134</v>
      </c>
    </row>
    <row r="166" spans="2:5" x14ac:dyDescent="0.25">
      <c r="B166" s="98" t="s">
        <v>118</v>
      </c>
      <c r="C166" s="98"/>
      <c r="D166" s="55">
        <v>0.25</v>
      </c>
      <c r="E166" s="55">
        <v>0.3049</v>
      </c>
    </row>
    <row r="167" spans="2:5" x14ac:dyDescent="0.25">
      <c r="B167" s="57"/>
      <c r="C167" s="57"/>
      <c r="D167" s="55"/>
      <c r="E167" s="55"/>
    </row>
    <row r="168" spans="2:5" ht="17.25" x14ac:dyDescent="0.25">
      <c r="B168" s="98" t="s">
        <v>115</v>
      </c>
      <c r="C168" s="98"/>
      <c r="D168" s="55" t="s">
        <v>135</v>
      </c>
      <c r="E168" s="55" t="s">
        <v>136</v>
      </c>
    </row>
    <row r="169" spans="2:5" x14ac:dyDescent="0.25">
      <c r="B169" s="98" t="s">
        <v>118</v>
      </c>
      <c r="C169" s="98"/>
      <c r="D169" s="55">
        <f xml:space="preserve"> 0.7511</f>
        <v>0.75109999999999999</v>
      </c>
      <c r="E169" s="55">
        <f xml:space="preserve"> 0.7335</f>
        <v>0.73350000000000004</v>
      </c>
    </row>
    <row r="171" spans="2:5" x14ac:dyDescent="0.25">
      <c r="B171" t="s">
        <v>147</v>
      </c>
    </row>
    <row r="193" spans="2:5" x14ac:dyDescent="0.25">
      <c r="B193" s="53"/>
      <c r="C193" s="53"/>
      <c r="D193" s="53"/>
      <c r="E193" s="53"/>
    </row>
  </sheetData>
  <mergeCells count="125">
    <mergeCell ref="B168:C168"/>
    <mergeCell ref="B169:C169"/>
    <mergeCell ref="B160:C160"/>
    <mergeCell ref="B162:C162"/>
    <mergeCell ref="B163:C163"/>
    <mergeCell ref="B165:C165"/>
    <mergeCell ref="B166:C166"/>
    <mergeCell ref="B103:E103"/>
    <mergeCell ref="B104:E104"/>
    <mergeCell ref="B105:E105"/>
    <mergeCell ref="B106:E106"/>
    <mergeCell ref="B107:E107"/>
    <mergeCell ref="B98:E98"/>
    <mergeCell ref="B99:E99"/>
    <mergeCell ref="B100:E100"/>
    <mergeCell ref="B101:E101"/>
    <mergeCell ref="B102:E102"/>
    <mergeCell ref="B93:E93"/>
    <mergeCell ref="B94:E94"/>
    <mergeCell ref="B95:E95"/>
    <mergeCell ref="B96:E96"/>
    <mergeCell ref="B97:E97"/>
    <mergeCell ref="B88:E88"/>
    <mergeCell ref="B89:E89"/>
    <mergeCell ref="B90:E90"/>
    <mergeCell ref="B91:E91"/>
    <mergeCell ref="B92:E92"/>
    <mergeCell ref="B83:E83"/>
    <mergeCell ref="B84:E84"/>
    <mergeCell ref="B85:E85"/>
    <mergeCell ref="B86:E86"/>
    <mergeCell ref="B87:E87"/>
    <mergeCell ref="B78:E78"/>
    <mergeCell ref="B79:E79"/>
    <mergeCell ref="B80:E80"/>
    <mergeCell ref="B81:E81"/>
    <mergeCell ref="B82:E82"/>
    <mergeCell ref="B73:E73"/>
    <mergeCell ref="B74:E74"/>
    <mergeCell ref="B75:E75"/>
    <mergeCell ref="B76:E76"/>
    <mergeCell ref="B77:E77"/>
    <mergeCell ref="B68:E68"/>
    <mergeCell ref="B69:E69"/>
    <mergeCell ref="B70:E70"/>
    <mergeCell ref="B71:E71"/>
    <mergeCell ref="B72:E72"/>
    <mergeCell ref="B63:E63"/>
    <mergeCell ref="B64:E64"/>
    <mergeCell ref="B65:E65"/>
    <mergeCell ref="B66:E66"/>
    <mergeCell ref="B67:E67"/>
    <mergeCell ref="B58:E58"/>
    <mergeCell ref="B59:E59"/>
    <mergeCell ref="B60:E60"/>
    <mergeCell ref="B61:E61"/>
    <mergeCell ref="B62:E62"/>
    <mergeCell ref="B53:E53"/>
    <mergeCell ref="B54:E54"/>
    <mergeCell ref="B55:E55"/>
    <mergeCell ref="B56:E56"/>
    <mergeCell ref="B57:E57"/>
    <mergeCell ref="B48:E48"/>
    <mergeCell ref="B49:E49"/>
    <mergeCell ref="B50:E50"/>
    <mergeCell ref="B51:E51"/>
    <mergeCell ref="B52:E52"/>
    <mergeCell ref="B43:E43"/>
    <mergeCell ref="B44:E44"/>
    <mergeCell ref="B45:E45"/>
    <mergeCell ref="B46:E46"/>
    <mergeCell ref="B47:E47"/>
    <mergeCell ref="B38:E38"/>
    <mergeCell ref="B39:E39"/>
    <mergeCell ref="B40:E40"/>
    <mergeCell ref="B41:E41"/>
    <mergeCell ref="B42:E42"/>
    <mergeCell ref="B33:E33"/>
    <mergeCell ref="B34:E34"/>
    <mergeCell ref="B35:E35"/>
    <mergeCell ref="B36:E36"/>
    <mergeCell ref="B37:E37"/>
    <mergeCell ref="B28:E28"/>
    <mergeCell ref="B29:E29"/>
    <mergeCell ref="B30:E30"/>
    <mergeCell ref="B31:E31"/>
    <mergeCell ref="B32:E32"/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17:E17"/>
    <mergeCell ref="V6:W6"/>
    <mergeCell ref="X6:Y6"/>
    <mergeCell ref="B8:E8"/>
    <mergeCell ref="B9:E9"/>
    <mergeCell ref="B10:E10"/>
    <mergeCell ref="B11:E11"/>
    <mergeCell ref="J6:K6"/>
    <mergeCell ref="L6:M6"/>
    <mergeCell ref="N6:O6"/>
    <mergeCell ref="P6:Q6"/>
    <mergeCell ref="R6:S6"/>
    <mergeCell ref="T6:U6"/>
    <mergeCell ref="B4:E7"/>
    <mergeCell ref="F6:G6"/>
    <mergeCell ref="H6:I6"/>
    <mergeCell ref="B15:E15"/>
    <mergeCell ref="B16:E16"/>
    <mergeCell ref="F4:AA4"/>
    <mergeCell ref="F5:I5"/>
    <mergeCell ref="B12:E12"/>
    <mergeCell ref="B13:E13"/>
    <mergeCell ref="B14:E14"/>
    <mergeCell ref="V5:Y5"/>
    <mergeCell ref="Z5:AA5"/>
    <mergeCell ref="J5:M5"/>
    <mergeCell ref="N5:Q5"/>
    <mergeCell ref="R5:U5"/>
  </mergeCells>
  <conditionalFormatting sqref="F8:Y107">
    <cfRule type="expression" dxfId="0" priority="2">
      <formula>MOD(ROW(),2)=0</formula>
    </cfRule>
    <cfRule type="expression" priority="3">
      <formula>MOD(ROW(),2)=1</formula>
    </cfRule>
  </conditionalFormatting>
  <conditionalFormatting sqref="D160:E161 B160:B16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5" zoomScale="55" zoomScaleNormal="55" workbookViewId="0">
      <selection activeCell="R68" sqref="R6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80" workbookViewId="0">
      <selection activeCell="T10" sqref="T10"/>
    </sheetView>
  </sheetViews>
  <sheetFormatPr defaultRowHeight="15" x14ac:dyDescent="0.25"/>
  <cols>
    <col min="8" max="11" width="9.140625" style="53"/>
  </cols>
  <sheetData>
    <row r="1" spans="2:12" ht="15.75" thickBot="1" x14ac:dyDescent="0.3">
      <c r="B1" s="62" t="s">
        <v>144</v>
      </c>
      <c r="C1" s="63" t="s">
        <v>145</v>
      </c>
      <c r="D1" s="60"/>
      <c r="E1" s="62" t="s">
        <v>144</v>
      </c>
      <c r="F1" s="63" t="s">
        <v>145</v>
      </c>
      <c r="G1" s="66"/>
      <c r="H1" s="62" t="s">
        <v>144</v>
      </c>
      <c r="I1" s="63" t="s">
        <v>145</v>
      </c>
      <c r="J1" s="60"/>
      <c r="K1" s="62" t="s">
        <v>144</v>
      </c>
      <c r="L1" s="63" t="s">
        <v>145</v>
      </c>
    </row>
    <row r="2" spans="2:12" x14ac:dyDescent="0.25">
      <c r="B2" s="67">
        <v>1</v>
      </c>
      <c r="C2" s="68">
        <v>44.2</v>
      </c>
      <c r="D2" s="61"/>
      <c r="E2" s="69">
        <v>1</v>
      </c>
      <c r="F2" s="68">
        <v>46.8</v>
      </c>
      <c r="G2" s="66"/>
      <c r="H2" s="67">
        <v>1</v>
      </c>
      <c r="I2" s="70">
        <v>44</v>
      </c>
      <c r="K2" s="67">
        <v>1</v>
      </c>
      <c r="L2" s="70">
        <v>46.4</v>
      </c>
    </row>
    <row r="3" spans="2:12" x14ac:dyDescent="0.25">
      <c r="B3" s="71">
        <v>2</v>
      </c>
      <c r="C3" s="68">
        <v>45.2</v>
      </c>
      <c r="D3" s="61"/>
      <c r="E3" s="69">
        <v>2</v>
      </c>
      <c r="F3" s="68">
        <v>47</v>
      </c>
      <c r="G3" s="66"/>
      <c r="H3" s="71">
        <v>2</v>
      </c>
      <c r="I3" s="70">
        <v>44</v>
      </c>
      <c r="K3" s="71">
        <v>2</v>
      </c>
      <c r="L3" s="70">
        <v>46.4</v>
      </c>
    </row>
    <row r="4" spans="2:12" x14ac:dyDescent="0.25">
      <c r="B4" s="67">
        <v>3</v>
      </c>
      <c r="C4" s="68">
        <v>45.2</v>
      </c>
      <c r="D4" s="61"/>
      <c r="E4" s="69">
        <v>3</v>
      </c>
      <c r="F4" s="68">
        <v>47.4</v>
      </c>
      <c r="G4" s="66"/>
      <c r="H4" s="67">
        <v>3</v>
      </c>
      <c r="I4" s="70">
        <v>44.2</v>
      </c>
      <c r="K4" s="67">
        <v>3</v>
      </c>
      <c r="L4" s="70">
        <v>47.2</v>
      </c>
    </row>
    <row r="5" spans="2:12" x14ac:dyDescent="0.25">
      <c r="B5" s="71">
        <v>4</v>
      </c>
      <c r="C5" s="68">
        <v>45.6</v>
      </c>
      <c r="D5" s="61"/>
      <c r="E5" s="69">
        <v>4</v>
      </c>
      <c r="F5" s="68">
        <v>47.6</v>
      </c>
      <c r="G5" s="66"/>
      <c r="H5" s="71">
        <v>4</v>
      </c>
      <c r="I5" s="70">
        <v>44.2</v>
      </c>
      <c r="K5" s="71">
        <v>4</v>
      </c>
      <c r="L5" s="70">
        <v>47.2</v>
      </c>
    </row>
    <row r="6" spans="2:12" x14ac:dyDescent="0.25">
      <c r="B6" s="67">
        <v>5</v>
      </c>
      <c r="C6" s="68">
        <v>45.6</v>
      </c>
      <c r="D6" s="61"/>
      <c r="E6" s="69">
        <v>5</v>
      </c>
      <c r="F6" s="68">
        <v>47.8</v>
      </c>
      <c r="G6" s="66"/>
      <c r="H6" s="67">
        <v>5</v>
      </c>
      <c r="I6" s="70">
        <v>44.4</v>
      </c>
      <c r="K6" s="67">
        <v>5</v>
      </c>
      <c r="L6" s="70">
        <v>47.4</v>
      </c>
    </row>
    <row r="7" spans="2:12" x14ac:dyDescent="0.25">
      <c r="B7" s="71">
        <v>6</v>
      </c>
      <c r="C7" s="68">
        <v>45.8</v>
      </c>
      <c r="D7" s="61"/>
      <c r="E7" s="69">
        <v>6</v>
      </c>
      <c r="F7" s="68">
        <v>48</v>
      </c>
      <c r="G7" s="66"/>
      <c r="H7" s="71">
        <v>6</v>
      </c>
      <c r="I7" s="70">
        <v>44.6</v>
      </c>
      <c r="K7" s="71">
        <v>6</v>
      </c>
      <c r="L7" s="70">
        <v>48.2</v>
      </c>
    </row>
    <row r="8" spans="2:12" x14ac:dyDescent="0.25">
      <c r="B8" s="67">
        <v>7</v>
      </c>
      <c r="C8" s="68">
        <v>46</v>
      </c>
      <c r="D8" s="61"/>
      <c r="E8" s="69">
        <v>7</v>
      </c>
      <c r="F8" s="68">
        <v>48.2</v>
      </c>
      <c r="G8" s="66"/>
      <c r="H8" s="67">
        <v>7</v>
      </c>
      <c r="I8" s="70">
        <v>45</v>
      </c>
      <c r="K8" s="67">
        <v>7</v>
      </c>
      <c r="L8" s="70">
        <v>48.4</v>
      </c>
    </row>
    <row r="9" spans="2:12" x14ac:dyDescent="0.25">
      <c r="B9" s="71">
        <v>8</v>
      </c>
      <c r="C9" s="68">
        <v>46.2</v>
      </c>
      <c r="D9" s="61"/>
      <c r="E9" s="69">
        <v>8</v>
      </c>
      <c r="F9" s="68">
        <v>48.4</v>
      </c>
      <c r="G9" s="66"/>
      <c r="H9" s="71">
        <v>8</v>
      </c>
      <c r="I9" s="70">
        <v>45</v>
      </c>
      <c r="K9" s="71">
        <v>8</v>
      </c>
      <c r="L9" s="70">
        <v>48.6</v>
      </c>
    </row>
    <row r="10" spans="2:12" x14ac:dyDescent="0.25">
      <c r="B10" s="67">
        <v>9</v>
      </c>
      <c r="C10" s="68">
        <v>46.4</v>
      </c>
      <c r="D10" s="61"/>
      <c r="E10" s="69">
        <v>9</v>
      </c>
      <c r="F10" s="68">
        <v>49</v>
      </c>
      <c r="G10" s="66"/>
      <c r="H10" s="67">
        <v>9</v>
      </c>
      <c r="I10" s="70">
        <v>45</v>
      </c>
      <c r="K10" s="67">
        <v>9</v>
      </c>
      <c r="L10" s="70">
        <v>49</v>
      </c>
    </row>
    <row r="11" spans="2:12" x14ac:dyDescent="0.25">
      <c r="B11" s="71">
        <v>10</v>
      </c>
      <c r="C11" s="68">
        <v>46.4</v>
      </c>
      <c r="D11" s="61"/>
      <c r="E11" s="69">
        <v>10</v>
      </c>
      <c r="F11" s="68">
        <v>50.2</v>
      </c>
      <c r="G11" s="66"/>
      <c r="H11" s="71">
        <v>10</v>
      </c>
      <c r="I11" s="70">
        <v>45.2</v>
      </c>
      <c r="K11" s="71">
        <v>10</v>
      </c>
      <c r="L11" s="70">
        <v>49.4</v>
      </c>
    </row>
    <row r="12" spans="2:12" x14ac:dyDescent="0.25">
      <c r="B12" s="67">
        <v>11</v>
      </c>
      <c r="C12" s="68">
        <v>46.4</v>
      </c>
      <c r="D12" s="61"/>
      <c r="E12" s="69">
        <v>11</v>
      </c>
      <c r="F12" s="68">
        <v>51</v>
      </c>
      <c r="G12" s="66"/>
      <c r="H12" s="67">
        <v>11</v>
      </c>
      <c r="I12" s="70">
        <v>45.4</v>
      </c>
      <c r="K12" s="67">
        <v>11</v>
      </c>
      <c r="L12" s="70">
        <v>49.8</v>
      </c>
    </row>
    <row r="13" spans="2:12" x14ac:dyDescent="0.25">
      <c r="B13" s="71">
        <v>12</v>
      </c>
      <c r="C13" s="68">
        <v>46.6</v>
      </c>
      <c r="D13" s="61"/>
      <c r="E13" s="69">
        <v>12</v>
      </c>
      <c r="F13" s="68">
        <v>53.2</v>
      </c>
      <c r="G13" s="66"/>
      <c r="H13" s="71">
        <v>12</v>
      </c>
      <c r="I13" s="70">
        <v>45.6</v>
      </c>
      <c r="K13" s="71">
        <v>12</v>
      </c>
      <c r="L13" s="70">
        <v>49.8</v>
      </c>
    </row>
    <row r="14" spans="2:12" x14ac:dyDescent="0.25">
      <c r="B14" s="67">
        <v>13</v>
      </c>
      <c r="C14" s="68">
        <v>48.8</v>
      </c>
      <c r="D14" s="61"/>
      <c r="E14" s="69">
        <v>13</v>
      </c>
      <c r="F14" s="68">
        <v>53.4</v>
      </c>
      <c r="G14" s="66"/>
      <c r="H14" s="67">
        <v>13</v>
      </c>
      <c r="I14" s="70">
        <v>45.8</v>
      </c>
      <c r="K14" s="67">
        <v>13</v>
      </c>
      <c r="L14" s="70">
        <v>50.8</v>
      </c>
    </row>
    <row r="15" spans="2:12" x14ac:dyDescent="0.25">
      <c r="B15" s="71">
        <v>14</v>
      </c>
      <c r="C15" s="68">
        <v>167.2</v>
      </c>
      <c r="D15" s="61"/>
      <c r="E15" s="69">
        <v>14</v>
      </c>
      <c r="F15" s="68">
        <v>184.8</v>
      </c>
      <c r="G15" s="66"/>
      <c r="H15" s="71">
        <v>14</v>
      </c>
      <c r="I15" s="70">
        <v>45.8</v>
      </c>
      <c r="K15" s="71">
        <v>14</v>
      </c>
      <c r="L15" s="70">
        <v>51.2</v>
      </c>
    </row>
    <row r="16" spans="2:12" x14ac:dyDescent="0.25">
      <c r="B16" s="67">
        <v>15</v>
      </c>
      <c r="C16" s="68">
        <v>167.8</v>
      </c>
      <c r="D16" s="61"/>
      <c r="E16" s="69">
        <v>15</v>
      </c>
      <c r="F16" s="68">
        <v>192</v>
      </c>
      <c r="G16" s="66"/>
      <c r="H16" s="67">
        <v>15</v>
      </c>
      <c r="I16" s="70">
        <v>46</v>
      </c>
      <c r="K16" s="67">
        <v>15</v>
      </c>
      <c r="L16" s="70">
        <v>51.4</v>
      </c>
    </row>
    <row r="17" spans="2:12" x14ac:dyDescent="0.25">
      <c r="B17" s="71">
        <v>16</v>
      </c>
      <c r="C17" s="68">
        <v>171.8</v>
      </c>
      <c r="D17" s="61"/>
      <c r="E17" s="69">
        <v>16</v>
      </c>
      <c r="F17" s="68">
        <v>193.4</v>
      </c>
      <c r="G17" s="66"/>
      <c r="H17" s="71">
        <v>16</v>
      </c>
      <c r="I17" s="70">
        <v>46</v>
      </c>
      <c r="K17" s="71">
        <v>16</v>
      </c>
      <c r="L17" s="70">
        <v>53.6</v>
      </c>
    </row>
    <row r="18" spans="2:12" x14ac:dyDescent="0.25">
      <c r="B18" s="67">
        <v>17</v>
      </c>
      <c r="C18" s="68">
        <v>172.4</v>
      </c>
      <c r="D18" s="61"/>
      <c r="E18" s="69">
        <v>17</v>
      </c>
      <c r="F18" s="68">
        <v>198</v>
      </c>
      <c r="G18" s="66"/>
      <c r="H18" s="67">
        <v>17</v>
      </c>
      <c r="I18" s="70">
        <v>46.6</v>
      </c>
      <c r="K18" s="67">
        <v>17</v>
      </c>
      <c r="L18" s="70">
        <v>54.8</v>
      </c>
    </row>
    <row r="19" spans="2:12" x14ac:dyDescent="0.25">
      <c r="B19" s="71">
        <v>18</v>
      </c>
      <c r="C19" s="68">
        <v>172.6</v>
      </c>
      <c r="D19" s="61"/>
      <c r="E19" s="69">
        <v>18</v>
      </c>
      <c r="F19" s="68">
        <v>199</v>
      </c>
      <c r="G19" s="66"/>
      <c r="H19" s="71">
        <v>18</v>
      </c>
      <c r="I19" s="70">
        <v>172.6</v>
      </c>
      <c r="K19" s="71">
        <v>18</v>
      </c>
      <c r="L19" s="70">
        <v>184</v>
      </c>
    </row>
    <row r="20" spans="2:12" x14ac:dyDescent="0.25">
      <c r="B20" s="67">
        <v>19</v>
      </c>
      <c r="C20" s="68">
        <v>173</v>
      </c>
      <c r="D20" s="61"/>
      <c r="E20" s="69">
        <v>19</v>
      </c>
      <c r="F20" s="68">
        <v>201.8</v>
      </c>
      <c r="G20" s="66"/>
      <c r="H20" s="67">
        <v>19</v>
      </c>
      <c r="I20" s="70">
        <v>173.6</v>
      </c>
      <c r="K20" s="67">
        <v>19</v>
      </c>
      <c r="L20" s="70">
        <v>203.8</v>
      </c>
    </row>
    <row r="21" spans="2:12" x14ac:dyDescent="0.25">
      <c r="B21" s="71">
        <v>20</v>
      </c>
      <c r="C21" s="68">
        <v>173.8</v>
      </c>
      <c r="D21" s="61"/>
      <c r="E21" s="69">
        <v>20</v>
      </c>
      <c r="F21" s="68">
        <v>207.8</v>
      </c>
      <c r="G21" s="66"/>
      <c r="H21" s="71">
        <v>20</v>
      </c>
      <c r="I21" s="70">
        <v>175.4</v>
      </c>
      <c r="K21" s="71">
        <v>20</v>
      </c>
      <c r="L21" s="70">
        <v>204.8</v>
      </c>
    </row>
    <row r="22" spans="2:12" x14ac:dyDescent="0.25">
      <c r="B22" s="67">
        <v>21</v>
      </c>
      <c r="C22" s="68">
        <v>174.4</v>
      </c>
      <c r="D22" s="61"/>
      <c r="E22" s="69">
        <v>21</v>
      </c>
      <c r="F22" s="68">
        <v>213.8</v>
      </c>
      <c r="G22" s="66"/>
      <c r="H22" s="67">
        <v>21</v>
      </c>
      <c r="I22" s="70">
        <v>175.8</v>
      </c>
      <c r="K22" s="67">
        <v>21</v>
      </c>
      <c r="L22" s="70">
        <v>210.8</v>
      </c>
    </row>
    <row r="23" spans="2:12" x14ac:dyDescent="0.25">
      <c r="B23" s="71">
        <v>22</v>
      </c>
      <c r="C23" s="68">
        <v>177.8</v>
      </c>
      <c r="D23" s="61"/>
      <c r="E23" s="69">
        <v>22</v>
      </c>
      <c r="F23" s="68">
        <v>214.8</v>
      </c>
      <c r="G23" s="66"/>
      <c r="H23" s="71">
        <v>22</v>
      </c>
      <c r="I23" s="70">
        <v>176</v>
      </c>
      <c r="K23" s="71">
        <v>22</v>
      </c>
      <c r="L23" s="70">
        <v>211</v>
      </c>
    </row>
    <row r="24" spans="2:12" x14ac:dyDescent="0.25">
      <c r="B24" s="67">
        <v>23</v>
      </c>
      <c r="C24" s="68">
        <v>185</v>
      </c>
      <c r="D24" s="61"/>
      <c r="E24" s="69">
        <v>23</v>
      </c>
      <c r="F24" s="68">
        <v>230.6</v>
      </c>
      <c r="G24" s="66"/>
      <c r="H24" s="67">
        <v>23</v>
      </c>
      <c r="I24" s="70">
        <v>176.4</v>
      </c>
      <c r="K24" s="67">
        <v>23</v>
      </c>
      <c r="L24" s="70">
        <v>214.2</v>
      </c>
    </row>
    <row r="25" spans="2:12" x14ac:dyDescent="0.25">
      <c r="B25" s="71">
        <v>24</v>
      </c>
      <c r="C25" s="68">
        <v>212</v>
      </c>
      <c r="D25" s="61"/>
      <c r="E25" s="69">
        <v>24</v>
      </c>
      <c r="F25" s="68">
        <v>240.4</v>
      </c>
      <c r="G25" s="66"/>
      <c r="H25" s="71">
        <v>24</v>
      </c>
      <c r="I25" s="70">
        <v>177</v>
      </c>
      <c r="K25" s="71">
        <v>24</v>
      </c>
      <c r="L25" s="70">
        <v>214.6</v>
      </c>
    </row>
    <row r="26" spans="2:12" x14ac:dyDescent="0.25">
      <c r="B26" s="67">
        <v>25</v>
      </c>
      <c r="C26" s="68">
        <v>217</v>
      </c>
      <c r="D26" s="61"/>
      <c r="E26" s="69">
        <v>25</v>
      </c>
      <c r="F26" s="68">
        <v>263.2</v>
      </c>
      <c r="G26" s="66"/>
      <c r="H26" s="67">
        <v>25</v>
      </c>
      <c r="I26" s="70">
        <v>177.2</v>
      </c>
      <c r="K26" s="67">
        <v>25</v>
      </c>
      <c r="L26" s="70">
        <v>222.2</v>
      </c>
    </row>
    <row r="27" spans="2:12" x14ac:dyDescent="0.25">
      <c r="B27" s="71">
        <v>26</v>
      </c>
      <c r="C27" s="68">
        <v>227</v>
      </c>
      <c r="D27" s="61"/>
      <c r="E27" s="69">
        <v>26</v>
      </c>
      <c r="F27" s="68">
        <v>311.8</v>
      </c>
      <c r="G27" s="66"/>
      <c r="H27" s="71">
        <v>26</v>
      </c>
      <c r="I27" s="70">
        <v>182.2</v>
      </c>
      <c r="K27" s="71">
        <v>26</v>
      </c>
      <c r="L27" s="70">
        <v>245</v>
      </c>
    </row>
    <row r="28" spans="2:12" x14ac:dyDescent="0.25">
      <c r="B28" s="67">
        <v>27</v>
      </c>
      <c r="C28" s="68">
        <v>227.2</v>
      </c>
      <c r="D28" s="61"/>
      <c r="E28" s="69">
        <v>27</v>
      </c>
      <c r="F28" s="68">
        <v>312.39999999999998</v>
      </c>
      <c r="G28" s="66"/>
      <c r="H28" s="67">
        <v>27</v>
      </c>
      <c r="I28" s="70">
        <v>220.6</v>
      </c>
      <c r="K28" s="67">
        <v>27</v>
      </c>
      <c r="L28" s="70">
        <v>253.6</v>
      </c>
    </row>
    <row r="29" spans="2:12" x14ac:dyDescent="0.25">
      <c r="B29" s="71">
        <v>28</v>
      </c>
      <c r="C29" s="68">
        <v>228.2</v>
      </c>
      <c r="D29" s="61"/>
      <c r="E29" s="69">
        <v>28</v>
      </c>
      <c r="F29" s="68">
        <v>319.60000000000002</v>
      </c>
      <c r="G29" s="66"/>
      <c r="H29" s="71">
        <v>28</v>
      </c>
      <c r="I29" s="70">
        <v>222.6</v>
      </c>
      <c r="K29" s="71">
        <v>28</v>
      </c>
      <c r="L29" s="70">
        <v>255.8</v>
      </c>
    </row>
    <row r="30" spans="2:12" x14ac:dyDescent="0.25">
      <c r="B30" s="67">
        <v>29</v>
      </c>
      <c r="C30" s="68">
        <v>228.4</v>
      </c>
      <c r="D30" s="61"/>
      <c r="E30" s="69">
        <v>29</v>
      </c>
      <c r="F30" s="68">
        <v>322.60000000000002</v>
      </c>
      <c r="G30" s="66"/>
      <c r="H30" s="67">
        <v>29</v>
      </c>
      <c r="I30" s="70">
        <v>224.4</v>
      </c>
      <c r="K30" s="67">
        <v>29</v>
      </c>
      <c r="L30" s="70">
        <v>264.2</v>
      </c>
    </row>
    <row r="31" spans="2:12" x14ac:dyDescent="0.25">
      <c r="B31" s="71">
        <v>30</v>
      </c>
      <c r="C31" s="68">
        <v>263.8</v>
      </c>
      <c r="D31" s="61"/>
      <c r="E31" s="69">
        <v>30</v>
      </c>
      <c r="F31" s="68">
        <v>330.2</v>
      </c>
      <c r="G31" s="66"/>
      <c r="H31" s="71">
        <v>30</v>
      </c>
      <c r="I31" s="70">
        <v>226.6</v>
      </c>
      <c r="K31" s="71">
        <v>30</v>
      </c>
      <c r="L31" s="70">
        <v>273.60000000000002</v>
      </c>
    </row>
    <row r="32" spans="2:12" x14ac:dyDescent="0.25">
      <c r="B32" s="67">
        <v>31</v>
      </c>
      <c r="C32" s="68">
        <v>266.8</v>
      </c>
      <c r="D32" s="61"/>
      <c r="E32" s="69">
        <v>31</v>
      </c>
      <c r="F32" s="68">
        <v>335.6</v>
      </c>
      <c r="G32" s="66"/>
      <c r="H32" s="67">
        <v>31</v>
      </c>
      <c r="I32" s="70">
        <v>227</v>
      </c>
      <c r="K32" s="67">
        <v>31</v>
      </c>
      <c r="L32" s="70">
        <v>309.2</v>
      </c>
    </row>
    <row r="33" spans="2:12" x14ac:dyDescent="0.25">
      <c r="B33" s="71">
        <v>32</v>
      </c>
      <c r="C33" s="68">
        <v>271</v>
      </c>
      <c r="D33" s="61"/>
      <c r="E33" s="69">
        <v>32</v>
      </c>
      <c r="F33" s="68">
        <v>337.6</v>
      </c>
      <c r="G33" s="66"/>
      <c r="H33" s="71">
        <v>32</v>
      </c>
      <c r="I33" s="70">
        <v>228</v>
      </c>
      <c r="K33" s="71">
        <v>32</v>
      </c>
      <c r="L33" s="70">
        <v>309.2</v>
      </c>
    </row>
    <row r="34" spans="2:12" x14ac:dyDescent="0.25">
      <c r="B34" s="67">
        <v>33</v>
      </c>
      <c r="C34" s="68">
        <v>278.39999999999998</v>
      </c>
      <c r="D34" s="61"/>
      <c r="E34" s="69">
        <v>33</v>
      </c>
      <c r="F34" s="68">
        <v>358</v>
      </c>
      <c r="G34" s="66"/>
      <c r="H34" s="67">
        <v>33</v>
      </c>
      <c r="I34" s="70">
        <v>230.2</v>
      </c>
      <c r="K34" s="67">
        <v>33</v>
      </c>
      <c r="L34" s="70">
        <v>319.8</v>
      </c>
    </row>
    <row r="35" spans="2:12" x14ac:dyDescent="0.25">
      <c r="B35" s="71">
        <v>34</v>
      </c>
      <c r="C35" s="68">
        <v>287.39999999999998</v>
      </c>
      <c r="D35" s="61"/>
      <c r="E35" s="69">
        <v>34</v>
      </c>
      <c r="F35" s="68">
        <v>369</v>
      </c>
      <c r="G35" s="66"/>
      <c r="H35" s="71">
        <v>34</v>
      </c>
      <c r="I35" s="70">
        <v>231</v>
      </c>
      <c r="K35" s="71">
        <v>34</v>
      </c>
      <c r="L35" s="70">
        <v>329.8</v>
      </c>
    </row>
    <row r="36" spans="2:12" x14ac:dyDescent="0.25">
      <c r="B36" s="67">
        <v>35</v>
      </c>
      <c r="C36" s="68">
        <v>316</v>
      </c>
      <c r="D36" s="61"/>
      <c r="E36" s="69">
        <v>35</v>
      </c>
      <c r="F36" s="68">
        <v>403</v>
      </c>
      <c r="G36" s="66"/>
      <c r="H36" s="67">
        <v>35</v>
      </c>
      <c r="I36" s="70">
        <v>231.2</v>
      </c>
      <c r="K36" s="67">
        <v>35</v>
      </c>
      <c r="L36" s="70">
        <v>330.2</v>
      </c>
    </row>
    <row r="37" spans="2:12" x14ac:dyDescent="0.25">
      <c r="B37" s="71">
        <v>36</v>
      </c>
      <c r="C37" s="68">
        <v>316.2</v>
      </c>
      <c r="D37" s="61"/>
      <c r="E37" s="69">
        <v>36</v>
      </c>
      <c r="F37" s="68">
        <v>428.2</v>
      </c>
      <c r="G37" s="66"/>
      <c r="H37" s="71">
        <v>36</v>
      </c>
      <c r="I37" s="70">
        <v>233.4</v>
      </c>
      <c r="K37" s="71">
        <v>36</v>
      </c>
      <c r="L37" s="70">
        <v>342.2</v>
      </c>
    </row>
    <row r="38" spans="2:12" x14ac:dyDescent="0.25">
      <c r="B38" s="67">
        <v>37</v>
      </c>
      <c r="C38" s="68">
        <v>316.39999999999998</v>
      </c>
      <c r="D38" s="61"/>
      <c r="E38" s="69">
        <v>37</v>
      </c>
      <c r="F38" s="68">
        <v>439.6</v>
      </c>
      <c r="G38" s="66"/>
      <c r="H38" s="67">
        <v>37</v>
      </c>
      <c r="I38" s="70">
        <v>264</v>
      </c>
      <c r="K38" s="67">
        <v>37</v>
      </c>
      <c r="L38" s="70">
        <v>354.8</v>
      </c>
    </row>
    <row r="39" spans="2:12" x14ac:dyDescent="0.25">
      <c r="B39" s="71">
        <v>38</v>
      </c>
      <c r="C39" s="68">
        <v>323.2</v>
      </c>
      <c r="D39" s="61"/>
      <c r="E39" s="69">
        <v>38</v>
      </c>
      <c r="F39" s="68">
        <v>440</v>
      </c>
      <c r="G39" s="66"/>
      <c r="H39" s="71">
        <v>38</v>
      </c>
      <c r="I39" s="70">
        <v>265.39999999999998</v>
      </c>
      <c r="K39" s="71">
        <v>38</v>
      </c>
      <c r="L39" s="70">
        <v>364.2</v>
      </c>
    </row>
    <row r="40" spans="2:12" x14ac:dyDescent="0.25">
      <c r="B40" s="67">
        <v>39</v>
      </c>
      <c r="C40" s="68">
        <v>337.4</v>
      </c>
      <c r="D40" s="61"/>
      <c r="E40" s="69">
        <v>39</v>
      </c>
      <c r="F40" s="68">
        <v>448</v>
      </c>
      <c r="G40" s="66"/>
      <c r="H40" s="67">
        <v>39</v>
      </c>
      <c r="I40" s="70">
        <v>268.39999999999998</v>
      </c>
      <c r="K40" s="67">
        <v>39</v>
      </c>
      <c r="L40" s="70">
        <v>364.8</v>
      </c>
    </row>
    <row r="41" spans="2:12" x14ac:dyDescent="0.25">
      <c r="B41" s="71">
        <v>40</v>
      </c>
      <c r="C41" s="68">
        <v>354.8</v>
      </c>
      <c r="D41" s="61"/>
      <c r="E41" s="69">
        <v>40</v>
      </c>
      <c r="F41" s="68">
        <v>456</v>
      </c>
      <c r="G41" s="66"/>
      <c r="H41" s="71">
        <v>40</v>
      </c>
      <c r="I41" s="70">
        <v>270.2</v>
      </c>
      <c r="K41" s="71">
        <v>40</v>
      </c>
      <c r="L41" s="70">
        <v>366.8</v>
      </c>
    </row>
    <row r="42" spans="2:12" x14ac:dyDescent="0.25">
      <c r="B42" s="67">
        <v>41</v>
      </c>
      <c r="C42" s="68">
        <v>357</v>
      </c>
      <c r="D42" s="61"/>
      <c r="E42" s="69">
        <v>41</v>
      </c>
      <c r="F42" s="68">
        <v>460.6</v>
      </c>
      <c r="G42" s="66"/>
      <c r="H42" s="67">
        <v>41</v>
      </c>
      <c r="I42" s="70">
        <v>271</v>
      </c>
      <c r="K42" s="67">
        <v>41</v>
      </c>
      <c r="L42" s="70">
        <v>373.6</v>
      </c>
    </row>
    <row r="43" spans="2:12" x14ac:dyDescent="0.25">
      <c r="B43" s="71">
        <v>42</v>
      </c>
      <c r="C43" s="68">
        <v>365.8</v>
      </c>
      <c r="D43" s="61"/>
      <c r="E43" s="69">
        <v>42</v>
      </c>
      <c r="F43" s="68">
        <v>461</v>
      </c>
      <c r="G43" s="66"/>
      <c r="H43" s="71">
        <v>42</v>
      </c>
      <c r="I43" s="70">
        <v>275.60000000000002</v>
      </c>
      <c r="K43" s="71">
        <v>42</v>
      </c>
      <c r="L43" s="70">
        <v>383.6</v>
      </c>
    </row>
    <row r="44" spans="2:12" x14ac:dyDescent="0.25">
      <c r="B44" s="67">
        <v>43</v>
      </c>
      <c r="C44" s="68">
        <v>369.2</v>
      </c>
      <c r="D44" s="61"/>
      <c r="E44" s="69">
        <v>43</v>
      </c>
      <c r="F44" s="68">
        <v>462.2</v>
      </c>
      <c r="G44" s="66"/>
      <c r="H44" s="67">
        <v>43</v>
      </c>
      <c r="I44" s="70">
        <v>275.8</v>
      </c>
      <c r="K44" s="67">
        <v>43</v>
      </c>
      <c r="L44" s="70">
        <v>386.2</v>
      </c>
    </row>
    <row r="45" spans="2:12" x14ac:dyDescent="0.25">
      <c r="B45" s="71">
        <v>44</v>
      </c>
      <c r="C45" s="68">
        <v>369.8</v>
      </c>
      <c r="D45" s="61"/>
      <c r="E45" s="69">
        <v>44</v>
      </c>
      <c r="F45" s="68">
        <v>465</v>
      </c>
      <c r="G45" s="66"/>
      <c r="H45" s="71">
        <v>44</v>
      </c>
      <c r="I45" s="70">
        <v>277.39999999999998</v>
      </c>
      <c r="K45" s="71">
        <v>44</v>
      </c>
      <c r="L45" s="70">
        <v>388.4</v>
      </c>
    </row>
    <row r="46" spans="2:12" x14ac:dyDescent="0.25">
      <c r="B46" s="67">
        <v>45</v>
      </c>
      <c r="C46" s="68">
        <v>370.4</v>
      </c>
      <c r="D46" s="61"/>
      <c r="E46" s="69">
        <v>45</v>
      </c>
      <c r="F46" s="68">
        <v>471.4</v>
      </c>
      <c r="G46" s="66"/>
      <c r="H46" s="67">
        <v>45</v>
      </c>
      <c r="I46" s="70">
        <v>278.8</v>
      </c>
      <c r="K46" s="67">
        <v>45</v>
      </c>
      <c r="L46" s="70">
        <v>399</v>
      </c>
    </row>
    <row r="47" spans="2:12" x14ac:dyDescent="0.25">
      <c r="B47" s="71">
        <v>46</v>
      </c>
      <c r="C47" s="68">
        <v>372.2</v>
      </c>
      <c r="D47" s="61"/>
      <c r="E47" s="69">
        <v>46</v>
      </c>
      <c r="F47" s="68">
        <v>482</v>
      </c>
      <c r="G47" s="66"/>
      <c r="H47" s="71">
        <v>46</v>
      </c>
      <c r="I47" s="70">
        <v>279.2</v>
      </c>
      <c r="K47" s="71">
        <v>46</v>
      </c>
      <c r="L47" s="70">
        <v>402</v>
      </c>
    </row>
    <row r="48" spans="2:12" x14ac:dyDescent="0.25">
      <c r="B48" s="67">
        <v>47</v>
      </c>
      <c r="C48" s="68">
        <v>373.4</v>
      </c>
      <c r="D48" s="61"/>
      <c r="E48" s="69">
        <v>47</v>
      </c>
      <c r="F48" s="68">
        <v>497.8</v>
      </c>
      <c r="G48" s="66"/>
      <c r="H48" s="67">
        <v>47</v>
      </c>
      <c r="I48" s="70">
        <v>306</v>
      </c>
      <c r="K48" s="67">
        <v>47</v>
      </c>
      <c r="L48" s="70">
        <v>404.2</v>
      </c>
    </row>
    <row r="49" spans="2:12" x14ac:dyDescent="0.25">
      <c r="B49" s="71">
        <v>48</v>
      </c>
      <c r="C49" s="68">
        <v>374.6</v>
      </c>
      <c r="D49" s="61"/>
      <c r="E49" s="69">
        <v>48</v>
      </c>
      <c r="F49" s="68">
        <v>500.8</v>
      </c>
      <c r="G49" s="66"/>
      <c r="H49" s="71">
        <v>48</v>
      </c>
      <c r="I49" s="70">
        <v>314.2</v>
      </c>
      <c r="K49" s="71">
        <v>48</v>
      </c>
      <c r="L49" s="70">
        <v>409.4</v>
      </c>
    </row>
    <row r="50" spans="2:12" x14ac:dyDescent="0.25">
      <c r="B50" s="67">
        <v>49</v>
      </c>
      <c r="C50" s="68">
        <v>375.4</v>
      </c>
      <c r="D50" s="61"/>
      <c r="E50" s="69">
        <v>49</v>
      </c>
      <c r="F50" s="68">
        <v>516</v>
      </c>
      <c r="G50" s="66"/>
      <c r="H50" s="67">
        <v>49</v>
      </c>
      <c r="I50" s="70">
        <v>317.39999999999998</v>
      </c>
      <c r="K50" s="67">
        <v>49</v>
      </c>
      <c r="L50" s="70">
        <v>412.4</v>
      </c>
    </row>
    <row r="51" spans="2:12" x14ac:dyDescent="0.25">
      <c r="B51" s="71">
        <v>50</v>
      </c>
      <c r="C51" s="68">
        <v>375.6</v>
      </c>
      <c r="D51" s="61"/>
      <c r="E51" s="69">
        <v>50</v>
      </c>
      <c r="F51" s="68">
        <v>525.4</v>
      </c>
      <c r="G51" s="66"/>
      <c r="H51" s="71">
        <v>50</v>
      </c>
      <c r="I51" s="70">
        <v>323.8</v>
      </c>
      <c r="K51" s="71">
        <v>50</v>
      </c>
      <c r="L51" s="70">
        <v>421.8</v>
      </c>
    </row>
    <row r="52" spans="2:12" x14ac:dyDescent="0.25">
      <c r="B52" s="67">
        <v>51</v>
      </c>
      <c r="C52" s="68">
        <v>388</v>
      </c>
      <c r="D52" s="61"/>
      <c r="E52" s="69">
        <v>51</v>
      </c>
      <c r="F52" s="68">
        <v>542.20000000000005</v>
      </c>
      <c r="G52" s="66"/>
      <c r="H52" s="67">
        <v>51</v>
      </c>
      <c r="I52" s="70">
        <v>324</v>
      </c>
      <c r="K52" s="67">
        <v>51</v>
      </c>
      <c r="L52" s="70">
        <v>424.4</v>
      </c>
    </row>
    <row r="53" spans="2:12" x14ac:dyDescent="0.25">
      <c r="B53" s="71">
        <v>52</v>
      </c>
      <c r="C53" s="68">
        <v>391</v>
      </c>
      <c r="D53" s="61"/>
      <c r="E53" s="69">
        <v>52</v>
      </c>
      <c r="F53" s="68">
        <v>547.79999999999995</v>
      </c>
      <c r="G53" s="66"/>
      <c r="H53" s="71">
        <v>52</v>
      </c>
      <c r="I53" s="70">
        <v>335.2</v>
      </c>
      <c r="K53" s="71">
        <v>52</v>
      </c>
      <c r="L53" s="70">
        <v>429.4</v>
      </c>
    </row>
    <row r="54" spans="2:12" x14ac:dyDescent="0.25">
      <c r="B54" s="67">
        <v>53</v>
      </c>
      <c r="C54" s="68">
        <v>394</v>
      </c>
      <c r="D54" s="61"/>
      <c r="E54" s="69">
        <v>53</v>
      </c>
      <c r="F54" s="68">
        <v>563.6</v>
      </c>
      <c r="G54" s="66"/>
      <c r="H54" s="67">
        <v>53</v>
      </c>
      <c r="I54" s="70">
        <v>345.2</v>
      </c>
      <c r="K54" s="67">
        <v>53</v>
      </c>
      <c r="L54" s="70">
        <v>440.8</v>
      </c>
    </row>
    <row r="55" spans="2:12" x14ac:dyDescent="0.25">
      <c r="B55" s="71">
        <v>54</v>
      </c>
      <c r="C55" s="68">
        <v>395</v>
      </c>
      <c r="D55" s="61"/>
      <c r="E55" s="69">
        <v>54</v>
      </c>
      <c r="F55" s="68">
        <v>572.79999999999995</v>
      </c>
      <c r="G55" s="66"/>
      <c r="H55" s="71">
        <v>54</v>
      </c>
      <c r="I55" s="70">
        <v>352.6</v>
      </c>
      <c r="K55" s="71">
        <v>54</v>
      </c>
      <c r="L55" s="70">
        <v>457.6</v>
      </c>
    </row>
    <row r="56" spans="2:12" x14ac:dyDescent="0.25">
      <c r="B56" s="67">
        <v>55</v>
      </c>
      <c r="C56" s="68">
        <v>409.4</v>
      </c>
      <c r="D56" s="61"/>
      <c r="E56" s="69">
        <v>55</v>
      </c>
      <c r="F56" s="68">
        <v>578.79999999999995</v>
      </c>
      <c r="G56" s="66"/>
      <c r="H56" s="67">
        <v>55</v>
      </c>
      <c r="I56" s="70">
        <v>357.8</v>
      </c>
      <c r="K56" s="67">
        <v>55</v>
      </c>
      <c r="L56" s="70">
        <v>461.4</v>
      </c>
    </row>
    <row r="57" spans="2:12" x14ac:dyDescent="0.25">
      <c r="B57" s="71">
        <v>56</v>
      </c>
      <c r="C57" s="68">
        <v>414.8</v>
      </c>
      <c r="D57" s="61"/>
      <c r="E57" s="69">
        <v>56</v>
      </c>
      <c r="F57" s="68">
        <v>591.20000000000005</v>
      </c>
      <c r="G57" s="66"/>
      <c r="H57" s="71">
        <v>56</v>
      </c>
      <c r="I57" s="70">
        <v>358.6</v>
      </c>
      <c r="K57" s="71">
        <v>56</v>
      </c>
      <c r="L57" s="70">
        <v>465.6</v>
      </c>
    </row>
    <row r="58" spans="2:12" x14ac:dyDescent="0.25">
      <c r="B58" s="67">
        <v>57</v>
      </c>
      <c r="C58" s="68">
        <v>427.8</v>
      </c>
      <c r="D58" s="61"/>
      <c r="E58" s="69">
        <v>57</v>
      </c>
      <c r="F58" s="68">
        <v>617.20000000000005</v>
      </c>
      <c r="G58" s="66"/>
      <c r="H58" s="67">
        <v>57</v>
      </c>
      <c r="I58" s="70">
        <v>367.2</v>
      </c>
      <c r="K58" s="67">
        <v>57</v>
      </c>
      <c r="L58" s="70">
        <v>484</v>
      </c>
    </row>
    <row r="59" spans="2:12" x14ac:dyDescent="0.25">
      <c r="B59" s="71">
        <v>58</v>
      </c>
      <c r="C59" s="68">
        <v>433</v>
      </c>
      <c r="D59" s="61"/>
      <c r="E59" s="69">
        <v>58</v>
      </c>
      <c r="F59" s="68">
        <v>619.4</v>
      </c>
      <c r="G59" s="66"/>
      <c r="H59" s="71">
        <v>58</v>
      </c>
      <c r="I59" s="70">
        <v>367.8</v>
      </c>
      <c r="K59" s="71">
        <v>58</v>
      </c>
      <c r="L59" s="70">
        <v>501.4</v>
      </c>
    </row>
    <row r="60" spans="2:12" x14ac:dyDescent="0.25">
      <c r="B60" s="67">
        <v>59</v>
      </c>
      <c r="C60" s="68">
        <v>434.4</v>
      </c>
      <c r="D60" s="61"/>
      <c r="E60" s="69">
        <v>59</v>
      </c>
      <c r="F60" s="68">
        <v>619.6</v>
      </c>
      <c r="G60" s="66"/>
      <c r="H60" s="67">
        <v>59</v>
      </c>
      <c r="I60" s="70">
        <v>367.8</v>
      </c>
      <c r="K60" s="67">
        <v>59</v>
      </c>
      <c r="L60" s="70">
        <v>505</v>
      </c>
    </row>
    <row r="61" spans="2:12" x14ac:dyDescent="0.25">
      <c r="B61" s="71">
        <v>60</v>
      </c>
      <c r="C61" s="68">
        <v>435.6</v>
      </c>
      <c r="D61" s="61"/>
      <c r="E61" s="69">
        <v>60</v>
      </c>
      <c r="F61" s="68">
        <v>625.6</v>
      </c>
      <c r="G61" s="66"/>
      <c r="H61" s="71">
        <v>60</v>
      </c>
      <c r="I61" s="70">
        <v>391.2</v>
      </c>
      <c r="K61" s="71">
        <v>60</v>
      </c>
      <c r="L61" s="70">
        <v>518.79999999999995</v>
      </c>
    </row>
    <row r="62" spans="2:12" x14ac:dyDescent="0.25">
      <c r="B62" s="67">
        <v>61</v>
      </c>
      <c r="C62" s="68">
        <v>441.6</v>
      </c>
      <c r="D62" s="61"/>
      <c r="E62" s="69">
        <v>61</v>
      </c>
      <c r="F62" s="68">
        <v>627.4</v>
      </c>
      <c r="G62" s="66"/>
      <c r="H62" s="67">
        <v>61</v>
      </c>
      <c r="I62" s="70">
        <v>408.2</v>
      </c>
      <c r="K62" s="67">
        <v>61</v>
      </c>
      <c r="L62" s="70">
        <v>521.4</v>
      </c>
    </row>
    <row r="63" spans="2:12" x14ac:dyDescent="0.25">
      <c r="B63" s="71">
        <v>62</v>
      </c>
      <c r="C63" s="68">
        <v>453.2</v>
      </c>
      <c r="D63" s="61"/>
      <c r="E63" s="69">
        <v>62</v>
      </c>
      <c r="F63" s="68">
        <v>652.20000000000005</v>
      </c>
      <c r="G63" s="66"/>
      <c r="H63" s="71">
        <v>62</v>
      </c>
      <c r="I63" s="70">
        <v>409</v>
      </c>
      <c r="K63" s="71">
        <v>62</v>
      </c>
      <c r="L63" s="70">
        <v>554.6</v>
      </c>
    </row>
    <row r="64" spans="2:12" x14ac:dyDescent="0.25">
      <c r="B64" s="67">
        <v>63</v>
      </c>
      <c r="C64" s="68">
        <v>458.8</v>
      </c>
      <c r="D64" s="61"/>
      <c r="E64" s="69">
        <v>63</v>
      </c>
      <c r="F64" s="68">
        <v>654</v>
      </c>
      <c r="G64" s="66"/>
      <c r="H64" s="67">
        <v>63</v>
      </c>
      <c r="I64" s="70">
        <v>412</v>
      </c>
      <c r="K64" s="67">
        <v>63</v>
      </c>
      <c r="L64" s="70">
        <v>555.4</v>
      </c>
    </row>
    <row r="65" spans="2:12" x14ac:dyDescent="0.25">
      <c r="B65" s="71">
        <v>64</v>
      </c>
      <c r="C65" s="68">
        <v>460.2</v>
      </c>
      <c r="D65" s="61"/>
      <c r="E65" s="69">
        <v>64</v>
      </c>
      <c r="F65" s="68">
        <v>666</v>
      </c>
      <c r="G65" s="66"/>
      <c r="H65" s="71">
        <v>64</v>
      </c>
      <c r="I65" s="70">
        <v>412.8</v>
      </c>
      <c r="K65" s="71">
        <v>64</v>
      </c>
      <c r="L65" s="70">
        <v>556.6</v>
      </c>
    </row>
    <row r="66" spans="2:12" x14ac:dyDescent="0.25">
      <c r="B66" s="67">
        <v>65</v>
      </c>
      <c r="C66" s="68">
        <v>470.8</v>
      </c>
      <c r="D66" s="61"/>
      <c r="E66" s="69">
        <v>65</v>
      </c>
      <c r="F66" s="68">
        <v>675.2</v>
      </c>
      <c r="G66" s="66"/>
      <c r="H66" s="67">
        <v>65</v>
      </c>
      <c r="I66" s="70">
        <v>423.8</v>
      </c>
      <c r="K66" s="67">
        <v>65</v>
      </c>
      <c r="L66" s="70">
        <v>569.6</v>
      </c>
    </row>
    <row r="67" spans="2:12" x14ac:dyDescent="0.25">
      <c r="B67" s="71">
        <v>66</v>
      </c>
      <c r="C67" s="68">
        <v>471</v>
      </c>
      <c r="D67" s="61"/>
      <c r="E67" s="69">
        <v>66</v>
      </c>
      <c r="F67" s="68">
        <v>685.8</v>
      </c>
      <c r="G67" s="66"/>
      <c r="H67" s="71">
        <v>66</v>
      </c>
      <c r="I67" s="70">
        <v>437</v>
      </c>
      <c r="K67" s="71">
        <v>66</v>
      </c>
      <c r="L67" s="70">
        <v>578.20000000000005</v>
      </c>
    </row>
    <row r="68" spans="2:12" x14ac:dyDescent="0.25">
      <c r="B68" s="67">
        <v>67</v>
      </c>
      <c r="C68" s="68">
        <v>472</v>
      </c>
      <c r="D68" s="61"/>
      <c r="E68" s="69">
        <v>67</v>
      </c>
      <c r="F68" s="68">
        <v>715.2</v>
      </c>
      <c r="G68" s="66"/>
      <c r="H68" s="67">
        <v>67</v>
      </c>
      <c r="I68" s="70">
        <v>439.8</v>
      </c>
      <c r="K68" s="67">
        <v>67</v>
      </c>
      <c r="L68" s="70">
        <v>591</v>
      </c>
    </row>
    <row r="69" spans="2:12" x14ac:dyDescent="0.25">
      <c r="B69" s="71">
        <v>68</v>
      </c>
      <c r="C69" s="68">
        <v>475.8</v>
      </c>
      <c r="D69" s="61"/>
      <c r="E69" s="69">
        <v>68</v>
      </c>
      <c r="F69" s="68">
        <v>729.2</v>
      </c>
      <c r="G69" s="66"/>
      <c r="H69" s="71">
        <v>68</v>
      </c>
      <c r="I69" s="70">
        <v>440.4</v>
      </c>
      <c r="K69" s="71">
        <v>68</v>
      </c>
      <c r="L69" s="70">
        <v>655</v>
      </c>
    </row>
    <row r="70" spans="2:12" x14ac:dyDescent="0.25">
      <c r="B70" s="67">
        <v>69</v>
      </c>
      <c r="C70" s="68">
        <v>483.6</v>
      </c>
      <c r="D70" s="61"/>
      <c r="E70" s="69">
        <v>69</v>
      </c>
      <c r="F70" s="68">
        <v>740.6</v>
      </c>
      <c r="G70" s="66"/>
      <c r="H70" s="67">
        <v>69</v>
      </c>
      <c r="I70" s="70">
        <v>447.8</v>
      </c>
      <c r="K70" s="67">
        <v>69</v>
      </c>
      <c r="L70" s="70">
        <v>656.6</v>
      </c>
    </row>
    <row r="71" spans="2:12" x14ac:dyDescent="0.25">
      <c r="B71" s="71">
        <v>70</v>
      </c>
      <c r="C71" s="68">
        <v>492.2</v>
      </c>
      <c r="D71" s="61"/>
      <c r="E71" s="69">
        <v>70</v>
      </c>
      <c r="F71" s="68">
        <v>754.4</v>
      </c>
      <c r="G71" s="66"/>
      <c r="H71" s="71">
        <v>70</v>
      </c>
      <c r="I71" s="70">
        <v>469</v>
      </c>
      <c r="K71" s="71">
        <v>70</v>
      </c>
      <c r="L71" s="70">
        <v>657.2</v>
      </c>
    </row>
    <row r="72" spans="2:12" x14ac:dyDescent="0.25">
      <c r="B72" s="67">
        <v>71</v>
      </c>
      <c r="C72" s="68">
        <v>493.8</v>
      </c>
      <c r="D72" s="61"/>
      <c r="E72" s="69">
        <v>71</v>
      </c>
      <c r="F72" s="68">
        <v>772</v>
      </c>
      <c r="G72" s="66"/>
      <c r="H72" s="67">
        <v>71</v>
      </c>
      <c r="I72" s="70">
        <v>470</v>
      </c>
      <c r="K72" s="67">
        <v>71</v>
      </c>
      <c r="L72" s="70">
        <v>659.6</v>
      </c>
    </row>
    <row r="73" spans="2:12" x14ac:dyDescent="0.25">
      <c r="B73" s="71">
        <v>72</v>
      </c>
      <c r="C73" s="68">
        <v>502.6</v>
      </c>
      <c r="D73" s="61"/>
      <c r="E73" s="69">
        <v>72</v>
      </c>
      <c r="F73" s="68">
        <v>781.4</v>
      </c>
      <c r="G73" s="66"/>
      <c r="H73" s="71">
        <v>72</v>
      </c>
      <c r="I73" s="70">
        <v>473.6</v>
      </c>
      <c r="K73" s="71">
        <v>72</v>
      </c>
      <c r="L73" s="70">
        <v>663.6</v>
      </c>
    </row>
    <row r="74" spans="2:12" x14ac:dyDescent="0.25">
      <c r="B74" s="67">
        <v>73</v>
      </c>
      <c r="C74" s="68">
        <v>510.8</v>
      </c>
      <c r="D74" s="61"/>
      <c r="E74" s="69">
        <v>73</v>
      </c>
      <c r="F74" s="68">
        <v>805.8</v>
      </c>
      <c r="G74" s="66"/>
      <c r="H74" s="67">
        <v>73</v>
      </c>
      <c r="I74" s="70">
        <v>479.2</v>
      </c>
      <c r="K74" s="67">
        <v>73</v>
      </c>
      <c r="L74" s="70">
        <v>702</v>
      </c>
    </row>
    <row r="75" spans="2:12" x14ac:dyDescent="0.25">
      <c r="B75" s="71">
        <v>74</v>
      </c>
      <c r="C75" s="68">
        <v>513.79999999999995</v>
      </c>
      <c r="D75" s="61"/>
      <c r="E75" s="69">
        <v>74</v>
      </c>
      <c r="F75" s="68">
        <v>838.8</v>
      </c>
      <c r="G75" s="66"/>
      <c r="H75" s="71">
        <v>74</v>
      </c>
      <c r="I75" s="70">
        <v>479.4</v>
      </c>
      <c r="K75" s="71">
        <v>74</v>
      </c>
      <c r="L75" s="70">
        <v>718</v>
      </c>
    </row>
    <row r="76" spans="2:12" x14ac:dyDescent="0.25">
      <c r="B76" s="67">
        <v>75</v>
      </c>
      <c r="C76" s="68">
        <v>514.79999999999995</v>
      </c>
      <c r="D76" s="61"/>
      <c r="E76" s="69">
        <v>75</v>
      </c>
      <c r="F76" s="68">
        <v>839.8</v>
      </c>
      <c r="G76" s="66"/>
      <c r="H76" s="67">
        <v>75</v>
      </c>
      <c r="I76" s="70">
        <v>483.2</v>
      </c>
      <c r="K76" s="67">
        <v>75</v>
      </c>
      <c r="L76" s="70">
        <v>727.4</v>
      </c>
    </row>
    <row r="77" spans="2:12" x14ac:dyDescent="0.25">
      <c r="B77" s="71">
        <v>76</v>
      </c>
      <c r="C77" s="68">
        <v>520.4</v>
      </c>
      <c r="D77" s="61"/>
      <c r="E77" s="69">
        <v>76</v>
      </c>
      <c r="F77" s="68">
        <v>862.6</v>
      </c>
      <c r="G77" s="66"/>
      <c r="H77" s="71">
        <v>76</v>
      </c>
      <c r="I77" s="70">
        <v>484.6</v>
      </c>
      <c r="K77" s="71">
        <v>76</v>
      </c>
      <c r="L77" s="70">
        <v>770.4</v>
      </c>
    </row>
    <row r="78" spans="2:12" x14ac:dyDescent="0.25">
      <c r="B78" s="67">
        <v>77</v>
      </c>
      <c r="C78" s="68">
        <v>543.20000000000005</v>
      </c>
      <c r="D78" s="61"/>
      <c r="E78" s="69">
        <v>77</v>
      </c>
      <c r="F78" s="68">
        <v>875</v>
      </c>
      <c r="G78" s="66"/>
      <c r="H78" s="67">
        <v>77</v>
      </c>
      <c r="I78" s="70">
        <v>486.8</v>
      </c>
      <c r="K78" s="67">
        <v>77</v>
      </c>
      <c r="L78" s="70">
        <v>777.4</v>
      </c>
    </row>
    <row r="79" spans="2:12" x14ac:dyDescent="0.25">
      <c r="B79" s="71">
        <v>78</v>
      </c>
      <c r="C79" s="68">
        <v>552.20000000000005</v>
      </c>
      <c r="D79" s="61"/>
      <c r="E79" s="69">
        <v>78</v>
      </c>
      <c r="F79" s="68">
        <v>882.6</v>
      </c>
      <c r="G79" s="66"/>
      <c r="H79" s="71">
        <v>78</v>
      </c>
      <c r="I79" s="70">
        <v>490.6</v>
      </c>
      <c r="K79" s="71">
        <v>78</v>
      </c>
      <c r="L79" s="70">
        <v>793.8</v>
      </c>
    </row>
    <row r="80" spans="2:12" x14ac:dyDescent="0.25">
      <c r="B80" s="67">
        <v>79</v>
      </c>
      <c r="C80" s="68">
        <v>554.6</v>
      </c>
      <c r="D80" s="61"/>
      <c r="E80" s="69">
        <v>79</v>
      </c>
      <c r="F80" s="68">
        <v>886.4</v>
      </c>
      <c r="G80" s="66"/>
      <c r="H80" s="67">
        <v>79</v>
      </c>
      <c r="I80" s="70">
        <v>496.4</v>
      </c>
      <c r="K80" s="67">
        <v>79</v>
      </c>
      <c r="L80" s="70">
        <v>806.4</v>
      </c>
    </row>
    <row r="81" spans="2:12" x14ac:dyDescent="0.25">
      <c r="B81" s="71">
        <v>80</v>
      </c>
      <c r="C81" s="68">
        <v>563</v>
      </c>
      <c r="D81" s="61"/>
      <c r="E81" s="69">
        <v>80</v>
      </c>
      <c r="F81" s="68">
        <v>891.6</v>
      </c>
      <c r="G81" s="66"/>
      <c r="H81" s="71">
        <v>80</v>
      </c>
      <c r="I81" s="70">
        <v>503.4</v>
      </c>
      <c r="K81" s="71">
        <v>80</v>
      </c>
      <c r="L81" s="70">
        <v>823.4</v>
      </c>
    </row>
    <row r="82" spans="2:12" x14ac:dyDescent="0.25">
      <c r="B82" s="67">
        <v>81</v>
      </c>
      <c r="C82" s="68">
        <v>568.20000000000005</v>
      </c>
      <c r="D82" s="61"/>
      <c r="E82" s="69">
        <v>81</v>
      </c>
      <c r="F82" s="68">
        <v>923</v>
      </c>
      <c r="G82" s="66"/>
      <c r="H82" s="67">
        <v>81</v>
      </c>
      <c r="I82" s="70">
        <v>503.6</v>
      </c>
      <c r="K82" s="67">
        <v>81</v>
      </c>
      <c r="L82" s="70">
        <v>829</v>
      </c>
    </row>
    <row r="83" spans="2:12" x14ac:dyDescent="0.25">
      <c r="B83" s="71">
        <v>82</v>
      </c>
      <c r="C83" s="68">
        <v>601</v>
      </c>
      <c r="D83" s="61"/>
      <c r="E83" s="69">
        <v>82</v>
      </c>
      <c r="F83" s="68">
        <v>957.2</v>
      </c>
      <c r="G83" s="66"/>
      <c r="H83" s="71">
        <v>82</v>
      </c>
      <c r="I83" s="70">
        <v>512.20000000000005</v>
      </c>
      <c r="K83" s="71">
        <v>82</v>
      </c>
      <c r="L83" s="70">
        <v>832.2</v>
      </c>
    </row>
    <row r="84" spans="2:12" x14ac:dyDescent="0.25">
      <c r="B84" s="67">
        <v>83</v>
      </c>
      <c r="C84" s="68">
        <v>606.4</v>
      </c>
      <c r="D84" s="61"/>
      <c r="E84" s="69">
        <v>83</v>
      </c>
      <c r="F84" s="68">
        <v>1012</v>
      </c>
      <c r="G84" s="66"/>
      <c r="H84" s="67">
        <v>83</v>
      </c>
      <c r="I84" s="70">
        <v>516</v>
      </c>
      <c r="K84" s="67">
        <v>83</v>
      </c>
      <c r="L84" s="70">
        <v>874</v>
      </c>
    </row>
    <row r="85" spans="2:12" x14ac:dyDescent="0.25">
      <c r="B85" s="71">
        <v>84</v>
      </c>
      <c r="C85" s="68">
        <v>612</v>
      </c>
      <c r="D85" s="61"/>
      <c r="E85" s="69">
        <v>84</v>
      </c>
      <c r="F85" s="68">
        <v>1091.4000000000001</v>
      </c>
      <c r="G85" s="66"/>
      <c r="H85" s="71">
        <v>84</v>
      </c>
      <c r="I85" s="70">
        <v>517.4</v>
      </c>
      <c r="K85" s="71">
        <v>84</v>
      </c>
      <c r="L85" s="70">
        <v>907.8</v>
      </c>
    </row>
    <row r="86" spans="2:12" x14ac:dyDescent="0.25">
      <c r="B86" s="67">
        <v>85</v>
      </c>
      <c r="C86" s="68">
        <v>614.79999999999995</v>
      </c>
      <c r="D86" s="61"/>
      <c r="E86" s="69">
        <v>85</v>
      </c>
      <c r="F86" s="68">
        <v>1212.2</v>
      </c>
      <c r="G86" s="66"/>
      <c r="H86" s="67">
        <v>85</v>
      </c>
      <c r="I86" s="70">
        <v>518.20000000000005</v>
      </c>
      <c r="K86" s="67">
        <v>85</v>
      </c>
      <c r="L86" s="70">
        <v>1010.8</v>
      </c>
    </row>
    <row r="87" spans="2:12" x14ac:dyDescent="0.25">
      <c r="B87" s="71">
        <v>86</v>
      </c>
      <c r="C87" s="68">
        <v>623.20000000000005</v>
      </c>
      <c r="D87" s="61"/>
      <c r="E87" s="69">
        <v>86</v>
      </c>
      <c r="F87" s="68">
        <v>1297.8</v>
      </c>
      <c r="G87" s="66"/>
      <c r="H87" s="71">
        <v>86</v>
      </c>
      <c r="I87" s="70">
        <v>537.6</v>
      </c>
      <c r="K87" s="71">
        <v>86</v>
      </c>
      <c r="L87" s="70">
        <v>1046.8</v>
      </c>
    </row>
    <row r="88" spans="2:12" x14ac:dyDescent="0.25">
      <c r="B88" s="67">
        <v>87</v>
      </c>
      <c r="C88" s="68">
        <v>628.20000000000005</v>
      </c>
      <c r="D88" s="61"/>
      <c r="E88" s="69">
        <v>87</v>
      </c>
      <c r="F88" s="68">
        <v>1350.8</v>
      </c>
      <c r="G88" s="66"/>
      <c r="H88" s="67">
        <v>87</v>
      </c>
      <c r="I88" s="70">
        <v>568.20000000000005</v>
      </c>
      <c r="K88" s="67">
        <v>87</v>
      </c>
      <c r="L88" s="70">
        <v>1061.2</v>
      </c>
    </row>
    <row r="89" spans="2:12" x14ac:dyDescent="0.25">
      <c r="B89" s="71">
        <v>88</v>
      </c>
      <c r="C89" s="68">
        <v>636.6</v>
      </c>
      <c r="D89" s="61"/>
      <c r="E89" s="69">
        <v>88</v>
      </c>
      <c r="F89" s="68">
        <v>1382.6</v>
      </c>
      <c r="G89" s="66"/>
      <c r="H89" s="71">
        <v>88</v>
      </c>
      <c r="I89" s="70">
        <v>570.6</v>
      </c>
      <c r="K89" s="71">
        <v>88</v>
      </c>
      <c r="L89" s="70">
        <v>1193.2</v>
      </c>
    </row>
    <row r="90" spans="2:12" x14ac:dyDescent="0.25">
      <c r="B90" s="67">
        <v>89</v>
      </c>
      <c r="C90" s="68">
        <v>661.4</v>
      </c>
      <c r="D90" s="61"/>
      <c r="E90" s="69">
        <v>89</v>
      </c>
      <c r="F90" s="68">
        <v>1490.2</v>
      </c>
      <c r="G90" s="66"/>
      <c r="H90" s="67">
        <v>89</v>
      </c>
      <c r="I90" s="70">
        <v>573.6</v>
      </c>
      <c r="K90" s="67">
        <v>89</v>
      </c>
      <c r="L90" s="70">
        <v>1215.5999999999999</v>
      </c>
    </row>
    <row r="91" spans="2:12" x14ac:dyDescent="0.25">
      <c r="B91" s="71">
        <v>90</v>
      </c>
      <c r="C91" s="68">
        <v>671.4</v>
      </c>
      <c r="D91" s="61"/>
      <c r="E91" s="69">
        <v>90</v>
      </c>
      <c r="F91" s="68">
        <v>1557.4</v>
      </c>
      <c r="G91" s="66"/>
      <c r="H91" s="71">
        <v>90</v>
      </c>
      <c r="I91" s="70">
        <v>584.79999999999995</v>
      </c>
      <c r="K91" s="71">
        <v>90</v>
      </c>
      <c r="L91" s="70">
        <v>1311.6</v>
      </c>
    </row>
    <row r="92" spans="2:12" x14ac:dyDescent="0.25">
      <c r="B92" s="67">
        <v>91</v>
      </c>
      <c r="C92" s="68">
        <v>673.2</v>
      </c>
      <c r="D92" s="61"/>
      <c r="E92" s="69">
        <v>91</v>
      </c>
      <c r="F92" s="68">
        <v>1574.2</v>
      </c>
      <c r="G92" s="66"/>
      <c r="H92" s="67">
        <v>91</v>
      </c>
      <c r="I92" s="70">
        <v>590.20000000000005</v>
      </c>
      <c r="K92" s="67">
        <v>91</v>
      </c>
      <c r="L92" s="70">
        <v>1335.4</v>
      </c>
    </row>
    <row r="93" spans="2:12" x14ac:dyDescent="0.25">
      <c r="B93" s="71">
        <v>92</v>
      </c>
      <c r="C93" s="68">
        <v>686.4</v>
      </c>
      <c r="D93" s="61"/>
      <c r="E93" s="69">
        <v>92</v>
      </c>
      <c r="F93" s="68">
        <v>1614</v>
      </c>
      <c r="G93" s="66"/>
      <c r="H93" s="71">
        <v>92</v>
      </c>
      <c r="I93" s="70">
        <v>594</v>
      </c>
      <c r="K93" s="71">
        <v>92</v>
      </c>
      <c r="L93" s="70">
        <v>1437</v>
      </c>
    </row>
    <row r="94" spans="2:12" x14ac:dyDescent="0.25">
      <c r="B94" s="67">
        <v>93</v>
      </c>
      <c r="C94" s="68">
        <v>705.2</v>
      </c>
      <c r="D94" s="61"/>
      <c r="E94" s="69">
        <v>93</v>
      </c>
      <c r="F94" s="68">
        <v>1647.4</v>
      </c>
      <c r="G94" s="66"/>
      <c r="H94" s="67">
        <v>93</v>
      </c>
      <c r="I94" s="70">
        <v>615</v>
      </c>
      <c r="K94" s="67">
        <v>93</v>
      </c>
      <c r="L94" s="70">
        <v>1530.2</v>
      </c>
    </row>
    <row r="95" spans="2:12" x14ac:dyDescent="0.25">
      <c r="B95" s="71">
        <v>94</v>
      </c>
      <c r="C95" s="68">
        <v>712.2</v>
      </c>
      <c r="D95" s="61"/>
      <c r="E95" s="69">
        <v>94</v>
      </c>
      <c r="F95" s="68">
        <v>1715</v>
      </c>
      <c r="G95" s="66"/>
      <c r="H95" s="71">
        <v>94</v>
      </c>
      <c r="I95" s="70">
        <v>621.6</v>
      </c>
      <c r="K95" s="71">
        <v>94</v>
      </c>
      <c r="L95" s="70">
        <v>1549.6</v>
      </c>
    </row>
    <row r="96" spans="2:12" x14ac:dyDescent="0.25">
      <c r="B96" s="67">
        <v>95</v>
      </c>
      <c r="C96" s="68">
        <v>720.8</v>
      </c>
      <c r="D96" s="61"/>
      <c r="E96" s="69">
        <v>95</v>
      </c>
      <c r="F96" s="68">
        <v>1745</v>
      </c>
      <c r="G96" s="66"/>
      <c r="H96" s="67">
        <v>95</v>
      </c>
      <c r="I96" s="70">
        <v>665.2</v>
      </c>
      <c r="K96" s="67">
        <v>95</v>
      </c>
      <c r="L96" s="70">
        <v>1617.2</v>
      </c>
    </row>
    <row r="97" spans="2:12" x14ac:dyDescent="0.25">
      <c r="B97" s="71">
        <v>96</v>
      </c>
      <c r="C97" s="68">
        <v>736.6</v>
      </c>
      <c r="D97" s="61"/>
      <c r="E97" s="69">
        <v>96</v>
      </c>
      <c r="F97" s="68">
        <v>1771.2</v>
      </c>
      <c r="G97" s="66"/>
      <c r="H97" s="71">
        <v>96</v>
      </c>
      <c r="I97" s="70">
        <v>690</v>
      </c>
      <c r="K97" s="71">
        <v>96</v>
      </c>
      <c r="L97" s="70">
        <v>1743.2</v>
      </c>
    </row>
    <row r="98" spans="2:12" x14ac:dyDescent="0.25">
      <c r="B98" s="67">
        <v>97</v>
      </c>
      <c r="C98" s="68">
        <v>741</v>
      </c>
      <c r="D98" s="61"/>
      <c r="E98" s="69">
        <v>97</v>
      </c>
      <c r="F98" s="68">
        <v>2117.1999999999998</v>
      </c>
      <c r="G98" s="66"/>
      <c r="H98" s="67">
        <v>97</v>
      </c>
      <c r="I98" s="70">
        <v>701.2</v>
      </c>
      <c r="K98" s="67">
        <v>97</v>
      </c>
      <c r="L98" s="70">
        <v>1749.2</v>
      </c>
    </row>
    <row r="99" spans="2:12" x14ac:dyDescent="0.25">
      <c r="B99" s="71">
        <v>98</v>
      </c>
      <c r="C99" s="68">
        <v>830.4</v>
      </c>
      <c r="D99" s="61"/>
      <c r="E99" s="69">
        <v>98</v>
      </c>
      <c r="F99" s="68">
        <v>2164.1999999999998</v>
      </c>
      <c r="G99" s="66"/>
      <c r="H99" s="71">
        <v>98</v>
      </c>
      <c r="I99" s="70">
        <v>732.8</v>
      </c>
      <c r="K99" s="71">
        <v>98</v>
      </c>
      <c r="L99" s="70">
        <v>1788.4</v>
      </c>
    </row>
    <row r="100" spans="2:12" x14ac:dyDescent="0.25">
      <c r="B100" s="67">
        <v>99</v>
      </c>
      <c r="C100" s="68">
        <v>834</v>
      </c>
      <c r="D100" s="61"/>
      <c r="E100" s="69">
        <v>99</v>
      </c>
      <c r="F100" s="68">
        <v>2715.8</v>
      </c>
      <c r="G100" s="66"/>
      <c r="H100" s="67">
        <v>99</v>
      </c>
      <c r="I100" s="70">
        <v>807.4</v>
      </c>
      <c r="K100" s="67">
        <v>99</v>
      </c>
      <c r="L100" s="70">
        <v>2198.6</v>
      </c>
    </row>
    <row r="101" spans="2:12" x14ac:dyDescent="0.25">
      <c r="B101" s="71">
        <v>100</v>
      </c>
      <c r="C101" s="68">
        <v>874.4</v>
      </c>
      <c r="D101" s="61"/>
      <c r="E101" s="69">
        <v>100</v>
      </c>
      <c r="F101" s="68">
        <v>3028.8</v>
      </c>
      <c r="G101" s="66"/>
      <c r="H101" s="71">
        <v>100</v>
      </c>
      <c r="I101" s="70">
        <v>912</v>
      </c>
      <c r="K101" s="71">
        <v>100</v>
      </c>
      <c r="L101" s="70">
        <v>4174.6000000000004</v>
      </c>
    </row>
  </sheetData>
  <sortState ref="K2:L101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4</vt:i4>
      </vt:variant>
    </vt:vector>
  </HeadingPairs>
  <TitlesOfParts>
    <vt:vector size="10" baseType="lpstr">
      <vt:lpstr>ThirdOptimization</vt:lpstr>
      <vt:lpstr>SecondOptimization</vt:lpstr>
      <vt:lpstr>FirstOptimization</vt:lpstr>
      <vt:lpstr>OriginalVersion</vt:lpstr>
      <vt:lpstr>AbstractOfTests</vt:lpstr>
      <vt:lpstr>OrderedData</vt:lpstr>
      <vt:lpstr>FirstOptimization!optimization1RealConfs</vt:lpstr>
      <vt:lpstr>SecondOptimization!optimization2RealConfs</vt:lpstr>
      <vt:lpstr>ThirdOptimization!optimization3RealConfs_1</vt:lpstr>
      <vt:lpstr>OriginalVersion!originalRealConfs_1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ugolino</dc:creator>
  <cp:lastModifiedBy>vincenzo ugolino</cp:lastModifiedBy>
  <dcterms:created xsi:type="dcterms:W3CDTF">2016-02-13T15:09:32Z</dcterms:created>
  <dcterms:modified xsi:type="dcterms:W3CDTF">2016-03-10T22:34:22Z</dcterms:modified>
</cp:coreProperties>
</file>