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v.biallo\Documents\MyT-EL\java\test-automation\playwright\report\"/>
    </mc:Choice>
  </mc:AlternateContent>
  <xr:revisionPtr revIDLastSave="0" documentId="13_ncr:1_{7B3A5F69-D996-41C8-ACA0-E9EDEB61005B}" xr6:coauthVersionLast="47" xr6:coauthVersionMax="47" xr10:uidLastSave="{00000000-0000-0000-0000-000000000000}"/>
  <bookViews>
    <workbookView xWindow="-108" yWindow="-108" windowWidth="23256" windowHeight="13896" tabRatio="564" xr2:uid="{28821A91-DAD2-45F1-AABF-CF4D7C245AE0}"/>
  </bookViews>
  <sheets>
    <sheet name="NRT" sheetId="1" r:id="rId1"/>
  </sheets>
  <definedNames>
    <definedName name="_xlnm._FilterDatabase" localSheetId="0" hidden="1">NRT!$A$1:$L$398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7" i="1" l="1"/>
  <c r="F394" i="1"/>
  <c r="F395" i="1" s="1"/>
  <c r="F396" i="1" s="1"/>
  <c r="F397" i="1" s="1"/>
  <c r="F398" i="1" s="1"/>
  <c r="D394" i="1"/>
  <c r="D395" i="1" s="1"/>
  <c r="D396" i="1" s="1"/>
  <c r="D397" i="1" s="1"/>
  <c r="D398" i="1" s="1"/>
  <c r="C394" i="1"/>
  <c r="C395" i="1" s="1"/>
  <c r="C396" i="1" s="1"/>
  <c r="C397" i="1" s="1"/>
  <c r="C398" i="1" s="1"/>
  <c r="B394" i="1"/>
  <c r="B395" i="1" s="1"/>
  <c r="B396" i="1" s="1"/>
  <c r="B397" i="1" s="1"/>
  <c r="B398" i="1" s="1"/>
  <c r="A394" i="1"/>
  <c r="A395" i="1" s="1"/>
  <c r="A396" i="1" s="1"/>
  <c r="A397" i="1" s="1"/>
  <c r="A398" i="1" s="1"/>
  <c r="G393" i="1"/>
  <c r="F391" i="1"/>
  <c r="F392" i="1" s="1"/>
  <c r="D391" i="1"/>
  <c r="D392" i="1" s="1"/>
  <c r="C391" i="1"/>
  <c r="C392" i="1" s="1"/>
  <c r="B391" i="1"/>
  <c r="B392" i="1" s="1"/>
  <c r="A391" i="1"/>
  <c r="A392" i="1" s="1"/>
  <c r="G390" i="1"/>
  <c r="F388" i="1"/>
  <c r="F389" i="1" s="1"/>
  <c r="D388" i="1"/>
  <c r="D389" i="1" s="1"/>
  <c r="C388" i="1"/>
  <c r="C389" i="1" s="1"/>
  <c r="B388" i="1"/>
  <c r="B389" i="1" s="1"/>
  <c r="A388" i="1"/>
  <c r="A389" i="1" s="1"/>
  <c r="G387" i="1"/>
  <c r="F383" i="1"/>
  <c r="F384" i="1" s="1"/>
  <c r="F385" i="1" s="1"/>
  <c r="F386" i="1" s="1"/>
  <c r="D383" i="1"/>
  <c r="D384" i="1" s="1"/>
  <c r="D385" i="1" s="1"/>
  <c r="D386" i="1" s="1"/>
  <c r="C383" i="1"/>
  <c r="C384" i="1" s="1"/>
  <c r="C385" i="1" s="1"/>
  <c r="C386" i="1" s="1"/>
  <c r="B383" i="1"/>
  <c r="B384" i="1" s="1"/>
  <c r="B385" i="1" s="1"/>
  <c r="B386" i="1" s="1"/>
  <c r="A383" i="1"/>
  <c r="A384" i="1" s="1"/>
  <c r="A385" i="1" s="1"/>
  <c r="A386" i="1" s="1"/>
  <c r="G382" i="1"/>
  <c r="F379" i="1"/>
  <c r="F380" i="1" s="1"/>
  <c r="F381" i="1" s="1"/>
  <c r="D379" i="1"/>
  <c r="D380" i="1" s="1"/>
  <c r="D381" i="1" s="1"/>
  <c r="C379" i="1"/>
  <c r="C380" i="1" s="1"/>
  <c r="C381" i="1" s="1"/>
  <c r="B379" i="1"/>
  <c r="B380" i="1" s="1"/>
  <c r="B381" i="1" s="1"/>
  <c r="A379" i="1"/>
  <c r="A380" i="1" s="1"/>
  <c r="A381" i="1" s="1"/>
  <c r="G378" i="1"/>
  <c r="F373" i="1"/>
  <c r="F374" i="1" s="1"/>
  <c r="F375" i="1" s="1"/>
  <c r="F376" i="1" s="1"/>
  <c r="F377" i="1" s="1"/>
  <c r="D373" i="1"/>
  <c r="D374" i="1" s="1"/>
  <c r="D375" i="1" s="1"/>
  <c r="D376" i="1" s="1"/>
  <c r="D377" i="1" s="1"/>
  <c r="C373" i="1"/>
  <c r="C374" i="1" s="1"/>
  <c r="C375" i="1" s="1"/>
  <c r="C376" i="1" s="1"/>
  <c r="C377" i="1" s="1"/>
  <c r="B373" i="1"/>
  <c r="B374" i="1" s="1"/>
  <c r="B375" i="1" s="1"/>
  <c r="B376" i="1" s="1"/>
  <c r="B377" i="1" s="1"/>
  <c r="A373" i="1"/>
  <c r="A374" i="1" s="1"/>
  <c r="A375" i="1" s="1"/>
  <c r="A376" i="1" s="1"/>
  <c r="A377" i="1" s="1"/>
  <c r="G372" i="1"/>
  <c r="F367" i="1"/>
  <c r="F368" i="1" s="1"/>
  <c r="F369" i="1" s="1"/>
  <c r="F370" i="1" s="1"/>
  <c r="F371" i="1" s="1"/>
  <c r="D367" i="1"/>
  <c r="D368" i="1" s="1"/>
  <c r="D369" i="1" s="1"/>
  <c r="D370" i="1" s="1"/>
  <c r="D371" i="1" s="1"/>
  <c r="C367" i="1"/>
  <c r="C368" i="1" s="1"/>
  <c r="C369" i="1" s="1"/>
  <c r="C370" i="1" s="1"/>
  <c r="C371" i="1" s="1"/>
  <c r="B367" i="1"/>
  <c r="B368" i="1" s="1"/>
  <c r="B369" i="1" s="1"/>
  <c r="B370" i="1" s="1"/>
  <c r="B371" i="1" s="1"/>
  <c r="A367" i="1"/>
  <c r="A368" i="1" s="1"/>
  <c r="A369" i="1" s="1"/>
  <c r="A370" i="1" s="1"/>
  <c r="A371" i="1" s="1"/>
  <c r="G366" i="1"/>
  <c r="F361" i="1"/>
  <c r="F362" i="1" s="1"/>
  <c r="F363" i="1" s="1"/>
  <c r="F364" i="1" s="1"/>
  <c r="F365" i="1" s="1"/>
  <c r="D361" i="1"/>
  <c r="D362" i="1" s="1"/>
  <c r="D363" i="1" s="1"/>
  <c r="D364" i="1" s="1"/>
  <c r="D365" i="1" s="1"/>
  <c r="C361" i="1"/>
  <c r="C362" i="1" s="1"/>
  <c r="C363" i="1" s="1"/>
  <c r="C364" i="1" s="1"/>
  <c r="C365" i="1" s="1"/>
  <c r="B361" i="1"/>
  <c r="B362" i="1" s="1"/>
  <c r="B363" i="1" s="1"/>
  <c r="B364" i="1" s="1"/>
  <c r="B365" i="1" s="1"/>
  <c r="A361" i="1"/>
  <c r="A362" i="1" s="1"/>
  <c r="A363" i="1" s="1"/>
  <c r="A364" i="1" s="1"/>
  <c r="A365" i="1" s="1"/>
  <c r="G360" i="1"/>
  <c r="F357" i="1"/>
  <c r="F358" i="1" s="1"/>
  <c r="F359" i="1" s="1"/>
  <c r="D357" i="1"/>
  <c r="D358" i="1" s="1"/>
  <c r="D359" i="1" s="1"/>
  <c r="C357" i="1"/>
  <c r="C358" i="1" s="1"/>
  <c r="C359" i="1" s="1"/>
  <c r="B357" i="1"/>
  <c r="B358" i="1" s="1"/>
  <c r="B359" i="1" s="1"/>
  <c r="A357" i="1"/>
  <c r="A358" i="1" s="1"/>
  <c r="A359" i="1" s="1"/>
  <c r="G356" i="1"/>
  <c r="F353" i="1"/>
  <c r="F354" i="1" s="1"/>
  <c r="F355" i="1" s="1"/>
  <c r="D353" i="1"/>
  <c r="D354" i="1" s="1"/>
  <c r="D355" i="1" s="1"/>
  <c r="C353" i="1"/>
  <c r="C354" i="1" s="1"/>
  <c r="C355" i="1" s="1"/>
  <c r="B353" i="1"/>
  <c r="B354" i="1" s="1"/>
  <c r="B355" i="1" s="1"/>
  <c r="A353" i="1"/>
  <c r="A354" i="1" s="1"/>
  <c r="A355" i="1" s="1"/>
  <c r="G352" i="1"/>
  <c r="F347" i="1"/>
  <c r="F348" i="1" s="1"/>
  <c r="F349" i="1" s="1"/>
  <c r="F350" i="1" s="1"/>
  <c r="F351" i="1" s="1"/>
  <c r="D347" i="1"/>
  <c r="D348" i="1" s="1"/>
  <c r="D349" i="1" s="1"/>
  <c r="D350" i="1" s="1"/>
  <c r="D351" i="1" s="1"/>
  <c r="C347" i="1"/>
  <c r="C348" i="1" s="1"/>
  <c r="C349" i="1" s="1"/>
  <c r="C350" i="1" s="1"/>
  <c r="C351" i="1" s="1"/>
  <c r="B347" i="1"/>
  <c r="B348" i="1" s="1"/>
  <c r="B349" i="1" s="1"/>
  <c r="B350" i="1" s="1"/>
  <c r="B351" i="1" s="1"/>
  <c r="A347" i="1"/>
  <c r="A348" i="1" s="1"/>
  <c r="A349" i="1" s="1"/>
  <c r="A350" i="1" s="1"/>
  <c r="A351" i="1" s="1"/>
  <c r="G346" i="1"/>
  <c r="F341" i="1"/>
  <c r="F342" i="1" s="1"/>
  <c r="F343" i="1" s="1"/>
  <c r="F344" i="1" s="1"/>
  <c r="F345" i="1" s="1"/>
  <c r="D341" i="1"/>
  <c r="D342" i="1" s="1"/>
  <c r="D343" i="1" s="1"/>
  <c r="D344" i="1" s="1"/>
  <c r="D345" i="1" s="1"/>
  <c r="C341" i="1"/>
  <c r="C342" i="1" s="1"/>
  <c r="C343" i="1" s="1"/>
  <c r="C344" i="1" s="1"/>
  <c r="C345" i="1" s="1"/>
  <c r="B341" i="1"/>
  <c r="B342" i="1" s="1"/>
  <c r="B343" i="1" s="1"/>
  <c r="B344" i="1" s="1"/>
  <c r="B345" i="1" s="1"/>
  <c r="A341" i="1"/>
  <c r="A342" i="1" s="1"/>
  <c r="A343" i="1" s="1"/>
  <c r="A344" i="1" s="1"/>
  <c r="A345" i="1" s="1"/>
  <c r="G340" i="1"/>
  <c r="F338" i="1"/>
  <c r="F339" i="1" s="1"/>
  <c r="D338" i="1"/>
  <c r="D339" i="1" s="1"/>
  <c r="C338" i="1"/>
  <c r="C339" i="1" s="1"/>
  <c r="B338" i="1"/>
  <c r="B339" i="1" s="1"/>
  <c r="A338" i="1"/>
  <c r="A339" i="1" s="1"/>
  <c r="G337" i="1"/>
  <c r="F333" i="1"/>
  <c r="F334" i="1" s="1"/>
  <c r="F335" i="1" s="1"/>
  <c r="F336" i="1" s="1"/>
  <c r="D333" i="1"/>
  <c r="D334" i="1" s="1"/>
  <c r="D335" i="1" s="1"/>
  <c r="D336" i="1" s="1"/>
  <c r="C333" i="1"/>
  <c r="C334" i="1" s="1"/>
  <c r="C335" i="1" s="1"/>
  <c r="C336" i="1" s="1"/>
  <c r="B333" i="1"/>
  <c r="B334" i="1" s="1"/>
  <c r="B335" i="1" s="1"/>
  <c r="B336" i="1" s="1"/>
  <c r="A333" i="1"/>
  <c r="A334" i="1" s="1"/>
  <c r="A335" i="1" s="1"/>
  <c r="A336" i="1" s="1"/>
  <c r="G332" i="1"/>
  <c r="F326" i="1"/>
  <c r="F327" i="1" s="1"/>
  <c r="F328" i="1" s="1"/>
  <c r="F329" i="1" s="1"/>
  <c r="F330" i="1" s="1"/>
  <c r="F331" i="1" s="1"/>
  <c r="D326" i="1"/>
  <c r="D328" i="1" s="1"/>
  <c r="D329" i="1" s="1"/>
  <c r="D330" i="1" s="1"/>
  <c r="D331" i="1" s="1"/>
  <c r="C326" i="1"/>
  <c r="C328" i="1" s="1"/>
  <c r="C329" i="1" s="1"/>
  <c r="C330" i="1" s="1"/>
  <c r="C331" i="1" s="1"/>
  <c r="B326" i="1"/>
  <c r="B328" i="1" s="1"/>
  <c r="B329" i="1" s="1"/>
  <c r="B330" i="1" s="1"/>
  <c r="B331" i="1" s="1"/>
  <c r="A326" i="1"/>
  <c r="A328" i="1" s="1"/>
  <c r="A329" i="1" s="1"/>
  <c r="A330" i="1" s="1"/>
  <c r="A331" i="1" s="1"/>
  <c r="G325" i="1"/>
  <c r="F322" i="1"/>
  <c r="F323" i="1" s="1"/>
  <c r="F324" i="1" s="1"/>
  <c r="D322" i="1"/>
  <c r="D323" i="1" s="1"/>
  <c r="D324" i="1" s="1"/>
  <c r="C322" i="1"/>
  <c r="C323" i="1" s="1"/>
  <c r="C324" i="1" s="1"/>
  <c r="B322" i="1"/>
  <c r="B323" i="1" s="1"/>
  <c r="B324" i="1" s="1"/>
  <c r="A322" i="1"/>
  <c r="A323" i="1" s="1"/>
  <c r="A324" i="1" s="1"/>
  <c r="G321" i="1"/>
  <c r="F318" i="1"/>
  <c r="F319" i="1" s="1"/>
  <c r="F320" i="1" s="1"/>
  <c r="D318" i="1"/>
  <c r="D319" i="1" s="1"/>
  <c r="D320" i="1" s="1"/>
  <c r="C318" i="1"/>
  <c r="C319" i="1" s="1"/>
  <c r="C320" i="1" s="1"/>
  <c r="B318" i="1"/>
  <c r="B319" i="1" s="1"/>
  <c r="B320" i="1" s="1"/>
  <c r="A318" i="1"/>
  <c r="A319" i="1" s="1"/>
  <c r="A320" i="1" s="1"/>
  <c r="G317" i="1"/>
  <c r="F314" i="1"/>
  <c r="F315" i="1" s="1"/>
  <c r="F316" i="1" s="1"/>
  <c r="D314" i="1"/>
  <c r="D315" i="1" s="1"/>
  <c r="D316" i="1" s="1"/>
  <c r="C314" i="1"/>
  <c r="C315" i="1" s="1"/>
  <c r="C316" i="1" s="1"/>
  <c r="B314" i="1"/>
  <c r="B315" i="1" s="1"/>
  <c r="B316" i="1" s="1"/>
  <c r="A314" i="1"/>
  <c r="A315" i="1" s="1"/>
  <c r="A316" i="1" s="1"/>
  <c r="G313" i="1"/>
  <c r="F311" i="1"/>
  <c r="F312" i="1" s="1"/>
  <c r="D311" i="1"/>
  <c r="D312" i="1" s="1"/>
  <c r="C311" i="1"/>
  <c r="C312" i="1" s="1"/>
  <c r="B311" i="1"/>
  <c r="B312" i="1" s="1"/>
  <c r="A311" i="1"/>
  <c r="A312" i="1" s="1"/>
  <c r="G310" i="1"/>
  <c r="F308" i="1"/>
  <c r="F309" i="1" s="1"/>
  <c r="D308" i="1"/>
  <c r="D309" i="1" s="1"/>
  <c r="C308" i="1"/>
  <c r="C309" i="1" s="1"/>
  <c r="B308" i="1"/>
  <c r="B309" i="1" s="1"/>
  <c r="A308" i="1"/>
  <c r="A309" i="1" s="1"/>
  <c r="G307" i="1"/>
  <c r="F304" i="1"/>
  <c r="F305" i="1" s="1"/>
  <c r="F306" i="1" s="1"/>
  <c r="D304" i="1"/>
  <c r="D305" i="1" s="1"/>
  <c r="D306" i="1" s="1"/>
  <c r="C304" i="1"/>
  <c r="C305" i="1" s="1"/>
  <c r="C306" i="1" s="1"/>
  <c r="B304" i="1"/>
  <c r="B305" i="1" s="1"/>
  <c r="B306" i="1" s="1"/>
  <c r="A304" i="1"/>
  <c r="A305" i="1" s="1"/>
  <c r="A306" i="1" s="1"/>
  <c r="G303" i="1"/>
  <c r="F299" i="1"/>
  <c r="F300" i="1" s="1"/>
  <c r="F301" i="1" s="1"/>
  <c r="F302" i="1" s="1"/>
  <c r="D299" i="1"/>
  <c r="D300" i="1" s="1"/>
  <c r="D301" i="1" s="1"/>
  <c r="D302" i="1" s="1"/>
  <c r="C299" i="1"/>
  <c r="C300" i="1" s="1"/>
  <c r="C301" i="1" s="1"/>
  <c r="C302" i="1" s="1"/>
  <c r="B299" i="1"/>
  <c r="B300" i="1" s="1"/>
  <c r="B301" i="1" s="1"/>
  <c r="B302" i="1" s="1"/>
  <c r="A299" i="1"/>
  <c r="A300" i="1" s="1"/>
  <c r="A301" i="1" s="1"/>
  <c r="A302" i="1" s="1"/>
  <c r="G298" i="1"/>
  <c r="F295" i="1"/>
  <c r="F296" i="1" s="1"/>
  <c r="F297" i="1" s="1"/>
  <c r="D295" i="1"/>
  <c r="D296" i="1" s="1"/>
  <c r="D297" i="1" s="1"/>
  <c r="C295" i="1"/>
  <c r="C296" i="1" s="1"/>
  <c r="C297" i="1" s="1"/>
  <c r="B295" i="1"/>
  <c r="B296" i="1" s="1"/>
  <c r="B297" i="1" s="1"/>
  <c r="A295" i="1"/>
  <c r="A296" i="1" s="1"/>
  <c r="A297" i="1" s="1"/>
  <c r="G294" i="1"/>
  <c r="F291" i="1"/>
  <c r="F292" i="1" s="1"/>
  <c r="F293" i="1" s="1"/>
  <c r="D291" i="1"/>
  <c r="D292" i="1" s="1"/>
  <c r="D293" i="1" s="1"/>
  <c r="C291" i="1"/>
  <c r="C292" i="1" s="1"/>
  <c r="C293" i="1" s="1"/>
  <c r="B291" i="1"/>
  <c r="B292" i="1" s="1"/>
  <c r="B293" i="1" s="1"/>
  <c r="A291" i="1"/>
  <c r="A292" i="1" s="1"/>
  <c r="A293" i="1" s="1"/>
  <c r="G290" i="1"/>
  <c r="F287" i="1"/>
  <c r="F288" i="1" s="1"/>
  <c r="F289" i="1" s="1"/>
  <c r="D287" i="1"/>
  <c r="D288" i="1" s="1"/>
  <c r="D289" i="1" s="1"/>
  <c r="C287" i="1"/>
  <c r="C288" i="1" s="1"/>
  <c r="C289" i="1" s="1"/>
  <c r="B287" i="1"/>
  <c r="B288" i="1" s="1"/>
  <c r="B289" i="1" s="1"/>
  <c r="A287" i="1"/>
  <c r="A288" i="1" s="1"/>
  <c r="A289" i="1" s="1"/>
  <c r="G286" i="1"/>
  <c r="F282" i="1"/>
  <c r="F283" i="1" s="1"/>
  <c r="F284" i="1" s="1"/>
  <c r="F285" i="1" s="1"/>
  <c r="D282" i="1"/>
  <c r="D283" i="1" s="1"/>
  <c r="D284" i="1" s="1"/>
  <c r="D285" i="1" s="1"/>
  <c r="C282" i="1"/>
  <c r="C283" i="1" s="1"/>
  <c r="C284" i="1" s="1"/>
  <c r="C285" i="1" s="1"/>
  <c r="B282" i="1"/>
  <c r="B283" i="1" s="1"/>
  <c r="B284" i="1" s="1"/>
  <c r="B285" i="1" s="1"/>
  <c r="A282" i="1"/>
  <c r="A283" i="1" s="1"/>
  <c r="A284" i="1" s="1"/>
  <c r="A285" i="1" s="1"/>
  <c r="G281" i="1"/>
  <c r="F277" i="1"/>
  <c r="F278" i="1" s="1"/>
  <c r="F279" i="1" s="1"/>
  <c r="F280" i="1" s="1"/>
  <c r="D277" i="1"/>
  <c r="D278" i="1" s="1"/>
  <c r="D279" i="1" s="1"/>
  <c r="D280" i="1" s="1"/>
  <c r="C277" i="1"/>
  <c r="C278" i="1" s="1"/>
  <c r="C279" i="1" s="1"/>
  <c r="C280" i="1" s="1"/>
  <c r="B277" i="1"/>
  <c r="B278" i="1" s="1"/>
  <c r="B279" i="1" s="1"/>
  <c r="B280" i="1" s="1"/>
  <c r="A277" i="1"/>
  <c r="A278" i="1" s="1"/>
  <c r="A279" i="1" s="1"/>
  <c r="A280" i="1" s="1"/>
  <c r="G276" i="1"/>
  <c r="F274" i="1"/>
  <c r="F275" i="1" s="1"/>
  <c r="D274" i="1"/>
  <c r="D275" i="1" s="1"/>
  <c r="C274" i="1"/>
  <c r="C275" i="1" s="1"/>
  <c r="B274" i="1"/>
  <c r="B275" i="1" s="1"/>
  <c r="A274" i="1"/>
  <c r="A275" i="1" s="1"/>
  <c r="G273" i="1"/>
  <c r="F271" i="1"/>
  <c r="F272" i="1" s="1"/>
  <c r="D271" i="1"/>
  <c r="D272" i="1" s="1"/>
  <c r="C271" i="1"/>
  <c r="C272" i="1" s="1"/>
  <c r="B271" i="1"/>
  <c r="B272" i="1" s="1"/>
  <c r="A271" i="1"/>
  <c r="A272" i="1" s="1"/>
  <c r="G270" i="1"/>
  <c r="F265" i="1"/>
  <c r="F266" i="1" s="1"/>
  <c r="F267" i="1" s="1"/>
  <c r="F268" i="1" s="1"/>
  <c r="F269" i="1" s="1"/>
  <c r="D265" i="1"/>
  <c r="D266" i="1" s="1"/>
  <c r="D267" i="1" s="1"/>
  <c r="D268" i="1" s="1"/>
  <c r="D269" i="1" s="1"/>
  <c r="C265" i="1"/>
  <c r="C266" i="1" s="1"/>
  <c r="C267" i="1" s="1"/>
  <c r="C268" i="1" s="1"/>
  <c r="C269" i="1" s="1"/>
  <c r="B265" i="1"/>
  <c r="B266" i="1" s="1"/>
  <c r="B267" i="1" s="1"/>
  <c r="B268" i="1" s="1"/>
  <c r="B269" i="1" s="1"/>
  <c r="A265" i="1"/>
  <c r="A266" i="1" s="1"/>
  <c r="A267" i="1" s="1"/>
  <c r="A268" i="1" s="1"/>
  <c r="A269" i="1" s="1"/>
  <c r="G264" i="1"/>
  <c r="F258" i="1"/>
  <c r="F259" i="1" s="1"/>
  <c r="F260" i="1" s="1"/>
  <c r="F261" i="1" s="1"/>
  <c r="D258" i="1"/>
  <c r="D259" i="1" s="1"/>
  <c r="D260" i="1" s="1"/>
  <c r="D261" i="1" s="1"/>
  <c r="D262" i="1" s="1"/>
  <c r="D263" i="1" s="1"/>
  <c r="C258" i="1"/>
  <c r="C259" i="1" s="1"/>
  <c r="C260" i="1" s="1"/>
  <c r="C261" i="1" s="1"/>
  <c r="C262" i="1" s="1"/>
  <c r="C263" i="1" s="1"/>
  <c r="B258" i="1"/>
  <c r="B259" i="1" s="1"/>
  <c r="B260" i="1" s="1"/>
  <c r="B261" i="1" s="1"/>
  <c r="B262" i="1" s="1"/>
  <c r="B263" i="1" s="1"/>
  <c r="A258" i="1"/>
  <c r="A259" i="1" s="1"/>
  <c r="A260" i="1" s="1"/>
  <c r="A261" i="1" s="1"/>
  <c r="A262" i="1" s="1"/>
  <c r="A263" i="1" s="1"/>
  <c r="G257" i="1"/>
  <c r="D256" i="1"/>
  <c r="C256" i="1"/>
  <c r="B256" i="1"/>
  <c r="A256" i="1"/>
  <c r="F254" i="1"/>
  <c r="F255" i="1" s="1"/>
  <c r="D254" i="1"/>
  <c r="D255" i="1" s="1"/>
  <c r="C254" i="1"/>
  <c r="C255" i="1" s="1"/>
  <c r="B254" i="1"/>
  <c r="B255" i="1" s="1"/>
  <c r="A254" i="1"/>
  <c r="A255" i="1" s="1"/>
  <c r="G253" i="1"/>
  <c r="F250" i="1"/>
  <c r="F251" i="1" s="1"/>
  <c r="F252" i="1" s="1"/>
  <c r="D250" i="1"/>
  <c r="D251" i="1" s="1"/>
  <c r="D252" i="1" s="1"/>
  <c r="C250" i="1"/>
  <c r="C251" i="1" s="1"/>
  <c r="C252" i="1" s="1"/>
  <c r="B250" i="1"/>
  <c r="B251" i="1" s="1"/>
  <c r="B252" i="1" s="1"/>
  <c r="A250" i="1"/>
  <c r="A251" i="1" s="1"/>
  <c r="A252" i="1" s="1"/>
  <c r="G249" i="1"/>
  <c r="F245" i="1"/>
  <c r="F246" i="1" s="1"/>
  <c r="F247" i="1" s="1"/>
  <c r="F248" i="1" s="1"/>
  <c r="D245" i="1"/>
  <c r="D246" i="1" s="1"/>
  <c r="D247" i="1" s="1"/>
  <c r="D248" i="1" s="1"/>
  <c r="C245" i="1"/>
  <c r="C246" i="1" s="1"/>
  <c r="C247" i="1" s="1"/>
  <c r="C248" i="1" s="1"/>
  <c r="B245" i="1"/>
  <c r="B246" i="1" s="1"/>
  <c r="B247" i="1" s="1"/>
  <c r="B248" i="1" s="1"/>
  <c r="A245" i="1"/>
  <c r="A246" i="1" s="1"/>
  <c r="A247" i="1" s="1"/>
  <c r="A248" i="1" s="1"/>
  <c r="G244" i="1"/>
  <c r="F241" i="1"/>
  <c r="F242" i="1" s="1"/>
  <c r="F243" i="1" s="1"/>
  <c r="D241" i="1"/>
  <c r="D242" i="1" s="1"/>
  <c r="D243" i="1" s="1"/>
  <c r="C241" i="1"/>
  <c r="C242" i="1" s="1"/>
  <c r="C243" i="1" s="1"/>
  <c r="B241" i="1"/>
  <c r="B242" i="1" s="1"/>
  <c r="B243" i="1" s="1"/>
  <c r="A241" i="1"/>
  <c r="A242" i="1" s="1"/>
  <c r="A243" i="1" s="1"/>
  <c r="G240" i="1"/>
  <c r="F232" i="1"/>
  <c r="F233" i="1" s="1"/>
  <c r="F234" i="1" s="1"/>
  <c r="F235" i="1" s="1"/>
  <c r="F236" i="1" s="1"/>
  <c r="F237" i="1" s="1"/>
  <c r="F238" i="1" s="1"/>
  <c r="F239" i="1" s="1"/>
  <c r="D232" i="1"/>
  <c r="D233" i="1" s="1"/>
  <c r="D234" i="1" s="1"/>
  <c r="D235" i="1" s="1"/>
  <c r="D236" i="1" s="1"/>
  <c r="D237" i="1" s="1"/>
  <c r="D238" i="1" s="1"/>
  <c r="D239" i="1" s="1"/>
  <c r="C232" i="1"/>
  <c r="C233" i="1" s="1"/>
  <c r="C234" i="1" s="1"/>
  <c r="C235" i="1" s="1"/>
  <c r="C236" i="1" s="1"/>
  <c r="C237" i="1" s="1"/>
  <c r="C238" i="1" s="1"/>
  <c r="C239" i="1" s="1"/>
  <c r="B232" i="1"/>
  <c r="B233" i="1" s="1"/>
  <c r="B234" i="1" s="1"/>
  <c r="B235" i="1" s="1"/>
  <c r="B236" i="1" s="1"/>
  <c r="B237" i="1" s="1"/>
  <c r="B238" i="1" s="1"/>
  <c r="B239" i="1" s="1"/>
  <c r="A232" i="1"/>
  <c r="A233" i="1" s="1"/>
  <c r="A234" i="1" s="1"/>
  <c r="A235" i="1" s="1"/>
  <c r="A236" i="1" s="1"/>
  <c r="A237" i="1" s="1"/>
  <c r="A238" i="1" s="1"/>
  <c r="A239" i="1" s="1"/>
  <c r="G231" i="1"/>
  <c r="F230" i="1"/>
  <c r="D230" i="1"/>
  <c r="C230" i="1"/>
  <c r="B230" i="1"/>
  <c r="A230" i="1"/>
  <c r="G229" i="1"/>
  <c r="F228" i="1"/>
  <c r="D228" i="1"/>
  <c r="C228" i="1"/>
  <c r="B228" i="1"/>
  <c r="A228" i="1"/>
  <c r="G227" i="1"/>
  <c r="F226" i="1"/>
  <c r="D226" i="1"/>
  <c r="C226" i="1"/>
  <c r="B226" i="1"/>
  <c r="A226" i="1"/>
  <c r="G225" i="1"/>
  <c r="F222" i="1"/>
  <c r="F223" i="1" s="1"/>
  <c r="F224" i="1" s="1"/>
  <c r="D222" i="1"/>
  <c r="D223" i="1" s="1"/>
  <c r="D224" i="1" s="1"/>
  <c r="C222" i="1"/>
  <c r="C223" i="1" s="1"/>
  <c r="C224" i="1" s="1"/>
  <c r="B222" i="1"/>
  <c r="B223" i="1" s="1"/>
  <c r="B224" i="1" s="1"/>
  <c r="A222" i="1"/>
  <c r="A223" i="1" s="1"/>
  <c r="A224" i="1" s="1"/>
  <c r="G221" i="1"/>
  <c r="F217" i="1"/>
  <c r="F218" i="1" s="1"/>
  <c r="F219" i="1" s="1"/>
  <c r="F220" i="1" s="1"/>
  <c r="D217" i="1"/>
  <c r="D218" i="1" s="1"/>
  <c r="D219" i="1" s="1"/>
  <c r="D220" i="1" s="1"/>
  <c r="C217" i="1"/>
  <c r="C218" i="1" s="1"/>
  <c r="C219" i="1" s="1"/>
  <c r="C220" i="1" s="1"/>
  <c r="B217" i="1"/>
  <c r="B218" i="1" s="1"/>
  <c r="B219" i="1" s="1"/>
  <c r="B220" i="1" s="1"/>
  <c r="A217" i="1"/>
  <c r="A218" i="1" s="1"/>
  <c r="A219" i="1" s="1"/>
  <c r="A220" i="1" s="1"/>
  <c r="G216" i="1"/>
  <c r="F209" i="1"/>
  <c r="F210" i="1" s="1"/>
  <c r="F211" i="1" s="1"/>
  <c r="F212" i="1" s="1"/>
  <c r="F213" i="1" s="1"/>
  <c r="F214" i="1" s="1"/>
  <c r="F215" i="1" s="1"/>
  <c r="D209" i="1"/>
  <c r="D210" i="1" s="1"/>
  <c r="D211" i="1" s="1"/>
  <c r="D212" i="1" s="1"/>
  <c r="D213" i="1" s="1"/>
  <c r="D214" i="1" s="1"/>
  <c r="D215" i="1" s="1"/>
  <c r="C209" i="1"/>
  <c r="C210" i="1" s="1"/>
  <c r="C211" i="1" s="1"/>
  <c r="C212" i="1" s="1"/>
  <c r="C213" i="1" s="1"/>
  <c r="C214" i="1" s="1"/>
  <c r="C215" i="1" s="1"/>
  <c r="B209" i="1"/>
  <c r="B210" i="1" s="1"/>
  <c r="B211" i="1" s="1"/>
  <c r="B212" i="1" s="1"/>
  <c r="B213" i="1" s="1"/>
  <c r="B214" i="1" s="1"/>
  <c r="B215" i="1" s="1"/>
  <c r="A209" i="1"/>
  <c r="A210" i="1" s="1"/>
  <c r="A211" i="1" s="1"/>
  <c r="A212" i="1" s="1"/>
  <c r="A213" i="1" s="1"/>
  <c r="A214" i="1" s="1"/>
  <c r="A215" i="1" s="1"/>
  <c r="G208" i="1"/>
  <c r="F204" i="1"/>
  <c r="F205" i="1" s="1"/>
  <c r="F206" i="1" s="1"/>
  <c r="F207" i="1" s="1"/>
  <c r="D204" i="1"/>
  <c r="D205" i="1" s="1"/>
  <c r="D206" i="1" s="1"/>
  <c r="D207" i="1" s="1"/>
  <c r="C204" i="1"/>
  <c r="C205" i="1" s="1"/>
  <c r="C206" i="1" s="1"/>
  <c r="C207" i="1" s="1"/>
  <c r="B204" i="1"/>
  <c r="B205" i="1" s="1"/>
  <c r="B206" i="1" s="1"/>
  <c r="B207" i="1" s="1"/>
  <c r="A204" i="1"/>
  <c r="A205" i="1" s="1"/>
  <c r="A206" i="1" s="1"/>
  <c r="A207" i="1" s="1"/>
  <c r="G203" i="1"/>
  <c r="F201" i="1"/>
  <c r="F202" i="1" s="1"/>
  <c r="D201" i="1"/>
  <c r="D202" i="1" s="1"/>
  <c r="C201" i="1"/>
  <c r="C202" i="1" s="1"/>
  <c r="B201" i="1"/>
  <c r="B202" i="1" s="1"/>
  <c r="A201" i="1"/>
  <c r="A202" i="1" s="1"/>
  <c r="G200" i="1"/>
  <c r="F197" i="1"/>
  <c r="F198" i="1" s="1"/>
  <c r="F199" i="1" s="1"/>
  <c r="D197" i="1"/>
  <c r="D198" i="1" s="1"/>
  <c r="D199" i="1" s="1"/>
  <c r="C197" i="1"/>
  <c r="C198" i="1" s="1"/>
  <c r="C199" i="1" s="1"/>
  <c r="B197" i="1"/>
  <c r="B198" i="1" s="1"/>
  <c r="B199" i="1" s="1"/>
  <c r="A197" i="1"/>
  <c r="A198" i="1" s="1"/>
  <c r="A199" i="1" s="1"/>
  <c r="G196" i="1"/>
  <c r="F194" i="1"/>
  <c r="F195" i="1" s="1"/>
  <c r="D194" i="1"/>
  <c r="D195" i="1" s="1"/>
  <c r="C194" i="1"/>
  <c r="C195" i="1" s="1"/>
  <c r="B194" i="1"/>
  <c r="B195" i="1" s="1"/>
  <c r="A194" i="1"/>
  <c r="A195" i="1" s="1"/>
  <c r="G193" i="1"/>
  <c r="F192" i="1"/>
  <c r="D192" i="1"/>
  <c r="C192" i="1"/>
  <c r="B192" i="1"/>
  <c r="A192" i="1"/>
  <c r="G191" i="1"/>
  <c r="F187" i="1"/>
  <c r="F188" i="1" s="1"/>
  <c r="F189" i="1" s="1"/>
  <c r="F190" i="1" s="1"/>
  <c r="D187" i="1"/>
  <c r="D188" i="1" s="1"/>
  <c r="D189" i="1" s="1"/>
  <c r="D190" i="1" s="1"/>
  <c r="C187" i="1"/>
  <c r="C188" i="1" s="1"/>
  <c r="C189" i="1" s="1"/>
  <c r="C190" i="1" s="1"/>
  <c r="B187" i="1"/>
  <c r="B188" i="1" s="1"/>
  <c r="B189" i="1" s="1"/>
  <c r="B190" i="1" s="1"/>
  <c r="A187" i="1"/>
  <c r="A188" i="1" s="1"/>
  <c r="A189" i="1" s="1"/>
  <c r="A190" i="1" s="1"/>
  <c r="G186" i="1"/>
  <c r="F178" i="1"/>
  <c r="F179" i="1" s="1"/>
  <c r="F180" i="1" s="1"/>
  <c r="F181" i="1" s="1"/>
  <c r="F182" i="1" s="1"/>
  <c r="F183" i="1" s="1"/>
  <c r="F184" i="1" s="1"/>
  <c r="F185" i="1" s="1"/>
  <c r="C178" i="1"/>
  <c r="C179" i="1" s="1"/>
  <c r="C180" i="1" s="1"/>
  <c r="C181" i="1" s="1"/>
  <c r="C182" i="1" s="1"/>
  <c r="C183" i="1" s="1"/>
  <c r="C184" i="1" s="1"/>
  <c r="C185" i="1" s="1"/>
  <c r="B178" i="1"/>
  <c r="B179" i="1" s="1"/>
  <c r="B180" i="1" s="1"/>
  <c r="B181" i="1" s="1"/>
  <c r="B182" i="1" s="1"/>
  <c r="B183" i="1" s="1"/>
  <c r="B184" i="1" s="1"/>
  <c r="B185" i="1" s="1"/>
  <c r="A178" i="1"/>
  <c r="A179" i="1" s="1"/>
  <c r="A180" i="1" s="1"/>
  <c r="A181" i="1" s="1"/>
  <c r="A182" i="1" s="1"/>
  <c r="A183" i="1" s="1"/>
  <c r="A184" i="1" s="1"/>
  <c r="A185" i="1" s="1"/>
  <c r="G177" i="1"/>
  <c r="F168" i="1"/>
  <c r="F169" i="1" s="1"/>
  <c r="F170" i="1" s="1"/>
  <c r="F171" i="1" s="1"/>
  <c r="F172" i="1" s="1"/>
  <c r="F173" i="1" s="1"/>
  <c r="F174" i="1" s="1"/>
  <c r="F175" i="1" s="1"/>
  <c r="F176" i="1" s="1"/>
  <c r="D168" i="1"/>
  <c r="D169" i="1" s="1"/>
  <c r="D170" i="1" s="1"/>
  <c r="D171" i="1" s="1"/>
  <c r="D172" i="1" s="1"/>
  <c r="D173" i="1" s="1"/>
  <c r="D174" i="1" s="1"/>
  <c r="D175" i="1" s="1"/>
  <c r="D176" i="1" s="1"/>
  <c r="C168" i="1"/>
  <c r="C169" i="1" s="1"/>
  <c r="C170" i="1" s="1"/>
  <c r="C171" i="1" s="1"/>
  <c r="C172" i="1" s="1"/>
  <c r="C173" i="1" s="1"/>
  <c r="C174" i="1" s="1"/>
  <c r="C175" i="1" s="1"/>
  <c r="C176" i="1" s="1"/>
  <c r="B168" i="1"/>
  <c r="B169" i="1" s="1"/>
  <c r="B170" i="1" s="1"/>
  <c r="B171" i="1" s="1"/>
  <c r="B172" i="1" s="1"/>
  <c r="B173" i="1" s="1"/>
  <c r="B174" i="1" s="1"/>
  <c r="B175" i="1" s="1"/>
  <c r="B176" i="1" s="1"/>
  <c r="A168" i="1"/>
  <c r="A169" i="1" s="1"/>
  <c r="A170" i="1" s="1"/>
  <c r="A171" i="1" s="1"/>
  <c r="A172" i="1" s="1"/>
  <c r="A173" i="1" s="1"/>
  <c r="A174" i="1" s="1"/>
  <c r="A175" i="1" s="1"/>
  <c r="A176" i="1" s="1"/>
  <c r="G167" i="1"/>
  <c r="F159" i="1"/>
  <c r="F160" i="1" s="1"/>
  <c r="F161" i="1" s="1"/>
  <c r="F162" i="1" s="1"/>
  <c r="F163" i="1" s="1"/>
  <c r="F164" i="1" s="1"/>
  <c r="F165" i="1" s="1"/>
  <c r="F166" i="1" s="1"/>
  <c r="D159" i="1"/>
  <c r="D160" i="1" s="1"/>
  <c r="D161" i="1" s="1"/>
  <c r="D162" i="1" s="1"/>
  <c r="D163" i="1" s="1"/>
  <c r="D164" i="1" s="1"/>
  <c r="D165" i="1" s="1"/>
  <c r="D166" i="1" s="1"/>
  <c r="C159" i="1"/>
  <c r="C160" i="1" s="1"/>
  <c r="C161" i="1" s="1"/>
  <c r="C162" i="1" s="1"/>
  <c r="C163" i="1" s="1"/>
  <c r="C164" i="1" s="1"/>
  <c r="C165" i="1" s="1"/>
  <c r="C166" i="1" s="1"/>
  <c r="B159" i="1"/>
  <c r="B160" i="1" s="1"/>
  <c r="B161" i="1" s="1"/>
  <c r="B162" i="1" s="1"/>
  <c r="B163" i="1" s="1"/>
  <c r="B164" i="1" s="1"/>
  <c r="B165" i="1" s="1"/>
  <c r="B166" i="1" s="1"/>
  <c r="A159" i="1"/>
  <c r="A160" i="1" s="1"/>
  <c r="A161" i="1" s="1"/>
  <c r="A162" i="1" s="1"/>
  <c r="A163" i="1" s="1"/>
  <c r="A164" i="1" s="1"/>
  <c r="A165" i="1" s="1"/>
  <c r="A166" i="1" s="1"/>
  <c r="G158" i="1"/>
  <c r="F149" i="1"/>
  <c r="F150" i="1" s="1"/>
  <c r="F151" i="1" s="1"/>
  <c r="F152" i="1" s="1"/>
  <c r="F153" i="1" s="1"/>
  <c r="F154" i="1" s="1"/>
  <c r="F155" i="1" s="1"/>
  <c r="F156" i="1" s="1"/>
  <c r="F157" i="1" s="1"/>
  <c r="D149" i="1"/>
  <c r="D150" i="1" s="1"/>
  <c r="D151" i="1" s="1"/>
  <c r="D152" i="1" s="1"/>
  <c r="D153" i="1" s="1"/>
  <c r="D154" i="1" s="1"/>
  <c r="D155" i="1" s="1"/>
  <c r="D156" i="1" s="1"/>
  <c r="D157" i="1" s="1"/>
  <c r="C149" i="1"/>
  <c r="C150" i="1" s="1"/>
  <c r="C151" i="1" s="1"/>
  <c r="C152" i="1" s="1"/>
  <c r="C153" i="1" s="1"/>
  <c r="C154" i="1" s="1"/>
  <c r="C155" i="1" s="1"/>
  <c r="C156" i="1" s="1"/>
  <c r="C157" i="1" s="1"/>
  <c r="B149" i="1"/>
  <c r="B150" i="1" s="1"/>
  <c r="B151" i="1" s="1"/>
  <c r="B152" i="1" s="1"/>
  <c r="B153" i="1" s="1"/>
  <c r="B154" i="1" s="1"/>
  <c r="B155" i="1" s="1"/>
  <c r="B156" i="1" s="1"/>
  <c r="B157" i="1" s="1"/>
  <c r="A149" i="1"/>
  <c r="A150" i="1" s="1"/>
  <c r="A151" i="1" s="1"/>
  <c r="A152" i="1" s="1"/>
  <c r="A153" i="1" s="1"/>
  <c r="A154" i="1" s="1"/>
  <c r="A155" i="1" s="1"/>
  <c r="A156" i="1" s="1"/>
  <c r="A157" i="1" s="1"/>
  <c r="G148" i="1"/>
  <c r="F143" i="1"/>
  <c r="F144" i="1" s="1"/>
  <c r="F145" i="1" s="1"/>
  <c r="F146" i="1" s="1"/>
  <c r="F147" i="1" s="1"/>
  <c r="D143" i="1"/>
  <c r="D144" i="1" s="1"/>
  <c r="D145" i="1" s="1"/>
  <c r="D146" i="1" s="1"/>
  <c r="D147" i="1" s="1"/>
  <c r="C143" i="1"/>
  <c r="C144" i="1" s="1"/>
  <c r="C145" i="1" s="1"/>
  <c r="C146" i="1" s="1"/>
  <c r="C147" i="1" s="1"/>
  <c r="B143" i="1"/>
  <c r="B144" i="1" s="1"/>
  <c r="B145" i="1" s="1"/>
  <c r="B146" i="1" s="1"/>
  <c r="B147" i="1" s="1"/>
  <c r="A143" i="1"/>
  <c r="A144" i="1" s="1"/>
  <c r="A145" i="1" s="1"/>
  <c r="A146" i="1" s="1"/>
  <c r="A147" i="1" s="1"/>
  <c r="G142" i="1"/>
  <c r="F135" i="1"/>
  <c r="F136" i="1" s="1"/>
  <c r="F137" i="1" s="1"/>
  <c r="F138" i="1" s="1"/>
  <c r="F139" i="1" s="1"/>
  <c r="F140" i="1" s="1"/>
  <c r="F141" i="1" s="1"/>
  <c r="D135" i="1"/>
  <c r="D136" i="1" s="1"/>
  <c r="D137" i="1" s="1"/>
  <c r="D138" i="1" s="1"/>
  <c r="D139" i="1" s="1"/>
  <c r="D140" i="1" s="1"/>
  <c r="D141" i="1" s="1"/>
  <c r="C135" i="1"/>
  <c r="C136" i="1" s="1"/>
  <c r="C137" i="1" s="1"/>
  <c r="C138" i="1" s="1"/>
  <c r="C139" i="1" s="1"/>
  <c r="C140" i="1" s="1"/>
  <c r="C141" i="1" s="1"/>
  <c r="B135" i="1"/>
  <c r="B136" i="1" s="1"/>
  <c r="B137" i="1" s="1"/>
  <c r="B138" i="1" s="1"/>
  <c r="B139" i="1" s="1"/>
  <c r="B140" i="1" s="1"/>
  <c r="B141" i="1" s="1"/>
  <c r="A135" i="1"/>
  <c r="A136" i="1" s="1"/>
  <c r="A137" i="1" s="1"/>
  <c r="A138" i="1" s="1"/>
  <c r="A139" i="1" s="1"/>
  <c r="A140" i="1" s="1"/>
  <c r="A141" i="1" s="1"/>
  <c r="G134" i="1"/>
  <c r="F130" i="1"/>
  <c r="F131" i="1" s="1"/>
  <c r="F132" i="1" s="1"/>
  <c r="F133" i="1" s="1"/>
  <c r="F125" i="1"/>
  <c r="D125" i="1"/>
  <c r="D126" i="1" s="1"/>
  <c r="D127" i="1" s="1"/>
  <c r="D128" i="1" s="1"/>
  <c r="D129" i="1" s="1"/>
  <c r="D130" i="1" s="1"/>
  <c r="D131" i="1" s="1"/>
  <c r="D132" i="1" s="1"/>
  <c r="D133" i="1" s="1"/>
  <c r="C125" i="1"/>
  <c r="C126" i="1" s="1"/>
  <c r="C127" i="1" s="1"/>
  <c r="C128" i="1" s="1"/>
  <c r="C129" i="1" s="1"/>
  <c r="C130" i="1" s="1"/>
  <c r="C131" i="1" s="1"/>
  <c r="C132" i="1" s="1"/>
  <c r="C133" i="1" s="1"/>
  <c r="B125" i="1"/>
  <c r="B126" i="1" s="1"/>
  <c r="B127" i="1" s="1"/>
  <c r="B128" i="1" s="1"/>
  <c r="B129" i="1" s="1"/>
  <c r="B130" i="1" s="1"/>
  <c r="B131" i="1" s="1"/>
  <c r="B132" i="1" s="1"/>
  <c r="B133" i="1" s="1"/>
  <c r="A125" i="1"/>
  <c r="A126" i="1" s="1"/>
  <c r="A127" i="1" s="1"/>
  <c r="A128" i="1" s="1"/>
  <c r="A129" i="1" s="1"/>
  <c r="A130" i="1" s="1"/>
  <c r="A131" i="1" s="1"/>
  <c r="A132" i="1" s="1"/>
  <c r="A133" i="1" s="1"/>
  <c r="G124" i="1"/>
  <c r="F117" i="1"/>
  <c r="F118" i="1" s="1"/>
  <c r="F119" i="1" s="1"/>
  <c r="F120" i="1" s="1"/>
  <c r="F121" i="1" s="1"/>
  <c r="F122" i="1" s="1"/>
  <c r="F123" i="1" s="1"/>
  <c r="D117" i="1"/>
  <c r="D118" i="1" s="1"/>
  <c r="D119" i="1" s="1"/>
  <c r="D120" i="1" s="1"/>
  <c r="D121" i="1" s="1"/>
  <c r="D122" i="1" s="1"/>
  <c r="D123" i="1" s="1"/>
  <c r="C117" i="1"/>
  <c r="C118" i="1" s="1"/>
  <c r="C119" i="1" s="1"/>
  <c r="C120" i="1" s="1"/>
  <c r="C121" i="1" s="1"/>
  <c r="C122" i="1" s="1"/>
  <c r="C123" i="1" s="1"/>
  <c r="B117" i="1"/>
  <c r="B118" i="1" s="1"/>
  <c r="B119" i="1" s="1"/>
  <c r="B120" i="1" s="1"/>
  <c r="B121" i="1" s="1"/>
  <c r="B122" i="1" s="1"/>
  <c r="B123" i="1" s="1"/>
  <c r="A117" i="1"/>
  <c r="A118" i="1" s="1"/>
  <c r="A119" i="1" s="1"/>
  <c r="A120" i="1" s="1"/>
  <c r="A121" i="1" s="1"/>
  <c r="A122" i="1" s="1"/>
  <c r="A123" i="1" s="1"/>
  <c r="G116" i="1"/>
  <c r="F111" i="1"/>
  <c r="F112" i="1" s="1"/>
  <c r="F113" i="1" s="1"/>
  <c r="F114" i="1" s="1"/>
  <c r="F115" i="1" s="1"/>
  <c r="D111" i="1"/>
  <c r="D112" i="1" s="1"/>
  <c r="D113" i="1" s="1"/>
  <c r="D114" i="1" s="1"/>
  <c r="D115" i="1" s="1"/>
  <c r="C111" i="1"/>
  <c r="C112" i="1" s="1"/>
  <c r="C113" i="1" s="1"/>
  <c r="C114" i="1" s="1"/>
  <c r="C115" i="1" s="1"/>
  <c r="B111" i="1"/>
  <c r="B112" i="1" s="1"/>
  <c r="B113" i="1" s="1"/>
  <c r="B114" i="1" s="1"/>
  <c r="B115" i="1" s="1"/>
  <c r="A111" i="1"/>
  <c r="A112" i="1" s="1"/>
  <c r="A113" i="1" s="1"/>
  <c r="A114" i="1" s="1"/>
  <c r="A115" i="1" s="1"/>
  <c r="G110" i="1"/>
  <c r="F106" i="1"/>
  <c r="F107" i="1" s="1"/>
  <c r="F108" i="1" s="1"/>
  <c r="F109" i="1" s="1"/>
  <c r="D106" i="1"/>
  <c r="D107" i="1" s="1"/>
  <c r="D108" i="1" s="1"/>
  <c r="D109" i="1" s="1"/>
  <c r="C106" i="1"/>
  <c r="C107" i="1" s="1"/>
  <c r="C108" i="1" s="1"/>
  <c r="C109" i="1" s="1"/>
  <c r="B106" i="1"/>
  <c r="B107" i="1" s="1"/>
  <c r="B108" i="1" s="1"/>
  <c r="B109" i="1" s="1"/>
  <c r="A106" i="1"/>
  <c r="A107" i="1" s="1"/>
  <c r="A108" i="1" s="1"/>
  <c r="A109" i="1" s="1"/>
  <c r="G105" i="1"/>
  <c r="F101" i="1"/>
  <c r="F102" i="1" s="1"/>
  <c r="F103" i="1" s="1"/>
  <c r="F104" i="1" s="1"/>
  <c r="D101" i="1"/>
  <c r="D102" i="1" s="1"/>
  <c r="D103" i="1" s="1"/>
  <c r="D104" i="1" s="1"/>
  <c r="C101" i="1"/>
  <c r="C102" i="1" s="1"/>
  <c r="C103" i="1" s="1"/>
  <c r="C104" i="1" s="1"/>
  <c r="B101" i="1"/>
  <c r="B102" i="1" s="1"/>
  <c r="B103" i="1" s="1"/>
  <c r="B104" i="1" s="1"/>
  <c r="A101" i="1"/>
  <c r="A102" i="1" s="1"/>
  <c r="A103" i="1" s="1"/>
  <c r="A104" i="1" s="1"/>
  <c r="G100" i="1"/>
  <c r="F96" i="1"/>
  <c r="F97" i="1" s="1"/>
  <c r="F98" i="1" s="1"/>
  <c r="F99" i="1" s="1"/>
  <c r="D96" i="1"/>
  <c r="D97" i="1" s="1"/>
  <c r="D98" i="1" s="1"/>
  <c r="D99" i="1" s="1"/>
  <c r="C96" i="1"/>
  <c r="C97" i="1" s="1"/>
  <c r="C98" i="1" s="1"/>
  <c r="C99" i="1" s="1"/>
  <c r="B96" i="1"/>
  <c r="B97" i="1" s="1"/>
  <c r="B98" i="1" s="1"/>
  <c r="B99" i="1" s="1"/>
  <c r="A96" i="1"/>
  <c r="A97" i="1" s="1"/>
  <c r="A98" i="1" s="1"/>
  <c r="A99" i="1" s="1"/>
  <c r="G95" i="1"/>
  <c r="F91" i="1"/>
  <c r="F92" i="1" s="1"/>
  <c r="F93" i="1" s="1"/>
  <c r="F94" i="1" s="1"/>
  <c r="D91" i="1"/>
  <c r="D92" i="1" s="1"/>
  <c r="D93" i="1" s="1"/>
  <c r="D94" i="1" s="1"/>
  <c r="C91" i="1"/>
  <c r="C92" i="1" s="1"/>
  <c r="C93" i="1" s="1"/>
  <c r="C94" i="1" s="1"/>
  <c r="B91" i="1"/>
  <c r="B92" i="1" s="1"/>
  <c r="B93" i="1" s="1"/>
  <c r="B94" i="1" s="1"/>
  <c r="A91" i="1"/>
  <c r="A92" i="1" s="1"/>
  <c r="A93" i="1" s="1"/>
  <c r="A94" i="1" s="1"/>
  <c r="G90" i="1"/>
  <c r="F86" i="1"/>
  <c r="F87" i="1" s="1"/>
  <c r="F88" i="1" s="1"/>
  <c r="F89" i="1" s="1"/>
  <c r="D86" i="1"/>
  <c r="D87" i="1" s="1"/>
  <c r="D88" i="1" s="1"/>
  <c r="D89" i="1" s="1"/>
  <c r="C86" i="1"/>
  <c r="C87" i="1" s="1"/>
  <c r="C88" i="1" s="1"/>
  <c r="C89" i="1" s="1"/>
  <c r="B86" i="1"/>
  <c r="B87" i="1" s="1"/>
  <c r="B88" i="1" s="1"/>
  <c r="B89" i="1" s="1"/>
  <c r="A86" i="1"/>
  <c r="A87" i="1" s="1"/>
  <c r="A88" i="1" s="1"/>
  <c r="A89" i="1" s="1"/>
  <c r="G85" i="1"/>
  <c r="F81" i="1"/>
  <c r="F82" i="1" s="1"/>
  <c r="F83" i="1" s="1"/>
  <c r="F84" i="1" s="1"/>
  <c r="D81" i="1"/>
  <c r="D82" i="1" s="1"/>
  <c r="D83" i="1" s="1"/>
  <c r="D84" i="1" s="1"/>
  <c r="C81" i="1"/>
  <c r="C82" i="1" s="1"/>
  <c r="C83" i="1" s="1"/>
  <c r="C84" i="1" s="1"/>
  <c r="B81" i="1"/>
  <c r="B82" i="1" s="1"/>
  <c r="B83" i="1" s="1"/>
  <c r="B84" i="1" s="1"/>
  <c r="A81" i="1"/>
  <c r="A82" i="1" s="1"/>
  <c r="A83" i="1" s="1"/>
  <c r="A84" i="1" s="1"/>
  <c r="G80" i="1"/>
  <c r="F77" i="1"/>
  <c r="F78" i="1" s="1"/>
  <c r="F79" i="1" s="1"/>
  <c r="D77" i="1"/>
  <c r="D78" i="1" s="1"/>
  <c r="D79" i="1" s="1"/>
  <c r="C77" i="1"/>
  <c r="C78" i="1" s="1"/>
  <c r="C79" i="1" s="1"/>
  <c r="B77" i="1"/>
  <c r="B78" i="1" s="1"/>
  <c r="B79" i="1" s="1"/>
  <c r="A77" i="1"/>
  <c r="A78" i="1" s="1"/>
  <c r="A79" i="1" s="1"/>
  <c r="G76" i="1"/>
  <c r="F75" i="1"/>
  <c r="D75" i="1"/>
  <c r="C75" i="1"/>
  <c r="B75" i="1"/>
  <c r="A75" i="1"/>
  <c r="G74" i="1"/>
  <c r="F69" i="1"/>
  <c r="F70" i="1" s="1"/>
  <c r="F71" i="1" s="1"/>
  <c r="F72" i="1" s="1"/>
  <c r="F73" i="1" s="1"/>
  <c r="D69" i="1"/>
  <c r="D70" i="1" s="1"/>
  <c r="D71" i="1" s="1"/>
  <c r="D72" i="1" s="1"/>
  <c r="D73" i="1" s="1"/>
  <c r="C69" i="1"/>
  <c r="C70" i="1" s="1"/>
  <c r="C71" i="1" s="1"/>
  <c r="C72" i="1" s="1"/>
  <c r="C73" i="1" s="1"/>
  <c r="B69" i="1"/>
  <c r="B70" i="1" s="1"/>
  <c r="B71" i="1" s="1"/>
  <c r="B72" i="1" s="1"/>
  <c r="B73" i="1" s="1"/>
  <c r="A69" i="1"/>
  <c r="A70" i="1" s="1"/>
  <c r="A71" i="1" s="1"/>
  <c r="A72" i="1" s="1"/>
  <c r="A73" i="1" s="1"/>
  <c r="G68" i="1"/>
  <c r="F64" i="1"/>
  <c r="F65" i="1" s="1"/>
  <c r="F66" i="1" s="1"/>
  <c r="D64" i="1"/>
  <c r="D65" i="1" s="1"/>
  <c r="D66" i="1" s="1"/>
  <c r="D67" i="1" s="1"/>
  <c r="C64" i="1"/>
  <c r="C65" i="1" s="1"/>
  <c r="C66" i="1" s="1"/>
  <c r="C67" i="1" s="1"/>
  <c r="B64" i="1"/>
  <c r="B65" i="1" s="1"/>
  <c r="B66" i="1" s="1"/>
  <c r="B67" i="1" s="1"/>
  <c r="A64" i="1"/>
  <c r="A65" i="1" s="1"/>
  <c r="A66" i="1" s="1"/>
  <c r="A67" i="1" s="1"/>
  <c r="G63" i="1"/>
  <c r="F60" i="1"/>
  <c r="F61" i="1" s="1"/>
  <c r="F62" i="1" s="1"/>
  <c r="D60" i="1"/>
  <c r="D61" i="1" s="1"/>
  <c r="D62" i="1" s="1"/>
  <c r="C60" i="1"/>
  <c r="C61" i="1" s="1"/>
  <c r="C62" i="1" s="1"/>
  <c r="B60" i="1"/>
  <c r="B61" i="1" s="1"/>
  <c r="B62" i="1" s="1"/>
  <c r="A60" i="1"/>
  <c r="A61" i="1" s="1"/>
  <c r="G59" i="1"/>
  <c r="F57" i="1"/>
  <c r="F58" i="1" s="1"/>
  <c r="D58" i="1"/>
  <c r="C57" i="1"/>
  <c r="C58" i="1" s="1"/>
  <c r="B57" i="1"/>
  <c r="B58" i="1" s="1"/>
  <c r="A57" i="1"/>
  <c r="A58" i="1" s="1"/>
  <c r="F53" i="1"/>
  <c r="F54" i="1" s="1"/>
  <c r="F55" i="1" s="1"/>
  <c r="D53" i="1"/>
  <c r="D54" i="1" s="1"/>
  <c r="D55" i="1" s="1"/>
  <c r="C53" i="1"/>
  <c r="C54" i="1" s="1"/>
  <c r="C55" i="1" s="1"/>
  <c r="B53" i="1"/>
  <c r="B54" i="1" s="1"/>
  <c r="B55" i="1" s="1"/>
  <c r="A53" i="1"/>
  <c r="A54" i="1" s="1"/>
  <c r="A55" i="1" s="1"/>
  <c r="G52" i="1"/>
  <c r="F49" i="1"/>
  <c r="F50" i="1" s="1"/>
  <c r="F51" i="1" s="1"/>
  <c r="D49" i="1"/>
  <c r="D50" i="1" s="1"/>
  <c r="D51" i="1" s="1"/>
  <c r="C49" i="1"/>
  <c r="C50" i="1" s="1"/>
  <c r="C51" i="1" s="1"/>
  <c r="B49" i="1"/>
  <c r="B50" i="1" s="1"/>
  <c r="B51" i="1" s="1"/>
  <c r="A49" i="1"/>
  <c r="A50" i="1" s="1"/>
  <c r="A51" i="1" s="1"/>
  <c r="G48" i="1"/>
  <c r="F45" i="1"/>
  <c r="F46" i="1" s="1"/>
  <c r="F47" i="1" s="1"/>
  <c r="D45" i="1"/>
  <c r="D46" i="1" s="1"/>
  <c r="D47" i="1" s="1"/>
  <c r="C45" i="1"/>
  <c r="C46" i="1" s="1"/>
  <c r="C47" i="1" s="1"/>
  <c r="B45" i="1"/>
  <c r="B46" i="1" s="1"/>
  <c r="B47" i="1" s="1"/>
  <c r="A45" i="1"/>
  <c r="A46" i="1" s="1"/>
  <c r="A47" i="1" s="1"/>
  <c r="G44" i="1"/>
  <c r="F41" i="1"/>
  <c r="F42" i="1" s="1"/>
  <c r="F43" i="1" s="1"/>
  <c r="D41" i="1"/>
  <c r="D42" i="1" s="1"/>
  <c r="D43" i="1" s="1"/>
  <c r="C41" i="1"/>
  <c r="C42" i="1" s="1"/>
  <c r="C43" i="1" s="1"/>
  <c r="B41" i="1"/>
  <c r="B42" i="1" s="1"/>
  <c r="B43" i="1" s="1"/>
  <c r="A41" i="1"/>
  <c r="A42" i="1" s="1"/>
  <c r="A43" i="1" s="1"/>
  <c r="G40" i="1"/>
  <c r="F37" i="1"/>
  <c r="F38" i="1" s="1"/>
  <c r="F39" i="1" s="1"/>
  <c r="D37" i="1"/>
  <c r="D38" i="1" s="1"/>
  <c r="D39" i="1" s="1"/>
  <c r="C37" i="1"/>
  <c r="C38" i="1" s="1"/>
  <c r="C39" i="1" s="1"/>
  <c r="B37" i="1"/>
  <c r="B38" i="1" s="1"/>
  <c r="B39" i="1" s="1"/>
  <c r="A37" i="1"/>
  <c r="A38" i="1" s="1"/>
  <c r="A39" i="1" s="1"/>
  <c r="G36" i="1"/>
  <c r="F33" i="1"/>
  <c r="F34" i="1" s="1"/>
  <c r="F35" i="1" s="1"/>
  <c r="D33" i="1"/>
  <c r="D34" i="1" s="1"/>
  <c r="D35" i="1" s="1"/>
  <c r="C33" i="1"/>
  <c r="C34" i="1" s="1"/>
  <c r="C35" i="1" s="1"/>
  <c r="B33" i="1"/>
  <c r="B34" i="1" s="1"/>
  <c r="B35" i="1" s="1"/>
  <c r="A33" i="1"/>
  <c r="A34" i="1" s="1"/>
  <c r="A35" i="1" s="1"/>
  <c r="G32" i="1"/>
  <c r="F29" i="1"/>
  <c r="F30" i="1" s="1"/>
  <c r="F31" i="1" s="1"/>
  <c r="D29" i="1"/>
  <c r="D30" i="1" s="1"/>
  <c r="D31" i="1" s="1"/>
  <c r="C29" i="1"/>
  <c r="C30" i="1" s="1"/>
  <c r="C31" i="1" s="1"/>
  <c r="B29" i="1"/>
  <c r="B30" i="1" s="1"/>
  <c r="B31" i="1" s="1"/>
  <c r="A29" i="1"/>
  <c r="A30" i="1" s="1"/>
  <c r="A31" i="1" s="1"/>
  <c r="G28" i="1"/>
  <c r="F25" i="1"/>
  <c r="F26" i="1" s="1"/>
  <c r="F27" i="1" s="1"/>
  <c r="D25" i="1"/>
  <c r="D26" i="1" s="1"/>
  <c r="D27" i="1" s="1"/>
  <c r="C25" i="1"/>
  <c r="C26" i="1" s="1"/>
  <c r="C27" i="1" s="1"/>
  <c r="B25" i="1"/>
  <c r="B26" i="1" s="1"/>
  <c r="B27" i="1" s="1"/>
  <c r="A25" i="1"/>
  <c r="A26" i="1" s="1"/>
  <c r="A27" i="1" s="1"/>
  <c r="G24" i="1"/>
  <c r="F21" i="1"/>
  <c r="F22" i="1" s="1"/>
  <c r="F23" i="1" s="1"/>
  <c r="D21" i="1"/>
  <c r="D22" i="1" s="1"/>
  <c r="D23" i="1" s="1"/>
  <c r="C21" i="1"/>
  <c r="C22" i="1" s="1"/>
  <c r="C23" i="1" s="1"/>
  <c r="B21" i="1"/>
  <c r="B22" i="1" s="1"/>
  <c r="B23" i="1" s="1"/>
  <c r="A21" i="1"/>
  <c r="A22" i="1" s="1"/>
  <c r="A23" i="1" s="1"/>
  <c r="G20" i="1"/>
  <c r="F17" i="1"/>
  <c r="F18" i="1" s="1"/>
  <c r="F19" i="1" s="1"/>
  <c r="D17" i="1"/>
  <c r="D18" i="1" s="1"/>
  <c r="D19" i="1" s="1"/>
  <c r="C17" i="1"/>
  <c r="C18" i="1" s="1"/>
  <c r="C19" i="1" s="1"/>
  <c r="B17" i="1"/>
  <c r="B18" i="1" s="1"/>
  <c r="B19" i="1" s="1"/>
  <c r="A17" i="1"/>
  <c r="A18" i="1" s="1"/>
  <c r="A19" i="1" s="1"/>
  <c r="G16" i="1"/>
  <c r="F14" i="1"/>
  <c r="F15" i="1" s="1"/>
  <c r="D14" i="1"/>
  <c r="D15" i="1" s="1"/>
  <c r="C14" i="1"/>
  <c r="C15" i="1" s="1"/>
  <c r="B14" i="1"/>
  <c r="B15" i="1" s="1"/>
  <c r="A14" i="1"/>
  <c r="A15" i="1" s="1"/>
  <c r="G13" i="1"/>
  <c r="F10" i="1"/>
  <c r="F11" i="1" s="1"/>
  <c r="D10" i="1"/>
  <c r="D11" i="1" s="1"/>
  <c r="D12" i="1" s="1"/>
  <c r="C10" i="1"/>
  <c r="C11" i="1" s="1"/>
  <c r="C12" i="1" s="1"/>
  <c r="B10" i="1"/>
  <c r="B11" i="1" s="1"/>
  <c r="B12" i="1" s="1"/>
  <c r="A10" i="1"/>
  <c r="A11" i="1" s="1"/>
  <c r="A12" i="1" s="1"/>
  <c r="F7" i="1"/>
  <c r="F8" i="1" s="1"/>
  <c r="D7" i="1"/>
  <c r="D8" i="1" s="1"/>
  <c r="C7" i="1"/>
  <c r="C8" i="1" s="1"/>
  <c r="B7" i="1"/>
  <c r="B8" i="1" s="1"/>
  <c r="A7" i="1"/>
  <c r="A8" i="1" s="1"/>
  <c r="F5" i="1"/>
  <c r="D5" i="1"/>
  <c r="C5" i="1"/>
  <c r="B5" i="1"/>
  <c r="A5" i="1"/>
  <c r="F3" i="1"/>
  <c r="D3" i="1"/>
  <c r="C3" i="1"/>
  <c r="B3" i="1"/>
  <c r="A3" i="1"/>
  <c r="G2" i="1"/>
  <c r="B327" i="1" l="1"/>
  <c r="A327" i="1"/>
  <c r="C327" i="1"/>
  <c r="D327" i="1"/>
  <c r="A62" i="1"/>
  <c r="J332" i="1" s="1"/>
  <c r="J28" i="1"/>
  <c r="J340" i="1"/>
  <c r="F12" i="1"/>
  <c r="J208" i="1"/>
  <c r="J68" i="1"/>
  <c r="J321" i="1"/>
  <c r="J20" i="1"/>
  <c r="J231" i="1" l="1"/>
  <c r="J378" i="1"/>
  <c r="J337" i="1"/>
  <c r="J216" i="1"/>
  <c r="J281" i="1"/>
  <c r="J177" i="1"/>
  <c r="J200" i="1"/>
  <c r="J134" i="1"/>
  <c r="J158" i="1"/>
  <c r="J105" i="1"/>
  <c r="J142" i="1"/>
  <c r="J56" i="1"/>
  <c r="J16" i="1"/>
  <c r="J303" i="1"/>
  <c r="J6" i="1"/>
  <c r="J352" i="1"/>
  <c r="J270" i="1"/>
  <c r="J393" i="1"/>
  <c r="J48" i="1"/>
  <c r="J366" i="1"/>
  <c r="J273" i="1"/>
  <c r="J44" i="1"/>
  <c r="J9" i="1"/>
  <c r="J4" i="1"/>
  <c r="J249" i="1"/>
  <c r="J148" i="1"/>
  <c r="J76" i="1"/>
  <c r="J59" i="1"/>
  <c r="J90" i="1"/>
  <c r="J116" i="1"/>
  <c r="J203" i="1"/>
  <c r="J124" i="1"/>
  <c r="J52" i="1"/>
  <c r="J186" i="1"/>
  <c r="J227" i="1"/>
  <c r="J193" i="1"/>
  <c r="J32" i="1"/>
  <c r="J100" i="1"/>
  <c r="J85" i="1"/>
  <c r="J290" i="1"/>
  <c r="J63" i="1"/>
  <c r="J360" i="1"/>
  <c r="J13" i="1"/>
  <c r="J325" i="1"/>
  <c r="J264" i="1"/>
  <c r="J80" i="1"/>
  <c r="J346" i="1"/>
  <c r="J95" i="1"/>
  <c r="J229" i="1"/>
  <c r="J257" i="1"/>
  <c r="J2" i="1"/>
  <c r="J276" i="1"/>
  <c r="J74" i="1"/>
  <c r="J307" i="1"/>
  <c r="J387" i="1"/>
  <c r="J390" i="1"/>
  <c r="J298" i="1"/>
  <c r="J110" i="1"/>
  <c r="J317" i="1"/>
  <c r="J313" i="1"/>
  <c r="J372" i="1"/>
  <c r="J356" i="1"/>
  <c r="J286" i="1"/>
  <c r="J167" i="1"/>
  <c r="J240" i="1"/>
  <c r="J244" i="1"/>
  <c r="J294" i="1"/>
  <c r="J196" i="1"/>
  <c r="J221" i="1"/>
  <c r="J225" i="1"/>
  <c r="J36" i="1"/>
  <c r="J40" i="1"/>
  <c r="J24" i="1"/>
  <c r="J253" i="1"/>
  <c r="J191" i="1"/>
  <c r="J310" i="1"/>
  <c r="J382" i="1"/>
</calcChain>
</file>

<file path=xl/sharedStrings.xml><?xml version="1.0" encoding="utf-8"?>
<sst xmlns="http://schemas.openxmlformats.org/spreadsheetml/2006/main" count="1368" uniqueCount="736">
  <si>
    <t>Test ID</t>
  </si>
  <si>
    <t>Macro Area</t>
  </si>
  <si>
    <t>Area</t>
  </si>
  <si>
    <t>Summary</t>
  </si>
  <si>
    <t>Preconditions</t>
  </si>
  <si>
    <t>Actions</t>
  </si>
  <si>
    <t>Expected results</t>
  </si>
  <si>
    <t>Effective Result</t>
  </si>
  <si>
    <t>Status Jira</t>
  </si>
  <si>
    <t>Note</t>
  </si>
  <si>
    <t>ID001</t>
  </si>
  <si>
    <t>Login</t>
  </si>
  <si>
    <t>Cookie acceptance banner</t>
  </si>
  <si>
    <t>First login in a browser where user has never accepted cookies before</t>
  </si>
  <si>
    <t>Login in MYEL (in incognito mode) and analyze the page</t>
  </si>
  <si>
    <t>Verify that a cookie banner is shown in homepage</t>
  </si>
  <si>
    <t>ID002</t>
  </si>
  <si>
    <t>Login page</t>
  </si>
  <si>
    <t>Login checks</t>
  </si>
  <si>
    <t>Correct credential</t>
  </si>
  <si>
    <t>1. Open myEssilorLuxottica web site
2. Insert correct username and password
3. Click on 'Login' Button</t>
  </si>
  <si>
    <t>Login button clickable and user will be redirected in the homepage</t>
  </si>
  <si>
    <t>ID003</t>
  </si>
  <si>
    <t>Forgot password page</t>
  </si>
  <si>
    <t>Forgot password email</t>
  </si>
  <si>
    <t>Check the email received for the reset password</t>
  </si>
  <si>
    <t>1. Open myEssilorLuxottica web site
2.  Click on 'forgot password?' link</t>
  </si>
  <si>
    <t>User will be redirected in the Reset password page</t>
  </si>
  <si>
    <t>1. Insert existent username
2. click on reset password</t>
  </si>
  <si>
    <t>Verify that an email is sent to user with the code to proceed with the password reset</t>
  </si>
  <si>
    <t>ID004</t>
  </si>
  <si>
    <t>Forgot password update</t>
  </si>
  <si>
    <t>Password correclty updated</t>
  </si>
  <si>
    <t>In the reset pasword page, insert the verification code recieved by email and click on "Confirm" button</t>
  </si>
  <si>
    <t>User will be redirected in the validation code page</t>
  </si>
  <si>
    <t>Click on "Continue" button</t>
  </si>
  <si>
    <t>User will be redirected in the page to set the new password</t>
  </si>
  <si>
    <t xml:space="preserve">1. User redirected in the 'Expired password' page
2. Country has the privilege 'Terms and conditions' active
3. Privacy policy not already accepted
4. Marketing consuense not already expressed </t>
  </si>
  <si>
    <t>1. Insert same password in forms 'type new password' and 'confirm password' with:
   - at least one number
   - at least one lowercase character
   - at least one uppercase character
   - at least 12 characters
   - at least one non alphabetical characters
2. Accept privacy (only if user had never accepted before)
4. Express consuens for marketing purpose  (only if user had never accepted before)
5. Click on 'Confirm' button</t>
  </si>
  <si>
    <t xml:space="preserve"> Verifiy that the password is correctly updated and user is landed in the homepage</t>
  </si>
  <si>
    <t>ID005</t>
  </si>
  <si>
    <t>Homepage</t>
  </si>
  <si>
    <t>Generic</t>
  </si>
  <si>
    <t>Homepage elements</t>
  </si>
  <si>
    <t>User logs in myEssilorLuxottica with Bo user</t>
  </si>
  <si>
    <t>User correctly lands in myEssilorLuxottica homepage</t>
  </si>
  <si>
    <t>Analyze the page</t>
  </si>
  <si>
    <t>Verify that the page contains the following elements (from the top to the bottom, from left to right):
- Header
- Search component ("How can we help you?")
- Most Used component
- Promo/Initiative carousel (left)
- Promo/Initiative carousel (right)
- News component
- Highlights carousel
- Bestseller carousel
- Latest trends carousel
- Footer</t>
  </si>
  <si>
    <t>ID006</t>
  </si>
  <si>
    <t>Header</t>
  </si>
  <si>
    <t>Brand menu</t>
  </si>
  <si>
    <t>Click on Brand menu</t>
  </si>
  <si>
    <t>Verify that the brand menu opens at click (not at mouseover).</t>
  </si>
  <si>
    <t>Analyze brand menu</t>
  </si>
  <si>
    <t>Verify that user displays at least one of the two section below (according to his Luxottica/Essilor brands settings):
Luxottica Brands (if visibile):
- Brand groups are shown (ie: "Ray-Ban" and not "Ray-Ban Optical", "Ray-ban Sun" etc)
- For each family, a logo is shown as retrieved from Content Hub
- Brands are listed in alphabetical order, from left to right
Essilor Brands (if visibile):
 - only Essilor brands are shown and listed in the following order (NOTE: full list depends on the brands opened to the customer):
  - Essilor
  - Varilux 
  - Stellest 
  - Eyezen 
  - Crizal 
  - Xperio 
  - Transitions
  - White labels 
  - Private labels</t>
  </si>
  <si>
    <t>ID007</t>
  </si>
  <si>
    <t>Product Categories menu</t>
  </si>
  <si>
    <t>Click on over Product Categories</t>
  </si>
  <si>
    <t>Verify that the Product categories menu opens at click (not at mouseover).</t>
  </si>
  <si>
    <t>Analyze first level menu</t>
  </si>
  <si>
    <t>Verify that the following sub-menu items are shown at most and in the same order:
∟        Sunglasses
∟        Eyeglasses
∟        Smartglasses
∟        Goggles&amp;Helmets
∟        Lenses
∟        Eyewear Accessories
∟        Apparel, Footwear and Accessories
∟        Instruments
Verify that an image is shown for each sub-menu item as retrieved from CMS.</t>
  </si>
  <si>
    <t>ID008</t>
  </si>
  <si>
    <t>Sunglasses sub-menu</t>
  </si>
  <si>
    <t>Door is enabled to "Finished products catalog" and has at least a sunglasses product in his assortment</t>
  </si>
  <si>
    <t>Click on Product categories and Sunglasses</t>
  </si>
  <si>
    <t>Verify that the Sunglasses sub-menu opens at click (not at mouseover).</t>
  </si>
  <si>
    <t>Analyze Sunglasses sub-menu</t>
  </si>
  <si>
    <t>Verify that the following link are shown, in various columns (based on user assorment):
Categories Column
∟        New arrivals
∟        Bestseller
∟        For you
∟        Women
∟        Men
∟        Children
∟        Polarized
Brand Column
∟        Brand Group are shown: all brand groups with at least an adult collection are shown according to user assortment. Brand are listed in alphabetic order from top to bottom.
Kids Column
∟        Brand Group are shown: kids brand group are shown according to user assortment. Possible brand groups are: Oakley, Ray-Ban, Polo Prep, Vogue. Brand are listed in alphabetic order from top to bottom.
"View all" CTA is shown.</t>
  </si>
  <si>
    <t>ID009</t>
  </si>
  <si>
    <t>Eyeglasses sub-menu</t>
  </si>
  <si>
    <t>Door is enabled to "Finished products catalog" and has at least a eyeglasses product in his assortment</t>
  </si>
  <si>
    <t>Click on Product categories and Eyeglasses</t>
  </si>
  <si>
    <t>Verify that the Eyeglasses sub-menu opens at click (not at mouseover).</t>
  </si>
  <si>
    <t>Analyze Eyeglasses sub-menu</t>
  </si>
  <si>
    <t>Verify that the following link are shown, in various columns (based on user assorment):
Categories Column
∟        New arrivals
∟        Bestseller
∟        For you
∟        Women
∟        Men
∟        Children
Brand Column
∟        Brand Group are shown: all brand groups with at least an adult collection are shown according to user assortment. Brand are listed in alphabetic order from top to bottom.
Kids Column
∟        Brand Group are shown: kids brand group are shown according to user assortment. Possible brand groups are: Oakley, Ray-Ban, Polo Prep, Vogue. Brand are listed in alphabetic order from top to bottom.
"View all" CTA is shown.</t>
  </si>
  <si>
    <t>ID010</t>
  </si>
  <si>
    <t>Smartglasses sub-menu</t>
  </si>
  <si>
    <t>ID065</t>
  </si>
  <si>
    <t>Door is enabled to "Finished products catalog" and has at least a smartglasses product in his assortment</t>
  </si>
  <si>
    <t>Click on Product categories and Smartglasses</t>
  </si>
  <si>
    <t>Verify that the Smartglasses sub-menu opens at click (not at mouseover).</t>
  </si>
  <si>
    <t>Analyze Smartglasses sub-menu</t>
  </si>
  <si>
    <t>Verify that the following link are shown, in various columns (based on user assorment):
Brand Column
- Brand Group are shown: all brand groups with at least an adult collection are shown according to user assortment. Brand are listed in alphabetic order from top to bottom.
"View all Smartglasses" CTA is shown.</t>
  </si>
  <si>
    <t>ID011</t>
  </si>
  <si>
    <t>Goggles&amp;Helmets sub-menu</t>
  </si>
  <si>
    <t>Door is enabled to "Finished products catalog" and has at least a Goggle product in his assortment
AND/OR
Door is enabled to "AFA catalog" and has at least a Helemt product in his assortment</t>
  </si>
  <si>
    <t>Click on Product categories and Goggles&amp;Helmets</t>
  </si>
  <si>
    <t>Verify that the Goggles&amp;Helmets sub-menu opens at click (not at mouseover).</t>
  </si>
  <si>
    <t>Analyze Goggles&amp;Helmets sub-menu</t>
  </si>
  <si>
    <t>Verify that the following link are shown, in various columns (based on user assorment):
Category Column 
∟        New arrivals
∟        Unisex
∟        Man
∟        Children 
"View all " CTA is shown.
Goggles Column
∟        New arrivals
∟        Snow Goggles
∟        MX Goggles
"View all " CTA is shown.
Helmets Column
∟        Snow helmets 
∟        Cycling &amp; mtb helmets
"View all " CTA is shown.
Brand Column
∟        Brand Group are shown: all brand groups with at least an adult collection are shown according to user assortment. Brand are listed in alphabetic order from top to bottom.</t>
  </si>
  <si>
    <t>ID012</t>
  </si>
  <si>
    <t>Lens sub-menu</t>
  </si>
  <si>
    <t>1. Authentic RX features/privileges are enabled
AND/OR
1. Lens digital catalogue feature/privilege are enabled.
2. Lenses digital catalogue order entry feature/privilege are enabled.</t>
  </si>
  <si>
    <t>Click on Product categories and Lenses</t>
  </si>
  <si>
    <t>Verify that the Lens sub-menu opens at click (not at mouseover).</t>
  </si>
  <si>
    <t>Analyze Lens sub-menu</t>
  </si>
  <si>
    <t>Verify that at most the following links/sections are shown, in various columns (based on what has been configured in CMS and user's settings/privileges):
- Editorial lInks to lens landing pages/lenses digital catalogue in "Categories" section 
- Brands section is shown (at least an Essilor and/or an Authentic brands are listed, according to the door's assortment and settings)
Essilor brands (shown if user is enabled to lens digital catalogue AND has at least an Essilor brand in his assortment) full sorting is:
      - Essilor
      - Varilux
      - Stellest
      - Eyezen
      - Crizal
       - Xperio 
      - Transitions 
      - White labels
      - Private labels
Authentics brands are listed in A-Z sorting (according to the RX brands assortment)
- Actions:
     - Order  lenses
     - View lens catalogue (shown if user is enabled to lens digital catalogue)
     - Go to draft orders (shown if user is enabled to lens digital catalogue order entry))</t>
  </si>
  <si>
    <t>ID013</t>
  </si>
  <si>
    <t>Eyewear Accessories sub-menu</t>
  </si>
  <si>
    <t>Door is enabled to "Finished products catalog" and has at least an EW Accessoriy in his assortment</t>
  </si>
  <si>
    <t>Click on Product categories and Eyewear Accessories</t>
  </si>
  <si>
    <t>Verify that the Eyewear Accessories sub-menu opens at click (not at mouseover).</t>
  </si>
  <si>
    <t>Analyze Eyewear Accessories sub-menu</t>
  </si>
  <si>
    <t>Verify that the following link are shown, in various columns (based on user assorment):
Replacement 
∟        Clip-Ons
∟        Goggles Masks
∟        Lenses
∟        Masks
∟        Visors
Frame Components
∟        Kits
∟        Logos
∟        Nosepads
∟        Temples
Other Accessories
∟        Cases &amp; Microbags
∟        Cleaning Cloth
∟        Cleaning Kits
∟        Digital Generic Materials
∟        Face Masks
∟        Goggles Roll Off
∟        Goggles Tear Off
∟        Microbags
∟        Stickers and Patches
∟        Straps
Brand Column
∟        Brand Group are shown: all brand groups are shown according to user assortment. Brand are listed in alphabetic order from top to bottom.
"View all" CTA</t>
  </si>
  <si>
    <t>ID014</t>
  </si>
  <si>
    <t>AFA sub-menu</t>
  </si>
  <si>
    <t>Door is enabled to "AFA catalog" and has at least an AFA product in his assortment</t>
  </si>
  <si>
    <t>Click on Product categories and "Apparel, Footwear and Accesories"</t>
  </si>
  <si>
    <t>Verify that the AFA sub-menu opens at click (not at mouseover).</t>
  </si>
  <si>
    <t>Analyze "Apparel, Footwear and Accesories" sub-menu</t>
  </si>
  <si>
    <t>Verify that the following link are shown, in various columns (based on user assorment):
Categories
∟        New arrivals
∟        Cycling
∟        Golf
∟        Military
∟        Outdoor
∟        Snow
∟        Surf
∟        Training
∟        Urban Performance
+View all button
Apparel:
∟        Outerwear
∟        Tops
∟        Bottoms
+ View all button
Footwear:
∟        Boots
∟        Sandals &amp; Flip Flops
∟        Sneakers
+ View all button
Acessories
∟        Bags
∟        Gloves
∟        Headwear
∟        Belts
∟        Little Essentials
+ View all button
Brand Column
- Brand Group are shown: all brand groups are shown according to user assortment. Brand are listed in alphabetic order from top to bottom.</t>
  </si>
  <si>
    <t>ID015</t>
  </si>
  <si>
    <t>Services menu</t>
  </si>
  <si>
    <t>Click on Services menu</t>
  </si>
  <si>
    <t>Verify that the Services sub-menu opens at mouseover action (not click).</t>
  </si>
  <si>
    <t>Analyze the service sub-menu</t>
  </si>
  <si>
    <t>Verify that the following link are shown, in various columns (based on user privileges):
  - Rewards (360 Members, Rewards)
  - Aftersales (Frame spare parts, Frame warranty)
  - Services (Shipping Documents, Frames POS Source File, Frames items master data, Frames Price list)
  - Digital Application (Smartshopper, Digital screen, Lens simulator, Digital Discount Voucher tool)
  - Asset Download (Explore asset, Product images, Lenses trade marketing)</t>
  </si>
  <si>
    <t>ID016</t>
  </si>
  <si>
    <t xml:space="preserve">PRE PLP </t>
  </si>
  <si>
    <t>PRE PLP</t>
  </si>
  <si>
    <t>PRE PLP elements</t>
  </si>
  <si>
    <t>Check PRE PLP elements</t>
  </si>
  <si>
    <t>- User has in the assortment product for each category of the brand selected- 
- User has privilege for each product category</t>
  </si>
  <si>
    <t>1. Login in MYEL with BO user
2. Click on the brand menu in the header
3. Choose one brand
4. Check contents of the PRE PLP page</t>
  </si>
  <si>
    <t>Verify that the Brand PLP contents are the following:
- header
- breadcrumb to come back to the homepage
- dropdown list for display price
- banner with logo brand or image with logo
- category anchors
- carousel of the different product category
- Lens banner
- footer</t>
  </si>
  <si>
    <t>Click on "View all "Category name"  for a carousel</t>
  </si>
  <si>
    <t>Verify that the “View all” button leads to the correct catalogue.</t>
  </si>
  <si>
    <t>ID017</t>
  </si>
  <si>
    <t>Product extended tile</t>
  </si>
  <si>
    <t>Check Add quantity button</t>
  </si>
  <si>
    <t>User has privilege for finished products order creation</t>
  </si>
  <si>
    <t>1. Login in MYEL with Bo user
2. Click on the brand menu in the header
3. Choose one brand
4. Click for a model in the link "See all variants" for frame
5. Click on "+" button</t>
  </si>
  <si>
    <t>Verify that 1 quantity is added for that product. A sticky menu with add to cart is shown</t>
  </si>
  <si>
    <t>Click on Add to cart button</t>
  </si>
  <si>
    <t>Verify that the products will be added in the cart</t>
  </si>
  <si>
    <t>Click on cart icon</t>
  </si>
  <si>
    <t>Verify that the products will be added in the cart in the corresponding product category section</t>
  </si>
  <si>
    <t>ID018</t>
  </si>
  <si>
    <t>PLP</t>
  </si>
  <si>
    <t>PLP Apply filters</t>
  </si>
  <si>
    <t>Apply filters</t>
  </si>
  <si>
    <t xml:space="preserve">1. Login in MYEL with BO user
2. Click on the product category  in the header
3. Choose one product category
4. Select multiple filter
</t>
  </si>
  <si>
    <t>Verify that the results is updated accordingly to the selection done</t>
  </si>
  <si>
    <t>Delete one filter in the section of applied filter clicking on 'X' icon</t>
  </si>
  <si>
    <t>Verify that by clicking on an applied filter, this one will be deselected.</t>
  </si>
  <si>
    <t>Repeat the test for each product category:
- Frames
- Goggles&amp;Helmets
- Eyewear Accessories
- AFA</t>
  </si>
  <si>
    <t xml:space="preserve">Click on "Reset all" button </t>
  </si>
  <si>
    <t>Verify that by clicking on Clear button all filters in “Applied filter” section will be deselected. Verify that the catalogue shown is the total catalogue of the corresponding category</t>
  </si>
  <si>
    <t>ID019</t>
  </si>
  <si>
    <t>Check catalogue sorting</t>
  </si>
  <si>
    <t>1. Login in MYEL with BO user
2. Click on the product category  in the header
3. Choose one category
4. Click on sorting dropdown list</t>
  </si>
  <si>
    <t>Verify that at most the following values will be shown:
- Alphabetical 
- Best seller
- For you
- New
- Relevance</t>
  </si>
  <si>
    <t>Click on Bestseller</t>
  </si>
  <si>
    <t>Verify that result will be sorted accordingly: All Bestsellers (Brand Priority) &gt; All ADV (Brand Priority) &gt; All New (Brand Priority) &gt; Alphabetical (Brand Priority)</t>
  </si>
  <si>
    <t xml:space="preserve">Click on  Alphabetical </t>
  </si>
  <si>
    <t>Verify that result will be sorted accordingly: Alphabetical (Brand Priority)</t>
  </si>
  <si>
    <t xml:space="preserve">Click on  New </t>
  </si>
  <si>
    <t>Verify that result will be sorted accordingly All news (Brand Priority) &gt; All ADV (Brand Priority) &gt; All Bestsellers (Brand Priority) &gt; Alphabetical (Brand Priority)</t>
  </si>
  <si>
    <t>Click on  Relevance</t>
  </si>
  <si>
    <t>Verify that result will be sorted accordingly All ADV (Brand Priority) &gt; All New (Brand Priority) &gt; All Bestsellers (Brand Priority) &gt; Alphabetical (Brand Priority)</t>
  </si>
  <si>
    <t>ID020</t>
  </si>
  <si>
    <t>Check catalogue pagination</t>
  </si>
  <si>
    <t>1. Login in MYEL with BO user
2. Click on the product category in the header
3. Choose one category
4. Click on page number</t>
  </si>
  <si>
    <t xml:space="preserve">
Verify that, by clicking on the number user will be redirect the selected page and the products displayed will be those relating to the selected page.</t>
  </si>
  <si>
    <t>ID021</t>
  </si>
  <si>
    <t>User has privilege for finished products order creation
AND/OR
User has privilege for AFA products order creation</t>
  </si>
  <si>
    <t>1. Login in MYEL with BO user
2. Click on the product category in the header menu
3. Choose one product category
4. Click for a model in the link "See all variants" for frame
5. Click on "+" button</t>
  </si>
  <si>
    <t>ID022</t>
  </si>
  <si>
    <t>PDP</t>
  </si>
  <si>
    <t>PDP Sunglasses</t>
  </si>
  <si>
    <t>Check Sunglasses PDP and add to cart</t>
  </si>
  <si>
    <t>1. Login in MYEL with BO user
2. Click on Sunglasses in the header
3. Click on one product tile</t>
  </si>
  <si>
    <t>Verify that PDP page is shown</t>
  </si>
  <si>
    <t>Check the PDP page</t>
  </si>
  <si>
    <t>Verify that PDP is correctly shown</t>
  </si>
  <si>
    <t>Select a quantity and click on Add to cart button</t>
  </si>
  <si>
    <t>ID023</t>
  </si>
  <si>
    <t>PDP Eyeglasses</t>
  </si>
  <si>
    <t>Check Eyeglasses PDP and add to cart</t>
  </si>
  <si>
    <t>1. Login in MYEL with BO user
2. Click on Eyeglasses in the header
3. Click on one product tile</t>
  </si>
  <si>
    <t>ID024</t>
  </si>
  <si>
    <t>PDP Goggles</t>
  </si>
  <si>
    <t>Check Goggles PDP and add to cart</t>
  </si>
  <si>
    <t>1. LLogin in MYEL with BO user
2. Click on Goggles&amp;Helmets in the header
3. Click on a Goggle product tile</t>
  </si>
  <si>
    <t>ID025</t>
  </si>
  <si>
    <t>PDP Helmets</t>
  </si>
  <si>
    <t>Check Helmets PDP and add to cart</t>
  </si>
  <si>
    <t>User has privilege for AFA products order creation</t>
  </si>
  <si>
    <t>1.Login in MYEL with BO user
2. Click on Goggles&amp;Helmets in the header
3. Click on an Helmet product tile</t>
  </si>
  <si>
    <t>ID026</t>
  </si>
  <si>
    <t>PDP Eyewear accessories</t>
  </si>
  <si>
    <t>Check Eyewear Accessories PDP and add to cart</t>
  </si>
  <si>
    <t>1. Login in MYEL with BO user
2. Click on Eyewear Accessories in the header
3. Click on one product tile</t>
  </si>
  <si>
    <t>ID027</t>
  </si>
  <si>
    <t>PDP AFA</t>
  </si>
  <si>
    <t>Check AFA PDP and add to cart</t>
  </si>
  <si>
    <t>1. LLogin in MYEL with BO user
2. Click on AFA in the header
3. Click on one product tile</t>
  </si>
  <si>
    <t>ID028</t>
  </si>
  <si>
    <t>Spare parts</t>
  </si>
  <si>
    <t>Spare parts conversational</t>
  </si>
  <si>
    <t>Spare parts - Complete flow</t>
  </si>
  <si>
    <t>User is enabled to Spare parts section</t>
  </si>
  <si>
    <t>1.Login in MYEL with BO user
2. Click on service menu 
3. Click on Spare parts
4. Search for a brand</t>
  </si>
  <si>
    <t>Verify that when typed, a search on page will be performed; only the brand logos that match the searched text will be displayed, all other logos will be hidden</t>
  </si>
  <si>
    <t>Click on the brand logo</t>
  </si>
  <si>
    <t>Verify that the "Search for a model" dropdown is unblocked, offering only the models corresponding to the brand</t>
  </si>
  <si>
    <t>In the "Search for a model dropdown" click on the dropdown list to search for a model</t>
  </si>
  <si>
    <t>Verify that the list of all the models of the selected brand will be proposed.</t>
  </si>
  <si>
    <t xml:space="preserve">Type characters in the dedicated search box and click on a model </t>
  </si>
  <si>
    <t>Verify that by clicking on a model the button "View spare parts" will be shown</t>
  </si>
  <si>
    <t>Click on view spare parts</t>
  </si>
  <si>
    <t>Verify that the user will be redirect to Spare Parts PDP for selected model</t>
  </si>
  <si>
    <t>ID029</t>
  </si>
  <si>
    <t>Spare parts PDP</t>
  </si>
  <si>
    <t>Spare parts family</t>
  </si>
  <si>
    <t>User is enabled to Spare parts order creation</t>
  </si>
  <si>
    <t>1. Login in MYEL with BO user
2. Access the PDP of a product
3. Click on "View spare parts" link in PDP</t>
  </si>
  <si>
    <t>Verify that user lands in Spare Parts PDP.
Verify that list of spare parts families will be shown and no spare part is listed.</t>
  </si>
  <si>
    <t>Verify that spare part table will be shown in the right side with the following information:
- product image 
- zoom CTA
- model color
- lens color
- lens properties
- WHS price
- availability traffic light 
- size
- add quantity buttons</t>
  </si>
  <si>
    <t>Select cases from "Select a part" menu</t>
  </si>
  <si>
    <t xml:space="preserve">Click on +/- button for any spare parts family </t>
  </si>
  <si>
    <t>Verify that increase or decrease the desired quantity for the specific size. Moreover the customer note input box will open and the sticky bar with "Add to cart" button will be shown</t>
  </si>
  <si>
    <t>Write customer note in the appropriate box</t>
  </si>
  <si>
    <t>Verify that Customer note will be added</t>
  </si>
  <si>
    <t>Click on "Add to cart" button</t>
  </si>
  <si>
    <t>Verify that all selected quantity will be added to cart, The user will remain in the same page</t>
  </si>
  <si>
    <t>Verify that the quantity of product have been added in the cart in the spare parts section and that the customer note are available and editable</t>
  </si>
  <si>
    <t>ID030</t>
  </si>
  <si>
    <t>Warranty</t>
  </si>
  <si>
    <t xml:space="preserve"> Warranty Wizard</t>
  </si>
  <si>
    <t xml:space="preserve">Process flow Advanced Substitution warranty </t>
  </si>
  <si>
    <t>Warranty standard privilege active</t>
  </si>
  <si>
    <t>1. Login in MYEL with BO user personifying door enable to warranty
2. Click on service menu in the header
3. Click on Warranty
4. Search by brand
5. Select model
6. Select variant
7. Click on "Request for a warranty "
8. Choose type of defect and state of sale
9. Select "Advanced Substitution" type of request</t>
  </si>
  <si>
    <t>Verify that a confirm button is shown</t>
  </si>
  <si>
    <t>Click on Confirm button</t>
  </si>
  <si>
    <t>Verify that Process continue in Step 2 "Notes"</t>
  </si>
  <si>
    <t>Click on one month</t>
  </si>
  <si>
    <t>Verify that Month is selected</t>
  </si>
  <si>
    <t>Click on one year</t>
  </si>
  <si>
    <t>Verify that year is selected</t>
  </si>
  <si>
    <t>Add note to luxottica</t>
  </si>
  <si>
    <t>Verify that it is possible to insert note in the box</t>
  </si>
  <si>
    <t>Click on upload files button and upload a file from a local pc</t>
  </si>
  <si>
    <t>Verify that File is uploaded correctly</t>
  </si>
  <si>
    <t>Click on "Next step" button</t>
  </si>
  <si>
    <t>Verify that Process continue in Step 3 "Shipping details"</t>
  </si>
  <si>
    <t>Click on the desidered address and in next steps button</t>
  </si>
  <si>
    <t>Verify that Process continue in Step 4 "Recap"</t>
  </si>
  <si>
    <t>Analyze submit button</t>
  </si>
  <si>
    <t>Verify that is disabled since BO user is operating</t>
  </si>
  <si>
    <t>ID031</t>
  </si>
  <si>
    <t xml:space="preserve">Process flow Standard warranty </t>
  </si>
  <si>
    <t>1. Login in MYEL with BO user personifying door enable to warranty
2. Click on service menu in the header
3. Click on Warranty
4. Search by brand
5. Select model
6. Select variant
7. Click on "Request for a warranty "
8. Choose type of defect and state of sale
9. Select "Stanard" type of request</t>
  </si>
  <si>
    <t>Verify that confirm button is shown</t>
  </si>
  <si>
    <t>Verify that Process continue in Step 3 "Recap"</t>
  </si>
  <si>
    <t>ID032</t>
  </si>
  <si>
    <t xml:space="preserve">Process flow Repair warranty </t>
  </si>
  <si>
    <t>1. Login in MYEL with BO user personifying door enable to warranty
2. Click on service menu in the header
3. Click on Warranty
4. Search by brand
5. Select model
6. Select variant
7. Click on "Request for a warranty"
8. Choose type of defect and state of sale
9. Select Repair warranty type of request
10. Check the content of the Step "Notes"</t>
  </si>
  <si>
    <t>Verify that following information are shown:
- date of receipit (month and year) - mandatory
. Customer reference (optional)
- Additional note to luxottica (Optional)
- Attachment (Image of frame &amp; receipt) with upload button</t>
  </si>
  <si>
    <t>ID033</t>
  </si>
  <si>
    <t>Process flow Digital warranty</t>
  </si>
  <si>
    <t>Digital warranty privilege active</t>
  </si>
  <si>
    <t>1. Login in MYEL with BO user personifying door enable to warranty
2. Click on service menu in the header
3. Click on Warranty
4. Search by brand
5. Select model
6. Select variant
7. Click on "Request for a warranty "
8. Choose type of defect and state of sale
9. Select "Digital warranty" type of request</t>
  </si>
  <si>
    <t>Verify that Following information are shown:
- Checkbox to indicate if user desidere to receive spare parts
- box for additional note
- confirm button</t>
  </si>
  <si>
    <t>Insert additional note</t>
  </si>
  <si>
    <t>Verify that Note are inserted</t>
  </si>
  <si>
    <t>Click on confirm button</t>
  </si>
  <si>
    <t>Verify that Process continue with step 2 "Notes"</t>
  </si>
  <si>
    <t>Upload the required files</t>
  </si>
  <si>
    <t>Verify that Files are correctly uploaded</t>
  </si>
  <si>
    <t>Click on Next step</t>
  </si>
  <si>
    <t>Verify that Process continue with step 3 "Shipping details</t>
  </si>
  <si>
    <t>Click on the desidered address</t>
  </si>
  <si>
    <t>ID034</t>
  </si>
  <si>
    <t>RX PROCESS</t>
  </si>
  <si>
    <t>RX process - complete process</t>
  </si>
  <si>
    <t>Verify complete job process - non multifocal (single vision)</t>
  </si>
  <si>
    <t>User and Store enabled to RX process</t>
  </si>
  <si>
    <t>1. User access the RX Authentics order page from the Lenses category menu in the header with BO user
2. User selects brand and sub-brand in the dropdowns menu</t>
  </si>
  <si>
    <t>user insert mandatory fields and click continue button</t>
  </si>
  <si>
    <t>user set all the mandatory filters</t>
  </si>
  <si>
    <t>lens catalogue is shown according to the mandatory filters set by the user</t>
  </si>
  <si>
    <t>User choose a lens in the catalogue</t>
  </si>
  <si>
    <t>the lens is selected in the catalogue</t>
  </si>
  <si>
    <t>User clicks the button continue</t>
  </si>
  <si>
    <t>user inserts customer references</t>
  </si>
  <si>
    <t>calculate price button turns blue and enables</t>
  </si>
  <si>
    <t>1. User is ENABLED to RX price visualization (both WHS and SRP)
2. Main user said "YES" to SRP OPT-IN
NOTE: 
- If WHS price privilege si disabled --&gt; the related price is not displayed (neither in the prescription price table nor in price dropdown)
- If SRP price privilege si disabled OR Main user said "NO" to SRP OPT-IN --&gt; the related price is not displayed (neither in the prescription price table nor in price dropdown)</t>
  </si>
  <si>
    <t>user clicks the button "calculate price"</t>
  </si>
  <si>
    <t>- customer references colapse in the recap
- Lab note colapses in the recap
- User is shown with the prescription price table, according to the pricelist, where are shown:
&gt; frame price: wholesale and srp
&gt; lens price: wholesale and srp
&gt; total price: wholesale and srp
- button add to cart is shown</t>
  </si>
  <si>
    <t>User clicks the button "add to cart"</t>
  </si>
  <si>
    <t>user lands in the cart check out page, where all the information reported are the same as for the as-is complete job process</t>
  </si>
  <si>
    <t>ID035</t>
  </si>
  <si>
    <t>RX process - FTC</t>
  </si>
  <si>
    <t>Verify Frame to come process - multifocal (progressive)</t>
  </si>
  <si>
    <t>1. User access the RX Authentics order page from the Lenses category menu in the header with BO user
2. User selects brand and sub-brand in the dropdowns menu
3 user selects FTC job type</t>
  </si>
  <si>
    <t>user is shown with the new RX page
- job types shown depending on user privileges
- FTC job type is selected
- boxes upc search and model search are shown
- Search icon for UPC is not enabled
- model box is enable
- boxes color and size are disable
- customer own frame selection is shown
- prescription table is shown
- non multifocal type is already selected
Display lens options button is shown grey and disable</t>
  </si>
  <si>
    <t>user:
- select multifocal as focal type
- inserts mandatory fields and click continue button</t>
  </si>
  <si>
    <t>user selects frame in item in the package checkboxes</t>
  </si>
  <si>
    <t>calculate price is still grey and disabled</t>
  </si>
  <si>
    <t>- customer references colapse in the recap
- Lab note colapses in the recap
- User is shown with the prescription price table, according to the pricelist, where are shown:
&gt; frame price: wholesale and srp = 0
&gt; lens price: wholesale and srp
&gt; total price: wholesale and srp
&gt; a customizable row can be appear depending on the cases
- button add to cart is shown</t>
  </si>
  <si>
    <t>user lands in the cart check out page, where all the information reported are the same as for the as-is FTC job process</t>
  </si>
  <si>
    <t>ID036</t>
  </si>
  <si>
    <t>RX process - LO</t>
  </si>
  <si>
    <t>Verify Lens Only flow - single vision</t>
  </si>
  <si>
    <t>Verify Lens Only flow - multifocal</t>
  </si>
  <si>
    <t>1. User access the RX Authentics order page from the Lenses category menu in the header with BO user
2. User selects brand and sub-brand in the dropdowns menu
3. User selects LO as job type</t>
  </si>
  <si>
    <t>user is shown with the new RX page
- job types shown depending on user privileges
- LO job is selected
- boxes upc search and model search are shown
- Search icon for UPC is not enabled
- model box is enable
- boxes color and size are disable
- prescription table is shown
- non multifocal type is already selected
Display lens options button is shown grey and disable</t>
  </si>
  <si>
    <t>- step2 is selected in the RX header
- all the previously inserted values colaps in the recap:
&gt; brand: according to the brand selected
&gt; job type: Lens Only
&gt; model | color | size: according to selected frame
&gt; focal type
&gt; lens description
&gt; prescription tab is shown with the inserted information
- user is shown with filters tab, according to the set of lenses
- all the lenses selectable are single vision</t>
  </si>
  <si>
    <t>- Lens selected colapses in the recap
- step3 is selected in the RX header
- user visualizes the recap where following values are present:
&gt; brand: according to the brand selected
&gt; job type: Lens Only
&gt; model | color | size: according to selected frame
&gt; focal type
&gt; lens description
&gt; prescription tab is shown with the inserted information
&gt; lens name
- lab note is shown
- calculate price button grey and disabled</t>
  </si>
  <si>
    <t>- customer references are insertend and not anymore editable
- User is shown with the prescription price table, according to the pricelist, where are shown:
&gt; frame price: not shown
&gt; lens price: wholesale and srp
&gt; total price: wholesale and srp
- button add to cart is shown</t>
  </si>
  <si>
    <t>user lands in the cart check out page, where all the information reported are the same as for the as-is complete job process, except for the job type set as Lens Only</t>
  </si>
  <si>
    <t>ID037</t>
  </si>
  <si>
    <t>Cart</t>
  </si>
  <si>
    <t>Order Creation</t>
  </si>
  <si>
    <t>Add product to cart for each product category</t>
  </si>
  <si>
    <t>User is enabled to:
- product purchase
- AFA purchase
- Spare Parts purchase
- an RX job type for a brand, at least</t>
  </si>
  <si>
    <t>User logs in myEssilorLuxottica  with BO user</t>
  </si>
  <si>
    <t>Add at least one product for each product category to cart:
- frame
- smart glasses
- goggles&amp;helmets
- Eyewear Accessories
- Afa
- Spare Parts
- RX prescription</t>
  </si>
  <si>
    <t>Verify that all products are correctly added to cart</t>
  </si>
  <si>
    <t>Select an address and click on "Confirm" button</t>
  </si>
  <si>
    <t>User correctly lands in Order Confirmation page</t>
  </si>
  <si>
    <t>Analyze order confirmation page</t>
  </si>
  <si>
    <t xml:space="preserve">Verify that:
- sold to address is shown
- ship to address is shown and is coherent with user selection
- all products are correctly listed.
- PO number and notes could be added
- Total prices are shown
</t>
  </si>
  <si>
    <t>ID038</t>
  </si>
  <si>
    <t>Order Submission</t>
  </si>
  <si>
    <t>Check order correcly submitted to SAP</t>
  </si>
  <si>
    <t>After a maximum of 5 minutes, order is correctly submitted to SAP. Verify that:
- the order status changes from Acquiring (Trasmesso) to Acquired/Placed/Blocked...</t>
  </si>
  <si>
    <t>ID039</t>
  </si>
  <si>
    <t>Leonardo link</t>
  </si>
  <si>
    <t>User logs in myEssilorLuxottica</t>
  </si>
  <si>
    <t>Click on Leonardo link in header</t>
  </si>
  <si>
    <t>Verify that Leonardo platform is opened in a new browser page, in SSO.</t>
  </si>
  <si>
    <t>ID040</t>
  </si>
  <si>
    <t>Search</t>
  </si>
  <si>
    <t>Search in header</t>
  </si>
  <si>
    <t>Search in header -  Search All categories</t>
  </si>
  <si>
    <t>Click on magnifying glass icon in header</t>
  </si>
  <si>
    <t>Verify that the search box will open.</t>
  </si>
  <si>
    <t>If not already preselected, select "All categories", insert a word and click on the magnifying glass</t>
  </si>
  <si>
    <t>Verify that the search will be triggered and user lands in search results page. No product category chips will be preselected. Only chips with counter &gt; 0 will be shown.</t>
  </si>
  <si>
    <t>ID041</t>
  </si>
  <si>
    <t>Search Result page</t>
  </si>
  <si>
    <t>Search UPC</t>
  </si>
  <si>
    <t>Search for a UPC (as "805289114574", "8053672158632")</t>
  </si>
  <si>
    <t>User lands in the search page with the single product that responds to the searched UPC. 
The color shown corresponds to the variant to which the UPC belongs.</t>
  </si>
  <si>
    <t>ID042</t>
  </si>
  <si>
    <t>Services</t>
  </si>
  <si>
    <t>Shipping Documents</t>
  </si>
  <si>
    <t>Shipping Documents- Documents table and download</t>
  </si>
  <si>
    <t>User logs in myEssilorLuxottica with BO user and click on Transport Document in Services menu</t>
  </si>
  <si>
    <t>User correcty lands in Shipping Documents page</t>
  </si>
  <si>
    <t>Select all mandatory filters and click on Search</t>
  </si>
  <si>
    <t>Verify that the list of shipping document is shown accordingly to filters selection.</t>
  </si>
  <si>
    <t>Analyze document table</t>
  </si>
  <si>
    <t>Verify that the following elements are shown:
- Download icon
- Document Number
- Confirmation Number
- Document Date
- Business name
- Ship to</t>
  </si>
  <si>
    <t>Click on the download icon</t>
  </si>
  <si>
    <t>Verify that the related transport document is correctly downloaded in browser.</t>
  </si>
  <si>
    <t>ID043</t>
  </si>
  <si>
    <t>Suggested Retail Prices</t>
  </si>
  <si>
    <t>Suggested Retail Prices - buttons</t>
  </si>
  <si>
    <t>User enabled to see dat file</t>
  </si>
  <si>
    <t>User logs in myEssilorLuxottica with BO user and click on Suggested Retail Prices in Services menu</t>
  </si>
  <si>
    <t>User correcty lands in Suggested Retail Prices page</t>
  </si>
  <si>
    <t>User clicks on "Select All" button</t>
  </si>
  <si>
    <t>Verify that all the checkbox will be selected</t>
  </si>
  <si>
    <t>User clicks on "Deselect all" button</t>
  </si>
  <si>
    <t>Verify that all the checkbox will be deselected</t>
  </si>
  <si>
    <t>User selects a subset of brands and clicks on "Download dat" button</t>
  </si>
  <si>
    <t>Verify that a .dat format file is correctly downloaded in browser.</t>
  </si>
  <si>
    <t>1. User enabled to see SRP price
2. Main user said "Yes" to SRP OPT-IN
If SRP pre-condition are not satisfied --&gt; SRP will be equal to zero</t>
  </si>
  <si>
    <t>Analyze .dat file</t>
  </si>
  <si>
    <t xml:space="preserve">Verify that the file is correcly donwloaded
</t>
  </si>
  <si>
    <t>User selects all brands and clicks on "Download dat" button</t>
  </si>
  <si>
    <t>User deselects all brands and clicks on "Download dat" button</t>
  </si>
  <si>
    <t>Verify that an error is show asking the user to select at least a brand.</t>
  </si>
  <si>
    <t>ID044</t>
  </si>
  <si>
    <t>Employee user - impersonification</t>
  </si>
  <si>
    <t>Personification menu - Dummy user personification</t>
  </si>
  <si>
    <t>Login in Front Office with an employee user enabled to Front Office.</t>
  </si>
  <si>
    <t>Verify that the employee user lands in Homepage</t>
  </si>
  <si>
    <t>1. Click on the myAccount menu
2. Click on "Change door"</t>
  </si>
  <si>
    <t>Verify that personification popup is shown</t>
  </si>
  <si>
    <t>Select a Store from the list</t>
  </si>
  <si>
    <t>Verify that dummy user changes accordingly to the selected store</t>
  </si>
  <si>
    <t>Click on the OK button in the dummy user section</t>
  </si>
  <si>
    <t>Verify that personification popup closes and the site reloads contextualizing on the selected dummy user.</t>
  </si>
  <si>
    <t>ID045</t>
  </si>
  <si>
    <t>Privileges</t>
  </si>
  <si>
    <t>Check the auhtorization for a door with all permession</t>
  </si>
  <si>
    <t>Verify that can see any voice on the FO dependent on a privilege</t>
  </si>
  <si>
    <t>Login in frontoffice with BO user personifying a door with all permission</t>
  </si>
  <si>
    <t xml:space="preserve">Verify that user can see the following entry points:
- Brand menu 
- Product category menu
- Service menu 
- Order section
- My account menu with all the expected voice
- Cart icon </t>
  </si>
  <si>
    <t>Check the privilege "Finished product section" (related to the catalogues of frames, accessories and goggles)</t>
  </si>
  <si>
    <t>If active, user can see the frames accessories and goggles catalogue (basing on this assortment). Otherwise, user and subusers can not see the frames accessories and goggles catalogue</t>
  </si>
  <si>
    <t>Check the privilege All finished product order creation (frames, accessories and goggles)</t>
  </si>
  <si>
    <t>If active, user can add product to cart  (frames accessories and goggles products basing on this assortment). If disabled, the buttons that performs the action of adding to cart are hidden as well  as bulk orders entry point</t>
  </si>
  <si>
    <t>ID046</t>
  </si>
  <si>
    <t>Multidoor</t>
  </si>
  <si>
    <t>Banner multidoor</t>
  </si>
  <si>
    <t>user.0001026275.it</t>
  </si>
  <si>
    <t>1. Login in MYEL with BO user
2. Click on myAccount menu in the header
3. Click on Account
4. Click on Multidoor
5. Choose more than a door and activate the multidoor</t>
  </si>
  <si>
    <t>Grey banner will be shown in the top of the website</t>
  </si>
  <si>
    <t>ID047</t>
  </si>
  <si>
    <t>Multidoor Brand menu resulting from merge</t>
  </si>
  <si>
    <t>1. Login in MYEL with BO user
2. Click on brand in the header</t>
  </si>
  <si>
    <t>Verify that The brands displayed will depend on the combined assortment of doors selected by the Main Account.</t>
  </si>
  <si>
    <t>ID048</t>
  </si>
  <si>
    <t>Multidoor Catalogue resulting from merge</t>
  </si>
  <si>
    <t>1. Login in MYEL with BO user
2. Click on product category in the header</t>
  </si>
  <si>
    <t>Verify that user will be redirected in the corresponding plp and the list of items resulting from the merging of the assortments for managed customers will be shown.</t>
  </si>
  <si>
    <t>ID049</t>
  </si>
  <si>
    <t>Multidoor PDP resulting from merge</t>
  </si>
  <si>
    <t>1. Login in MYEL with BO user
2. Click on product category in the header
3. Choose a category
4. Click on a product tile</t>
  </si>
  <si>
    <t>Verify that user will be redirected in the corresponding PDP and the colour and sizes of the model resulting from the merging of the assortments for managed customers</t>
  </si>
  <si>
    <t>Check the multidoor content in PDP</t>
  </si>
  <si>
    <t xml:space="preserve">Verify that followingMultidoor information will be shown in in the right side under the link for spare parts and warranty
- Multidoor List and multidoor counter
- Show all doors button
- Doors dropdown 
- add to cart sticky highlighted in blue </t>
  </si>
  <si>
    <t>Clcik on "Show all" button</t>
  </si>
  <si>
    <t>Verify that a popup will open showing all sizes available for each door (only the door previously selected in the multidoor section)</t>
  </si>
  <si>
    <t>Close show all popup and click on Doors dropdown</t>
  </si>
  <si>
    <t>Verify that the dropdown will be shown. By selecting a door in the menu, availability traffic light will update accordingly to the selection</t>
  </si>
  <si>
    <t>Click on add quantity</t>
  </si>
  <si>
    <t xml:space="preserve">Verify that the product will be added to the counter for the specific door (selected in the dropdown). A sticky menu with add to cart is shown. </t>
  </si>
  <si>
    <t>0ea4197-502987 per 0001373161</t>
  </si>
  <si>
    <t>Check the product not purchaseable for the selected door</t>
  </si>
  <si>
    <t xml:space="preserve">Verify that If the door selected in the dropdown cannot buy a certain size, the "add quantity" module will be shown inhibited. </t>
  </si>
  <si>
    <t>Check the product not purchaseable for the selected door and mouse over on the quantiy inhibited</t>
  </si>
  <si>
    <t xml:space="preserve">Verify that  a message informs the customer that the selected size cannot be purchased for the selected door.   </t>
  </si>
  <si>
    <t>Add 1 quantity for any size and check customer reference</t>
  </si>
  <si>
    <t>Verify that the button customer reference box opens automatically</t>
  </si>
  <si>
    <t>ID050</t>
  </si>
  <si>
    <t>Multidoor add to cart</t>
  </si>
  <si>
    <t>Operate in multidoor</t>
  </si>
  <si>
    <t>1. Login in MYEL with BO user
2. Click on product category in the header
3. Choose Sunglasses
4. Click on a product tile</t>
  </si>
  <si>
    <t>PDP is opened</t>
  </si>
  <si>
    <t>Click on add quantity for any product</t>
  </si>
  <si>
    <t>Quantity add in add to cart button</t>
  </si>
  <si>
    <t>Click on add to cart button</t>
  </si>
  <si>
    <t>Verify that All products will be added to the cart respecting the door for which they were added.</t>
  </si>
  <si>
    <t>ID051</t>
  </si>
  <si>
    <t>Multidoor Cart visualization</t>
  </si>
  <si>
    <t>1. Login in MYEL with Bo user
2. Click on the cart icon in the header menu
3. Check the content</t>
  </si>
  <si>
    <t>Verify that the Cart has the following structure:
- List of doors
- List of items for each door
- Order recap
- Door recap</t>
  </si>
  <si>
    <t>Check the order recap</t>
  </si>
  <si>
    <t>Verify that a recap of the order is show, summarizing information for each door in the cart</t>
  </si>
  <si>
    <t>Check the door recap</t>
  </si>
  <si>
    <t xml:space="preserve">Verify that the following information are shown:
-	Ship to: all “ShipTo” addresses associated with the specific door will be listed;
-	Category recap: will show counter of products for each door and category and total wholesale price for the category;
-	Category Price: sum of total wholesale prices of each category int the cart for the specific door.
</t>
  </si>
  <si>
    <t>Add note to customer service for each door</t>
  </si>
  <si>
    <t>Note successfully saved</t>
  </si>
  <si>
    <t>ID052</t>
  </si>
  <si>
    <t>Selective functionality - Order history</t>
  </si>
  <si>
    <t>Multidoor Order History</t>
  </si>
  <si>
    <t>1. Login in MYEL with BO user
2. Click on myAccount menu in the header
3. Click on Account
4. Click con my Account
5. Click on Multidoor
6. Activate the multidoor</t>
  </si>
  <si>
    <t>Multidoor banner will be shown in the top of the website</t>
  </si>
  <si>
    <t>Click on Order in the header menu -&gt; Order history</t>
  </si>
  <si>
    <t>Verify that upon accessing the page, the door selected by default will be the first in the list.
The dropdown list will contain (if selected in the Multidoor Page) the Main Account, always shown in first position. All other doors will be shown in alphabetical order by customer code.
In the dropdown, all and only the doors selected on the Multidoor Page will be proposed. If the door is not Enabled to Order History, it will be shown inhibited.</t>
  </si>
  <si>
    <t>Click on the dropdown and select a door</t>
  </si>
  <si>
    <t>Verify that The order history of the selected door will be displayed as the selected door would see it.</t>
  </si>
  <si>
    <t>ID053</t>
  </si>
  <si>
    <t>MyAccount</t>
  </si>
  <si>
    <t>Credit</t>
  </si>
  <si>
    <t>Credit section page</t>
  </si>
  <si>
    <t>User is enabled to Credit AND/OR Credit Essilor</t>
  </si>
  <si>
    <t>1. Login in MYEL  with BO user
2. Click on myAccount menu in the header
3. Click on Accounting 
4. Click on Credit</t>
  </si>
  <si>
    <t>Verify that Pop up will be shown to request the pin to access in the accounting section</t>
  </si>
  <si>
    <t>Check the popup content</t>
  </si>
  <si>
    <t>Verify that Following information will be shown:
- Form to insert the pin
- Enter button
- Link for forgot pin</t>
  </si>
  <si>
    <t>1. Insert the PIN 
2. Check the item details</t>
  </si>
  <si>
    <t>Verify that Following information are shown for each company (Essilor/Luxottica enabled):
- Document type
- Description
- Issue date
- Expiry date
- Debit balance
- Credit balance</t>
  </si>
  <si>
    <t>ID054</t>
  </si>
  <si>
    <t>Accoutning</t>
  </si>
  <si>
    <t>Invoice</t>
  </si>
  <si>
    <t>Invoice section page</t>
  </si>
  <si>
    <t>User is enabled to Invoice AND/OR Invoice  Essilor</t>
  </si>
  <si>
    <t>1. Login in MYEL  with BO user
2. Click on myAccount menu in the header
3. Click on Accounting 
4. Click on Invoice</t>
  </si>
  <si>
    <t>Insert the correct pin and click on enter button</t>
  </si>
  <si>
    <t>Verify that User will be redirected in the Homepage/Account/Invoice</t>
  </si>
  <si>
    <t>Check the page</t>
  </si>
  <si>
    <t>Verify that Following information are shown:
- Filters section
- Reset and search buttons
- Counter of item found
- Item details
- Pagination</t>
  </si>
  <si>
    <t>Check filters' section.</t>
  </si>
  <si>
    <t>Verify that the following filters are shown:
 -Document type
 -Document number
 - Billing date
 -Amount
 -Issuer company (Luxottica and/or Essilor according to privileges set and invoices retrieved)
 -Business division</t>
  </si>
  <si>
    <t>Click on Download button</t>
  </si>
  <si>
    <t>Verify that Invoice details will be downloaded</t>
  </si>
  <si>
    <t>ID055</t>
  </si>
  <si>
    <t>Accounting</t>
  </si>
  <si>
    <t>Accounting section - PIN reset</t>
  </si>
  <si>
    <t>Credit/Invoice - Forgot PIN</t>
  </si>
  <si>
    <t>Verify that Email is successfully send to user to proceed with the pin reset</t>
  </si>
  <si>
    <t>Blocked</t>
  </si>
  <si>
    <t xml:space="preserve">Check the email and access again with temporary pin indicated in the email </t>
  </si>
  <si>
    <t>Verify that Form to set a new pin is shown to user</t>
  </si>
  <si>
    <t>Check the reset pin content</t>
  </si>
  <si>
    <t>Verify that Following information are shown:
- Form to inser the pin
- Form to repeat the pin
- Reset and update button</t>
  </si>
  <si>
    <t>Click on reset button</t>
  </si>
  <si>
    <t>Verify that Fields will be cleared</t>
  </si>
  <si>
    <t>Insert and confirm again the pin and click on update button</t>
  </si>
  <si>
    <t>Verify that Pin will be reset user will be redirected in he Homepage/Account/Credit page</t>
  </si>
  <si>
    <t>ID056</t>
  </si>
  <si>
    <t>Payment</t>
  </si>
  <si>
    <t>Payment - Privacy Policy acceptance US</t>
  </si>
  <si>
    <t>1. User have to be enabled to Payment
2. Subser who has never accepted Payment Policy (if it is not already created, you can create a new one with all privilege (Payment full mode)</t>
  </si>
  <si>
    <t>1. Preconditions are met 
2. User log in to F.O. &gt; Click on myAccount &gt; Accounting &gt; click on Payment entry point</t>
  </si>
  <si>
    <t>Verify that Payment policy is shown and can be downloaded</t>
  </si>
  <si>
    <t>Analyze policy acceptance checkboxes</t>
  </si>
  <si>
    <t>Verify that the subuser can accept the policy and continue on Payment section, only if the policy has been downloaded and accepted</t>
  </si>
  <si>
    <t>ID057</t>
  </si>
  <si>
    <t>Payment - PIN and Landing page</t>
  </si>
  <si>
    <t>User have to be enabled to Payment</t>
  </si>
  <si>
    <t>Verify that the popup for pin is shown</t>
  </si>
  <si>
    <t>Verify that user lands in Payment page</t>
  </si>
  <si>
    <t>ID058</t>
  </si>
  <si>
    <t>Edit credit card</t>
  </si>
  <si>
    <t>Click on Payment method</t>
  </si>
  <si>
    <t>User correctly lands in payment method page</t>
  </si>
  <si>
    <t>Edit an existent credit card (ie edit the nickname of the card) and save</t>
  </si>
  <si>
    <t>Verify that provider and card number cannot be changed.
Verify that the modfied card data are updated succesfully.</t>
  </si>
  <si>
    <t>ID059</t>
  </si>
  <si>
    <t>Edit bank account</t>
  </si>
  <si>
    <t>Edit an existent bank account (ie edit the nickname of the bank account) and save</t>
  </si>
  <si>
    <t>Verify that Transit routing number and Account number cannot be changed.
Verify that the modfied bank account data are updated succesfully.</t>
  </si>
  <si>
    <t>ID060</t>
  </si>
  <si>
    <t>Advanced payment functionality</t>
  </si>
  <si>
    <t>Click on advanced payment and click on Yes on pop up</t>
  </si>
  <si>
    <t>Rightful functionality of advanced payment
all invoices are deselected</t>
  </si>
  <si>
    <t>ID061</t>
  </si>
  <si>
    <t>Advanced payment US - bank account - simulation</t>
  </si>
  <si>
    <t>Select an amount and a reason to payment
Select Bank account as Payment method
Continue until final simulation and verifies the buttons are correctly enabled</t>
  </si>
  <si>
    <t>ID062</t>
  </si>
  <si>
    <t>Advanced payment Canada - credit card - simulation</t>
  </si>
  <si>
    <t>Select an amount and a reason to payment
Select Credit card as Payment method
Continue until final simulation and verifies the buttons are correctly enabled</t>
  </si>
  <si>
    <t>ID063</t>
  </si>
  <si>
    <t>myAccount</t>
  </si>
  <si>
    <t>Manage Subuser</t>
  </si>
  <si>
    <t>Manage Subuser - add new subuser</t>
  </si>
  <si>
    <t>User logs in myEssilorLuxottica and access Manage Subuser page</t>
  </si>
  <si>
    <t>User lands in Mange Subuser list page</t>
  </si>
  <si>
    <t>User clicks on "Add new user" button</t>
  </si>
  <si>
    <t>Verify that page for new subuser creation is shown</t>
  </si>
  <si>
    <t xml:space="preserve">Insert personal email </t>
  </si>
  <si>
    <t>The user fills in all the required fields, insert a non-existing user name, select some privileges including at least an accounting privilege and clicks on create button</t>
  </si>
  <si>
    <t>Verify that a popup is shown informing the user that the user has been correctly created</t>
  </si>
  <si>
    <t>Close the popup</t>
  </si>
  <si>
    <t>Verify that user is redirected to the Subuser list page. The new user has been added in the list
Verify that an invitation email has been sent to the subuser at the email address inserted in the form. 
Verify that the email containing accounting info is sent to the main user email address.</t>
  </si>
  <si>
    <t>ID064</t>
  </si>
  <si>
    <t>Manage Subuser - New subuser activation</t>
  </si>
  <si>
    <t>Subuser created but not activated yet (no login has ever been made)</t>
  </si>
  <si>
    <t>Subuser clicks on the link to set the password in the invitation email</t>
  </si>
  <si>
    <t>Verify that the user lands in the set password page.</t>
  </si>
  <si>
    <t>Analyze page structure</t>
  </si>
  <si>
    <t xml:space="preserve">Verify that the following elements are shown:
- myLuxotttica logo
- Page title and description
- "New password" Input box 
- "Confirm new password" Input box 
- Privacy policy text and checkboxes
- Marketing consent text and radio button
</t>
  </si>
  <si>
    <t>Accept policy and select an option for marketing consent, then insert same password in forms 'New password' and 'confirm password' with:
   - at least one number
   - at least one lowercase character
   - at least one uppercase character
   - at least 8 characters
   - at least one non alphabetical characters</t>
  </si>
  <si>
    <t xml:space="preserve"> Verifiy that the password is correctly updated and subuser is landed in the homepage</t>
  </si>
  <si>
    <t>Order History</t>
  </si>
  <si>
    <t>Order History page structure</t>
  </si>
  <si>
    <t>User enabled to Order History</t>
  </si>
  <si>
    <t>User logs in myEssilorLuxottica  with BO user and click on the "Orders" link in header</t>
  </si>
  <si>
    <t>User lands in Order History page</t>
  </si>
  <si>
    <t>Verify that the following elements are shown:
- Header
- Breadcrumb: Home &gt; Account &gt; Order History
- Page title
- Left shoulder navigation menu
- Client code of the logged user
- Counter of total orders
- Filters table
- Orders list
- Footer</t>
  </si>
  <si>
    <t>ID066</t>
  </si>
  <si>
    <t>Order History - Filters</t>
  </si>
  <si>
    <t>User has custom product in order history</t>
  </si>
  <si>
    <t>Insert a value in the filters input box and click on "Submit" botton</t>
  </si>
  <si>
    <t>Verify that the search returns the correct order result.</t>
  </si>
  <si>
    <t>ID067</t>
  </si>
  <si>
    <t>Order Detail</t>
  </si>
  <si>
    <t>Order Detail - Page structure</t>
  </si>
  <si>
    <t>User clicks on "Full details" button, next to the order header</t>
  </si>
  <si>
    <t>Verify that the user correctly lands in the order detail page of the clicked order.</t>
  </si>
  <si>
    <t>Verify that the following elements are shown:
- Header
- Breadcrumb: Home &gt; Account &gt; Order History &gt; %Order number%
- Page title
- Left shoulder navigation menu
- Back button
- CTA: 
    - Export CSV (not displayed for Essilor orders), 
    - Print, 
    - Print parcel label (only for RX - Frame to come Authentics orders)
    - Technical details (only for Essilor lenses orders)
- Order number title (SAP order ID when available, otherwise number is not valorised)
- "Your order" information
- "Recipient of the goods" information
- Notes to customer service (not displayed for Essilor orders)
- Order details (elements shown in each order type will be tested in dedicated testcases)
- Footer</t>
  </si>
  <si>
    <t>ID068</t>
  </si>
  <si>
    <t>Stars</t>
  </si>
  <si>
    <t>Stars navigation menu by brand - Stars Brand Pre PLP</t>
  </si>
  <si>
    <t>Door has Stars brand in his/her assortment - UX Stars experience and Stars Catalogue privileges must be enabled</t>
  </si>
  <si>
    <t>Logs in MYEL with door that meets the precondition</t>
  </si>
  <si>
    <t>User correctly lands in homepage</t>
  </si>
  <si>
    <t>Click on the Brands menu</t>
  </si>
  <si>
    <t>Verify that the brand menu appears with the division of brand stars/not stars basing on the customer's assortment,.
A brand group will be shown only in one section, or stars or other brand. It will be shown in stars brand if at least for one brand, of the brand group, the user is stars.
Verify that If in the customer’s assortment there are only products for brand group stars, only the brand section stars will be shown.</t>
  </si>
  <si>
    <t>Click on a Stars Brand</t>
  </si>
  <si>
    <t>Verify that user will land on the Stars brand Pre PLP Page</t>
  </si>
  <si>
    <t>ID069</t>
  </si>
  <si>
    <t>Product category menu</t>
  </si>
  <si>
    <t>Stars catalogue navigation by product category Eyeglasses/Sunglasses - Stars PLP</t>
  </si>
  <si>
    <t>Customer opened for Sales Organization Stars and has at least one item in the stars’s assortment for the specific brand and collection.</t>
  </si>
  <si>
    <t>Click on the Product Categories menu and on sunglasses/eyeglasses product category that meets the precondition</t>
  </si>
  <si>
    <t>Verify that submenu contains the following elements basing on the customer's assortment
- Stars brand menu with blue background (stars brand and stars kids brand)
- List of others brands and kids brand in white background
Verify that a brand group will be shown only in one section, or stars or other brand. It will be shown in stars brand if at least for one brand, of the brand group, the user is stars.
Verify that If in the customer’s assortment there are only products for brand group stars, only the brand section stars will be shown in blue background covering the entire space</t>
  </si>
  <si>
    <t>Click on Stars Brand or
Stars Brand Kids</t>
  </si>
  <si>
    <t>Verify that user will be redirected to the related Stars Brand PLP page filtered for brand and product category and "view all" chips filtered</t>
  </si>
  <si>
    <t>ID070</t>
  </si>
  <si>
    <t>PLP Stars</t>
  </si>
  <si>
    <t>PLP Stars - Check Macrofamily Chips</t>
  </si>
  <si>
    <t>1. Click on the brand menu in the header
2. Choose one brand stars
3. Click on Stars section
4. Click on macrofamily for one product category and section (latest or current)</t>
  </si>
  <si>
    <t>User land in PLP filtered for brand, product category, stars assortment valorized (with latest/current), and chips macrofamily clicked</t>
  </si>
  <si>
    <t xml:space="preserve">Check the macrofamilies chips order </t>
  </si>
  <si>
    <t>Verify that the macrocategories' chips (if present) are listed with the following sorting:
  - Best Stars
  - Newness
  - For You
  - Sport
  - Lifestyle
  - Brand Lover
  - XXL
  - One Shot
  - View all</t>
  </si>
  <si>
    <t xml:space="preserve">Click another macrofamily chips (different from view all and one shot chips) </t>
  </si>
  <si>
    <t>Verify that Sku tile will be updated showing the sku belonging to that macrofamily clicked, accordingly to brand and product category filtered</t>
  </si>
  <si>
    <t>Click on View all chips</t>
  </si>
  <si>
    <t>Verify that all the sku stars will be shown, accordingly to brand and product category filtered</t>
  </si>
  <si>
    <t>Click on One Shot chips</t>
  </si>
  <si>
    <t>Verify that the sku,  marked as one shot in the stars assortment, will be shown, accordingly to brand and product category filtered</t>
  </si>
  <si>
    <t>Click on Macrofamily chips</t>
  </si>
  <si>
    <t>Verify that macrofamily title, description and counter will be updated basing on the sku shown for that macrofamily filtered</t>
  </si>
  <si>
    <t>ID071</t>
  </si>
  <si>
    <t>PDP - Sku stars</t>
  </si>
  <si>
    <t xml:space="preserve">1. Click on the brand menu in the header
2. Choose one brand stars
3. Click on Stars section
4. Click on macrofamily for one product category and section (latest or current)
5. Click on a Product sku tile in PLP stars </t>
  </si>
  <si>
    <t>User land in PDP</t>
  </si>
  <si>
    <t>Check the contents</t>
  </si>
  <si>
    <t>Verify that for a variant, the sku stars are highlighed and stars icon show beside the size</t>
  </si>
  <si>
    <t>Check the ordering</t>
  </si>
  <si>
    <t>Verify that variants, containing sku stars, are shown in first position both in list/grid view mode</t>
  </si>
  <si>
    <t>Click on quantity button and add sku stars in the cart</t>
  </si>
  <si>
    <t>Verify that the sku is correctly added in the cart</t>
  </si>
  <si>
    <t>ID072</t>
  </si>
  <si>
    <t>Cart - Sku stars</t>
  </si>
  <si>
    <t>Door has at least a Stars sku in the cart</t>
  </si>
  <si>
    <t>1. Click on the cart icon</t>
  </si>
  <si>
    <t>User lands in cart page</t>
  </si>
  <si>
    <t>Check sku stars added in the cart</t>
  </si>
  <si>
    <t>Verify that the sku stars added in the cart has a blue header to highlight it</t>
  </si>
  <si>
    <t>ID073</t>
  </si>
  <si>
    <t>Smart Shopper</t>
  </si>
  <si>
    <t>Back Office</t>
  </si>
  <si>
    <t>Doors privileges - "Add new device" and enrollment</t>
  </si>
  <si>
    <t>Store must be enabled to Smart Shopper
Door A is enabled to Smart Shopper</t>
  </si>
  <si>
    <t>Access MYEL Back Office with BO user
Clicks on "Doors Management"
Clicks on "Doors Privileges"</t>
  </si>
  <si>
    <t>The Doors Privileges page opens, Store dropdown is shown.</t>
  </si>
  <si>
    <t>Select a store and click on Filter
Search for the door A that meets the precondition and clicks on "Edit" button in the Smart Shopper group of privileges</t>
  </si>
  <si>
    <t>The Smart Shopper popup is shown</t>
  </si>
  <si>
    <t>Click on the "Add device" button</t>
  </si>
  <si>
    <t>Section for device configuration is shown.
It is not possible to edit door configuration during device creation.</t>
  </si>
  <si>
    <t>Select all mandatory checkboxes and click on "Add" button</t>
  </si>
  <si>
    <t>Verify that the device is correctly created.</t>
  </si>
  <si>
    <t>Log in Smart Shopper using:
- Username of the main user/subuser of the door
- Password of the main user/subuser of the door (same password used in MYEL)
- DeviceID of the edited device</t>
  </si>
  <si>
    <t>Verify that user lands in Smart Shopper homepage.
The correctly catalogue and custom configuration is retrieved, as edited by the BO user.</t>
  </si>
  <si>
    <t>ID074</t>
  </si>
  <si>
    <t>Staging Area</t>
  </si>
  <si>
    <t>Staging Area - "Add to cart" action</t>
  </si>
  <si>
    <t>Store must be enabled to Smart Shopper
Door must be enabled to Staging Area</t>
  </si>
  <si>
    <t>Log in MYEL with main user of the door who meets the precondition</t>
  </si>
  <si>
    <t>Click on services menu and click on "Smart Shopper"</t>
  </si>
  <si>
    <t>User lands in Smart Shopper page</t>
  </si>
  <si>
    <t>Click on Add to cart button on the row of an entire bag containing at least:
- a frame
- a goggle
- an eyewear accessory
- a goggle accessory
- a Custom RB product
- a Custom OO product</t>
  </si>
  <si>
    <t>Verify that the entire Bag is correctly added to cart. 
The added bag is no longer shown in staging area.
Verify that the total quantity is decreased by the quantity of items added to cart.</t>
  </si>
  <si>
    <t>Select items in different bags by using checkboxes and then click on "Add selected" button</t>
  </si>
  <si>
    <t>Verify that the selected item are correctly  added to cart. 
The added items are no longer shown in staging area while the other items are still shown. .
Verify that the total quantity is decreased by the quantity of items added to cart.</t>
  </si>
  <si>
    <t>Access cart page and analyze finished product items added from the staging area</t>
  </si>
  <si>
    <t>Verify that:
- the products are assigned to the correct product category
- the "Smart shopper" tag is shown
- The ID of the Bag is shown
- Customer reference as added in staging area</t>
  </si>
  <si>
    <t>ID075</t>
  </si>
  <si>
    <t>Custom Ray-Ban in cart</t>
  </si>
  <si>
    <t>Store must be enabled to Smart Shopper
Door must be enabled to Staging Area
At least a Custom RB in cart</t>
  </si>
  <si>
    <t>Access cart page and analyze Custom Ray-Ban added from the staging area</t>
  </si>
  <si>
    <t>Verify that:
- the products are assigned to the correct product category (Custom)
- the "Smart shopper" tag is shown
- The ID of the Bag is shown
- Customer reference as added in staging area
- no colour and size code are shown
- no semaphore is shown
- the datepicker is not shown in favor of an information label on the delivery date for custom.</t>
  </si>
  <si>
    <t>Click on the accordion to see Custom RB information</t>
  </si>
  <si>
    <t>Verify that the detail of the configuration (all parts of the configuration) is shown</t>
  </si>
  <si>
    <t>ID076</t>
  </si>
  <si>
    <t>Custom Oakley in cart</t>
  </si>
  <si>
    <t>Store must be enabled to Smart Shopper
Door must be enabled to Staging Area
At least a Custom OO in cart</t>
  </si>
  <si>
    <t>Access cart page and analyze Custom Oakley added from the staging area</t>
  </si>
  <si>
    <t>Click on the accordion to see Custom OO information</t>
  </si>
  <si>
    <t>ID077</t>
  </si>
  <si>
    <t>Cart - Order submission - Custom RB (from Staging Area only)</t>
  </si>
  <si>
    <t>Country must be enabled to Smart Shopper
Door A must be enabled to Smart Shopper
Door A must be enabled to Staging Area
Door A has at least a Custom RB in staging area</t>
  </si>
  <si>
    <t>Click on Add to cart button for a Custom RB product with customer reference</t>
  </si>
  <si>
    <t>Verify that the products are correctly added to cart.</t>
  </si>
  <si>
    <t>Acces the cart and proceed to checkout with only the Smart Shopper finished product</t>
  </si>
  <si>
    <t>Verify that the order is correctly send to SAP</t>
  </si>
  <si>
    <t>Access order history</t>
  </si>
  <si>
    <t>Verify that submitted order is correctly shown in the list.
Verify that the source of the order is "Smart Shopper" (both when the order has not yet been transmitted to SAP and when the order has returned from SAP)</t>
  </si>
  <si>
    <t>ID078</t>
  </si>
  <si>
    <t>Cart - Order submission - Custom OO (from Staging Area only)</t>
  </si>
  <si>
    <t>Country must be enabled to Smart Shopper
Door A must be enabled to Smart Shopper
Door A must be enabled to Staging Area
Door A has at least a Custom OO in staging area</t>
  </si>
  <si>
    <t>Click on Add to cart button for a Custom OO product with customer reference</t>
  </si>
  <si>
    <t>ID079</t>
  </si>
  <si>
    <t>Cart - Order submission - Mixed Product (from Staging Area only)</t>
  </si>
  <si>
    <t>Country must be enabled to Smart Shopper
Door A must be enabled to Smart Shopper
Door A must be enabled to Staging Area
Door A has at least a finished product in staging area
Door A has at least a Custom OO in staging area
Door A has at least a Custom RB in staging area</t>
  </si>
  <si>
    <t>Click on Add to cart button for:
- a frame with customer reference
- a goggle with customer reference
- an eyewear accessory with customer reference
- a goggle accessory with customer reference
- a Custom RB product with customer reference
- a Custom OO product with customer reference</t>
  </si>
  <si>
    <t>Verify that the order is correctly send to SAP ("Acquired"</t>
  </si>
  <si>
    <t>ID080</t>
  </si>
  <si>
    <t>Quick Order</t>
  </si>
  <si>
    <t>Order submission - Quick Order flow - Mixed (sent to SAP)</t>
  </si>
  <si>
    <t>Door of the device should be enabled to Smart Shopper
Door A should be enabled to Quick Order
Door A has an email address
Device related to door A should be enabled to Multibrand
Device related to door A should be enabled to Custom RB
Device related to door A should be enabled to Custom OO</t>
  </si>
  <si>
    <t>Log in to Smart Shopper and add to the bag:
- a frame
- a goggle
- an eyewear accessory
- a goggle accessory
- a Custom RB product
- a Custom OO product</t>
  </si>
  <si>
    <t>Products are correclty added to the bag</t>
  </si>
  <si>
    <t>Proceed with checkout choosing the Quick Order flow and insert the correct PIN</t>
  </si>
  <si>
    <t>Verify that user lands in first step of checkout (order recap)</t>
  </si>
  <si>
    <t>Proceed with checkout</t>
  </si>
  <si>
    <t>ID081</t>
  </si>
  <si>
    <t>Proceed with cart checkout by selcting an address</t>
  </si>
  <si>
    <t>Verify that user lands in Thank You Page and recap E-mail is correctly recieved bu the user.</t>
  </si>
  <si>
    <t>Analyze recap email</t>
  </si>
  <si>
    <t>Verify that all information are correctly shown</t>
  </si>
  <si>
    <t>Access in MYEL with door A who meets the precondition and analyze order history</t>
  </si>
  <si>
    <t>Verify that the order submitted by Quick Order flow is listed</t>
  </si>
  <si>
    <t>ID082</t>
  </si>
  <si>
    <t>Contents</t>
  </si>
  <si>
    <t>Landing Pages</t>
  </si>
  <si>
    <t>Landing pages contents</t>
  </si>
  <si>
    <t>User clicks on an entry point of landing pages (top banner left/right)</t>
  </si>
  <si>
    <t>Verify that the user lands in the correct langing page.
Verify that contents in landing page are correctly shown.</t>
  </si>
  <si>
    <t>ID083</t>
  </si>
  <si>
    <t>HTML Landing pages contents</t>
  </si>
  <si>
    <t>Click on "Product Categories" menu &gt; Lenses &gt; clicks on the Brand / categories landing page</t>
  </si>
  <si>
    <t>Verify that the user lands in the correct News landing.
Verify that contents in the page are correctly shown.</t>
  </si>
  <si>
    <t>ID084</t>
  </si>
  <si>
    <t>Massive order upload</t>
  </si>
  <si>
    <t>Check Product - Step 3</t>
  </si>
  <si>
    <t>Door with privilege order creation acitive</t>
  </si>
  <si>
    <t>1. Login in MYEL as BO user and personify a door who meets the precondition
2. Click on myAccount menu in the header
3. Click on Order
4. Click on Order upload voice menu</t>
  </si>
  <si>
    <t>user lands in order upload page</t>
  </si>
  <si>
    <t>Upload a file .csv without any error with 100 rows</t>
  </si>
  <si>
    <t>Verify that after uploading the file, in the table located at the bottom of step 1, the line relating to the file just loaded appears with progress indication</t>
  </si>
  <si>
    <t>When the file reaches the 100% of uploading, proceed with file processing</t>
  </si>
  <si>
    <t>User lands in step 2. Verify that file contains no error, “Success message will be shown” and it is possible to continue with the step 3 to see the recap and confirm order.</t>
  </si>
  <si>
    <t>Click on continue button</t>
  </si>
  <si>
    <t>User lands in step 3</t>
  </si>
  <si>
    <t>Check content</t>
  </si>
  <si>
    <t>A recap on the items uploaded is shown to user. The recap consists of:
 - Customer information
 - Recipient of good
 - Product information</t>
  </si>
  <si>
    <r>
      <rPr>
        <sz val="10"/>
        <color theme="1"/>
        <rFont val="Arial"/>
        <family val="2"/>
      </rPr>
      <t>Select one spare parts familiy (</t>
    </r>
    <r>
      <rPr>
        <b/>
        <sz val="10"/>
        <color theme="1"/>
        <rFont val="Arial"/>
        <family val="2"/>
      </rPr>
      <t>different from cases</t>
    </r>
    <r>
      <rPr>
        <sz val="10"/>
        <color theme="1"/>
        <rFont val="Arial"/>
        <family val="2"/>
      </rPr>
      <t>)</t>
    </r>
  </si>
  <si>
    <r>
      <rPr>
        <sz val="10"/>
        <color rgb="FF000000"/>
        <rFont val="Arial"/>
        <family val="2"/>
      </rPr>
      <t xml:space="preserve">Verify that the followin information are </t>
    </r>
    <r>
      <rPr>
        <b/>
        <sz val="10"/>
        <color rgb="FF000000"/>
        <rFont val="Arial"/>
        <family val="2"/>
      </rPr>
      <t xml:space="preserve">not </t>
    </r>
    <r>
      <rPr>
        <sz val="10"/>
        <color rgb="FF000000"/>
        <rFont val="Arial"/>
        <family val="2"/>
      </rPr>
      <t>shown: 
- product image 
- availability traffic light 
- size</t>
    </r>
  </si>
  <si>
    <r>
      <rPr>
        <sz val="10"/>
        <color rgb="FF000000"/>
        <rFont val="Arial"/>
        <family val="2"/>
      </rPr>
      <t xml:space="preserve">user is shown with the new RX page
- job types shown depending on user privileges
- complete job is already selected
- boxes upc search and model search are shown
- Search icon for UPC is not enabled
- model box is enable
- boxes color and size are disable
- prescription table is shown
</t>
    </r>
    <r>
      <rPr>
        <sz val="10"/>
        <color rgb="FF000000"/>
        <rFont val="Arial"/>
        <family val="2"/>
      </rPr>
      <t xml:space="preserve">- non multifocal type is already selected
</t>
    </r>
    <r>
      <rPr>
        <sz val="10"/>
        <color rgb="FF000000"/>
        <rFont val="Arial"/>
        <family val="2"/>
      </rPr>
      <t>Display lens options button is shown grey and disable</t>
    </r>
  </si>
  <si>
    <r>
      <rPr>
        <sz val="10"/>
        <color theme="1"/>
        <rFont val="Arial"/>
        <family val="2"/>
      </rPr>
      <t>- all the previously inserted values colaps in the recap:
&gt; brand: according to the brand selected
&gt; job type: complete job
&gt; model | color | size: according to selected frame
&gt; prescription tab is shown with the inserted information
- user is shown with filters tab, according to the set of lenses
-</t>
    </r>
    <r>
      <rPr>
        <sz val="10"/>
        <color theme="1"/>
        <rFont val="Arial"/>
        <family val="2"/>
      </rPr>
      <t xml:space="preserve"> all the lenses selectable are non multifocal</t>
    </r>
  </si>
  <si>
    <r>
      <rPr>
        <sz val="10"/>
        <color rgb="FF000000"/>
        <rFont val="Arial"/>
        <family val="2"/>
      </rPr>
      <t xml:space="preserve">- step3 is selected in the RX header
- user visualizes the recap where following values are present:
&gt; brand: according to the brand selected
&gt; job type: complete job
&gt; model | color | size: according to selected frame
&gt; prescription tab is shown with the inserted information
&gt; lens name and description
- customer reference boxes are shown along with the disclaimer label
</t>
    </r>
    <r>
      <rPr>
        <sz val="10"/>
        <color rgb="FF000000"/>
        <rFont val="Arial"/>
        <family val="2"/>
      </rPr>
      <t>- lab note is shown</t>
    </r>
    <r>
      <rPr>
        <sz val="10"/>
        <color rgb="FF000000"/>
        <rFont val="Arial"/>
        <family val="2"/>
      </rPr>
      <t xml:space="preserve">
- calculate price button grey and disabled</t>
    </r>
  </si>
  <si>
    <r>
      <rPr>
        <sz val="10"/>
        <color rgb="FF000000"/>
        <rFont val="Arial"/>
        <family val="2"/>
      </rPr>
      <t xml:space="preserve">- all the previously inserted values colaps in the recap:
&gt; brand: according to the brand selected
&gt; job type: FTC
&gt; model | color | size: according to selected frame
&gt; prescription tab is shown with the inserted information
</t>
    </r>
    <r>
      <rPr>
        <sz val="10"/>
        <color rgb="FF000000"/>
        <rFont val="Arial"/>
        <family val="2"/>
      </rPr>
      <t>&gt; focal type</t>
    </r>
    <r>
      <rPr>
        <sz val="10"/>
        <color rgb="FF000000"/>
        <rFont val="Arial"/>
        <family val="2"/>
      </rPr>
      <t xml:space="preserve">
- user is shown with filters tab, according to the set of lenses
</t>
    </r>
    <r>
      <rPr>
        <sz val="10"/>
        <color rgb="FF000000"/>
        <rFont val="Arial"/>
        <family val="2"/>
      </rPr>
      <t>- all the lenses selectable are multifocal</t>
    </r>
  </si>
  <si>
    <r>
      <rPr>
        <sz val="10"/>
        <color theme="1"/>
        <rFont val="Arial"/>
        <family val="2"/>
      </rPr>
      <t>- Lens selected colapses in the recap
-</t>
    </r>
    <r>
      <rPr>
        <sz val="10"/>
        <color theme="1"/>
        <rFont val="Arial"/>
        <family val="2"/>
      </rPr>
      <t xml:space="preserve"> step3</t>
    </r>
    <r>
      <rPr>
        <sz val="10"/>
        <color theme="1"/>
        <rFont val="Arial"/>
        <family val="2"/>
      </rPr>
      <t xml:space="preserve"> is selected in the RX header
- user visualizes the recap where following values are present:
&gt; brand: according to the brand selected
&gt; job type: FTC
&gt; model | color | size: according to selected frame
&gt; focal type
&gt; prescription tab is shown with the inserted information
&gt; lens name and description
- items in the package section
- customer reference boxes </t>
    </r>
    <r>
      <rPr>
        <sz val="10"/>
        <color theme="1"/>
        <rFont val="Arial"/>
        <family val="2"/>
      </rPr>
      <t xml:space="preserve">
</t>
    </r>
    <r>
      <rPr>
        <sz val="10"/>
        <color theme="1"/>
        <rFont val="Arial"/>
        <family val="2"/>
      </rPr>
      <t>- lab note is shown
- calculate price button grey and disabled</t>
    </r>
  </si>
  <si>
    <r>
      <rPr>
        <b/>
        <sz val="10"/>
        <color theme="4"/>
        <rFont val="Arial"/>
        <family val="2"/>
      </rPr>
      <t>AT THE END OF THIS TEST SEND AN EMAIL TO tamara.sosic@luxottica.com, tania.zasso@luxottica.com INDICATING USER AND ORDER ID AND REQUESTING THE CANCELLATION OF THE ORDER IN SAP.</t>
    </r>
    <r>
      <rPr>
        <b/>
        <sz val="10"/>
        <color rgb="FFFF3434"/>
        <rFont val="Arial"/>
        <family val="2"/>
      </rPr>
      <t xml:space="preserve">
</t>
    </r>
    <r>
      <rPr>
        <sz val="10"/>
        <color theme="1"/>
        <rFont val="Arial"/>
        <family val="2"/>
      </rPr>
      <t>Submit a cart containing at least a:
- frame or smart glasses or goggle or spare part
or RX prescription (any job type)</t>
    </r>
  </si>
  <si>
    <r>
      <rPr>
        <sz val="10"/>
        <rFont val="Arial"/>
        <family val="2"/>
      </rPr>
      <t xml:space="preserve">Door with all permission
User </t>
    </r>
    <r>
      <rPr>
        <u/>
        <sz val="10"/>
        <color rgb="FF1155CC"/>
        <rFont val="Arial"/>
        <family val="2"/>
      </rPr>
      <t>user.0001026275.it</t>
    </r>
  </si>
  <si>
    <r>
      <rPr>
        <b/>
        <sz val="10"/>
        <color rgb="FFFF3434"/>
        <rFont val="Arial"/>
        <family val="2"/>
      </rPr>
      <t xml:space="preserve">DO NOT TEST </t>
    </r>
    <r>
      <rPr>
        <b/>
        <sz val="10"/>
        <color rgb="FF21DB82"/>
        <rFont val="Arial"/>
        <family val="2"/>
      </rPr>
      <t xml:space="preserve">
</t>
    </r>
    <r>
      <rPr>
        <sz val="10"/>
        <color theme="1"/>
        <rFont val="Arial"/>
        <family val="2"/>
      </rPr>
      <t>1. Login in MYEL
2. Click on myAccount menu in the header
3. Click on Accounting 
4. Click on Credit or Invoice
5. Click on "reset pin"</t>
    </r>
  </si>
  <si>
    <r>
      <rPr>
        <sz val="10"/>
        <color rgb="FF000000"/>
        <rFont val="Arial"/>
        <family val="2"/>
      </rPr>
      <t xml:space="preserve">Payment simulation work correctly, user can </t>
    </r>
    <r>
      <rPr>
        <b/>
        <sz val="10"/>
        <color rgb="FFFF3434"/>
        <rFont val="Arial"/>
        <family val="2"/>
      </rPr>
      <t xml:space="preserve">(but don't!) </t>
    </r>
    <r>
      <rPr>
        <sz val="10"/>
        <color rgb="FF000000"/>
        <rFont val="Arial"/>
        <family val="2"/>
      </rPr>
      <t>complete the payment</t>
    </r>
  </si>
  <si>
    <r>
      <rPr>
        <b/>
        <sz val="10"/>
        <color rgb="FFFF3434"/>
        <rFont val="Arial"/>
        <family val="2"/>
      </rPr>
      <t xml:space="preserve">DO NOT TEST BLOCKED STEPS UNLESS AGREEMENTS ARE MADE WITH LUXOTTICA IT
</t>
    </r>
    <r>
      <rPr>
        <sz val="10"/>
        <color theme="1"/>
        <rFont val="Arial"/>
        <family val="2"/>
      </rPr>
      <t>Log in MYEL with main user of the door who meets the precondition</t>
    </r>
  </si>
  <si>
    <r>
      <rPr>
        <sz val="10"/>
        <color theme="1"/>
        <rFont val="Arial"/>
        <family val="2"/>
      </rPr>
      <t xml:space="preserve">Verify that user lands in select Address Page
</t>
    </r>
    <r>
      <rPr>
        <b/>
        <sz val="10"/>
        <color rgb="FFFF0000"/>
        <rFont val="Arial"/>
        <family val="2"/>
      </rPr>
      <t>DO NOT PROCEED WITH ORDER SUBMISSION</t>
    </r>
  </si>
  <si>
    <r>
      <rPr>
        <b/>
        <sz val="10"/>
        <color rgb="FFFF3434"/>
        <rFont val="Arial"/>
        <family val="2"/>
      </rPr>
      <t>DO NOT TEST BLOCKED STEPS UNLESS AGREEMENTS ARE MADE WITH LUXOTTICA IT</t>
    </r>
    <r>
      <rPr>
        <sz val="10"/>
        <color theme="1"/>
        <rFont val="Arial"/>
        <family val="2"/>
      </rPr>
      <t xml:space="preserve">
Log in to Smart Shopper and proceed with checkout of:
- a frame
- a goggle
- an eyewear accessory
- a goggle accessory
- a Custom RB product
- a Custom OO product</t>
    </r>
  </si>
  <si>
    <t>Door / User</t>
  </si>
  <si>
    <t>Execution time</t>
  </si>
  <si>
    <t>Not Tested</t>
  </si>
  <si>
    <t>Unique ID</t>
  </si>
  <si>
    <t>ID JIRA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</si>
</sst>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quot;Arial Nova&quot;"/>
    </font>
    <font>
      <b/>
      <sz val="10"/>
      <color rgb="FFFFFFFF"/>
      <name val="Arial"/>
      <family val="2"/>
    </font>
    <font>
      <sz val="10"/>
      <color theme="1"/>
      <name val="Arial"/>
      <family val="2"/>
    </font>
    <font>
      <b/>
      <sz val="10"/>
      <color theme="1"/>
      <name val="Arial"/>
      <family val="2"/>
    </font>
    <font>
      <sz val="10"/>
      <color rgb="FFD9D9D9"/>
      <name val="Arial"/>
      <family val="2"/>
    </font>
    <font>
      <sz val="10"/>
      <color rgb="FF666666"/>
      <name val="Arial"/>
      <family val="2"/>
    </font>
    <font>
      <sz val="11"/>
      <color theme="1"/>
      <name val="Arial"/>
      <family val="2"/>
    </font>
    <font>
      <b/>
      <sz val="10"/>
      <color rgb="FF000000"/>
      <name val="Arial"/>
      <family val="2"/>
    </font>
    <font>
      <sz val="8"/>
      <color theme="1"/>
      <name val="Arial"/>
      <family val="2"/>
    </font>
    <font>
      <b/>
      <sz val="10"/>
      <color rgb="FF4285F4"/>
      <name val="Arial"/>
      <family val="2"/>
    </font>
    <font>
      <b/>
      <sz val="10"/>
      <color rgb="FFFF3434"/>
      <name val="Arial"/>
      <family val="2"/>
    </font>
    <font>
      <sz val="10"/>
      <color rgb="FF000000"/>
      <name val="Arial"/>
      <family val="2"/>
    </font>
    <font>
      <u/>
      <sz val="10"/>
      <color rgb="FF1155CC"/>
      <name val="Arial"/>
      <family val="2"/>
    </font>
    <font>
      <sz val="10"/>
      <color rgb="FF031434"/>
      <name val="Arial"/>
      <family val="2"/>
    </font>
    <font>
      <b/>
      <sz val="10"/>
      <color rgb="FF21DB82"/>
      <name val="Arial"/>
      <family val="2"/>
    </font>
    <font>
      <b/>
      <sz val="10"/>
      <color rgb="FFFF0000"/>
      <name val="Arial"/>
      <family val="2"/>
    </font>
    <font>
      <b/>
      <sz val="10"/>
      <color theme="0"/>
      <name val="Arial"/>
      <family val="2"/>
    </font>
    <font>
      <sz val="10"/>
      <color theme="1"/>
      <name val="Calibri"/>
      <family val="2"/>
      <scheme val="minor"/>
    </font>
    <font>
      <b/>
      <u/>
      <sz val="10"/>
      <color theme="1"/>
      <name val="Arial"/>
      <family val="2"/>
    </font>
    <font>
      <sz val="8"/>
      <color rgb="FF000000"/>
      <name val="Arial"/>
      <family val="2"/>
    </font>
    <font>
      <u/>
      <sz val="10"/>
      <color theme="1"/>
      <name val="Arial"/>
      <family val="2"/>
    </font>
    <font>
      <u/>
      <sz val="10"/>
      <color rgb="FF0000FF"/>
      <name val="Arial"/>
      <family val="2"/>
    </font>
    <font>
      <u/>
      <sz val="12"/>
      <color rgb="FF000000"/>
      <name val="Arial"/>
      <family val="2"/>
    </font>
    <font>
      <b/>
      <u/>
      <sz val="10"/>
      <color rgb="FF0000FF"/>
      <name val="Arial"/>
      <family val="2"/>
    </font>
    <font>
      <u/>
      <sz val="11"/>
      <color rgb="FF000000"/>
      <name val="Arial"/>
      <family val="2"/>
    </font>
    <font>
      <b/>
      <sz val="10"/>
      <color theme="4"/>
      <name val="Arial"/>
      <family val="2"/>
    </font>
    <font>
      <sz val="10"/>
      <name val="Arial"/>
      <family val="2"/>
    </font>
  </fonts>
  <fills count="6">
    <fill>
      <patternFill patternType="none"/>
    </fill>
    <fill>
      <patternFill patternType="gray125"/>
    </fill>
    <fill>
      <patternFill patternType="solid">
        <fgColor rgb="FF073763"/>
        <bgColor rgb="FF073763"/>
      </patternFill>
    </fill>
    <fill>
      <patternFill patternType="solid">
        <fgColor rgb="FFEFEFEF"/>
        <bgColor rgb="FFEFEFEF"/>
      </patternFill>
    </fill>
    <fill>
      <patternFill patternType="solid">
        <fgColor rgb="FFFFFFFF"/>
        <bgColor rgb="FFFFFFFF"/>
      </patternFill>
    </fill>
    <fill>
      <patternFill patternType="solid">
        <fgColor rgb="FFFF3763"/>
        <bgColor rgb="FFFF3763"/>
      </patternFill>
    </fill>
  </fills>
  <borders count="4">
    <border>
      <left/>
      <right/>
      <top/>
      <bottom/>
      <diagonal/>
    </border>
    <border>
      <left/>
      <right style="thin">
        <color rgb="FFFFFFFF"/>
      </right>
      <top/>
      <bottom/>
      <diagonal/>
    </border>
    <border>
      <left style="thin">
        <color rgb="FFFFFFFF"/>
      </left>
      <right style="thin">
        <color rgb="FFFFFFFF"/>
      </right>
      <top/>
      <bottom/>
      <diagonal/>
    </border>
    <border>
      <left style="thin">
        <color rgb="FFFFFFFF"/>
      </left>
      <right/>
      <top/>
      <bottom/>
      <diagonal/>
    </border>
  </borders>
  <cellStyleXfs count="1">
    <xf numFmtId="0" fontId="0" fillId="0" borderId="0"/>
  </cellStyleXfs>
  <cellXfs count="49">
    <xf numFmtId="0" fontId="0" fillId="0" borderId="0" xfId="0"/>
    <xf numFmtId="0" fontId="1" fillId="0" borderId="0" xfId="0" applyFont="1" applyAlignment="1">
      <alignment vertical="center" wrapText="1"/>
    </xf>
    <xf numFmtId="0" fontId="2" fillId="2" borderId="1" xfId="0" applyFont="1" applyFill="1" applyBorder="1" applyAlignment="1">
      <alignment horizontal="left" vertical="center" wrapText="1"/>
    </xf>
    <xf numFmtId="0" fontId="2" fillId="2" borderId="2" xfId="0" applyFont="1" applyFill="1" applyBorder="1" applyAlignment="1">
      <alignment horizontal="left" vertical="center" wrapText="1"/>
    </xf>
    <xf numFmtId="0" fontId="17" fillId="2" borderId="2" xfId="0" applyFont="1" applyFill="1" applyBorder="1" applyAlignment="1">
      <alignment horizontal="left" vertical="center" wrapText="1"/>
    </xf>
    <xf numFmtId="0" fontId="4" fillId="3" borderId="0" xfId="0" applyFont="1" applyFill="1" applyAlignment="1">
      <alignment vertical="center" wrapText="1"/>
    </xf>
    <xf numFmtId="0" fontId="4" fillId="3" borderId="0" xfId="0" applyFont="1" applyFill="1" applyAlignment="1">
      <alignment horizontal="center" vertical="center" wrapText="1"/>
    </xf>
    <xf numFmtId="0" fontId="4" fillId="3" borderId="0" xfId="0" applyFont="1" applyFill="1" applyAlignment="1">
      <alignment horizontal="left" vertical="center" wrapText="1"/>
    </xf>
    <xf numFmtId="14" fontId="4" fillId="3" borderId="0" xfId="0" applyNumberFormat="1" applyFont="1" applyFill="1" applyAlignment="1">
      <alignment horizontal="left" vertical="center" wrapText="1"/>
    </xf>
    <xf numFmtId="0" fontId="5" fillId="0" borderId="0" xfId="0" applyFont="1" applyAlignment="1">
      <alignment vertical="center" wrapText="1"/>
    </xf>
    <xf numFmtId="0" fontId="3" fillId="0" borderId="0" xfId="0" applyFont="1" applyAlignment="1">
      <alignment vertical="center" wrapText="1"/>
    </xf>
    <xf numFmtId="0" fontId="6" fillId="0" borderId="0" xfId="0" applyFont="1" applyAlignment="1">
      <alignment horizontal="center" vertical="center" wrapText="1"/>
    </xf>
    <xf numFmtId="14" fontId="12" fillId="0" borderId="0" xfId="0" applyNumberFormat="1" applyFont="1" applyAlignment="1">
      <alignment vertical="center" wrapText="1"/>
    </xf>
    <xf numFmtId="0" fontId="12" fillId="0" borderId="0" xfId="0" applyFont="1" applyAlignment="1">
      <alignment horizontal="left" vertical="center" wrapText="1"/>
    </xf>
    <xf numFmtId="0" fontId="18" fillId="0" borderId="0" xfId="0" applyFont="1" applyAlignment="1">
      <alignment horizontal="left" vertical="center" wrapText="1"/>
    </xf>
    <xf numFmtId="0" fontId="18" fillId="0" borderId="0" xfId="0" applyFont="1" applyAlignment="1">
      <alignment vertical="center" wrapText="1"/>
    </xf>
    <xf numFmtId="0" fontId="3" fillId="0" borderId="0" xfId="0" applyFont="1" applyAlignment="1">
      <alignment horizontal="left" vertical="center" wrapText="1"/>
    </xf>
    <xf numFmtId="0" fontId="12" fillId="0" borderId="0" xfId="0" applyFont="1" applyAlignment="1">
      <alignment vertical="center" wrapText="1"/>
    </xf>
    <xf numFmtId="0" fontId="7" fillId="0" borderId="0" xfId="0" applyFont="1" applyAlignment="1">
      <alignment horizontal="left" vertical="center" wrapText="1"/>
    </xf>
    <xf numFmtId="0" fontId="13" fillId="0" borderId="0" xfId="0" applyFont="1" applyAlignment="1">
      <alignment vertical="center" wrapText="1"/>
    </xf>
    <xf numFmtId="0" fontId="19" fillId="3" borderId="0" xfId="0" applyFont="1" applyFill="1" applyAlignment="1">
      <alignment vertical="center" wrapText="1"/>
    </xf>
    <xf numFmtId="14" fontId="3" fillId="0" borderId="0" xfId="0" applyNumberFormat="1" applyFont="1" applyAlignment="1">
      <alignment horizontal="left" vertical="center" wrapText="1"/>
    </xf>
    <xf numFmtId="0" fontId="3" fillId="3" borderId="0" xfId="0" applyFont="1" applyFill="1" applyAlignment="1">
      <alignment vertical="center" wrapText="1"/>
    </xf>
    <xf numFmtId="14" fontId="4" fillId="3" borderId="0" xfId="0" applyNumberFormat="1" applyFont="1" applyFill="1" applyAlignment="1">
      <alignment vertical="center" wrapText="1"/>
    </xf>
    <xf numFmtId="14" fontId="3" fillId="0" borderId="0" xfId="0" applyNumberFormat="1" applyFont="1" applyAlignment="1">
      <alignment vertical="center" wrapText="1"/>
    </xf>
    <xf numFmtId="0" fontId="20" fillId="0" borderId="0" xfId="0" applyFont="1" applyAlignment="1">
      <alignment horizontal="left" vertical="center" wrapText="1"/>
    </xf>
    <xf numFmtId="14" fontId="9" fillId="0" borderId="0" xfId="0" applyNumberFormat="1" applyFont="1" applyAlignment="1">
      <alignment horizontal="left" vertical="center" wrapText="1"/>
    </xf>
    <xf numFmtId="0" fontId="9" fillId="0" borderId="0" xfId="0" applyFont="1" applyAlignment="1">
      <alignment vertical="center" wrapText="1"/>
    </xf>
    <xf numFmtId="0" fontId="3" fillId="0" borderId="0" xfId="0" quotePrefix="1" applyFont="1" applyAlignment="1">
      <alignment vertical="center" wrapText="1"/>
    </xf>
    <xf numFmtId="0" fontId="10" fillId="0" borderId="0" xfId="0" applyFont="1" applyAlignment="1">
      <alignment vertical="center" wrapText="1"/>
    </xf>
    <xf numFmtId="0" fontId="21" fillId="0" borderId="0" xfId="0" applyFont="1" applyAlignment="1">
      <alignment vertical="center" wrapText="1"/>
    </xf>
    <xf numFmtId="14" fontId="3" fillId="3" borderId="0" xfId="0" applyNumberFormat="1" applyFont="1" applyFill="1" applyAlignment="1">
      <alignment vertical="center" wrapText="1"/>
    </xf>
    <xf numFmtId="0" fontId="22" fillId="0" borderId="0" xfId="0" applyFont="1" applyAlignment="1">
      <alignment vertical="center" wrapText="1"/>
    </xf>
    <xf numFmtId="0" fontId="23" fillId="4" borderId="0" xfId="0" applyFont="1" applyFill="1" applyAlignment="1">
      <alignment vertical="center" wrapText="1"/>
    </xf>
    <xf numFmtId="0" fontId="12" fillId="4" borderId="0" xfId="0" applyFont="1" applyFill="1" applyAlignment="1">
      <alignment horizontal="left" vertical="center" wrapText="1"/>
    </xf>
    <xf numFmtId="14" fontId="3" fillId="0" borderId="0" xfId="0" applyNumberFormat="1" applyFont="1" applyAlignment="1">
      <alignment horizontal="right" vertical="center" wrapText="1"/>
    </xf>
    <xf numFmtId="0" fontId="16" fillId="0" borderId="0" xfId="0" applyFont="1" applyAlignment="1">
      <alignment vertical="center" wrapText="1"/>
    </xf>
    <xf numFmtId="0" fontId="14" fillId="0" borderId="0" xfId="0" applyFont="1" applyAlignment="1">
      <alignment horizontal="left" vertical="center" wrapText="1"/>
    </xf>
    <xf numFmtId="0" fontId="21" fillId="3" borderId="0" xfId="0" applyFont="1" applyFill="1" applyAlignment="1">
      <alignment vertical="center" wrapText="1"/>
    </xf>
    <xf numFmtId="0" fontId="20" fillId="4" borderId="0" xfId="0" applyFont="1" applyFill="1" applyAlignment="1">
      <alignment horizontal="left" vertical="center" wrapText="1"/>
    </xf>
    <xf numFmtId="0" fontId="24" fillId="3" borderId="0" xfId="0" applyFont="1" applyFill="1" applyAlignment="1">
      <alignment vertical="center" wrapText="1"/>
    </xf>
    <xf numFmtId="0" fontId="25" fillId="0" borderId="0" xfId="0" applyFont="1" applyAlignment="1">
      <alignment vertical="center" wrapText="1"/>
    </xf>
    <xf numFmtId="0" fontId="12" fillId="4" borderId="0" xfId="0" applyFont="1" applyFill="1"/>
    <xf numFmtId="0" fontId="8" fillId="3" borderId="0" xfId="0" applyFont="1" applyFill="1" applyAlignment="1">
      <alignment vertical="center" wrapText="1"/>
    </xf>
    <xf numFmtId="0" fontId="2" fillId="2" borderId="3" xfId="0" applyFont="1" applyFill="1" applyBorder="1" applyAlignment="1">
      <alignment horizontal="left" vertical="center" wrapText="1"/>
    </xf>
    <xf numFmtId="0" fontId="3" fillId="3" borderId="0" xfId="0" applyFont="1" applyFill="1" applyAlignment="1">
      <alignment vertical="center"/>
    </xf>
    <xf numFmtId="0" fontId="3" fillId="0" borderId="0" xfId="0" applyFont="1" applyAlignment="1">
      <alignment vertical="center"/>
    </xf>
    <xf numFmtId="0" fontId="2" fillId="5" borderId="2" xfId="0" applyFont="1" applyFill="1" applyBorder="1" applyAlignment="1">
      <alignment horizontal="left" vertical="center" wrapText="1"/>
    </xf>
    <xf numFmtId="0" fontId="0" fillId="0" borderId="0" xfId="0" applyFont="1"/>
  </cellXfs>
  <cellStyles count="1">
    <cellStyle name="Normale" xfId="0" builtinId="0"/>
  </cellStyles>
  <dxfs count="10">
    <dxf>
      <font>
        <b/>
        <color rgb="FFCC0000"/>
      </font>
      <fill>
        <patternFill patternType="solid">
          <fgColor rgb="FFFBBC04"/>
          <bgColor rgb="FFFBBC04"/>
        </patternFill>
      </fill>
    </dxf>
    <dxf>
      <font>
        <b/>
        <color rgb="FFFFFFFF"/>
      </font>
      <fill>
        <patternFill patternType="solid">
          <fgColor rgb="FFD45CDB"/>
          <bgColor rgb="FFD45CDB"/>
        </patternFill>
      </fill>
    </dxf>
    <dxf>
      <font>
        <b/>
        <color rgb="FFCC0000"/>
      </font>
      <fill>
        <patternFill patternType="solid">
          <fgColor rgb="FFEFEFEF"/>
          <bgColor rgb="FFEFEFEF"/>
        </patternFill>
      </fill>
    </dxf>
    <dxf>
      <font>
        <b/>
        <color rgb="FF666666"/>
      </font>
      <fill>
        <patternFill patternType="solid">
          <fgColor rgb="FFEFEFEF"/>
          <bgColor rgb="FFEFEFEF"/>
        </patternFill>
      </fill>
    </dxf>
    <dxf>
      <font>
        <b/>
        <color rgb="FFFFFFFF"/>
      </font>
      <fill>
        <patternFill patternType="solid">
          <fgColor rgb="FF999999"/>
          <bgColor rgb="FF999999"/>
        </patternFill>
      </fill>
    </dxf>
    <dxf>
      <font>
        <b/>
        <color rgb="FFFFFFFF"/>
      </font>
      <fill>
        <patternFill patternType="solid">
          <fgColor rgb="FF8E7CC3"/>
          <bgColor rgb="FF8E7CC3"/>
        </patternFill>
      </fill>
    </dxf>
    <dxf>
      <font>
        <b/>
        <color rgb="FFFFFFFF"/>
      </font>
      <fill>
        <patternFill patternType="solid">
          <fgColor rgb="FFFF6D01"/>
          <bgColor rgb="FFFF6D01"/>
        </patternFill>
      </fill>
    </dxf>
    <dxf>
      <font>
        <b/>
        <color rgb="FFFFFFFF"/>
      </font>
      <fill>
        <patternFill patternType="solid">
          <fgColor rgb="FF3D85C6"/>
          <bgColor rgb="FF3D85C6"/>
        </patternFill>
      </fill>
    </dxf>
    <dxf>
      <font>
        <b/>
        <color rgb="FFFFFFFF"/>
      </font>
      <fill>
        <patternFill patternType="solid">
          <fgColor rgb="FFEA4335"/>
          <bgColor rgb="FFEA4335"/>
        </patternFill>
      </fill>
    </dxf>
    <dxf>
      <font>
        <b/>
        <color rgb="FFFFFFFF"/>
      </font>
      <fill>
        <patternFill patternType="solid">
          <fgColor rgb="FF7CD157"/>
          <bgColor rgb="FF7CD157"/>
        </patternFill>
      </fill>
    </dxf>
  </dxfs>
  <tableStyles count="0" defaultTableStyle="TableStyleMedium2" defaultPivotStyle="PivotStyleLight16"/>
  <colors>
    <mruColors>
      <color rgb="FFFF37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user.0001026275.it/" TargetMode="External"/><Relationship Id="rId1" Type="http://schemas.openxmlformats.org/officeDocument/2006/relationships/hyperlink" Target="http://user.0001026275.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B1798-76DB-4FDE-AF5E-80A71AD8A967}">
  <sheetPr>
    <tabColor theme="9" tint="-0.249977111117893"/>
  </sheetPr>
  <dimension ref="A1:R398"/>
  <sheetViews>
    <sheetView tabSelected="1" workbookViewId="0">
      <pane ySplit="1" topLeftCell="A244" activePane="bottomLeft" state="frozen"/>
      <selection activeCell="D1" sqref="D1"/>
      <selection pane="bottomLeft" activeCell="I246" sqref="I246"/>
    </sheetView>
  </sheetViews>
  <sheetFormatPr defaultColWidth="12.5546875" defaultRowHeight="14.4"/>
  <cols>
    <col min="1" max="1" width="9.33203125" customWidth="1"/>
    <col min="2" max="2" width="12.88671875" customWidth="1"/>
    <col min="3" max="3" width="19.109375" customWidth="1"/>
    <col min="4" max="4" width="23.6640625" customWidth="1"/>
    <col min="5" max="5" width="24.6640625" customWidth="1"/>
    <col min="6" max="6" width="2.6640625" customWidth="1"/>
    <col min="7" max="7" width="27.33203125" customWidth="1"/>
    <col min="8" max="8" width="34.5546875" customWidth="1"/>
    <col min="9" max="9" width="14.6640625" bestFit="1" customWidth="1"/>
    <col min="10" max="10" width="15.109375" customWidth="1"/>
    <col min="11" max="11" width="46.109375" customWidth="1"/>
    <col min="12" max="14" width="16.6640625" customWidth="1"/>
    <col min="15" max="15" width="10.6640625" style="48" customWidth="1"/>
    <col min="16" max="18" width="11.5546875" customWidth="1"/>
  </cols>
  <sheetData>
    <row r="1" spans="1:18" ht="23.25" customHeight="1">
      <c r="A1" s="2" t="s">
        <v>0</v>
      </c>
      <c r="B1" s="3" t="s">
        <v>1</v>
      </c>
      <c r="C1" s="3" t="s">
        <v>2</v>
      </c>
      <c r="D1" s="3" t="s">
        <v>3</v>
      </c>
      <c r="E1" s="3" t="s">
        <v>4</v>
      </c>
      <c r="F1" s="3"/>
      <c r="G1" s="3" t="s">
        <v>5</v>
      </c>
      <c r="H1" s="3" t="s">
        <v>6</v>
      </c>
      <c r="I1" s="3" t="s">
        <v>732</v>
      </c>
      <c r="J1" s="3" t="s">
        <v>7</v>
      </c>
      <c r="K1" s="4" t="s">
        <v>9</v>
      </c>
      <c r="L1" s="3" t="s">
        <v>731</v>
      </c>
      <c r="M1" s="3" t="s">
        <v>735</v>
      </c>
      <c r="N1" s="3" t="s">
        <v>8</v>
      </c>
      <c r="O1" s="47" t="s">
        <v>734</v>
      </c>
      <c r="P1" s="3"/>
      <c r="Q1" s="3"/>
      <c r="R1" s="44"/>
    </row>
    <row r="2" spans="1:18" ht="26.4">
      <c r="A2" s="5" t="s">
        <v>10</v>
      </c>
      <c r="B2" s="5" t="s">
        <v>11</v>
      </c>
      <c r="C2" s="5" t="s">
        <v>12</v>
      </c>
      <c r="D2" s="5" t="s">
        <v>12</v>
      </c>
      <c r="E2" s="5"/>
      <c r="F2" s="6"/>
      <c r="G2" s="7" t="str">
        <f>D2</f>
        <v>Cookie acceptance banner</v>
      </c>
      <c r="H2" s="7"/>
      <c r="I2" s="8"/>
      <c r="J2" s="8" t="str">
        <f>IF(COUNTIFS(A:A,A2,F:F,"&gt;0",J:J,"&lt;&gt;"&amp;"")=0, "Not Tested",IF(COUNTIFS(A:A,A2,F:F,"&gt;0",J:J,"Failed")&gt;0, "Failed", IF(COUNTIFS(A:A,A2,F:F,"&gt;0",J:J,"Blocked")&gt;0, "Blocked", IF(COUNTIFS(A:A,A2,F:F,"&gt;0",J:J,"Passed with minor")&gt;0, "Passed with minor",IF(COUNTIFS(A:A,A2,F:F,"&gt;0",J:J,"Discarded")&gt;0, "Discarded", IF(COUNTIFS(A:A,A2,F:F,"&gt;0",J:J,"Out of scope")&gt;0, "Out of scope", IF(COUNTIFS(A:A,A2,F:F,"&gt;0",J:J,"Missing Requirement")&gt;0, "Missing Requirement", IF(COUNTIFS(A:A,A2,F:F,"&gt;0",J:J,"Label issue")&gt;0, "Label issue", IF(COUNTIFS(A:A,A2,F:F,"&gt;0",J:J,"Not Tested")&gt;0, "Not Tested",IF(COUNTIFS(A:A,A2,F:F,"&gt;0",J:J,"To be retested")&gt;0, "To be retested","Passed"))))))))))</f>
        <v>Not Tested</v>
      </c>
      <c r="K2" s="5"/>
      <c r="L2" s="5"/>
      <c r="M2" s="5"/>
      <c r="N2" s="5"/>
      <c r="O2" s="22"/>
      <c r="P2" s="5"/>
      <c r="Q2" s="5"/>
      <c r="R2" s="5"/>
    </row>
    <row r="3" spans="1:18" ht="39.6">
      <c r="A3" s="9" t="str">
        <f t="shared" ref="A3:D3" si="0">A2</f>
        <v>ID001</v>
      </c>
      <c r="B3" s="9" t="str">
        <f t="shared" si="0"/>
        <v>Login</v>
      </c>
      <c r="C3" s="9" t="str">
        <f t="shared" si="0"/>
        <v>Cookie acceptance banner</v>
      </c>
      <c r="D3" s="9" t="str">
        <f t="shared" si="0"/>
        <v>Cookie acceptance banner</v>
      </c>
      <c r="E3" s="10" t="s">
        <v>13</v>
      </c>
      <c r="F3" s="11">
        <f>F2+1</f>
        <v>1</v>
      </c>
      <c r="G3" s="10" t="s">
        <v>14</v>
      </c>
      <c r="H3" s="10" t="s">
        <v>15</v>
      </c>
      <c r="I3" s="12"/>
      <c r="J3" s="13" t="s">
        <v>733</v>
      </c>
      <c r="K3" s="10"/>
      <c r="L3" s="10"/>
      <c r="M3" s="10"/>
      <c r="N3" s="10"/>
      <c r="O3" s="10"/>
      <c r="P3" s="9"/>
      <c r="Q3" s="9"/>
      <c r="R3" s="9"/>
    </row>
    <row r="4" spans="1:18">
      <c r="A4" s="5" t="s">
        <v>16</v>
      </c>
      <c r="B4" s="5" t="s">
        <v>11</v>
      </c>
      <c r="C4" s="5" t="s">
        <v>17</v>
      </c>
      <c r="D4" s="5" t="s">
        <v>18</v>
      </c>
      <c r="E4" s="5"/>
      <c r="F4" s="6"/>
      <c r="G4" s="7" t="s">
        <v>19</v>
      </c>
      <c r="H4" s="7"/>
      <c r="I4" s="8"/>
      <c r="J4" s="8" t="str">
        <f>IF(COUNTIFS(A:A,A4,F:F,"&gt;0",J:J,"&lt;&gt;"&amp;"")=0, "Not Tested",IF(COUNTIFS(A:A,A4,F:F,"&gt;0",J:J,"Failed")&gt;0, "Failed", IF(COUNTIFS(A:A,A4,F:F,"&gt;0",J:J,"Blocked")&gt;0, "Blocked", IF(COUNTIFS(A:A,A4,F:F,"&gt;0",J:J,"Passed with minor")&gt;0, "Passed with minor",IF(COUNTIFS(A:A,A4,F:F,"&gt;0",J:J,"Discarded")&gt;0, "Discarded", IF(COUNTIFS(A:A,A4,F:F,"&gt;0",J:J,"Out of scope")&gt;0, "Out of scope", IF(COUNTIFS(A:A,A4,F:F,"&gt;0",J:J,"Missing Requirement")&gt;0, "Missing Requirement", IF(COUNTIFS(A:A,A4,F:F,"&gt;0",J:J,"Label issue")&gt;0, "Label issue", IF(COUNTIFS(A:A,A4,F:F,"&gt;0",J:J,"Not Tested")&gt;0, "Not Tested",IF(COUNTIFS(A:A,A4,F:F,"&gt;0",J:J,"To be retested")&gt;0, "To be retested","Passed"))))))))))</f>
        <v>Not Tested</v>
      </c>
      <c r="K4" s="5"/>
      <c r="L4" s="5"/>
      <c r="M4" s="5"/>
      <c r="N4" s="5"/>
      <c r="O4" s="22"/>
      <c r="P4" s="5"/>
      <c r="Q4" s="5"/>
      <c r="R4" s="5"/>
    </row>
    <row r="5" spans="1:18" ht="66">
      <c r="A5" s="9" t="str">
        <f t="shared" ref="A5:D5" si="1">A4</f>
        <v>ID002</v>
      </c>
      <c r="B5" s="9" t="str">
        <f t="shared" si="1"/>
        <v>Login</v>
      </c>
      <c r="C5" s="9" t="str">
        <f t="shared" si="1"/>
        <v>Login page</v>
      </c>
      <c r="D5" s="9" t="str">
        <f t="shared" si="1"/>
        <v>Login checks</v>
      </c>
      <c r="E5" s="10"/>
      <c r="F5" s="11">
        <f>F4+1</f>
        <v>1</v>
      </c>
      <c r="G5" s="16" t="s">
        <v>20</v>
      </c>
      <c r="H5" s="17" t="s">
        <v>21</v>
      </c>
      <c r="I5" s="12"/>
      <c r="J5" s="13" t="s">
        <v>733</v>
      </c>
      <c r="K5" s="10"/>
      <c r="L5" s="10"/>
      <c r="M5" s="10"/>
      <c r="N5" s="10"/>
      <c r="O5" s="10"/>
      <c r="P5" s="9"/>
      <c r="Q5" s="9"/>
      <c r="R5" s="9"/>
    </row>
    <row r="6" spans="1:18" ht="26.4">
      <c r="A6" s="5" t="s">
        <v>22</v>
      </c>
      <c r="B6" s="5" t="s">
        <v>11</v>
      </c>
      <c r="C6" s="5" t="s">
        <v>23</v>
      </c>
      <c r="D6" s="5" t="s">
        <v>24</v>
      </c>
      <c r="E6" s="5"/>
      <c r="F6" s="6"/>
      <c r="G6" s="7" t="s">
        <v>25</v>
      </c>
      <c r="H6" s="7"/>
      <c r="I6" s="8"/>
      <c r="J6" s="8" t="str">
        <f>IF(COUNTIFS(A:A,A6,F:F,"&gt;0",J:J,"&lt;&gt;"&amp;"")=0, "Not Tested",IF(COUNTIFS(A:A,A6,F:F,"&gt;0",J:J,"Failed")&gt;0, "Failed", IF(COUNTIFS(A:A,A6,F:F,"&gt;0",J:J,"Blocked")&gt;0, "Blocked", IF(COUNTIFS(A:A,A6,F:F,"&gt;0",J:J,"Passed with minor")&gt;0, "Passed with minor",IF(COUNTIFS(A:A,A6,F:F,"&gt;0",J:J,"Discarded")&gt;0, "Discarded", IF(COUNTIFS(A:A,A6,F:F,"&gt;0",J:J,"Out of scope")&gt;0, "Out of scope", IF(COUNTIFS(A:A,A6,F:F,"&gt;0",J:J,"Missing Requirement")&gt;0, "Missing Requirement", IF(COUNTIFS(A:A,A6,F:F,"&gt;0",J:J,"Label issue")&gt;0, "Label issue", IF(COUNTIFS(A:A,A6,F:F,"&gt;0",J:J,"Not Tested")&gt;0, "Not Tested",IF(COUNTIFS(A:A,A6,F:F,"&gt;0",J:J,"To be retested")&gt;0, "To be retested","Passed"))))))))))</f>
        <v>Not Tested</v>
      </c>
      <c r="K6" s="5"/>
      <c r="L6" s="5"/>
      <c r="M6" s="5"/>
      <c r="N6" s="5"/>
      <c r="O6" s="22"/>
      <c r="P6" s="5"/>
      <c r="Q6" s="5"/>
      <c r="R6" s="5"/>
    </row>
    <row r="7" spans="1:18" ht="52.8">
      <c r="A7" s="9" t="str">
        <f t="shared" ref="A7:D8" si="2">A6</f>
        <v>ID003</v>
      </c>
      <c r="B7" s="9" t="str">
        <f t="shared" si="2"/>
        <v>Login</v>
      </c>
      <c r="C7" s="9" t="str">
        <f t="shared" si="2"/>
        <v>Forgot password page</v>
      </c>
      <c r="D7" s="9" t="str">
        <f t="shared" si="2"/>
        <v>Forgot password email</v>
      </c>
      <c r="E7" s="19"/>
      <c r="F7" s="11">
        <f t="shared" ref="F7:F8" si="3">F6+1</f>
        <v>1</v>
      </c>
      <c r="G7" s="16" t="s">
        <v>26</v>
      </c>
      <c r="H7" s="10" t="s">
        <v>27</v>
      </c>
      <c r="I7" s="12"/>
      <c r="J7" s="13" t="s">
        <v>733</v>
      </c>
      <c r="K7" s="18"/>
      <c r="L7" s="10"/>
      <c r="M7" s="10"/>
      <c r="N7" s="10"/>
      <c r="O7" s="10"/>
      <c r="P7" s="9"/>
      <c r="Q7" s="9"/>
      <c r="R7" s="9"/>
    </row>
    <row r="8" spans="1:18" ht="39.6">
      <c r="A8" s="9" t="str">
        <f t="shared" si="2"/>
        <v>ID003</v>
      </c>
      <c r="B8" s="9" t="str">
        <f t="shared" si="2"/>
        <v>Login</v>
      </c>
      <c r="C8" s="9" t="str">
        <f t="shared" si="2"/>
        <v>Forgot password page</v>
      </c>
      <c r="D8" s="9" t="str">
        <f t="shared" si="2"/>
        <v>Forgot password email</v>
      </c>
      <c r="E8" s="10"/>
      <c r="F8" s="11">
        <f t="shared" si="3"/>
        <v>2</v>
      </c>
      <c r="G8" s="16" t="s">
        <v>28</v>
      </c>
      <c r="H8" s="17" t="s">
        <v>29</v>
      </c>
      <c r="I8" s="12"/>
      <c r="J8" s="13" t="s">
        <v>733</v>
      </c>
      <c r="K8" s="10"/>
      <c r="L8" s="10"/>
      <c r="M8" s="10"/>
      <c r="N8" s="10"/>
      <c r="O8" s="10"/>
      <c r="P8" s="9"/>
      <c r="Q8" s="9"/>
      <c r="R8" s="9"/>
    </row>
    <row r="9" spans="1:18" ht="26.4">
      <c r="A9" s="5" t="s">
        <v>30</v>
      </c>
      <c r="B9" s="5" t="s">
        <v>11</v>
      </c>
      <c r="C9" s="5" t="s">
        <v>23</v>
      </c>
      <c r="D9" s="5" t="s">
        <v>31</v>
      </c>
      <c r="E9" s="5"/>
      <c r="F9" s="6"/>
      <c r="G9" s="7" t="s">
        <v>32</v>
      </c>
      <c r="H9" s="7"/>
      <c r="I9" s="8"/>
      <c r="J9" s="8" t="str">
        <f>IF(COUNTIFS(A:A,A9,F:F,"&gt;0",J:J,"&lt;&gt;"&amp;"")=0, "Not Tested",IF(COUNTIFS(A:A,A9,F:F,"&gt;0",J:J,"Failed")&gt;0, "Failed", IF(COUNTIFS(A:A,A9,F:F,"&gt;0",J:J,"Blocked")&gt;0, "Blocked", IF(COUNTIFS(A:A,A9,F:F,"&gt;0",J:J,"Passed with minor")&gt;0, "Passed with minor",IF(COUNTIFS(A:A,A9,F:F,"&gt;0",J:J,"Discarded")&gt;0, "Discarded", IF(COUNTIFS(A:A,A9,F:F,"&gt;0",J:J,"Out of scope")&gt;0, "Out of scope", IF(COUNTIFS(A:A,A9,F:F,"&gt;0",J:J,"Missing Requirement")&gt;0, "Missing Requirement", IF(COUNTIFS(A:A,A9,F:F,"&gt;0",J:J,"Label issue")&gt;0, "Label issue", IF(COUNTIFS(A:A,A9,F:F,"&gt;0",J:J,"Not Tested")&gt;0, "Not Tested",IF(COUNTIFS(A:A,A9,F:F,"&gt;0",J:J,"To be retested")&gt;0, "To be retested","Passed"))))))))))</f>
        <v>Not Tested</v>
      </c>
      <c r="K9" s="5"/>
      <c r="L9" s="5"/>
      <c r="M9" s="5"/>
      <c r="N9" s="5"/>
      <c r="O9" s="22"/>
      <c r="P9" s="5"/>
      <c r="Q9" s="5"/>
      <c r="R9" s="5"/>
    </row>
    <row r="10" spans="1:18" ht="52.8">
      <c r="A10" s="9" t="str">
        <f t="shared" ref="A10:D12" si="4">A9</f>
        <v>ID004</v>
      </c>
      <c r="B10" s="9" t="str">
        <f t="shared" si="4"/>
        <v>Login</v>
      </c>
      <c r="C10" s="9" t="str">
        <f t="shared" si="4"/>
        <v>Forgot password page</v>
      </c>
      <c r="D10" s="9" t="str">
        <f t="shared" si="4"/>
        <v>Forgot password update</v>
      </c>
      <c r="E10" s="19"/>
      <c r="F10" s="11">
        <f t="shared" ref="F10:F12" si="5">F9+1</f>
        <v>1</v>
      </c>
      <c r="G10" s="16" t="s">
        <v>33</v>
      </c>
      <c r="H10" s="17" t="s">
        <v>34</v>
      </c>
      <c r="I10" s="12"/>
      <c r="J10" s="13" t="s">
        <v>733</v>
      </c>
      <c r="K10" s="18"/>
      <c r="L10" s="10"/>
      <c r="M10" s="10"/>
      <c r="N10" s="10"/>
      <c r="O10" s="10"/>
      <c r="P10" s="9"/>
      <c r="Q10" s="9"/>
      <c r="R10" s="9"/>
    </row>
    <row r="11" spans="1:18" ht="26.4">
      <c r="A11" s="9" t="str">
        <f t="shared" si="4"/>
        <v>ID004</v>
      </c>
      <c r="B11" s="9" t="str">
        <f t="shared" si="4"/>
        <v>Login</v>
      </c>
      <c r="C11" s="9" t="str">
        <f t="shared" si="4"/>
        <v>Forgot password page</v>
      </c>
      <c r="D11" s="9" t="str">
        <f t="shared" si="4"/>
        <v>Forgot password update</v>
      </c>
      <c r="E11" s="19"/>
      <c r="F11" s="11">
        <f t="shared" si="5"/>
        <v>2</v>
      </c>
      <c r="G11" s="17" t="s">
        <v>35</v>
      </c>
      <c r="H11" s="17" t="s">
        <v>36</v>
      </c>
      <c r="I11" s="12"/>
      <c r="J11" s="13" t="s">
        <v>733</v>
      </c>
      <c r="K11" s="1"/>
      <c r="L11" s="10"/>
      <c r="M11" s="10"/>
      <c r="N11" s="10"/>
      <c r="O11" s="10"/>
      <c r="P11" s="9"/>
      <c r="Q11" s="9"/>
      <c r="R11" s="9"/>
    </row>
    <row r="12" spans="1:18" ht="264">
      <c r="A12" s="9" t="str">
        <f t="shared" si="4"/>
        <v>ID004</v>
      </c>
      <c r="B12" s="9" t="str">
        <f t="shared" si="4"/>
        <v>Login</v>
      </c>
      <c r="C12" s="9" t="str">
        <f t="shared" si="4"/>
        <v>Forgot password page</v>
      </c>
      <c r="D12" s="9" t="str">
        <f t="shared" si="4"/>
        <v>Forgot password update</v>
      </c>
      <c r="E12" s="10" t="s">
        <v>37</v>
      </c>
      <c r="F12" s="11">
        <f t="shared" si="5"/>
        <v>3</v>
      </c>
      <c r="G12" s="16" t="s">
        <v>38</v>
      </c>
      <c r="H12" s="17" t="s">
        <v>39</v>
      </c>
      <c r="I12" s="12"/>
      <c r="J12" s="13" t="s">
        <v>733</v>
      </c>
      <c r="K12" s="10"/>
      <c r="L12" s="10"/>
      <c r="M12" s="10"/>
      <c r="N12" s="10"/>
      <c r="O12" s="10"/>
      <c r="P12" s="9"/>
      <c r="Q12" s="9"/>
      <c r="R12" s="9"/>
    </row>
    <row r="13" spans="1:18">
      <c r="A13" s="5" t="s">
        <v>40</v>
      </c>
      <c r="B13" s="5" t="s">
        <v>41</v>
      </c>
      <c r="C13" s="5" t="s">
        <v>42</v>
      </c>
      <c r="D13" s="5" t="s">
        <v>43</v>
      </c>
      <c r="E13" s="5"/>
      <c r="F13" s="6"/>
      <c r="G13" s="7" t="str">
        <f>D13</f>
        <v>Homepage elements</v>
      </c>
      <c r="H13" s="7"/>
      <c r="I13" s="8"/>
      <c r="J13" s="8" t="str">
        <f>IF(COUNTIFS(A:A,A13,F:F,"&gt;0",J:J,"&lt;&gt;"&amp;"")=0, "Not Tested",IF(COUNTIFS(A:A,A13,F:F,"&gt;0",J:J,"Failed")&gt;0, "Failed", IF(COUNTIFS(A:A,A13,F:F,"&gt;0",J:J,"Blocked")&gt;0, "Blocked", IF(COUNTIFS(A:A,A13,F:F,"&gt;0",J:J,"Passed with minor")&gt;0, "Passed with minor",IF(COUNTIFS(A:A,A13,F:F,"&gt;0",J:J,"Discarded")&gt;0, "Discarded", IF(COUNTIFS(A:A,A13,F:F,"&gt;0",J:J,"Out of scope")&gt;0, "Out of scope", IF(COUNTIFS(A:A,A13,F:F,"&gt;0",J:J,"Missing Requirement")&gt;0, "Missing Requirement", IF(COUNTIFS(A:A,A13,F:F,"&gt;0",J:J,"Label issue")&gt;0, "Label issue", IF(COUNTIFS(A:A,A13,F:F,"&gt;0",J:J,"Not Tested")&gt;0, "Not Tested",IF(COUNTIFS(A:A,A13,F:F,"&gt;0",J:J,"To be retested")&gt;0, "To be retested","Passed"))))))))))</f>
        <v>Not Tested</v>
      </c>
      <c r="K13" s="20"/>
      <c r="L13" s="5"/>
      <c r="M13" s="5"/>
      <c r="N13" s="5"/>
      <c r="O13" s="22"/>
      <c r="P13" s="5"/>
      <c r="Q13" s="5"/>
      <c r="R13" s="5"/>
    </row>
    <row r="14" spans="1:18" ht="26.4">
      <c r="A14" s="9" t="str">
        <f t="shared" ref="A14:D15" si="6">A13</f>
        <v>ID005</v>
      </c>
      <c r="B14" s="9" t="str">
        <f t="shared" si="6"/>
        <v>Homepage</v>
      </c>
      <c r="C14" s="9" t="str">
        <f t="shared" si="6"/>
        <v>Generic</v>
      </c>
      <c r="D14" s="9" t="str">
        <f t="shared" si="6"/>
        <v>Homepage elements</v>
      </c>
      <c r="E14" s="10"/>
      <c r="F14" s="11">
        <f t="shared" ref="F14:F15" si="7">F13+1</f>
        <v>1</v>
      </c>
      <c r="G14" s="16" t="s">
        <v>44</v>
      </c>
      <c r="H14" s="16" t="s">
        <v>45</v>
      </c>
      <c r="I14" s="21"/>
      <c r="J14" s="13" t="s">
        <v>733</v>
      </c>
      <c r="K14" s="10"/>
      <c r="L14" s="10"/>
      <c r="M14" s="10"/>
      <c r="N14" s="10"/>
      <c r="O14" s="10"/>
      <c r="P14" s="9"/>
      <c r="Q14" s="9"/>
      <c r="R14" s="9"/>
    </row>
    <row r="15" spans="1:18" ht="184.8">
      <c r="A15" s="9" t="str">
        <f t="shared" si="6"/>
        <v>ID005</v>
      </c>
      <c r="B15" s="9" t="str">
        <f t="shared" si="6"/>
        <v>Homepage</v>
      </c>
      <c r="C15" s="9" t="str">
        <f t="shared" si="6"/>
        <v>Generic</v>
      </c>
      <c r="D15" s="9" t="str">
        <f t="shared" si="6"/>
        <v>Homepage elements</v>
      </c>
      <c r="E15" s="10"/>
      <c r="F15" s="11">
        <f t="shared" si="7"/>
        <v>2</v>
      </c>
      <c r="G15" s="16" t="s">
        <v>46</v>
      </c>
      <c r="H15" s="16" t="s">
        <v>47</v>
      </c>
      <c r="I15" s="21"/>
      <c r="J15" s="13" t="s">
        <v>733</v>
      </c>
      <c r="K15" s="10"/>
      <c r="L15" s="10"/>
      <c r="M15" s="10"/>
      <c r="N15" s="10"/>
      <c r="O15" s="10"/>
      <c r="P15" s="9"/>
      <c r="Q15" s="9"/>
      <c r="R15" s="9"/>
    </row>
    <row r="16" spans="1:18">
      <c r="A16" s="5" t="s">
        <v>48</v>
      </c>
      <c r="B16" s="5" t="s">
        <v>41</v>
      </c>
      <c r="C16" s="5" t="s">
        <v>49</v>
      </c>
      <c r="D16" s="5" t="s">
        <v>50</v>
      </c>
      <c r="E16" s="5"/>
      <c r="F16" s="6"/>
      <c r="G16" s="7" t="str">
        <f>D16</f>
        <v>Brand menu</v>
      </c>
      <c r="H16" s="7"/>
      <c r="I16" s="8"/>
      <c r="J16" s="8" t="str">
        <f>IF(COUNTIFS(A:A,A16,F:F,"&gt;0",J:J,"&lt;&gt;"&amp;"")=0, "Not Tested",IF(COUNTIFS(A:A,A16,F:F,"&gt;0",J:J,"Failed")&gt;0, "Failed", IF(COUNTIFS(A:A,A16,F:F,"&gt;0",J:J,"Blocked")&gt;0, "Blocked", IF(COUNTIFS(A:A,A16,F:F,"&gt;0",J:J,"Passed with minor")&gt;0, "Passed with minor",IF(COUNTIFS(A:A,A16,F:F,"&gt;0",J:J,"Discarded")&gt;0, "Discarded", IF(COUNTIFS(A:A,A16,F:F,"&gt;0",J:J,"Out of scope")&gt;0, "Out of scope", IF(COUNTIFS(A:A,A16,F:F,"&gt;0",J:J,"Missing Requirement")&gt;0, "Missing Requirement", IF(COUNTIFS(A:A,A16,F:F,"&gt;0",J:J,"Label issue")&gt;0, "Label issue", IF(COUNTIFS(A:A,A16,F:F,"&gt;0",J:J,"Not Tested")&gt;0, "Not Tested",IF(COUNTIFS(A:A,A16,F:F,"&gt;0",J:J,"To be retested")&gt;0, "To be retested","Passed"))))))))))</f>
        <v>Not Tested</v>
      </c>
      <c r="K16" s="20"/>
      <c r="L16" s="5"/>
      <c r="M16" s="5"/>
      <c r="N16" s="5"/>
      <c r="O16" s="22"/>
      <c r="P16" s="5"/>
      <c r="Q16" s="5"/>
      <c r="R16" s="5"/>
    </row>
    <row r="17" spans="1:18" ht="26.4">
      <c r="A17" s="9" t="str">
        <f t="shared" ref="A17:D19" si="8">A16</f>
        <v>ID006</v>
      </c>
      <c r="B17" s="9" t="str">
        <f t="shared" si="8"/>
        <v>Homepage</v>
      </c>
      <c r="C17" s="9" t="str">
        <f t="shared" si="8"/>
        <v>Header</v>
      </c>
      <c r="D17" s="9" t="str">
        <f t="shared" si="8"/>
        <v>Brand menu</v>
      </c>
      <c r="E17" s="10"/>
      <c r="F17" s="11">
        <f t="shared" ref="F17:F19" si="9">F16+1</f>
        <v>1</v>
      </c>
      <c r="G17" s="16" t="s">
        <v>44</v>
      </c>
      <c r="H17" s="16" t="s">
        <v>45</v>
      </c>
      <c r="I17" s="21"/>
      <c r="J17" s="13" t="s">
        <v>733</v>
      </c>
      <c r="K17" s="10"/>
      <c r="L17" s="10"/>
      <c r="M17" s="10"/>
      <c r="N17" s="10"/>
      <c r="O17" s="10"/>
      <c r="P17" s="9"/>
      <c r="Q17" s="9"/>
      <c r="R17" s="9"/>
    </row>
    <row r="18" spans="1:18" ht="26.4">
      <c r="A18" s="9" t="str">
        <f t="shared" si="8"/>
        <v>ID006</v>
      </c>
      <c r="B18" s="9" t="str">
        <f t="shared" si="8"/>
        <v>Homepage</v>
      </c>
      <c r="C18" s="9" t="str">
        <f t="shared" si="8"/>
        <v>Header</v>
      </c>
      <c r="D18" s="9" t="str">
        <f t="shared" si="8"/>
        <v>Brand menu</v>
      </c>
      <c r="E18" s="10"/>
      <c r="F18" s="11">
        <f t="shared" si="9"/>
        <v>2</v>
      </c>
      <c r="G18" s="16" t="s">
        <v>51</v>
      </c>
      <c r="H18" s="16" t="s">
        <v>52</v>
      </c>
      <c r="I18" s="21"/>
      <c r="J18" s="13" t="s">
        <v>733</v>
      </c>
      <c r="K18" s="10"/>
      <c r="L18" s="10"/>
      <c r="M18" s="10"/>
      <c r="N18" s="10"/>
      <c r="O18" s="10"/>
      <c r="P18" s="9"/>
      <c r="Q18" s="9"/>
      <c r="R18" s="9"/>
    </row>
    <row r="19" spans="1:18" ht="356.4">
      <c r="A19" s="9" t="str">
        <f t="shared" si="8"/>
        <v>ID006</v>
      </c>
      <c r="B19" s="9" t="str">
        <f t="shared" si="8"/>
        <v>Homepage</v>
      </c>
      <c r="C19" s="9" t="str">
        <f t="shared" si="8"/>
        <v>Header</v>
      </c>
      <c r="D19" s="9" t="str">
        <f t="shared" si="8"/>
        <v>Brand menu</v>
      </c>
      <c r="E19" s="10"/>
      <c r="F19" s="11">
        <f t="shared" si="9"/>
        <v>3</v>
      </c>
      <c r="G19" s="16" t="s">
        <v>53</v>
      </c>
      <c r="H19" s="16" t="s">
        <v>54</v>
      </c>
      <c r="I19" s="21"/>
      <c r="J19" s="13" t="s">
        <v>733</v>
      </c>
      <c r="K19" s="10"/>
      <c r="L19" s="10"/>
      <c r="M19" s="10"/>
      <c r="N19" s="10"/>
      <c r="O19" s="10"/>
      <c r="P19" s="9"/>
      <c r="Q19" s="9"/>
      <c r="R19" s="9"/>
    </row>
    <row r="20" spans="1:18">
      <c r="A20" s="5" t="s">
        <v>55</v>
      </c>
      <c r="B20" s="5" t="s">
        <v>41</v>
      </c>
      <c r="C20" s="5" t="s">
        <v>49</v>
      </c>
      <c r="D20" s="5" t="s">
        <v>56</v>
      </c>
      <c r="E20" s="5"/>
      <c r="F20" s="6"/>
      <c r="G20" s="7" t="str">
        <f>D20</f>
        <v>Product Categories menu</v>
      </c>
      <c r="H20" s="7"/>
      <c r="I20" s="8"/>
      <c r="J20" s="8" t="str">
        <f>IF(COUNTIFS(A:A,A20,F:F,"&gt;0",J:J,"&lt;&gt;"&amp;"")=0, "Not Tested",IF(COUNTIFS(A:A,A20,F:F,"&gt;0",J:J,"Failed")&gt;0, "Failed", IF(COUNTIFS(A:A,A20,F:F,"&gt;0",J:J,"Blocked")&gt;0, "Blocked", IF(COUNTIFS(A:A,A20,F:F,"&gt;0",J:J,"Passed with minor")&gt;0, "Passed with minor",IF(COUNTIFS(A:A,A20,F:F,"&gt;0",J:J,"Discarded")&gt;0, "Discarded", IF(COUNTIFS(A:A,A20,F:F,"&gt;0",J:J,"Out of scope")&gt;0, "Out of scope", IF(COUNTIFS(A:A,A20,F:F,"&gt;0",J:J,"Missing Requirement")&gt;0, "Missing Requirement", IF(COUNTIFS(A:A,A20,F:F,"&gt;0",J:J,"Label issue")&gt;0, "Label issue", IF(COUNTIFS(A:A,A20,F:F,"&gt;0",J:J,"Not Tested")&gt;0, "Not Tested",IF(COUNTIFS(A:A,A20,F:F,"&gt;0",J:J,"To be retested")&gt;0, "To be retested","Passed"))))))))))</f>
        <v>Not Tested</v>
      </c>
      <c r="K20" s="20"/>
      <c r="L20" s="5"/>
      <c r="M20" s="5"/>
      <c r="N20" s="5"/>
      <c r="O20" s="22"/>
      <c r="P20" s="5"/>
      <c r="Q20" s="5"/>
      <c r="R20" s="5"/>
    </row>
    <row r="21" spans="1:18" ht="26.4">
      <c r="A21" s="9" t="str">
        <f t="shared" ref="A21:D23" si="10">A20</f>
        <v>ID007</v>
      </c>
      <c r="B21" s="9" t="str">
        <f t="shared" si="10"/>
        <v>Homepage</v>
      </c>
      <c r="C21" s="9" t="str">
        <f t="shared" si="10"/>
        <v>Header</v>
      </c>
      <c r="D21" s="9" t="str">
        <f t="shared" si="10"/>
        <v>Product Categories menu</v>
      </c>
      <c r="E21" s="10"/>
      <c r="F21" s="11">
        <f t="shared" ref="F21:F23" si="11">F20+1</f>
        <v>1</v>
      </c>
      <c r="G21" s="16" t="s">
        <v>44</v>
      </c>
      <c r="H21" s="16" t="s">
        <v>45</v>
      </c>
      <c r="I21" s="21"/>
      <c r="J21" s="13" t="s">
        <v>733</v>
      </c>
      <c r="K21" s="10"/>
      <c r="L21" s="10"/>
      <c r="M21" s="10"/>
      <c r="N21" s="10"/>
      <c r="O21" s="10"/>
      <c r="P21" s="9"/>
      <c r="Q21" s="9"/>
      <c r="R21" s="9"/>
    </row>
    <row r="22" spans="1:18" ht="26.4">
      <c r="A22" s="9" t="str">
        <f t="shared" si="10"/>
        <v>ID007</v>
      </c>
      <c r="B22" s="9" t="str">
        <f t="shared" si="10"/>
        <v>Homepage</v>
      </c>
      <c r="C22" s="9" t="str">
        <f t="shared" si="10"/>
        <v>Header</v>
      </c>
      <c r="D22" s="9" t="str">
        <f t="shared" si="10"/>
        <v>Product Categories menu</v>
      </c>
      <c r="E22" s="10"/>
      <c r="F22" s="11">
        <f t="shared" si="11"/>
        <v>2</v>
      </c>
      <c r="G22" s="16" t="s">
        <v>57</v>
      </c>
      <c r="H22" s="16" t="s">
        <v>58</v>
      </c>
      <c r="I22" s="21"/>
      <c r="J22" s="13" t="s">
        <v>733</v>
      </c>
      <c r="K22" s="10"/>
      <c r="L22" s="10"/>
      <c r="M22" s="10"/>
      <c r="N22" s="10"/>
      <c r="O22" s="10"/>
      <c r="P22" s="9"/>
      <c r="Q22" s="9"/>
      <c r="R22" s="9"/>
    </row>
    <row r="23" spans="1:18" ht="198">
      <c r="A23" s="9" t="str">
        <f t="shared" si="10"/>
        <v>ID007</v>
      </c>
      <c r="B23" s="9" t="str">
        <f t="shared" si="10"/>
        <v>Homepage</v>
      </c>
      <c r="C23" s="9" t="str">
        <f t="shared" si="10"/>
        <v>Header</v>
      </c>
      <c r="D23" s="9" t="str">
        <f t="shared" si="10"/>
        <v>Product Categories menu</v>
      </c>
      <c r="E23" s="10"/>
      <c r="F23" s="11">
        <f t="shared" si="11"/>
        <v>3</v>
      </c>
      <c r="G23" s="16" t="s">
        <v>59</v>
      </c>
      <c r="H23" s="16" t="s">
        <v>60</v>
      </c>
      <c r="I23" s="21"/>
      <c r="J23" s="13" t="s">
        <v>733</v>
      </c>
      <c r="K23" s="10"/>
      <c r="L23" s="10"/>
      <c r="M23" s="10"/>
      <c r="N23" s="10"/>
      <c r="O23" s="10"/>
      <c r="P23" s="9"/>
      <c r="Q23" s="9"/>
      <c r="R23" s="9"/>
    </row>
    <row r="24" spans="1:18">
      <c r="A24" s="5" t="s">
        <v>61</v>
      </c>
      <c r="B24" s="5" t="s">
        <v>41</v>
      </c>
      <c r="C24" s="5" t="s">
        <v>49</v>
      </c>
      <c r="D24" s="5" t="s">
        <v>62</v>
      </c>
      <c r="E24" s="5"/>
      <c r="F24" s="6"/>
      <c r="G24" s="7" t="str">
        <f>D24</f>
        <v>Sunglasses sub-menu</v>
      </c>
      <c r="H24" s="7"/>
      <c r="I24" s="8"/>
      <c r="J24" s="8" t="str">
        <f>IF(COUNTIFS(A:A,A24,F:F,"&gt;0",J:J,"&lt;&gt;"&amp;"")=0, "Not Tested",IF(COUNTIFS(A:A,A24,F:F,"&gt;0",J:J,"Failed")&gt;0, "Failed", IF(COUNTIFS(A:A,A24,F:F,"&gt;0",J:J,"Blocked")&gt;0, "Blocked", IF(COUNTIFS(A:A,A24,F:F,"&gt;0",J:J,"Passed with minor")&gt;0, "Passed with minor",IF(COUNTIFS(A:A,A24,F:F,"&gt;0",J:J,"Discarded")&gt;0, "Discarded", IF(COUNTIFS(A:A,A24,F:F,"&gt;0",J:J,"Out of scope")&gt;0, "Out of scope", IF(COUNTIFS(A:A,A24,F:F,"&gt;0",J:J,"Missing Requirement")&gt;0, "Missing Requirement", IF(COUNTIFS(A:A,A24,F:F,"&gt;0",J:J,"Label issue")&gt;0, "Label issue", IF(COUNTIFS(A:A,A24,F:F,"&gt;0",J:J,"Not Tested")&gt;0, "Not Tested",IF(COUNTIFS(A:A,A24,F:F,"&gt;0",J:J,"To be retested")&gt;0, "To be retested","Passed"))))))))))</f>
        <v>Not Tested</v>
      </c>
      <c r="K24" s="20"/>
      <c r="L24" s="5"/>
      <c r="M24" s="5"/>
      <c r="N24" s="5"/>
      <c r="O24" s="22"/>
      <c r="P24" s="5"/>
      <c r="Q24" s="5"/>
      <c r="R24" s="5"/>
    </row>
    <row r="25" spans="1:18" ht="52.8">
      <c r="A25" s="9" t="str">
        <f t="shared" ref="A25:D27" si="12">A24</f>
        <v>ID008</v>
      </c>
      <c r="B25" s="9" t="str">
        <f t="shared" si="12"/>
        <v>Homepage</v>
      </c>
      <c r="C25" s="9" t="str">
        <f t="shared" si="12"/>
        <v>Header</v>
      </c>
      <c r="D25" s="9" t="str">
        <f t="shared" si="12"/>
        <v>Sunglasses sub-menu</v>
      </c>
      <c r="E25" s="10" t="s">
        <v>63</v>
      </c>
      <c r="F25" s="11">
        <f t="shared" ref="F25:F27" si="13">F24+1</f>
        <v>1</v>
      </c>
      <c r="G25" s="16" t="s">
        <v>44</v>
      </c>
      <c r="H25" s="16" t="s">
        <v>45</v>
      </c>
      <c r="I25" s="21"/>
      <c r="J25" s="13" t="s">
        <v>733</v>
      </c>
      <c r="K25" s="10"/>
      <c r="L25" s="10"/>
      <c r="M25" s="10"/>
      <c r="N25" s="10"/>
      <c r="O25" s="10"/>
      <c r="P25" s="9"/>
      <c r="Q25" s="9"/>
      <c r="R25" s="9"/>
    </row>
    <row r="26" spans="1:18" ht="26.4">
      <c r="A26" s="9" t="str">
        <f t="shared" si="12"/>
        <v>ID008</v>
      </c>
      <c r="B26" s="9" t="str">
        <f t="shared" si="12"/>
        <v>Homepage</v>
      </c>
      <c r="C26" s="9" t="str">
        <f t="shared" si="12"/>
        <v>Header</v>
      </c>
      <c r="D26" s="9" t="str">
        <f t="shared" si="12"/>
        <v>Sunglasses sub-menu</v>
      </c>
      <c r="E26" s="10"/>
      <c r="F26" s="11">
        <f t="shared" si="13"/>
        <v>2</v>
      </c>
      <c r="G26" s="16" t="s">
        <v>64</v>
      </c>
      <c r="H26" s="16" t="s">
        <v>65</v>
      </c>
      <c r="I26" s="21"/>
      <c r="J26" s="13" t="s">
        <v>733</v>
      </c>
      <c r="K26" s="10"/>
      <c r="L26" s="10"/>
      <c r="M26" s="10"/>
      <c r="N26" s="10"/>
      <c r="O26" s="10"/>
      <c r="P26" s="9"/>
      <c r="Q26" s="9"/>
      <c r="R26" s="9"/>
    </row>
    <row r="27" spans="1:18" ht="369.6">
      <c r="A27" s="9" t="str">
        <f t="shared" si="12"/>
        <v>ID008</v>
      </c>
      <c r="B27" s="9" t="str">
        <f t="shared" si="12"/>
        <v>Homepage</v>
      </c>
      <c r="C27" s="9" t="str">
        <f t="shared" si="12"/>
        <v>Header</v>
      </c>
      <c r="D27" s="9" t="str">
        <f t="shared" si="12"/>
        <v>Sunglasses sub-menu</v>
      </c>
      <c r="E27" s="10"/>
      <c r="F27" s="11">
        <f t="shared" si="13"/>
        <v>3</v>
      </c>
      <c r="G27" s="16" t="s">
        <v>66</v>
      </c>
      <c r="H27" s="16" t="s">
        <v>67</v>
      </c>
      <c r="I27" s="21"/>
      <c r="J27" s="13" t="s">
        <v>733</v>
      </c>
      <c r="K27" s="10"/>
      <c r="L27" s="10"/>
      <c r="M27" s="10"/>
      <c r="N27" s="10"/>
      <c r="O27" s="10"/>
      <c r="P27" s="9"/>
      <c r="Q27" s="9"/>
      <c r="R27" s="9"/>
    </row>
    <row r="28" spans="1:18">
      <c r="A28" s="5" t="s">
        <v>68</v>
      </c>
      <c r="B28" s="5" t="s">
        <v>41</v>
      </c>
      <c r="C28" s="5" t="s">
        <v>49</v>
      </c>
      <c r="D28" s="5" t="s">
        <v>69</v>
      </c>
      <c r="E28" s="5"/>
      <c r="F28" s="6"/>
      <c r="G28" s="7" t="str">
        <f>D28</f>
        <v>Eyeglasses sub-menu</v>
      </c>
      <c r="H28" s="7"/>
      <c r="I28" s="8"/>
      <c r="J28" s="8" t="str">
        <f>IF(COUNTIFS(A:A,A28,F:F,"&gt;0",J:J,"&lt;&gt;"&amp;"")=0, "Not Tested",IF(COUNTIFS(A:A,A28,F:F,"&gt;0",J:J,"Failed")&gt;0, "Failed", IF(COUNTIFS(A:A,A28,F:F,"&gt;0",J:J,"Blocked")&gt;0, "Blocked", IF(COUNTIFS(A:A,A28,F:F,"&gt;0",J:J,"Passed with minor")&gt;0, "Passed with minor",IF(COUNTIFS(A:A,A28,F:F,"&gt;0",J:J,"Discarded")&gt;0, "Discarded", IF(COUNTIFS(A:A,A28,F:F,"&gt;0",J:J,"Out of scope")&gt;0, "Out of scope", IF(COUNTIFS(A:A,A28,F:F,"&gt;0",J:J,"Missing Requirement")&gt;0, "Missing Requirement", IF(COUNTIFS(A:A,A28,F:F,"&gt;0",J:J,"Label issue")&gt;0, "Label issue", IF(COUNTIFS(A:A,A28,F:F,"&gt;0",J:J,"Not Tested")&gt;0, "Not Tested",IF(COUNTIFS(A:A,A28,F:F,"&gt;0",J:J,"To be retested")&gt;0, "To be retested","Passed"))))))))))</f>
        <v>Not Tested</v>
      </c>
      <c r="K28" s="20"/>
      <c r="L28" s="5"/>
      <c r="M28" s="5"/>
      <c r="N28" s="5"/>
      <c r="O28" s="22"/>
      <c r="P28" s="5"/>
      <c r="Q28" s="5"/>
      <c r="R28" s="5"/>
    </row>
    <row r="29" spans="1:18" ht="52.8">
      <c r="A29" s="9" t="str">
        <f t="shared" ref="A29:D31" si="14">A28</f>
        <v>ID009</v>
      </c>
      <c r="B29" s="9" t="str">
        <f t="shared" si="14"/>
        <v>Homepage</v>
      </c>
      <c r="C29" s="9" t="str">
        <f t="shared" si="14"/>
        <v>Header</v>
      </c>
      <c r="D29" s="9" t="str">
        <f t="shared" si="14"/>
        <v>Eyeglasses sub-menu</v>
      </c>
      <c r="E29" s="10" t="s">
        <v>70</v>
      </c>
      <c r="F29" s="11">
        <f t="shared" ref="F29:F31" si="15">F28+1</f>
        <v>1</v>
      </c>
      <c r="G29" s="16" t="s">
        <v>44</v>
      </c>
      <c r="H29" s="16" t="s">
        <v>45</v>
      </c>
      <c r="I29" s="21"/>
      <c r="J29" s="13" t="s">
        <v>733</v>
      </c>
      <c r="K29" s="10"/>
      <c r="L29" s="10"/>
      <c r="M29" s="10"/>
      <c r="N29" s="10"/>
      <c r="O29" s="10"/>
      <c r="P29" s="9"/>
      <c r="Q29" s="9"/>
      <c r="R29" s="9"/>
    </row>
    <row r="30" spans="1:18" ht="26.4">
      <c r="A30" s="9" t="str">
        <f t="shared" si="14"/>
        <v>ID009</v>
      </c>
      <c r="B30" s="9" t="str">
        <f t="shared" si="14"/>
        <v>Homepage</v>
      </c>
      <c r="C30" s="9" t="str">
        <f t="shared" si="14"/>
        <v>Header</v>
      </c>
      <c r="D30" s="9" t="str">
        <f t="shared" si="14"/>
        <v>Eyeglasses sub-menu</v>
      </c>
      <c r="E30" s="10"/>
      <c r="F30" s="11">
        <f t="shared" si="15"/>
        <v>2</v>
      </c>
      <c r="G30" s="16" t="s">
        <v>71</v>
      </c>
      <c r="H30" s="16" t="s">
        <v>72</v>
      </c>
      <c r="I30" s="21"/>
      <c r="J30" s="13" t="s">
        <v>733</v>
      </c>
      <c r="K30" s="10"/>
      <c r="L30" s="10"/>
      <c r="M30" s="10"/>
      <c r="N30" s="10"/>
      <c r="O30" s="10"/>
      <c r="P30" s="9"/>
      <c r="Q30" s="9"/>
      <c r="R30" s="9"/>
    </row>
    <row r="31" spans="1:18" ht="356.4">
      <c r="A31" s="9" t="str">
        <f t="shared" si="14"/>
        <v>ID009</v>
      </c>
      <c r="B31" s="9" t="str">
        <f t="shared" si="14"/>
        <v>Homepage</v>
      </c>
      <c r="C31" s="9" t="str">
        <f t="shared" si="14"/>
        <v>Header</v>
      </c>
      <c r="D31" s="9" t="str">
        <f t="shared" si="14"/>
        <v>Eyeglasses sub-menu</v>
      </c>
      <c r="E31" s="10"/>
      <c r="F31" s="11">
        <f t="shared" si="15"/>
        <v>3</v>
      </c>
      <c r="G31" s="16" t="s">
        <v>73</v>
      </c>
      <c r="H31" s="16" t="s">
        <v>74</v>
      </c>
      <c r="I31" s="21"/>
      <c r="J31" s="13" t="s">
        <v>733</v>
      </c>
      <c r="K31" s="10"/>
      <c r="L31" s="10"/>
      <c r="M31" s="10"/>
      <c r="N31" s="10"/>
      <c r="O31" s="10"/>
      <c r="P31" s="9"/>
      <c r="Q31" s="9"/>
      <c r="R31" s="9"/>
    </row>
    <row r="32" spans="1:18">
      <c r="A32" s="5" t="s">
        <v>75</v>
      </c>
      <c r="B32" s="5" t="s">
        <v>41</v>
      </c>
      <c r="C32" s="5" t="s">
        <v>49</v>
      </c>
      <c r="D32" s="5" t="s">
        <v>76</v>
      </c>
      <c r="E32" s="5"/>
      <c r="F32" s="22"/>
      <c r="G32" s="5" t="str">
        <f>D32</f>
        <v>Smartglasses sub-menu</v>
      </c>
      <c r="H32" s="5"/>
      <c r="I32" s="23"/>
      <c r="J32" s="8" t="str">
        <f>IF(COUNTIFS(A:A,A32,F:F,"&gt;0",J:J,"&lt;&gt;"&amp;"")=0, "Not Tested",IF(COUNTIFS(A:A,A32,F:F,"&gt;0",J:J,"Failed")&gt;0, "Failed", IF(COUNTIFS(A:A,A32,F:F,"&gt;0",J:J,"Blocked")&gt;0, "Blocked", IF(COUNTIFS(A:A,A32,F:F,"&gt;0",J:J,"Passed with minor")&gt;0, "Passed with minor",IF(COUNTIFS(A:A,A32,F:F,"&gt;0",J:J,"Discarded")&gt;0, "Discarded", IF(COUNTIFS(A:A,A32,F:F,"&gt;0",J:J,"Out of scope")&gt;0, "Out of scope", IF(COUNTIFS(A:A,A32,F:F,"&gt;0",J:J,"Missing Requirement")&gt;0, "Missing Requirement", IF(COUNTIFS(A:A,A32,F:F,"&gt;0",J:J,"Label issue")&gt;0, "Label issue", IF(COUNTIFS(A:A,A32,F:F,"&gt;0",J:J,"Not Tested")&gt;0, "Not Tested",IF(COUNTIFS(A:A,A32,F:F,"&gt;0",J:J,"To be retested")&gt;0, "To be retested","Passed"))))))))))</f>
        <v>Not Tested</v>
      </c>
      <c r="K32" s="20"/>
      <c r="L32" s="5"/>
      <c r="M32" s="5"/>
      <c r="N32" s="5"/>
      <c r="O32" s="22"/>
      <c r="P32" s="5"/>
      <c r="Q32" s="5"/>
      <c r="R32" s="5"/>
    </row>
    <row r="33" spans="1:18" ht="52.8">
      <c r="A33" s="9" t="str">
        <f t="shared" ref="A33:D35" si="16">A32</f>
        <v>ID010</v>
      </c>
      <c r="B33" s="9" t="str">
        <f t="shared" si="16"/>
        <v>Homepage</v>
      </c>
      <c r="C33" s="9" t="str">
        <f t="shared" si="16"/>
        <v>Header</v>
      </c>
      <c r="D33" s="9" t="str">
        <f t="shared" si="16"/>
        <v>Smartglasses sub-menu</v>
      </c>
      <c r="E33" s="10" t="s">
        <v>78</v>
      </c>
      <c r="F33" s="11">
        <f t="shared" ref="F33:F35" si="17">F32+1</f>
        <v>1</v>
      </c>
      <c r="G33" s="16" t="s">
        <v>44</v>
      </c>
      <c r="H33" s="10" t="s">
        <v>45</v>
      </c>
      <c r="I33" s="24"/>
      <c r="J33" s="13" t="s">
        <v>733</v>
      </c>
      <c r="K33" s="10"/>
      <c r="L33" s="10"/>
      <c r="M33" s="10"/>
      <c r="N33" s="10"/>
      <c r="O33" s="10"/>
      <c r="P33" s="9"/>
      <c r="Q33" s="9"/>
      <c r="R33" s="9"/>
    </row>
    <row r="34" spans="1:18" ht="26.4">
      <c r="A34" s="9" t="str">
        <f t="shared" si="16"/>
        <v>ID010</v>
      </c>
      <c r="B34" s="9" t="str">
        <f t="shared" si="16"/>
        <v>Homepage</v>
      </c>
      <c r="C34" s="9" t="str">
        <f t="shared" si="16"/>
        <v>Header</v>
      </c>
      <c r="D34" s="9" t="str">
        <f t="shared" si="16"/>
        <v>Smartglasses sub-menu</v>
      </c>
      <c r="E34" s="10"/>
      <c r="F34" s="11">
        <f t="shared" si="17"/>
        <v>2</v>
      </c>
      <c r="G34" s="10" t="s">
        <v>79</v>
      </c>
      <c r="H34" s="10" t="s">
        <v>80</v>
      </c>
      <c r="I34" s="24"/>
      <c r="J34" s="13" t="s">
        <v>733</v>
      </c>
      <c r="K34" s="10"/>
      <c r="L34" s="10"/>
      <c r="M34" s="10"/>
      <c r="N34" s="10"/>
      <c r="O34" s="10"/>
      <c r="P34" s="9"/>
      <c r="Q34" s="9"/>
      <c r="R34" s="9"/>
    </row>
    <row r="35" spans="1:18" ht="171.6">
      <c r="A35" s="9" t="str">
        <f t="shared" si="16"/>
        <v>ID010</v>
      </c>
      <c r="B35" s="9" t="str">
        <f t="shared" si="16"/>
        <v>Homepage</v>
      </c>
      <c r="C35" s="9" t="str">
        <f t="shared" si="16"/>
        <v>Header</v>
      </c>
      <c r="D35" s="9" t="str">
        <f t="shared" si="16"/>
        <v>Smartglasses sub-menu</v>
      </c>
      <c r="E35" s="10"/>
      <c r="F35" s="11">
        <f t="shared" si="17"/>
        <v>3</v>
      </c>
      <c r="G35" s="10" t="s">
        <v>81</v>
      </c>
      <c r="H35" s="10" t="s">
        <v>82</v>
      </c>
      <c r="I35" s="24"/>
      <c r="J35" s="13" t="s">
        <v>733</v>
      </c>
      <c r="K35" s="10"/>
      <c r="L35" s="10"/>
      <c r="M35" s="10"/>
      <c r="N35" s="10"/>
      <c r="O35" s="10"/>
      <c r="P35" s="9"/>
      <c r="Q35" s="9"/>
      <c r="R35" s="9"/>
    </row>
    <row r="36" spans="1:18" ht="26.4">
      <c r="A36" s="5" t="s">
        <v>83</v>
      </c>
      <c r="B36" s="5" t="s">
        <v>41</v>
      </c>
      <c r="C36" s="5" t="s">
        <v>49</v>
      </c>
      <c r="D36" s="5" t="s">
        <v>84</v>
      </c>
      <c r="E36" s="5"/>
      <c r="F36" s="6"/>
      <c r="G36" s="7" t="str">
        <f>D36</f>
        <v>Goggles&amp;Helmets sub-menu</v>
      </c>
      <c r="H36" s="7"/>
      <c r="I36" s="8"/>
      <c r="J36" s="8" t="str">
        <f>IF(COUNTIFS(A:A,A36,F:F,"&gt;0",J:J,"&lt;&gt;"&amp;"")=0, "Not Tested",IF(COUNTIFS(A:A,A36,F:F,"&gt;0",J:J,"Failed")&gt;0, "Failed", IF(COUNTIFS(A:A,A36,F:F,"&gt;0",J:J,"Blocked")&gt;0, "Blocked", IF(COUNTIFS(A:A,A36,F:F,"&gt;0",J:J,"Passed with minor")&gt;0, "Passed with minor",IF(COUNTIFS(A:A,A36,F:F,"&gt;0",J:J,"Discarded")&gt;0, "Discarded", IF(COUNTIFS(A:A,A36,F:F,"&gt;0",J:J,"Out of scope")&gt;0, "Out of scope", IF(COUNTIFS(A:A,A36,F:F,"&gt;0",J:J,"Missing Requirement")&gt;0, "Missing Requirement", IF(COUNTIFS(A:A,A36,F:F,"&gt;0",J:J,"Label issue")&gt;0, "Label issue", IF(COUNTIFS(A:A,A36,F:F,"&gt;0",J:J,"Not Tested")&gt;0, "Not Tested",IF(COUNTIFS(A:A,A36,F:F,"&gt;0",J:J,"To be retested")&gt;0, "To be retested","Passed"))))))))))</f>
        <v>Not Tested</v>
      </c>
      <c r="K36" s="20"/>
      <c r="L36" s="5"/>
      <c r="M36" s="5"/>
      <c r="N36" s="5"/>
      <c r="O36" s="22"/>
      <c r="P36" s="5"/>
      <c r="Q36" s="5"/>
      <c r="R36" s="5"/>
    </row>
    <row r="37" spans="1:18" ht="118.8">
      <c r="A37" s="9" t="str">
        <f t="shared" ref="A37:D39" si="18">A36</f>
        <v>ID011</v>
      </c>
      <c r="B37" s="9" t="str">
        <f t="shared" si="18"/>
        <v>Homepage</v>
      </c>
      <c r="C37" s="9" t="str">
        <f t="shared" si="18"/>
        <v>Header</v>
      </c>
      <c r="D37" s="9" t="str">
        <f t="shared" si="18"/>
        <v>Goggles&amp;Helmets sub-menu</v>
      </c>
      <c r="E37" s="10" t="s">
        <v>85</v>
      </c>
      <c r="F37" s="11">
        <f t="shared" ref="F37:F39" si="19">F36+1</f>
        <v>1</v>
      </c>
      <c r="G37" s="16" t="s">
        <v>44</v>
      </c>
      <c r="H37" s="16" t="s">
        <v>45</v>
      </c>
      <c r="I37" s="21"/>
      <c r="J37" s="13" t="s">
        <v>733</v>
      </c>
      <c r="K37" s="10"/>
      <c r="L37" s="10"/>
      <c r="M37" s="10"/>
      <c r="N37" s="10"/>
      <c r="O37" s="10"/>
      <c r="P37" s="9"/>
      <c r="Q37" s="9"/>
      <c r="R37" s="9"/>
    </row>
    <row r="38" spans="1:18" ht="26.4">
      <c r="A38" s="9" t="str">
        <f t="shared" si="18"/>
        <v>ID011</v>
      </c>
      <c r="B38" s="9" t="str">
        <f t="shared" si="18"/>
        <v>Homepage</v>
      </c>
      <c r="C38" s="9" t="str">
        <f t="shared" si="18"/>
        <v>Header</v>
      </c>
      <c r="D38" s="9" t="str">
        <f t="shared" si="18"/>
        <v>Goggles&amp;Helmets sub-menu</v>
      </c>
      <c r="E38" s="10"/>
      <c r="F38" s="11">
        <f t="shared" si="19"/>
        <v>2</v>
      </c>
      <c r="G38" s="16" t="s">
        <v>86</v>
      </c>
      <c r="H38" s="16" t="s">
        <v>87</v>
      </c>
      <c r="I38" s="21"/>
      <c r="J38" s="13" t="s">
        <v>733</v>
      </c>
      <c r="K38" s="10"/>
      <c r="L38" s="10"/>
      <c r="M38" s="10"/>
      <c r="N38" s="10"/>
      <c r="O38" s="10"/>
      <c r="P38" s="9"/>
      <c r="Q38" s="9"/>
      <c r="R38" s="9"/>
    </row>
    <row r="39" spans="1:18" ht="356.4">
      <c r="A39" s="9" t="str">
        <f t="shared" si="18"/>
        <v>ID011</v>
      </c>
      <c r="B39" s="9" t="str">
        <f t="shared" si="18"/>
        <v>Homepage</v>
      </c>
      <c r="C39" s="9" t="str">
        <f t="shared" si="18"/>
        <v>Header</v>
      </c>
      <c r="D39" s="9" t="str">
        <f t="shared" si="18"/>
        <v>Goggles&amp;Helmets sub-menu</v>
      </c>
      <c r="E39" s="10"/>
      <c r="F39" s="11">
        <f t="shared" si="19"/>
        <v>3</v>
      </c>
      <c r="G39" s="16" t="s">
        <v>88</v>
      </c>
      <c r="H39" s="16" t="s">
        <v>89</v>
      </c>
      <c r="I39" s="21"/>
      <c r="J39" s="13" t="s">
        <v>733</v>
      </c>
      <c r="K39" s="10"/>
      <c r="L39" s="10"/>
      <c r="M39" s="10"/>
      <c r="N39" s="10"/>
      <c r="O39" s="10"/>
      <c r="P39" s="9"/>
      <c r="Q39" s="9"/>
      <c r="R39" s="9"/>
    </row>
    <row r="40" spans="1:18">
      <c r="A40" s="5" t="s">
        <v>90</v>
      </c>
      <c r="B40" s="5" t="s">
        <v>41</v>
      </c>
      <c r="C40" s="5" t="s">
        <v>49</v>
      </c>
      <c r="D40" s="5" t="s">
        <v>91</v>
      </c>
      <c r="E40" s="5"/>
      <c r="F40" s="6"/>
      <c r="G40" s="7" t="str">
        <f>D40</f>
        <v>Lens sub-menu</v>
      </c>
      <c r="H40" s="7"/>
      <c r="I40" s="8"/>
      <c r="J40" s="8" t="str">
        <f>IF(COUNTIFS(A:A,A40,F:F,"&gt;0",J:J,"&lt;&gt;"&amp;"")=0, "Not Tested",IF(COUNTIFS(A:A,A40,F:F,"&gt;0",J:J,"Failed")&gt;0, "Failed", IF(COUNTIFS(A:A,A40,F:F,"&gt;0",J:J,"Blocked")&gt;0, "Blocked", IF(COUNTIFS(A:A,A40,F:F,"&gt;0",J:J,"Passed with minor")&gt;0, "Passed with minor",IF(COUNTIFS(A:A,A40,F:F,"&gt;0",J:J,"Discarded")&gt;0, "Discarded", IF(COUNTIFS(A:A,A40,F:F,"&gt;0",J:J,"Out of scope")&gt;0, "Out of scope", IF(COUNTIFS(A:A,A40,F:F,"&gt;0",J:J,"Missing Requirement")&gt;0, "Missing Requirement", IF(COUNTIFS(A:A,A40,F:F,"&gt;0",J:J,"Label issue")&gt;0, "Label issue", IF(COUNTIFS(A:A,A40,F:F,"&gt;0",J:J,"Not Tested")&gt;0, "Not Tested",IF(COUNTIFS(A:A,A40,F:F,"&gt;0",J:J,"To be retested")&gt;0, "To be retested","Passed"))))))))))</f>
        <v>Not Tested</v>
      </c>
      <c r="K40" s="20"/>
      <c r="L40" s="5"/>
      <c r="M40" s="5"/>
      <c r="N40" s="5"/>
      <c r="O40" s="22"/>
      <c r="P40" s="5"/>
      <c r="Q40" s="5"/>
      <c r="R40" s="5"/>
    </row>
    <row r="41" spans="1:18" ht="132">
      <c r="A41" s="9" t="str">
        <f t="shared" ref="A41:D43" si="20">A40</f>
        <v>ID012</v>
      </c>
      <c r="B41" s="9" t="str">
        <f t="shared" si="20"/>
        <v>Homepage</v>
      </c>
      <c r="C41" s="9" t="str">
        <f t="shared" si="20"/>
        <v>Header</v>
      </c>
      <c r="D41" s="9" t="str">
        <f t="shared" si="20"/>
        <v>Lens sub-menu</v>
      </c>
      <c r="E41" s="10" t="s">
        <v>92</v>
      </c>
      <c r="F41" s="11">
        <f t="shared" ref="F41:F43" si="21">F40+1</f>
        <v>1</v>
      </c>
      <c r="G41" s="16" t="s">
        <v>44</v>
      </c>
      <c r="H41" s="16" t="s">
        <v>45</v>
      </c>
      <c r="I41" s="21"/>
      <c r="J41" s="13" t="s">
        <v>733</v>
      </c>
      <c r="K41" s="10"/>
      <c r="L41" s="10"/>
      <c r="M41" s="10"/>
      <c r="N41" s="10"/>
      <c r="O41" s="10"/>
      <c r="P41" s="9"/>
      <c r="Q41" s="9"/>
      <c r="R41" s="9"/>
    </row>
    <row r="42" spans="1:18" ht="26.4">
      <c r="A42" s="9" t="str">
        <f t="shared" si="20"/>
        <v>ID012</v>
      </c>
      <c r="B42" s="9" t="str">
        <f t="shared" si="20"/>
        <v>Homepage</v>
      </c>
      <c r="C42" s="9" t="str">
        <f t="shared" si="20"/>
        <v>Header</v>
      </c>
      <c r="D42" s="9" t="str">
        <f t="shared" si="20"/>
        <v>Lens sub-menu</v>
      </c>
      <c r="E42" s="10"/>
      <c r="F42" s="11">
        <f t="shared" si="21"/>
        <v>2</v>
      </c>
      <c r="G42" s="16" t="s">
        <v>93</v>
      </c>
      <c r="H42" s="16" t="s">
        <v>94</v>
      </c>
      <c r="I42" s="21"/>
      <c r="J42" s="13" t="s">
        <v>733</v>
      </c>
      <c r="K42" s="10"/>
      <c r="L42" s="10"/>
      <c r="M42" s="10"/>
      <c r="N42" s="10"/>
      <c r="O42" s="10"/>
      <c r="P42" s="9"/>
      <c r="Q42" s="9"/>
      <c r="R42" s="9"/>
    </row>
    <row r="43" spans="1:18" ht="409.6">
      <c r="A43" s="9" t="str">
        <f t="shared" si="20"/>
        <v>ID012</v>
      </c>
      <c r="B43" s="9" t="str">
        <f t="shared" si="20"/>
        <v>Homepage</v>
      </c>
      <c r="C43" s="9" t="str">
        <f t="shared" si="20"/>
        <v>Header</v>
      </c>
      <c r="D43" s="9" t="str">
        <f t="shared" si="20"/>
        <v>Lens sub-menu</v>
      </c>
      <c r="E43" s="10"/>
      <c r="F43" s="11">
        <f t="shared" si="21"/>
        <v>3</v>
      </c>
      <c r="G43" s="16" t="s">
        <v>95</v>
      </c>
      <c r="H43" s="16" t="s">
        <v>96</v>
      </c>
      <c r="I43" s="21"/>
      <c r="J43" s="13" t="s">
        <v>733</v>
      </c>
      <c r="K43" s="10"/>
      <c r="L43" s="10"/>
      <c r="M43" s="10"/>
      <c r="N43" s="10"/>
      <c r="O43" s="10"/>
      <c r="P43" s="9"/>
      <c r="Q43" s="9"/>
      <c r="R43" s="9"/>
    </row>
    <row r="44" spans="1:18" ht="26.4">
      <c r="A44" s="5" t="s">
        <v>97</v>
      </c>
      <c r="B44" s="5" t="s">
        <v>41</v>
      </c>
      <c r="C44" s="5" t="s">
        <v>49</v>
      </c>
      <c r="D44" s="5" t="s">
        <v>98</v>
      </c>
      <c r="E44" s="5"/>
      <c r="F44" s="6"/>
      <c r="G44" s="7" t="str">
        <f>D44</f>
        <v>Eyewear Accessories sub-menu</v>
      </c>
      <c r="H44" s="7"/>
      <c r="I44" s="8"/>
      <c r="J44" s="8" t="str">
        <f>IF(COUNTIFS(A:A,A44,F:F,"&gt;0",J:J,"&lt;&gt;"&amp;"")=0, "Not Tested",IF(COUNTIFS(A:A,A44,F:F,"&gt;0",J:J,"Failed")&gt;0, "Failed", IF(COUNTIFS(A:A,A44,F:F,"&gt;0",J:J,"Blocked")&gt;0, "Blocked", IF(COUNTIFS(A:A,A44,F:F,"&gt;0",J:J,"Passed with minor")&gt;0, "Passed with minor",IF(COUNTIFS(A:A,A44,F:F,"&gt;0",J:J,"Discarded")&gt;0, "Discarded", IF(COUNTIFS(A:A,A44,F:F,"&gt;0",J:J,"Out of scope")&gt;0, "Out of scope", IF(COUNTIFS(A:A,A44,F:F,"&gt;0",J:J,"Missing Requirement")&gt;0, "Missing Requirement", IF(COUNTIFS(A:A,A44,F:F,"&gt;0",J:J,"Label issue")&gt;0, "Label issue", IF(COUNTIFS(A:A,A44,F:F,"&gt;0",J:J,"Not Tested")&gt;0, "Not Tested",IF(COUNTIFS(A:A,A44,F:F,"&gt;0",J:J,"To be retested")&gt;0, "To be retested","Passed"))))))))))</f>
        <v>Not Tested</v>
      </c>
      <c r="K44" s="20"/>
      <c r="L44" s="5"/>
      <c r="M44" s="5"/>
      <c r="N44" s="5"/>
      <c r="O44" s="22"/>
      <c r="P44" s="5"/>
      <c r="Q44" s="5"/>
      <c r="R44" s="5"/>
    </row>
    <row r="45" spans="1:18" ht="52.8">
      <c r="A45" s="9" t="str">
        <f t="shared" ref="A45:D47" si="22">A44</f>
        <v>ID013</v>
      </c>
      <c r="B45" s="9" t="str">
        <f t="shared" si="22"/>
        <v>Homepage</v>
      </c>
      <c r="C45" s="9" t="str">
        <f t="shared" si="22"/>
        <v>Header</v>
      </c>
      <c r="D45" s="9" t="str">
        <f t="shared" si="22"/>
        <v>Eyewear Accessories sub-menu</v>
      </c>
      <c r="E45" s="10" t="s">
        <v>99</v>
      </c>
      <c r="F45" s="11">
        <f t="shared" ref="F45:F47" si="23">F44+1</f>
        <v>1</v>
      </c>
      <c r="G45" s="16" t="s">
        <v>44</v>
      </c>
      <c r="H45" s="16" t="s">
        <v>45</v>
      </c>
      <c r="I45" s="21"/>
      <c r="J45" s="13" t="s">
        <v>733</v>
      </c>
      <c r="K45" s="10"/>
      <c r="L45" s="10"/>
      <c r="M45" s="10"/>
      <c r="N45" s="10"/>
      <c r="O45" s="10"/>
      <c r="P45" s="9"/>
      <c r="Q45" s="9"/>
      <c r="R45" s="9"/>
    </row>
    <row r="46" spans="1:18" ht="39.6">
      <c r="A46" s="9" t="str">
        <f t="shared" si="22"/>
        <v>ID013</v>
      </c>
      <c r="B46" s="9" t="str">
        <f t="shared" si="22"/>
        <v>Homepage</v>
      </c>
      <c r="C46" s="9" t="str">
        <f t="shared" si="22"/>
        <v>Header</v>
      </c>
      <c r="D46" s="9" t="str">
        <f t="shared" si="22"/>
        <v>Eyewear Accessories sub-menu</v>
      </c>
      <c r="E46" s="10"/>
      <c r="F46" s="11">
        <f t="shared" si="23"/>
        <v>2</v>
      </c>
      <c r="G46" s="16" t="s">
        <v>100</v>
      </c>
      <c r="H46" s="16" t="s">
        <v>101</v>
      </c>
      <c r="I46" s="21"/>
      <c r="J46" s="13" t="s">
        <v>733</v>
      </c>
      <c r="K46" s="10"/>
      <c r="L46" s="10"/>
      <c r="M46" s="10"/>
      <c r="N46" s="10"/>
      <c r="O46" s="10"/>
      <c r="P46" s="9"/>
      <c r="Q46" s="9"/>
      <c r="R46" s="9"/>
    </row>
    <row r="47" spans="1:18" ht="336.6">
      <c r="A47" s="9" t="str">
        <f t="shared" si="22"/>
        <v>ID013</v>
      </c>
      <c r="B47" s="9" t="str">
        <f t="shared" si="22"/>
        <v>Homepage</v>
      </c>
      <c r="C47" s="9" t="str">
        <f t="shared" si="22"/>
        <v>Header</v>
      </c>
      <c r="D47" s="9" t="str">
        <f t="shared" si="22"/>
        <v>Eyewear Accessories sub-menu</v>
      </c>
      <c r="E47" s="10"/>
      <c r="F47" s="11">
        <f t="shared" si="23"/>
        <v>3</v>
      </c>
      <c r="G47" s="16" t="s">
        <v>102</v>
      </c>
      <c r="H47" s="25" t="s">
        <v>103</v>
      </c>
      <c r="I47" s="26"/>
      <c r="J47" s="13" t="s">
        <v>733</v>
      </c>
      <c r="K47" s="10"/>
      <c r="L47" s="10"/>
      <c r="M47" s="10"/>
      <c r="N47" s="10"/>
      <c r="O47" s="10"/>
      <c r="P47" s="9"/>
      <c r="Q47" s="9"/>
      <c r="R47" s="9"/>
    </row>
    <row r="48" spans="1:18">
      <c r="A48" s="5" t="s">
        <v>104</v>
      </c>
      <c r="B48" s="5" t="s">
        <v>41</v>
      </c>
      <c r="C48" s="5" t="s">
        <v>49</v>
      </c>
      <c r="D48" s="5" t="s">
        <v>105</v>
      </c>
      <c r="E48" s="5"/>
      <c r="F48" s="6"/>
      <c r="G48" s="7" t="str">
        <f>D48</f>
        <v>AFA sub-menu</v>
      </c>
      <c r="H48" s="7"/>
      <c r="I48" s="8"/>
      <c r="J48" s="8" t="str">
        <f>IF(COUNTIFS(A:A,A48,F:F,"&gt;0",J:J,"&lt;&gt;"&amp;"")=0, "Not Tested",IF(COUNTIFS(A:A,A48,F:F,"&gt;0",J:J,"Failed")&gt;0, "Failed", IF(COUNTIFS(A:A,A48,F:F,"&gt;0",J:J,"Blocked")&gt;0, "Blocked", IF(COUNTIFS(A:A,A48,F:F,"&gt;0",J:J,"Passed with minor")&gt;0, "Passed with minor",IF(COUNTIFS(A:A,A48,F:F,"&gt;0",J:J,"Discarded")&gt;0, "Discarded", IF(COUNTIFS(A:A,A48,F:F,"&gt;0",J:J,"Out of scope")&gt;0, "Out of scope", IF(COUNTIFS(A:A,A48,F:F,"&gt;0",J:J,"Missing Requirement")&gt;0, "Missing Requirement", IF(COUNTIFS(A:A,A48,F:F,"&gt;0",J:J,"Label issue")&gt;0, "Label issue", IF(COUNTIFS(A:A,A48,F:F,"&gt;0",J:J,"Not Tested")&gt;0, "Not Tested",IF(COUNTIFS(A:A,A48,F:F,"&gt;0",J:J,"To be retested")&gt;0, "To be retested","Passed"))))))))))</f>
        <v>Not Tested</v>
      </c>
      <c r="K48" s="20"/>
      <c r="L48" s="5"/>
      <c r="M48" s="5"/>
      <c r="N48" s="5"/>
      <c r="O48" s="22"/>
      <c r="P48" s="5"/>
      <c r="Q48" s="5"/>
      <c r="R48" s="5"/>
    </row>
    <row r="49" spans="1:18" ht="52.8">
      <c r="A49" s="9" t="str">
        <f t="shared" ref="A49:D51" si="24">A48</f>
        <v>ID014</v>
      </c>
      <c r="B49" s="9" t="str">
        <f t="shared" si="24"/>
        <v>Homepage</v>
      </c>
      <c r="C49" s="9" t="str">
        <f t="shared" si="24"/>
        <v>Header</v>
      </c>
      <c r="D49" s="9" t="str">
        <f t="shared" si="24"/>
        <v>AFA sub-menu</v>
      </c>
      <c r="E49" s="10" t="s">
        <v>106</v>
      </c>
      <c r="F49" s="11">
        <f t="shared" ref="F49:F51" si="25">F48+1</f>
        <v>1</v>
      </c>
      <c r="G49" s="16" t="s">
        <v>44</v>
      </c>
      <c r="H49" s="10" t="s">
        <v>45</v>
      </c>
      <c r="I49" s="21"/>
      <c r="J49" s="13" t="s">
        <v>733</v>
      </c>
      <c r="K49" s="10"/>
      <c r="L49" s="10"/>
      <c r="M49" s="10"/>
      <c r="N49" s="10"/>
      <c r="O49" s="10"/>
      <c r="P49" s="9"/>
      <c r="Q49" s="9"/>
      <c r="R49" s="9"/>
    </row>
    <row r="50" spans="1:18" ht="39.6">
      <c r="A50" s="9" t="str">
        <f t="shared" si="24"/>
        <v>ID014</v>
      </c>
      <c r="B50" s="9" t="str">
        <f t="shared" si="24"/>
        <v>Homepage</v>
      </c>
      <c r="C50" s="9" t="str">
        <f t="shared" si="24"/>
        <v>Header</v>
      </c>
      <c r="D50" s="9" t="str">
        <f t="shared" si="24"/>
        <v>AFA sub-menu</v>
      </c>
      <c r="E50" s="10"/>
      <c r="F50" s="11">
        <f t="shared" si="25"/>
        <v>2</v>
      </c>
      <c r="G50" s="10" t="s">
        <v>107</v>
      </c>
      <c r="H50" s="10" t="s">
        <v>108</v>
      </c>
      <c r="I50" s="21"/>
      <c r="J50" s="13" t="s">
        <v>733</v>
      </c>
      <c r="K50" s="10"/>
      <c r="L50" s="10"/>
      <c r="M50" s="10"/>
      <c r="N50" s="10"/>
      <c r="O50" s="10"/>
      <c r="P50" s="9"/>
      <c r="Q50" s="9"/>
      <c r="R50" s="9"/>
    </row>
    <row r="51" spans="1:18" ht="397.8">
      <c r="A51" s="9" t="str">
        <f t="shared" si="24"/>
        <v>ID014</v>
      </c>
      <c r="B51" s="9" t="str">
        <f t="shared" si="24"/>
        <v>Homepage</v>
      </c>
      <c r="C51" s="9" t="str">
        <f t="shared" si="24"/>
        <v>Header</v>
      </c>
      <c r="D51" s="9" t="str">
        <f t="shared" si="24"/>
        <v>AFA sub-menu</v>
      </c>
      <c r="E51" s="10"/>
      <c r="F51" s="11">
        <f t="shared" si="25"/>
        <v>3</v>
      </c>
      <c r="G51" s="10" t="s">
        <v>109</v>
      </c>
      <c r="H51" s="27" t="s">
        <v>110</v>
      </c>
      <c r="I51" s="26"/>
      <c r="J51" s="13" t="s">
        <v>733</v>
      </c>
      <c r="K51" s="10"/>
      <c r="L51" s="10"/>
      <c r="M51" s="10"/>
      <c r="N51" s="10"/>
      <c r="O51" s="10"/>
      <c r="P51" s="9"/>
      <c r="Q51" s="9"/>
      <c r="R51" s="9"/>
    </row>
    <row r="52" spans="1:18">
      <c r="A52" s="5" t="s">
        <v>111</v>
      </c>
      <c r="B52" s="5" t="s">
        <v>41</v>
      </c>
      <c r="C52" s="5" t="s">
        <v>49</v>
      </c>
      <c r="D52" s="5" t="s">
        <v>112</v>
      </c>
      <c r="E52" s="5"/>
      <c r="F52" s="6"/>
      <c r="G52" s="7" t="str">
        <f>D52</f>
        <v>Services menu</v>
      </c>
      <c r="H52" s="7"/>
      <c r="I52" s="8"/>
      <c r="J52" s="8" t="str">
        <f>IF(COUNTIFS(A:A,A52,F:F,"&gt;0",J:J,"&lt;&gt;"&amp;"")=0, "Not Tested",IF(COUNTIFS(A:A,A52,F:F,"&gt;0",J:J,"Failed")&gt;0, "Failed", IF(COUNTIFS(A:A,A52,F:F,"&gt;0",J:J,"Blocked")&gt;0, "Blocked", IF(COUNTIFS(A:A,A52,F:F,"&gt;0",J:J,"Passed with minor")&gt;0, "Passed with minor",IF(COUNTIFS(A:A,A52,F:F,"&gt;0",J:J,"Discarded")&gt;0, "Discarded", IF(COUNTIFS(A:A,A52,F:F,"&gt;0",J:J,"Out of scope")&gt;0, "Out of scope", IF(COUNTIFS(A:A,A52,F:F,"&gt;0",J:J,"Missing Requirement")&gt;0, "Missing Requirement", IF(COUNTIFS(A:A,A52,F:F,"&gt;0",J:J,"Label issue")&gt;0, "Label issue", IF(COUNTIFS(A:A,A52,F:F,"&gt;0",J:J,"Not Tested")&gt;0, "Not Tested",IF(COUNTIFS(A:A,A52,F:F,"&gt;0",J:J,"To be retested")&gt;0, "To be retested","Passed"))))))))))</f>
        <v>Not Tested</v>
      </c>
      <c r="K52" s="20"/>
      <c r="L52" s="5"/>
      <c r="M52" s="5"/>
      <c r="N52" s="5"/>
      <c r="O52" s="22"/>
      <c r="P52" s="5"/>
      <c r="Q52" s="5"/>
      <c r="R52" s="5"/>
    </row>
    <row r="53" spans="1:18" ht="26.4">
      <c r="A53" s="9" t="str">
        <f t="shared" ref="A53:D55" si="26">A52</f>
        <v>ID015</v>
      </c>
      <c r="B53" s="9" t="str">
        <f t="shared" si="26"/>
        <v>Homepage</v>
      </c>
      <c r="C53" s="9" t="str">
        <f t="shared" si="26"/>
        <v>Header</v>
      </c>
      <c r="D53" s="9" t="str">
        <f t="shared" si="26"/>
        <v>Services menu</v>
      </c>
      <c r="E53" s="10"/>
      <c r="F53" s="11">
        <f t="shared" ref="F53:F55" si="27">F52+1</f>
        <v>1</v>
      </c>
      <c r="G53" s="16" t="s">
        <v>44</v>
      </c>
      <c r="H53" s="16" t="s">
        <v>45</v>
      </c>
      <c r="I53" s="21"/>
      <c r="J53" s="13" t="s">
        <v>733</v>
      </c>
      <c r="K53" s="10"/>
      <c r="L53" s="10"/>
      <c r="M53" s="10"/>
      <c r="N53" s="10"/>
      <c r="O53" s="10"/>
      <c r="P53" s="9"/>
      <c r="Q53" s="9"/>
      <c r="R53" s="9"/>
    </row>
    <row r="54" spans="1:18" ht="26.4">
      <c r="A54" s="9" t="str">
        <f t="shared" si="26"/>
        <v>ID015</v>
      </c>
      <c r="B54" s="9" t="str">
        <f t="shared" si="26"/>
        <v>Homepage</v>
      </c>
      <c r="C54" s="9" t="str">
        <f t="shared" si="26"/>
        <v>Header</v>
      </c>
      <c r="D54" s="9" t="str">
        <f t="shared" si="26"/>
        <v>Services menu</v>
      </c>
      <c r="E54" s="10"/>
      <c r="F54" s="11">
        <f t="shared" si="27"/>
        <v>2</v>
      </c>
      <c r="G54" s="16" t="s">
        <v>113</v>
      </c>
      <c r="H54" s="16" t="s">
        <v>114</v>
      </c>
      <c r="I54" s="21"/>
      <c r="J54" s="13" t="s">
        <v>733</v>
      </c>
      <c r="K54" s="10"/>
      <c r="L54" s="10"/>
      <c r="M54" s="10"/>
      <c r="N54" s="10"/>
      <c r="O54" s="10"/>
      <c r="P54" s="9"/>
      <c r="Q54" s="9"/>
      <c r="R54" s="9"/>
    </row>
    <row r="55" spans="1:18" ht="198">
      <c r="A55" s="9" t="str">
        <f t="shared" si="26"/>
        <v>ID015</v>
      </c>
      <c r="B55" s="9" t="str">
        <f t="shared" si="26"/>
        <v>Homepage</v>
      </c>
      <c r="C55" s="9" t="str">
        <f t="shared" si="26"/>
        <v>Header</v>
      </c>
      <c r="D55" s="9" t="str">
        <f t="shared" si="26"/>
        <v>Services menu</v>
      </c>
      <c r="E55" s="10"/>
      <c r="F55" s="11">
        <f t="shared" si="27"/>
        <v>3</v>
      </c>
      <c r="G55" s="16" t="s">
        <v>115</v>
      </c>
      <c r="H55" s="10" t="s">
        <v>116</v>
      </c>
      <c r="I55" s="21"/>
      <c r="J55" s="13" t="s">
        <v>733</v>
      </c>
      <c r="K55" s="10"/>
      <c r="L55" s="10"/>
      <c r="M55" s="10"/>
      <c r="N55" s="10"/>
      <c r="O55" s="10"/>
      <c r="P55" s="9"/>
      <c r="Q55" s="9"/>
      <c r="R55" s="9"/>
    </row>
    <row r="56" spans="1:18">
      <c r="A56" s="5" t="s">
        <v>117</v>
      </c>
      <c r="B56" s="5" t="s">
        <v>118</v>
      </c>
      <c r="C56" s="5" t="s">
        <v>119</v>
      </c>
      <c r="D56" s="5" t="s">
        <v>120</v>
      </c>
      <c r="E56" s="5"/>
      <c r="F56" s="6"/>
      <c r="G56" s="7" t="s">
        <v>121</v>
      </c>
      <c r="H56" s="7"/>
      <c r="I56" s="8"/>
      <c r="J56" s="8" t="str">
        <f>IF(COUNTIFS(A:A,A56,F:F,"&gt;0",J:J,"&lt;&gt;"&amp;"")=0, "Not Tested",IF(COUNTIFS(A:A,A56,F:F,"&gt;0",J:J,"Failed")&gt;0, "Failed", IF(COUNTIFS(A:A,A56,F:F,"&gt;0",J:J,"Blocked")&gt;0, "Blocked", IF(COUNTIFS(A:A,A56,F:F,"&gt;0",J:J,"Passed with minor")&gt;0, "Passed with minor",IF(COUNTIFS(A:A,A56,F:F,"&gt;0",J:J,"Discarded")&gt;0, "Discarded", IF(COUNTIFS(A:A,A56,F:F,"&gt;0",J:J,"Out of scope")&gt;0, "Out of scope", IF(COUNTIFS(A:A,A56,F:F,"&gt;0",J:J,"Missing Requirement")&gt;0, "Missing Requirement", IF(COUNTIFS(A:A,A56,F:F,"&gt;0",J:J,"Label issue")&gt;0, "Label issue", IF(COUNTIFS(A:A,A56,F:F,"&gt;0",J:J,"Not Tested")&gt;0, "Not Tested",IF(COUNTIFS(A:A,A56,F:F,"&gt;0",J:J,"To be retested")&gt;0, "To be retested","Passed"))))))))))</f>
        <v>Not Tested</v>
      </c>
      <c r="K56" s="20"/>
      <c r="L56" s="5"/>
      <c r="M56" s="5"/>
      <c r="N56" s="5"/>
      <c r="O56" s="22"/>
      <c r="P56" s="5"/>
      <c r="Q56" s="5"/>
      <c r="R56" s="5"/>
    </row>
    <row r="57" spans="1:18" ht="171.6">
      <c r="A57" s="9" t="str">
        <f t="shared" ref="A57:D58" si="28">A56</f>
        <v>ID016</v>
      </c>
      <c r="B57" s="9" t="str">
        <f t="shared" si="28"/>
        <v xml:space="preserve">PRE PLP </v>
      </c>
      <c r="C57" s="9" t="str">
        <f t="shared" si="28"/>
        <v>PRE PLP</v>
      </c>
      <c r="D57" s="9" t="str">
        <f t="shared" si="28"/>
        <v>PRE PLP elements</v>
      </c>
      <c r="E57" s="10" t="s">
        <v>122</v>
      </c>
      <c r="F57" s="11">
        <f t="shared" ref="F57:F58" si="29">F56+1</f>
        <v>1</v>
      </c>
      <c r="G57" s="16" t="s">
        <v>123</v>
      </c>
      <c r="H57" s="17" t="s">
        <v>124</v>
      </c>
      <c r="I57" s="12"/>
      <c r="J57" s="13" t="s">
        <v>733</v>
      </c>
      <c r="K57" s="10"/>
      <c r="L57" s="10"/>
      <c r="M57" s="10"/>
      <c r="N57" s="10"/>
      <c r="O57" s="10"/>
      <c r="P57" s="9"/>
      <c r="Q57" s="9"/>
      <c r="R57" s="9"/>
    </row>
    <row r="58" spans="1:18" ht="26.4">
      <c r="A58" s="9" t="str">
        <f t="shared" si="28"/>
        <v>ID016</v>
      </c>
      <c r="B58" s="9" t="str">
        <f t="shared" si="28"/>
        <v xml:space="preserve">PRE PLP </v>
      </c>
      <c r="C58" s="9" t="str">
        <f t="shared" si="28"/>
        <v>PRE PLP</v>
      </c>
      <c r="D58" s="9" t="str">
        <f t="shared" si="28"/>
        <v>PRE PLP elements</v>
      </c>
      <c r="E58" s="10"/>
      <c r="F58" s="11">
        <f t="shared" si="29"/>
        <v>2</v>
      </c>
      <c r="G58" s="16" t="s">
        <v>125</v>
      </c>
      <c r="H58" s="17" t="s">
        <v>126</v>
      </c>
      <c r="I58" s="12"/>
      <c r="J58" s="13" t="s">
        <v>733</v>
      </c>
      <c r="K58" s="10"/>
      <c r="L58" s="10"/>
      <c r="M58" s="10"/>
      <c r="N58" s="10"/>
      <c r="O58" s="10"/>
      <c r="P58" s="9"/>
      <c r="Q58" s="9"/>
      <c r="R58" s="9"/>
    </row>
    <row r="59" spans="1:18" ht="26.4">
      <c r="A59" s="5" t="s">
        <v>127</v>
      </c>
      <c r="B59" s="5" t="s">
        <v>118</v>
      </c>
      <c r="C59" s="5" t="s">
        <v>128</v>
      </c>
      <c r="D59" s="5" t="s">
        <v>129</v>
      </c>
      <c r="E59" s="5"/>
      <c r="F59" s="6"/>
      <c r="G59" s="7" t="str">
        <f>D59</f>
        <v>Check Add quantity button</v>
      </c>
      <c r="H59" s="7"/>
      <c r="I59" s="8"/>
      <c r="J59" s="8" t="str">
        <f>IF(COUNTIFS(A:A,A59,F:F,"&gt;0",J:J,"&lt;&gt;"&amp;"")=0, "Not Tested",IF(COUNTIFS(A:A,A59,F:F,"&gt;0",J:J,"Failed")&gt;0, "Failed", IF(COUNTIFS(A:A,A59,F:F,"&gt;0",J:J,"Blocked")&gt;0, "Blocked", IF(COUNTIFS(A:A,A59,F:F,"&gt;0",J:J,"Passed with minor")&gt;0, "Passed with minor",IF(COUNTIFS(A:A,A59,F:F,"&gt;0",J:J,"Discarded")&gt;0, "Discarded", IF(COUNTIFS(A:A,A59,F:F,"&gt;0",J:J,"Out of scope")&gt;0, "Out of scope", IF(COUNTIFS(A:A,A59,F:F,"&gt;0",J:J,"Missing Requirement")&gt;0, "Missing Requirement", IF(COUNTIFS(A:A,A59,F:F,"&gt;0",J:J,"Label issue")&gt;0, "Label issue", IF(COUNTIFS(A:A,A59,F:F,"&gt;0",J:J,"Not Tested")&gt;0, "Not Tested",IF(COUNTIFS(A:A,A59,F:F,"&gt;0",J:J,"To be retested")&gt;0, "To be retested","Passed"))))))))))</f>
        <v>Not Tested</v>
      </c>
      <c r="K59" s="20"/>
      <c r="L59" s="5"/>
      <c r="M59" s="5"/>
      <c r="N59" s="5"/>
      <c r="O59" s="22"/>
      <c r="P59" s="5"/>
      <c r="Q59" s="5"/>
      <c r="R59" s="5"/>
    </row>
    <row r="60" spans="1:18" ht="92.4">
      <c r="A60" s="9" t="str">
        <f t="shared" ref="A60:D62" si="30">A59</f>
        <v>ID017</v>
      </c>
      <c r="B60" s="9" t="str">
        <f t="shared" si="30"/>
        <v xml:space="preserve">PRE PLP </v>
      </c>
      <c r="C60" s="9" t="str">
        <f t="shared" si="30"/>
        <v>Product extended tile</v>
      </c>
      <c r="D60" s="9" t="str">
        <f t="shared" si="30"/>
        <v>Check Add quantity button</v>
      </c>
      <c r="E60" s="10" t="s">
        <v>130</v>
      </c>
      <c r="F60" s="11">
        <f t="shared" ref="F60:F62" si="31">F59+1</f>
        <v>1</v>
      </c>
      <c r="G60" s="16" t="s">
        <v>131</v>
      </c>
      <c r="H60" s="17" t="s">
        <v>132</v>
      </c>
      <c r="I60" s="12"/>
      <c r="J60" s="13" t="s">
        <v>733</v>
      </c>
      <c r="K60" s="10"/>
      <c r="L60" s="10"/>
      <c r="M60" s="10"/>
      <c r="N60" s="10"/>
      <c r="O60" s="10"/>
      <c r="P60" s="9"/>
      <c r="Q60" s="9"/>
      <c r="R60" s="9"/>
    </row>
    <row r="61" spans="1:18" ht="26.4">
      <c r="A61" s="9" t="str">
        <f t="shared" si="30"/>
        <v>ID017</v>
      </c>
      <c r="B61" s="9" t="str">
        <f t="shared" si="30"/>
        <v xml:space="preserve">PRE PLP </v>
      </c>
      <c r="C61" s="9" t="str">
        <f t="shared" si="30"/>
        <v>Product extended tile</v>
      </c>
      <c r="D61" s="9" t="str">
        <f t="shared" si="30"/>
        <v>Check Add quantity button</v>
      </c>
      <c r="E61" s="10"/>
      <c r="F61" s="11">
        <f t="shared" si="31"/>
        <v>2</v>
      </c>
      <c r="G61" s="10" t="s">
        <v>133</v>
      </c>
      <c r="H61" s="17" t="s">
        <v>134</v>
      </c>
      <c r="I61" s="12"/>
      <c r="J61" s="13" t="s">
        <v>733</v>
      </c>
      <c r="K61" s="10"/>
      <c r="L61" s="10"/>
      <c r="M61" s="10"/>
      <c r="N61" s="10"/>
      <c r="O61" s="10"/>
      <c r="P61" s="9"/>
      <c r="Q61" s="9"/>
      <c r="R61" s="9"/>
    </row>
    <row r="62" spans="1:18" ht="39.6">
      <c r="A62" s="9" t="str">
        <f t="shared" si="30"/>
        <v>ID017</v>
      </c>
      <c r="B62" s="9" t="str">
        <f t="shared" si="30"/>
        <v xml:space="preserve">PRE PLP </v>
      </c>
      <c r="C62" s="9" t="str">
        <f t="shared" si="30"/>
        <v>Product extended tile</v>
      </c>
      <c r="D62" s="9" t="str">
        <f t="shared" si="30"/>
        <v>Check Add quantity button</v>
      </c>
      <c r="E62" s="10"/>
      <c r="F62" s="11">
        <f t="shared" si="31"/>
        <v>3</v>
      </c>
      <c r="G62" s="10" t="s">
        <v>135</v>
      </c>
      <c r="H62" s="17" t="s">
        <v>136</v>
      </c>
      <c r="I62" s="12"/>
      <c r="J62" s="13" t="s">
        <v>733</v>
      </c>
      <c r="K62" s="10"/>
      <c r="L62" s="10"/>
      <c r="M62" s="10"/>
      <c r="N62" s="10"/>
      <c r="O62" s="10"/>
      <c r="P62" s="9"/>
      <c r="Q62" s="9"/>
      <c r="R62" s="9"/>
    </row>
    <row r="63" spans="1:18">
      <c r="A63" s="5" t="s">
        <v>137</v>
      </c>
      <c r="B63" s="5" t="s">
        <v>138</v>
      </c>
      <c r="C63" s="5" t="s">
        <v>139</v>
      </c>
      <c r="D63" s="5" t="s">
        <v>140</v>
      </c>
      <c r="E63" s="5"/>
      <c r="F63" s="6"/>
      <c r="G63" s="7" t="str">
        <f>D63</f>
        <v>Apply filters</v>
      </c>
      <c r="H63" s="7"/>
      <c r="I63" s="8"/>
      <c r="J63" s="8" t="str">
        <f>IF(COUNTIFS(A:A,A63,F:F,"&gt;0",J:J,"&lt;&gt;"&amp;"")=0, "Not Tested",IF(COUNTIFS(A:A,A63,F:F,"&gt;0",J:J,"Failed")&gt;0, "Failed", IF(COUNTIFS(A:A,A63,F:F,"&gt;0",J:J,"Blocked")&gt;0, "Blocked", IF(COUNTIFS(A:A,A63,F:F,"&gt;0",J:J,"Passed with minor")&gt;0, "Passed with minor",IF(COUNTIFS(A:A,A63,F:F,"&gt;0",J:J,"Discarded")&gt;0, "Discarded", IF(COUNTIFS(A:A,A63,F:F,"&gt;0",J:J,"Out of scope")&gt;0, "Out of scope", IF(COUNTIFS(A:A,A63,F:F,"&gt;0",J:J,"Missing Requirement")&gt;0, "Missing Requirement", IF(COUNTIFS(A:A,A63,F:F,"&gt;0",J:J,"Label issue")&gt;0, "Label issue", IF(COUNTIFS(A:A,A63,F:F,"&gt;0",J:J,"Not Tested")&gt;0, "Not Tested",IF(COUNTIFS(A:A,A63,F:F,"&gt;0",J:J,"To be retested")&gt;0, "To be retested","Passed"))))))))))</f>
        <v>Not Tested</v>
      </c>
      <c r="K63" s="20"/>
      <c r="L63" s="5"/>
      <c r="M63" s="5"/>
      <c r="N63" s="5"/>
      <c r="O63" s="22"/>
      <c r="P63" s="5"/>
      <c r="Q63" s="5"/>
      <c r="R63" s="5"/>
    </row>
    <row r="64" spans="1:18" ht="92.4">
      <c r="A64" s="9" t="str">
        <f t="shared" ref="A64:D67" si="32">A63</f>
        <v>ID018</v>
      </c>
      <c r="B64" s="9" t="str">
        <f t="shared" si="32"/>
        <v>PLP</v>
      </c>
      <c r="C64" s="9" t="str">
        <f t="shared" si="32"/>
        <v>PLP Apply filters</v>
      </c>
      <c r="D64" s="9" t="str">
        <f t="shared" si="32"/>
        <v>Apply filters</v>
      </c>
      <c r="E64" s="10"/>
      <c r="F64" s="11">
        <f t="shared" ref="F64:F66" si="33">F63+1</f>
        <v>1</v>
      </c>
      <c r="G64" s="16" t="s">
        <v>141</v>
      </c>
      <c r="H64" s="17" t="s">
        <v>142</v>
      </c>
      <c r="I64" s="12"/>
      <c r="J64" s="13" t="s">
        <v>733</v>
      </c>
      <c r="K64" s="10"/>
      <c r="L64" s="10"/>
      <c r="M64" s="10"/>
      <c r="N64" s="10"/>
      <c r="O64" s="10"/>
      <c r="P64" s="9"/>
      <c r="Q64" s="9"/>
      <c r="R64" s="9"/>
    </row>
    <row r="65" spans="1:18" ht="39.6">
      <c r="A65" s="9" t="str">
        <f t="shared" si="32"/>
        <v>ID018</v>
      </c>
      <c r="B65" s="9" t="str">
        <f t="shared" si="32"/>
        <v>PLP</v>
      </c>
      <c r="C65" s="9" t="str">
        <f t="shared" si="32"/>
        <v>PLP Apply filters</v>
      </c>
      <c r="D65" s="9" t="str">
        <f t="shared" si="32"/>
        <v>Apply filters</v>
      </c>
      <c r="E65" s="10"/>
      <c r="F65" s="11">
        <f t="shared" si="33"/>
        <v>2</v>
      </c>
      <c r="G65" s="16" t="s">
        <v>143</v>
      </c>
      <c r="H65" s="17" t="s">
        <v>144</v>
      </c>
      <c r="I65" s="12"/>
      <c r="J65" s="13" t="s">
        <v>733</v>
      </c>
      <c r="K65" s="10"/>
      <c r="L65" s="10"/>
      <c r="M65" s="10"/>
      <c r="N65" s="10"/>
      <c r="O65" s="10"/>
      <c r="P65" s="9"/>
      <c r="Q65" s="9"/>
      <c r="R65" s="9"/>
    </row>
    <row r="66" spans="1:18" ht="79.2">
      <c r="A66" s="9" t="str">
        <f t="shared" si="32"/>
        <v>ID018</v>
      </c>
      <c r="B66" s="9" t="str">
        <f t="shared" si="32"/>
        <v>PLP</v>
      </c>
      <c r="C66" s="9" t="str">
        <f t="shared" si="32"/>
        <v>PLP Apply filters</v>
      </c>
      <c r="D66" s="9" t="str">
        <f t="shared" si="32"/>
        <v>Apply filters</v>
      </c>
      <c r="E66" s="10"/>
      <c r="F66" s="11">
        <f t="shared" si="33"/>
        <v>3</v>
      </c>
      <c r="G66" s="16" t="s">
        <v>145</v>
      </c>
      <c r="H66" s="17" t="s">
        <v>144</v>
      </c>
      <c r="I66" s="12"/>
      <c r="J66" s="13" t="s">
        <v>733</v>
      </c>
      <c r="K66" s="10"/>
      <c r="L66" s="10"/>
      <c r="M66" s="10"/>
      <c r="N66" s="10"/>
      <c r="O66" s="10"/>
      <c r="P66" s="9"/>
      <c r="Q66" s="9"/>
      <c r="R66" s="9"/>
    </row>
    <row r="67" spans="1:18" ht="66">
      <c r="A67" s="9" t="str">
        <f t="shared" si="32"/>
        <v>ID018</v>
      </c>
      <c r="B67" s="9" t="str">
        <f t="shared" si="32"/>
        <v>PLP</v>
      </c>
      <c r="C67" s="9" t="str">
        <f t="shared" si="32"/>
        <v>PLP Apply filters</v>
      </c>
      <c r="D67" s="9" t="str">
        <f t="shared" si="32"/>
        <v>Apply filters</v>
      </c>
      <c r="E67" s="10"/>
      <c r="F67" s="11">
        <v>4</v>
      </c>
      <c r="G67" s="16" t="s">
        <v>146</v>
      </c>
      <c r="H67" s="17" t="s">
        <v>147</v>
      </c>
      <c r="I67" s="12"/>
      <c r="J67" s="13" t="s">
        <v>733</v>
      </c>
      <c r="K67" s="10"/>
      <c r="L67" s="10"/>
      <c r="M67" s="10"/>
      <c r="N67" s="10"/>
      <c r="O67" s="10"/>
      <c r="P67" s="9"/>
      <c r="Q67" s="9"/>
      <c r="R67" s="9"/>
    </row>
    <row r="68" spans="1:18">
      <c r="A68" s="5" t="s">
        <v>148</v>
      </c>
      <c r="B68" s="5" t="s">
        <v>138</v>
      </c>
      <c r="C68" s="5" t="s">
        <v>138</v>
      </c>
      <c r="D68" s="5" t="s">
        <v>149</v>
      </c>
      <c r="E68" s="5"/>
      <c r="F68" s="6"/>
      <c r="G68" s="7" t="str">
        <f>D68</f>
        <v>Check catalogue sorting</v>
      </c>
      <c r="H68" s="7"/>
      <c r="I68" s="8"/>
      <c r="J68" s="8" t="str">
        <f>IF(COUNTIFS(A:A,A68,F:F,"&gt;0",J:J,"&lt;&gt;"&amp;"")=0, "Not Tested",IF(COUNTIFS(A:A,A68,F:F,"&gt;0",J:J,"Failed")&gt;0, "Failed", IF(COUNTIFS(A:A,A68,F:F,"&gt;0",J:J,"Blocked")&gt;0, "Blocked", IF(COUNTIFS(A:A,A68,F:F,"&gt;0",J:J,"Passed with minor")&gt;0, "Passed with minor",IF(COUNTIFS(A:A,A68,F:F,"&gt;0",J:J,"Discarded")&gt;0, "Discarded", IF(COUNTIFS(A:A,A68,F:F,"&gt;0",J:J,"Out of scope")&gt;0, "Out of scope", IF(COUNTIFS(A:A,A68,F:F,"&gt;0",J:J,"Missing Requirement")&gt;0, "Missing Requirement", IF(COUNTIFS(A:A,A68,F:F,"&gt;0",J:J,"Label issue")&gt;0, "Label issue", IF(COUNTIFS(A:A,A68,F:F,"&gt;0",J:J,"Not Tested")&gt;0, "Not Tested",IF(COUNTIFS(A:A,A68,F:F,"&gt;0",J:J,"To be retested")&gt;0, "To be retested","Passed"))))))))))</f>
        <v>Not Tested</v>
      </c>
      <c r="K68" s="20"/>
      <c r="L68" s="5"/>
      <c r="M68" s="5"/>
      <c r="N68" s="5"/>
      <c r="O68" s="22"/>
      <c r="P68" s="5"/>
      <c r="Q68" s="5"/>
      <c r="R68" s="5"/>
    </row>
    <row r="69" spans="1:18" ht="92.4">
      <c r="A69" s="9" t="str">
        <f t="shared" ref="A69:D73" si="34">A68</f>
        <v>ID019</v>
      </c>
      <c r="B69" s="9" t="str">
        <f t="shared" si="34"/>
        <v>PLP</v>
      </c>
      <c r="C69" s="9" t="str">
        <f t="shared" si="34"/>
        <v>PLP</v>
      </c>
      <c r="D69" s="9" t="str">
        <f t="shared" si="34"/>
        <v>Check catalogue sorting</v>
      </c>
      <c r="E69" s="10"/>
      <c r="F69" s="11">
        <f t="shared" ref="F69:F73" si="35">F68+1</f>
        <v>1</v>
      </c>
      <c r="G69" s="16" t="s">
        <v>150</v>
      </c>
      <c r="H69" s="17" t="s">
        <v>151</v>
      </c>
      <c r="I69" s="12"/>
      <c r="J69" s="13" t="s">
        <v>733</v>
      </c>
      <c r="K69" s="10"/>
      <c r="L69" s="10"/>
      <c r="M69" s="10"/>
      <c r="N69" s="10"/>
      <c r="O69" s="10"/>
      <c r="P69" s="9"/>
      <c r="Q69" s="9"/>
      <c r="R69" s="9"/>
    </row>
    <row r="70" spans="1:18" ht="66">
      <c r="A70" s="9" t="str">
        <f t="shared" si="34"/>
        <v>ID019</v>
      </c>
      <c r="B70" s="9" t="str">
        <f t="shared" si="34"/>
        <v>PLP</v>
      </c>
      <c r="C70" s="9" t="str">
        <f t="shared" si="34"/>
        <v>PLP</v>
      </c>
      <c r="D70" s="9" t="str">
        <f t="shared" si="34"/>
        <v>Check catalogue sorting</v>
      </c>
      <c r="E70" s="10"/>
      <c r="F70" s="11">
        <f t="shared" si="35"/>
        <v>2</v>
      </c>
      <c r="G70" s="16" t="s">
        <v>152</v>
      </c>
      <c r="H70" s="17" t="s">
        <v>153</v>
      </c>
      <c r="I70" s="12"/>
      <c r="J70" s="13" t="s">
        <v>733</v>
      </c>
      <c r="K70" s="10"/>
      <c r="L70" s="10"/>
      <c r="M70" s="10"/>
      <c r="N70" s="10"/>
      <c r="O70" s="10"/>
      <c r="P70" s="9"/>
      <c r="Q70" s="9"/>
      <c r="R70" s="9"/>
    </row>
    <row r="71" spans="1:18" ht="39.6">
      <c r="A71" s="9" t="str">
        <f t="shared" si="34"/>
        <v>ID019</v>
      </c>
      <c r="B71" s="9" t="str">
        <f t="shared" si="34"/>
        <v>PLP</v>
      </c>
      <c r="C71" s="9" t="str">
        <f t="shared" si="34"/>
        <v>PLP</v>
      </c>
      <c r="D71" s="9" t="str">
        <f t="shared" si="34"/>
        <v>Check catalogue sorting</v>
      </c>
      <c r="E71" s="10"/>
      <c r="F71" s="11">
        <f t="shared" si="35"/>
        <v>3</v>
      </c>
      <c r="G71" s="16" t="s">
        <v>154</v>
      </c>
      <c r="H71" s="17" t="s">
        <v>155</v>
      </c>
      <c r="I71" s="12"/>
      <c r="J71" s="13" t="s">
        <v>733</v>
      </c>
      <c r="K71" s="10"/>
      <c r="L71" s="10"/>
      <c r="M71" s="10"/>
      <c r="N71" s="10"/>
      <c r="O71" s="10"/>
      <c r="P71" s="9"/>
      <c r="Q71" s="9"/>
      <c r="R71" s="9"/>
    </row>
    <row r="72" spans="1:18" ht="66">
      <c r="A72" s="9" t="str">
        <f t="shared" si="34"/>
        <v>ID019</v>
      </c>
      <c r="B72" s="9" t="str">
        <f t="shared" si="34"/>
        <v>PLP</v>
      </c>
      <c r="C72" s="9" t="str">
        <f t="shared" si="34"/>
        <v>PLP</v>
      </c>
      <c r="D72" s="9" t="str">
        <f t="shared" si="34"/>
        <v>Check catalogue sorting</v>
      </c>
      <c r="E72" s="10"/>
      <c r="F72" s="11">
        <f t="shared" si="35"/>
        <v>4</v>
      </c>
      <c r="G72" s="16" t="s">
        <v>156</v>
      </c>
      <c r="H72" s="17" t="s">
        <v>157</v>
      </c>
      <c r="I72" s="12"/>
      <c r="J72" s="13" t="s">
        <v>733</v>
      </c>
      <c r="K72" s="10"/>
      <c r="L72" s="10"/>
      <c r="M72" s="10"/>
      <c r="N72" s="10"/>
      <c r="O72" s="10"/>
      <c r="P72" s="9"/>
      <c r="Q72" s="9"/>
      <c r="R72" s="9"/>
    </row>
    <row r="73" spans="1:18" ht="66">
      <c r="A73" s="9" t="str">
        <f t="shared" si="34"/>
        <v>ID019</v>
      </c>
      <c r="B73" s="9" t="str">
        <f t="shared" si="34"/>
        <v>PLP</v>
      </c>
      <c r="C73" s="9" t="str">
        <f t="shared" si="34"/>
        <v>PLP</v>
      </c>
      <c r="D73" s="9" t="str">
        <f t="shared" si="34"/>
        <v>Check catalogue sorting</v>
      </c>
      <c r="E73" s="10"/>
      <c r="F73" s="11">
        <f t="shared" si="35"/>
        <v>5</v>
      </c>
      <c r="G73" s="16" t="s">
        <v>158</v>
      </c>
      <c r="H73" s="17" t="s">
        <v>159</v>
      </c>
      <c r="I73" s="12"/>
      <c r="J73" s="13" t="s">
        <v>733</v>
      </c>
      <c r="K73" s="10"/>
      <c r="L73" s="10"/>
      <c r="M73" s="10"/>
      <c r="N73" s="10"/>
      <c r="O73" s="10"/>
      <c r="P73" s="9"/>
      <c r="Q73" s="9"/>
      <c r="R73" s="9"/>
    </row>
    <row r="74" spans="1:18" ht="26.4">
      <c r="A74" s="5" t="s">
        <v>160</v>
      </c>
      <c r="B74" s="5" t="s">
        <v>138</v>
      </c>
      <c r="C74" s="5" t="s">
        <v>138</v>
      </c>
      <c r="D74" s="5" t="s">
        <v>161</v>
      </c>
      <c r="E74" s="5"/>
      <c r="F74" s="6"/>
      <c r="G74" s="7" t="str">
        <f>D74</f>
        <v>Check catalogue pagination</v>
      </c>
      <c r="H74" s="7"/>
      <c r="I74" s="8"/>
      <c r="J74" s="8" t="str">
        <f>IF(COUNTIFS(A:A,A74,F:F,"&gt;0",J:J,"&lt;&gt;"&amp;"")=0, "Not Tested",IF(COUNTIFS(A:A,A74,F:F,"&gt;0",J:J,"Failed")&gt;0, "Failed", IF(COUNTIFS(A:A,A74,F:F,"&gt;0",J:J,"Blocked")&gt;0, "Blocked", IF(COUNTIFS(A:A,A74,F:F,"&gt;0",J:J,"Passed with minor")&gt;0, "Passed with minor",IF(COUNTIFS(A:A,A74,F:F,"&gt;0",J:J,"Discarded")&gt;0, "Discarded", IF(COUNTIFS(A:A,A74,F:F,"&gt;0",J:J,"Out of scope")&gt;0, "Out of scope", IF(COUNTIFS(A:A,A74,F:F,"&gt;0",J:J,"Missing Requirement")&gt;0, "Missing Requirement", IF(COUNTIFS(A:A,A74,F:F,"&gt;0",J:J,"Label issue")&gt;0, "Label issue", IF(COUNTIFS(A:A,A74,F:F,"&gt;0",J:J,"Not Tested")&gt;0, "Not Tested",IF(COUNTIFS(A:A,A74,F:F,"&gt;0",J:J,"To be retested")&gt;0, "To be retested","Passed"))))))))))</f>
        <v>Not Tested</v>
      </c>
      <c r="K74" s="20"/>
      <c r="L74" s="5"/>
      <c r="M74" s="5"/>
      <c r="N74" s="5"/>
      <c r="O74" s="22"/>
      <c r="P74" s="5"/>
      <c r="Q74" s="5"/>
      <c r="R74" s="5"/>
    </row>
    <row r="75" spans="1:18" ht="66">
      <c r="A75" s="9" t="str">
        <f t="shared" ref="A75:D75" si="36">A74</f>
        <v>ID020</v>
      </c>
      <c r="B75" s="9" t="str">
        <f t="shared" si="36"/>
        <v>PLP</v>
      </c>
      <c r="C75" s="9" t="str">
        <f t="shared" si="36"/>
        <v>PLP</v>
      </c>
      <c r="D75" s="9" t="str">
        <f t="shared" si="36"/>
        <v>Check catalogue pagination</v>
      </c>
      <c r="E75" s="10"/>
      <c r="F75" s="11">
        <f>F74+1</f>
        <v>1</v>
      </c>
      <c r="G75" s="16" t="s">
        <v>162</v>
      </c>
      <c r="H75" s="17" t="s">
        <v>163</v>
      </c>
      <c r="I75" s="12"/>
      <c r="J75" s="13" t="s">
        <v>733</v>
      </c>
      <c r="K75" s="10"/>
      <c r="L75" s="10"/>
      <c r="M75" s="10"/>
      <c r="N75" s="10"/>
      <c r="O75" s="10"/>
      <c r="P75" s="9"/>
      <c r="Q75" s="9"/>
      <c r="R75" s="9"/>
    </row>
    <row r="76" spans="1:18" ht="26.4">
      <c r="A76" s="5" t="s">
        <v>164</v>
      </c>
      <c r="B76" s="5" t="s">
        <v>138</v>
      </c>
      <c r="C76" s="5" t="s">
        <v>128</v>
      </c>
      <c r="D76" s="5" t="s">
        <v>129</v>
      </c>
      <c r="E76" s="22"/>
      <c r="F76" s="22"/>
      <c r="G76" s="5" t="str">
        <f>D76</f>
        <v>Check Add quantity button</v>
      </c>
      <c r="H76" s="5"/>
      <c r="I76" s="23"/>
      <c r="J76" s="8" t="str">
        <f>IF(COUNTIFS(A:A,A76,F:F,"&gt;0",J:J,"&lt;&gt;"&amp;"")=0, "Not Tested",IF(COUNTIFS(A:A,A76,F:F,"&gt;0",J:J,"Failed")&gt;0, "Failed", IF(COUNTIFS(A:A,A76,F:F,"&gt;0",J:J,"Blocked")&gt;0, "Blocked", IF(COUNTIFS(A:A,A76,F:F,"&gt;0",J:J,"Passed with minor")&gt;0, "Passed with minor",IF(COUNTIFS(A:A,A76,F:F,"&gt;0",J:J,"Discarded")&gt;0, "Discarded", IF(COUNTIFS(A:A,A76,F:F,"&gt;0",J:J,"Out of scope")&gt;0, "Out of scope", IF(COUNTIFS(A:A,A76,F:F,"&gt;0",J:J,"Missing Requirement")&gt;0, "Missing Requirement", IF(COUNTIFS(A:A,A76,F:F,"&gt;0",J:J,"Label issue")&gt;0, "Label issue", IF(COUNTIFS(A:A,A76,F:F,"&gt;0",J:J,"Not Tested")&gt;0, "Not Tested",IF(COUNTIFS(A:A,A76,F:F,"&gt;0",J:J,"To be retested")&gt;0, "To be retested","Passed"))))))))))</f>
        <v>Not Tested</v>
      </c>
      <c r="K76" s="20"/>
      <c r="L76" s="5"/>
      <c r="M76" s="5"/>
      <c r="N76" s="5"/>
      <c r="O76" s="22"/>
      <c r="P76" s="45"/>
      <c r="Q76" s="45"/>
      <c r="R76" s="45"/>
    </row>
    <row r="77" spans="1:18" ht="105.6">
      <c r="A77" s="9" t="str">
        <f t="shared" ref="A77:D79" si="37">A76</f>
        <v>ID021</v>
      </c>
      <c r="B77" s="9" t="str">
        <f t="shared" si="37"/>
        <v>PLP</v>
      </c>
      <c r="C77" s="9" t="str">
        <f t="shared" si="37"/>
        <v>Product extended tile</v>
      </c>
      <c r="D77" s="9" t="str">
        <f t="shared" si="37"/>
        <v>Check Add quantity button</v>
      </c>
      <c r="E77" s="10" t="s">
        <v>165</v>
      </c>
      <c r="F77" s="11">
        <f t="shared" ref="F77:F79" si="38">F76+1</f>
        <v>1</v>
      </c>
      <c r="G77" s="16" t="s">
        <v>166</v>
      </c>
      <c r="H77" s="17" t="s">
        <v>132</v>
      </c>
      <c r="I77" s="12"/>
      <c r="J77" s="13" t="s">
        <v>733</v>
      </c>
      <c r="K77" s="10"/>
      <c r="L77" s="10"/>
      <c r="M77" s="10"/>
      <c r="N77" s="10"/>
      <c r="O77" s="10"/>
      <c r="P77" s="9"/>
      <c r="Q77" s="9"/>
      <c r="R77" s="9"/>
    </row>
    <row r="78" spans="1:18" ht="26.4">
      <c r="A78" s="9" t="str">
        <f t="shared" si="37"/>
        <v>ID021</v>
      </c>
      <c r="B78" s="9" t="str">
        <f t="shared" si="37"/>
        <v>PLP</v>
      </c>
      <c r="C78" s="9" t="str">
        <f t="shared" si="37"/>
        <v>Product extended tile</v>
      </c>
      <c r="D78" s="9" t="str">
        <f t="shared" si="37"/>
        <v>Check Add quantity button</v>
      </c>
      <c r="E78" s="10"/>
      <c r="F78" s="11">
        <f t="shared" si="38"/>
        <v>2</v>
      </c>
      <c r="G78" s="16" t="s">
        <v>133</v>
      </c>
      <c r="H78" s="17" t="s">
        <v>134</v>
      </c>
      <c r="I78" s="12"/>
      <c r="J78" s="13" t="s">
        <v>733</v>
      </c>
      <c r="K78" s="10"/>
      <c r="L78" s="10"/>
      <c r="M78" s="10"/>
      <c r="N78" s="10"/>
      <c r="O78" s="10"/>
      <c r="P78" s="9"/>
      <c r="Q78" s="9"/>
      <c r="R78" s="9"/>
    </row>
    <row r="79" spans="1:18" ht="39.6">
      <c r="A79" s="9" t="str">
        <f t="shared" si="37"/>
        <v>ID021</v>
      </c>
      <c r="B79" s="9" t="str">
        <f t="shared" si="37"/>
        <v>PLP</v>
      </c>
      <c r="C79" s="9" t="str">
        <f t="shared" si="37"/>
        <v>Product extended tile</v>
      </c>
      <c r="D79" s="9" t="str">
        <f t="shared" si="37"/>
        <v>Check Add quantity button</v>
      </c>
      <c r="E79" s="10"/>
      <c r="F79" s="11">
        <f t="shared" si="38"/>
        <v>3</v>
      </c>
      <c r="G79" s="16" t="s">
        <v>135</v>
      </c>
      <c r="H79" s="17" t="s">
        <v>136</v>
      </c>
      <c r="I79" s="12"/>
      <c r="J79" s="13" t="s">
        <v>733</v>
      </c>
      <c r="K79" s="10"/>
      <c r="L79" s="10"/>
      <c r="M79" s="10"/>
      <c r="N79" s="10"/>
      <c r="O79" s="10"/>
      <c r="P79" s="9"/>
      <c r="Q79" s="9"/>
      <c r="R79" s="9"/>
    </row>
    <row r="80" spans="1:18" ht="26.4">
      <c r="A80" s="5" t="s">
        <v>167</v>
      </c>
      <c r="B80" s="5" t="s">
        <v>168</v>
      </c>
      <c r="C80" s="5" t="s">
        <v>169</v>
      </c>
      <c r="D80" s="5" t="s">
        <v>170</v>
      </c>
      <c r="E80" s="5"/>
      <c r="F80" s="6"/>
      <c r="G80" s="7" t="str">
        <f>D80</f>
        <v>Check Sunglasses PDP and add to cart</v>
      </c>
      <c r="H80" s="7"/>
      <c r="I80" s="8"/>
      <c r="J80" s="8" t="str">
        <f>IF(COUNTIFS(A:A,A80,F:F,"&gt;0",J:J,"&lt;&gt;"&amp;"")=0, "Not Tested",IF(COUNTIFS(A:A,A80,F:F,"&gt;0",J:J,"Failed")&gt;0, "Failed", IF(COUNTIFS(A:A,A80,F:F,"&gt;0",J:J,"Blocked")&gt;0, "Blocked", IF(COUNTIFS(A:A,A80,F:F,"&gt;0",J:J,"Passed with minor")&gt;0, "Passed with minor",IF(COUNTIFS(A:A,A80,F:F,"&gt;0",J:J,"Discarded")&gt;0, "Discarded", IF(COUNTIFS(A:A,A80,F:F,"&gt;0",J:J,"Out of scope")&gt;0, "Out of scope", IF(COUNTIFS(A:A,A80,F:F,"&gt;0",J:J,"Missing Requirement")&gt;0, "Missing Requirement", IF(COUNTIFS(A:A,A80,F:F,"&gt;0",J:J,"Label issue")&gt;0, "Label issue", IF(COUNTIFS(A:A,A80,F:F,"&gt;0",J:J,"Not Tested")&gt;0, "Not Tested",IF(COUNTIFS(A:A,A80,F:F,"&gt;0",J:J,"To be retested")&gt;0, "To be retested","Passed"))))))))))</f>
        <v>Not Tested</v>
      </c>
      <c r="K80" s="20"/>
      <c r="L80" s="5"/>
      <c r="M80" s="5"/>
      <c r="N80" s="5"/>
      <c r="O80" s="22"/>
      <c r="P80" s="5"/>
      <c r="Q80" s="5"/>
      <c r="R80" s="5"/>
    </row>
    <row r="81" spans="1:18" ht="52.8">
      <c r="A81" s="9" t="str">
        <f t="shared" ref="A81:D84" si="39">A80</f>
        <v>ID022</v>
      </c>
      <c r="B81" s="9" t="str">
        <f t="shared" si="39"/>
        <v>PDP</v>
      </c>
      <c r="C81" s="9" t="str">
        <f t="shared" si="39"/>
        <v>PDP Sunglasses</v>
      </c>
      <c r="D81" s="9" t="str">
        <f t="shared" si="39"/>
        <v>Check Sunglasses PDP and add to cart</v>
      </c>
      <c r="E81" s="10" t="s">
        <v>130</v>
      </c>
      <c r="F81" s="11">
        <f t="shared" ref="F81:F84" si="40">F80+1</f>
        <v>1</v>
      </c>
      <c r="G81" s="16" t="s">
        <v>171</v>
      </c>
      <c r="H81" s="17" t="s">
        <v>172</v>
      </c>
      <c r="I81" s="12"/>
      <c r="J81" s="13" t="s">
        <v>733</v>
      </c>
      <c r="K81" s="10"/>
      <c r="L81" s="10"/>
      <c r="M81" s="10"/>
      <c r="N81" s="10"/>
      <c r="O81" s="10"/>
      <c r="P81" s="9"/>
      <c r="Q81" s="9"/>
      <c r="R81" s="9"/>
    </row>
    <row r="82" spans="1:18" ht="26.4">
      <c r="A82" s="9" t="str">
        <f t="shared" si="39"/>
        <v>ID022</v>
      </c>
      <c r="B82" s="9" t="str">
        <f t="shared" si="39"/>
        <v>PDP</v>
      </c>
      <c r="C82" s="9" t="str">
        <f t="shared" si="39"/>
        <v>PDP Sunglasses</v>
      </c>
      <c r="D82" s="9" t="str">
        <f t="shared" si="39"/>
        <v>Check Sunglasses PDP and add to cart</v>
      </c>
      <c r="E82" s="10"/>
      <c r="F82" s="11">
        <f t="shared" si="40"/>
        <v>2</v>
      </c>
      <c r="G82" s="16" t="s">
        <v>173</v>
      </c>
      <c r="H82" s="17" t="s">
        <v>174</v>
      </c>
      <c r="I82" s="12"/>
      <c r="J82" s="13" t="s">
        <v>733</v>
      </c>
      <c r="K82" s="10"/>
      <c r="L82" s="10"/>
      <c r="M82" s="10"/>
      <c r="N82" s="10"/>
      <c r="O82" s="10"/>
      <c r="P82" s="9"/>
      <c r="Q82" s="9"/>
      <c r="R82" s="9"/>
    </row>
    <row r="83" spans="1:18" ht="26.4">
      <c r="A83" s="9" t="str">
        <f t="shared" si="39"/>
        <v>ID022</v>
      </c>
      <c r="B83" s="9" t="str">
        <f t="shared" si="39"/>
        <v>PDP</v>
      </c>
      <c r="C83" s="9" t="str">
        <f t="shared" si="39"/>
        <v>PDP Sunglasses</v>
      </c>
      <c r="D83" s="9" t="str">
        <f t="shared" si="39"/>
        <v>Check Sunglasses PDP and add to cart</v>
      </c>
      <c r="E83" s="10"/>
      <c r="F83" s="11">
        <f t="shared" si="40"/>
        <v>3</v>
      </c>
      <c r="G83" s="16" t="s">
        <v>175</v>
      </c>
      <c r="H83" s="17" t="s">
        <v>134</v>
      </c>
      <c r="I83" s="12"/>
      <c r="J83" s="13" t="s">
        <v>733</v>
      </c>
      <c r="K83" s="10"/>
      <c r="L83" s="10"/>
      <c r="M83" s="10"/>
      <c r="N83" s="10"/>
      <c r="O83" s="10"/>
      <c r="P83" s="9"/>
      <c r="Q83" s="9"/>
      <c r="R83" s="9"/>
    </row>
    <row r="84" spans="1:18" ht="39.6">
      <c r="A84" s="9" t="str">
        <f t="shared" si="39"/>
        <v>ID022</v>
      </c>
      <c r="B84" s="9" t="str">
        <f t="shared" si="39"/>
        <v>PDP</v>
      </c>
      <c r="C84" s="9" t="str">
        <f t="shared" si="39"/>
        <v>PDP Sunglasses</v>
      </c>
      <c r="D84" s="9" t="str">
        <f t="shared" si="39"/>
        <v>Check Sunglasses PDP and add to cart</v>
      </c>
      <c r="E84" s="10"/>
      <c r="F84" s="11">
        <f t="shared" si="40"/>
        <v>4</v>
      </c>
      <c r="G84" s="16" t="s">
        <v>135</v>
      </c>
      <c r="H84" s="17" t="s">
        <v>136</v>
      </c>
      <c r="I84" s="12"/>
      <c r="J84" s="13" t="s">
        <v>733</v>
      </c>
      <c r="K84" s="10"/>
      <c r="L84" s="10"/>
      <c r="M84" s="10"/>
      <c r="N84" s="10"/>
      <c r="O84" s="10"/>
      <c r="P84" s="9"/>
      <c r="Q84" s="9"/>
      <c r="R84" s="9"/>
    </row>
    <row r="85" spans="1:18" ht="26.4">
      <c r="A85" s="5" t="s">
        <v>176</v>
      </c>
      <c r="B85" s="5" t="s">
        <v>168</v>
      </c>
      <c r="C85" s="5" t="s">
        <v>177</v>
      </c>
      <c r="D85" s="5" t="s">
        <v>178</v>
      </c>
      <c r="E85" s="5"/>
      <c r="F85" s="6"/>
      <c r="G85" s="7" t="str">
        <f>D85</f>
        <v>Check Eyeglasses PDP and add to cart</v>
      </c>
      <c r="H85" s="7"/>
      <c r="I85" s="8"/>
      <c r="J85" s="8" t="str">
        <f>IF(COUNTIFS(A:A,A85,F:F,"&gt;0",J:J,"&lt;&gt;"&amp;"")=0, "Not Tested",IF(COUNTIFS(A:A,A85,F:F,"&gt;0",J:J,"Failed")&gt;0, "Failed", IF(COUNTIFS(A:A,A85,F:F,"&gt;0",J:J,"Blocked")&gt;0, "Blocked", IF(COUNTIFS(A:A,A85,F:F,"&gt;0",J:J,"Passed with minor")&gt;0, "Passed with minor",IF(COUNTIFS(A:A,A85,F:F,"&gt;0",J:J,"Discarded")&gt;0, "Discarded", IF(COUNTIFS(A:A,A85,F:F,"&gt;0",J:J,"Out of scope")&gt;0, "Out of scope", IF(COUNTIFS(A:A,A85,F:F,"&gt;0",J:J,"Missing Requirement")&gt;0, "Missing Requirement", IF(COUNTIFS(A:A,A85,F:F,"&gt;0",J:J,"Label issue")&gt;0, "Label issue", IF(COUNTIFS(A:A,A85,F:F,"&gt;0",J:J,"Not Tested")&gt;0, "Not Tested",IF(COUNTIFS(A:A,A85,F:F,"&gt;0",J:J,"To be retested")&gt;0, "To be retested","Passed"))))))))))</f>
        <v>Not Tested</v>
      </c>
      <c r="K85" s="20"/>
      <c r="L85" s="5"/>
      <c r="M85" s="5"/>
      <c r="N85" s="5"/>
      <c r="O85" s="22"/>
      <c r="P85" s="5"/>
      <c r="Q85" s="5"/>
      <c r="R85" s="5"/>
    </row>
    <row r="86" spans="1:18" ht="52.8">
      <c r="A86" s="9" t="str">
        <f t="shared" ref="A86:D89" si="41">A85</f>
        <v>ID023</v>
      </c>
      <c r="B86" s="9" t="str">
        <f t="shared" si="41"/>
        <v>PDP</v>
      </c>
      <c r="C86" s="9" t="str">
        <f t="shared" si="41"/>
        <v>PDP Eyeglasses</v>
      </c>
      <c r="D86" s="9" t="str">
        <f t="shared" si="41"/>
        <v>Check Eyeglasses PDP and add to cart</v>
      </c>
      <c r="E86" s="10" t="s">
        <v>130</v>
      </c>
      <c r="F86" s="11">
        <f t="shared" ref="F86:F89" si="42">F85+1</f>
        <v>1</v>
      </c>
      <c r="G86" s="16" t="s">
        <v>179</v>
      </c>
      <c r="H86" s="17" t="s">
        <v>172</v>
      </c>
      <c r="I86" s="12"/>
      <c r="J86" s="13" t="s">
        <v>733</v>
      </c>
      <c r="K86" s="10"/>
      <c r="L86" s="10"/>
      <c r="M86" s="10"/>
      <c r="N86" s="10"/>
      <c r="O86" s="10"/>
      <c r="P86" s="9"/>
      <c r="Q86" s="9"/>
      <c r="R86" s="9"/>
    </row>
    <row r="87" spans="1:18" ht="26.4">
      <c r="A87" s="9" t="str">
        <f t="shared" si="41"/>
        <v>ID023</v>
      </c>
      <c r="B87" s="9" t="str">
        <f t="shared" si="41"/>
        <v>PDP</v>
      </c>
      <c r="C87" s="9" t="str">
        <f t="shared" si="41"/>
        <v>PDP Eyeglasses</v>
      </c>
      <c r="D87" s="9" t="str">
        <f t="shared" si="41"/>
        <v>Check Eyeglasses PDP and add to cart</v>
      </c>
      <c r="E87" s="10"/>
      <c r="F87" s="11">
        <f t="shared" si="42"/>
        <v>2</v>
      </c>
      <c r="G87" s="16" t="s">
        <v>173</v>
      </c>
      <c r="H87" s="17" t="s">
        <v>174</v>
      </c>
      <c r="I87" s="12"/>
      <c r="J87" s="13" t="s">
        <v>733</v>
      </c>
      <c r="K87" s="10"/>
      <c r="L87" s="10"/>
      <c r="M87" s="10"/>
      <c r="N87" s="10"/>
      <c r="O87" s="10"/>
      <c r="P87" s="9"/>
      <c r="Q87" s="9"/>
      <c r="R87" s="9"/>
    </row>
    <row r="88" spans="1:18" ht="26.4">
      <c r="A88" s="9" t="str">
        <f t="shared" si="41"/>
        <v>ID023</v>
      </c>
      <c r="B88" s="9" t="str">
        <f t="shared" si="41"/>
        <v>PDP</v>
      </c>
      <c r="C88" s="9" t="str">
        <f t="shared" si="41"/>
        <v>PDP Eyeglasses</v>
      </c>
      <c r="D88" s="9" t="str">
        <f t="shared" si="41"/>
        <v>Check Eyeglasses PDP and add to cart</v>
      </c>
      <c r="E88" s="10"/>
      <c r="F88" s="11">
        <f t="shared" si="42"/>
        <v>3</v>
      </c>
      <c r="G88" s="16" t="s">
        <v>175</v>
      </c>
      <c r="H88" s="17" t="s">
        <v>134</v>
      </c>
      <c r="I88" s="12"/>
      <c r="J88" s="13" t="s">
        <v>733</v>
      </c>
      <c r="K88" s="10"/>
      <c r="L88" s="10"/>
      <c r="M88" s="10"/>
      <c r="N88" s="10"/>
      <c r="O88" s="10"/>
      <c r="P88" s="9"/>
      <c r="Q88" s="9"/>
      <c r="R88" s="9"/>
    </row>
    <row r="89" spans="1:18" ht="39.6">
      <c r="A89" s="9" t="str">
        <f t="shared" si="41"/>
        <v>ID023</v>
      </c>
      <c r="B89" s="9" t="str">
        <f t="shared" si="41"/>
        <v>PDP</v>
      </c>
      <c r="C89" s="9" t="str">
        <f t="shared" si="41"/>
        <v>PDP Eyeglasses</v>
      </c>
      <c r="D89" s="9" t="str">
        <f t="shared" si="41"/>
        <v>Check Eyeglasses PDP and add to cart</v>
      </c>
      <c r="E89" s="10"/>
      <c r="F89" s="11">
        <f t="shared" si="42"/>
        <v>4</v>
      </c>
      <c r="G89" s="16" t="s">
        <v>135</v>
      </c>
      <c r="H89" s="17" t="s">
        <v>136</v>
      </c>
      <c r="I89" s="12"/>
      <c r="J89" s="13" t="s">
        <v>733</v>
      </c>
      <c r="K89" s="10"/>
      <c r="L89" s="10"/>
      <c r="M89" s="10"/>
      <c r="N89" s="10"/>
      <c r="O89" s="10"/>
      <c r="P89" s="9"/>
      <c r="Q89" s="9"/>
      <c r="R89" s="9"/>
    </row>
    <row r="90" spans="1:18" ht="26.4">
      <c r="A90" s="5" t="s">
        <v>180</v>
      </c>
      <c r="B90" s="5" t="s">
        <v>168</v>
      </c>
      <c r="C90" s="5" t="s">
        <v>181</v>
      </c>
      <c r="D90" s="5" t="s">
        <v>182</v>
      </c>
      <c r="E90" s="5"/>
      <c r="F90" s="6"/>
      <c r="G90" s="7" t="str">
        <f>D90</f>
        <v>Check Goggles PDP and add to cart</v>
      </c>
      <c r="H90" s="7"/>
      <c r="I90" s="8"/>
      <c r="J90" s="8" t="str">
        <f>IF(COUNTIFS(A:A,A90,F:F,"&gt;0",J:J,"&lt;&gt;"&amp;"")=0, "Not Tested",IF(COUNTIFS(A:A,A90,F:F,"&gt;0",J:J,"Failed")&gt;0, "Failed", IF(COUNTIFS(A:A,A90,F:F,"&gt;0",J:J,"Blocked")&gt;0, "Blocked", IF(COUNTIFS(A:A,A90,F:F,"&gt;0",J:J,"Passed with minor")&gt;0, "Passed with minor",IF(COUNTIFS(A:A,A90,F:F,"&gt;0",J:J,"Discarded")&gt;0, "Discarded", IF(COUNTIFS(A:A,A90,F:F,"&gt;0",J:J,"Out of scope")&gt;0, "Out of scope", IF(COUNTIFS(A:A,A90,F:F,"&gt;0",J:J,"Missing Requirement")&gt;0, "Missing Requirement", IF(COUNTIFS(A:A,A90,F:F,"&gt;0",J:J,"Label issue")&gt;0, "Label issue", IF(COUNTIFS(A:A,A90,F:F,"&gt;0",J:J,"Not Tested")&gt;0, "Not Tested",IF(COUNTIFS(A:A,A90,F:F,"&gt;0",J:J,"To be retested")&gt;0, "To be retested","Passed"))))))))))</f>
        <v>Not Tested</v>
      </c>
      <c r="K90" s="20"/>
      <c r="L90" s="5"/>
      <c r="M90" s="5"/>
      <c r="N90" s="5"/>
      <c r="O90" s="22"/>
      <c r="P90" s="5"/>
      <c r="Q90" s="5"/>
      <c r="R90" s="5"/>
    </row>
    <row r="91" spans="1:18" ht="52.8">
      <c r="A91" s="9" t="str">
        <f t="shared" ref="A91:D94" si="43">A90</f>
        <v>ID024</v>
      </c>
      <c r="B91" s="9" t="str">
        <f t="shared" si="43"/>
        <v>PDP</v>
      </c>
      <c r="C91" s="9" t="str">
        <f t="shared" si="43"/>
        <v>PDP Goggles</v>
      </c>
      <c r="D91" s="9" t="str">
        <f t="shared" si="43"/>
        <v>Check Goggles PDP and add to cart</v>
      </c>
      <c r="E91" s="10" t="s">
        <v>130</v>
      </c>
      <c r="F91" s="11">
        <f t="shared" ref="F91:F94" si="44">F90+1</f>
        <v>1</v>
      </c>
      <c r="G91" s="16" t="s">
        <v>183</v>
      </c>
      <c r="H91" s="17" t="s">
        <v>172</v>
      </c>
      <c r="I91" s="12"/>
      <c r="J91" s="13" t="s">
        <v>733</v>
      </c>
      <c r="K91" s="10"/>
      <c r="L91" s="10"/>
      <c r="M91" s="10"/>
      <c r="N91" s="10"/>
      <c r="O91" s="10"/>
      <c r="P91" s="9"/>
      <c r="Q91" s="9"/>
      <c r="R91" s="9"/>
    </row>
    <row r="92" spans="1:18" ht="26.4">
      <c r="A92" s="9" t="str">
        <f t="shared" si="43"/>
        <v>ID024</v>
      </c>
      <c r="B92" s="9" t="str">
        <f t="shared" si="43"/>
        <v>PDP</v>
      </c>
      <c r="C92" s="9" t="str">
        <f t="shared" si="43"/>
        <v>PDP Goggles</v>
      </c>
      <c r="D92" s="9" t="str">
        <f t="shared" si="43"/>
        <v>Check Goggles PDP and add to cart</v>
      </c>
      <c r="E92" s="10"/>
      <c r="F92" s="11">
        <f t="shared" si="44"/>
        <v>2</v>
      </c>
      <c r="G92" s="16" t="s">
        <v>173</v>
      </c>
      <c r="H92" s="17" t="s">
        <v>174</v>
      </c>
      <c r="I92" s="12"/>
      <c r="J92" s="13" t="s">
        <v>733</v>
      </c>
      <c r="K92" s="10"/>
      <c r="L92" s="10"/>
      <c r="M92" s="10"/>
      <c r="N92" s="10"/>
      <c r="O92" s="10"/>
      <c r="P92" s="9"/>
      <c r="Q92" s="9"/>
      <c r="R92" s="9"/>
    </row>
    <row r="93" spans="1:18" ht="26.4">
      <c r="A93" s="9" t="str">
        <f t="shared" si="43"/>
        <v>ID024</v>
      </c>
      <c r="B93" s="9" t="str">
        <f t="shared" si="43"/>
        <v>PDP</v>
      </c>
      <c r="C93" s="9" t="str">
        <f t="shared" si="43"/>
        <v>PDP Goggles</v>
      </c>
      <c r="D93" s="9" t="str">
        <f t="shared" si="43"/>
        <v>Check Goggles PDP and add to cart</v>
      </c>
      <c r="E93" s="10"/>
      <c r="F93" s="11">
        <f t="shared" si="44"/>
        <v>3</v>
      </c>
      <c r="G93" s="16" t="s">
        <v>175</v>
      </c>
      <c r="H93" s="17" t="s">
        <v>134</v>
      </c>
      <c r="I93" s="12"/>
      <c r="J93" s="13" t="s">
        <v>733</v>
      </c>
      <c r="K93" s="10"/>
      <c r="L93" s="10"/>
      <c r="M93" s="10"/>
      <c r="N93" s="10"/>
      <c r="O93" s="10"/>
      <c r="P93" s="9"/>
      <c r="Q93" s="9"/>
      <c r="R93" s="9"/>
    </row>
    <row r="94" spans="1:18" ht="39.6">
      <c r="A94" s="9" t="str">
        <f t="shared" si="43"/>
        <v>ID024</v>
      </c>
      <c r="B94" s="9" t="str">
        <f t="shared" si="43"/>
        <v>PDP</v>
      </c>
      <c r="C94" s="9" t="str">
        <f t="shared" si="43"/>
        <v>PDP Goggles</v>
      </c>
      <c r="D94" s="9" t="str">
        <f t="shared" si="43"/>
        <v>Check Goggles PDP and add to cart</v>
      </c>
      <c r="E94" s="10"/>
      <c r="F94" s="11">
        <f t="shared" si="44"/>
        <v>4</v>
      </c>
      <c r="G94" s="16" t="s">
        <v>135</v>
      </c>
      <c r="H94" s="17" t="s">
        <v>136</v>
      </c>
      <c r="I94" s="12"/>
      <c r="J94" s="13" t="s">
        <v>733</v>
      </c>
      <c r="K94" s="10"/>
      <c r="L94" s="10"/>
      <c r="M94" s="10"/>
      <c r="N94" s="10"/>
      <c r="O94" s="10"/>
      <c r="P94" s="9"/>
      <c r="Q94" s="9"/>
      <c r="R94" s="9"/>
    </row>
    <row r="95" spans="1:18" ht="26.4">
      <c r="A95" s="5" t="s">
        <v>184</v>
      </c>
      <c r="B95" s="5" t="s">
        <v>168</v>
      </c>
      <c r="C95" s="5" t="s">
        <v>185</v>
      </c>
      <c r="D95" s="5" t="s">
        <v>186</v>
      </c>
      <c r="E95" s="5"/>
      <c r="F95" s="6"/>
      <c r="G95" s="7" t="str">
        <f>D95</f>
        <v>Check Helmets PDP and add to cart</v>
      </c>
      <c r="H95" s="7"/>
      <c r="I95" s="8"/>
      <c r="J95" s="8" t="str">
        <f>IF(COUNTIFS(A:A,A95,F:F,"&gt;0",J:J,"&lt;&gt;"&amp;"")=0, "Not Tested",IF(COUNTIFS(A:A,A95,F:F,"&gt;0",J:J,"Failed")&gt;0, "Failed", IF(COUNTIFS(A:A,A95,F:F,"&gt;0",J:J,"Blocked")&gt;0, "Blocked", IF(COUNTIFS(A:A,A95,F:F,"&gt;0",J:J,"Passed with minor")&gt;0, "Passed with minor",IF(COUNTIFS(A:A,A95,F:F,"&gt;0",J:J,"Discarded")&gt;0, "Discarded", IF(COUNTIFS(A:A,A95,F:F,"&gt;0",J:J,"Out of scope")&gt;0, "Out of scope", IF(COUNTIFS(A:A,A95,F:F,"&gt;0",J:J,"Missing Requirement")&gt;0, "Missing Requirement", IF(COUNTIFS(A:A,A95,F:F,"&gt;0",J:J,"Label issue")&gt;0, "Label issue", IF(COUNTIFS(A:A,A95,F:F,"&gt;0",J:J,"Not Tested")&gt;0, "Not Tested",IF(COUNTIFS(A:A,A95,F:F,"&gt;0",J:J,"To be retested")&gt;0, "To be retested","Passed"))))))))))</f>
        <v>Not Tested</v>
      </c>
      <c r="K95" s="20"/>
      <c r="L95" s="5"/>
      <c r="M95" s="5"/>
      <c r="N95" s="5"/>
      <c r="O95" s="22"/>
      <c r="P95" s="5"/>
      <c r="Q95" s="5"/>
      <c r="R95" s="5"/>
    </row>
    <row r="96" spans="1:18" ht="66">
      <c r="A96" s="9" t="str">
        <f t="shared" ref="A96:D99" si="45">A95</f>
        <v>ID025</v>
      </c>
      <c r="B96" s="9" t="str">
        <f t="shared" si="45"/>
        <v>PDP</v>
      </c>
      <c r="C96" s="9" t="str">
        <f t="shared" si="45"/>
        <v>PDP Helmets</v>
      </c>
      <c r="D96" s="9" t="str">
        <f t="shared" si="45"/>
        <v>Check Helmets PDP and add to cart</v>
      </c>
      <c r="E96" s="10" t="s">
        <v>187</v>
      </c>
      <c r="F96" s="11">
        <f t="shared" ref="F96:F99" si="46">F95+1</f>
        <v>1</v>
      </c>
      <c r="G96" s="16" t="s">
        <v>188</v>
      </c>
      <c r="H96" s="17" t="s">
        <v>172</v>
      </c>
      <c r="I96" s="12"/>
      <c r="J96" s="13" t="s">
        <v>733</v>
      </c>
      <c r="K96" s="10"/>
      <c r="L96" s="10"/>
      <c r="M96" s="10"/>
      <c r="N96" s="10"/>
      <c r="O96" s="10"/>
      <c r="P96" s="9"/>
      <c r="Q96" s="9"/>
      <c r="R96" s="9"/>
    </row>
    <row r="97" spans="1:18" ht="26.4">
      <c r="A97" s="9" t="str">
        <f t="shared" si="45"/>
        <v>ID025</v>
      </c>
      <c r="B97" s="9" t="str">
        <f t="shared" si="45"/>
        <v>PDP</v>
      </c>
      <c r="C97" s="9" t="str">
        <f t="shared" si="45"/>
        <v>PDP Helmets</v>
      </c>
      <c r="D97" s="9" t="str">
        <f t="shared" si="45"/>
        <v>Check Helmets PDP and add to cart</v>
      </c>
      <c r="E97" s="10"/>
      <c r="F97" s="11">
        <f t="shared" si="46"/>
        <v>2</v>
      </c>
      <c r="G97" s="16" t="s">
        <v>173</v>
      </c>
      <c r="H97" s="17" t="s">
        <v>174</v>
      </c>
      <c r="I97" s="12"/>
      <c r="J97" s="13" t="s">
        <v>733</v>
      </c>
      <c r="K97" s="10"/>
      <c r="L97" s="10"/>
      <c r="M97" s="10"/>
      <c r="N97" s="10"/>
      <c r="O97" s="10"/>
      <c r="P97" s="9"/>
      <c r="Q97" s="9"/>
      <c r="R97" s="9"/>
    </row>
    <row r="98" spans="1:18" ht="26.4">
      <c r="A98" s="9" t="str">
        <f t="shared" si="45"/>
        <v>ID025</v>
      </c>
      <c r="B98" s="9" t="str">
        <f t="shared" si="45"/>
        <v>PDP</v>
      </c>
      <c r="C98" s="9" t="str">
        <f t="shared" si="45"/>
        <v>PDP Helmets</v>
      </c>
      <c r="D98" s="9" t="str">
        <f t="shared" si="45"/>
        <v>Check Helmets PDP and add to cart</v>
      </c>
      <c r="E98" s="10"/>
      <c r="F98" s="11">
        <f t="shared" si="46"/>
        <v>3</v>
      </c>
      <c r="G98" s="16" t="s">
        <v>175</v>
      </c>
      <c r="H98" s="17" t="s">
        <v>134</v>
      </c>
      <c r="I98" s="12"/>
      <c r="J98" s="13" t="s">
        <v>733</v>
      </c>
      <c r="K98" s="10"/>
      <c r="L98" s="10"/>
      <c r="M98" s="10"/>
      <c r="N98" s="10"/>
      <c r="O98" s="10"/>
      <c r="P98" s="9"/>
      <c r="Q98" s="9"/>
      <c r="R98" s="9"/>
    </row>
    <row r="99" spans="1:18" ht="39.6">
      <c r="A99" s="9" t="str">
        <f t="shared" si="45"/>
        <v>ID025</v>
      </c>
      <c r="B99" s="9" t="str">
        <f t="shared" si="45"/>
        <v>PDP</v>
      </c>
      <c r="C99" s="9" t="str">
        <f t="shared" si="45"/>
        <v>PDP Helmets</v>
      </c>
      <c r="D99" s="9" t="str">
        <f t="shared" si="45"/>
        <v>Check Helmets PDP and add to cart</v>
      </c>
      <c r="E99" s="10"/>
      <c r="F99" s="11">
        <f t="shared" si="46"/>
        <v>4</v>
      </c>
      <c r="G99" s="16" t="s">
        <v>135</v>
      </c>
      <c r="H99" s="17" t="s">
        <v>136</v>
      </c>
      <c r="I99" s="12"/>
      <c r="J99" s="13" t="s">
        <v>733</v>
      </c>
      <c r="K99" s="10"/>
      <c r="L99" s="10"/>
      <c r="M99" s="10"/>
      <c r="N99" s="10"/>
      <c r="O99" s="10"/>
      <c r="P99" s="9"/>
      <c r="Q99" s="9"/>
      <c r="R99" s="9"/>
    </row>
    <row r="100" spans="1:18" ht="39.6">
      <c r="A100" s="5" t="s">
        <v>189</v>
      </c>
      <c r="B100" s="5" t="s">
        <v>168</v>
      </c>
      <c r="C100" s="5" t="s">
        <v>190</v>
      </c>
      <c r="D100" s="5" t="s">
        <v>191</v>
      </c>
      <c r="E100" s="5"/>
      <c r="F100" s="6"/>
      <c r="G100" s="7" t="str">
        <f>D100</f>
        <v>Check Eyewear Accessories PDP and add to cart</v>
      </c>
      <c r="H100" s="7"/>
      <c r="I100" s="8"/>
      <c r="J100" s="8" t="str">
        <f>IF(COUNTIFS(A:A,A100,F:F,"&gt;0",J:J,"&lt;&gt;"&amp;"")=0, "Not Tested",IF(COUNTIFS(A:A,A100,F:F,"&gt;0",J:J,"Failed")&gt;0, "Failed", IF(COUNTIFS(A:A,A100,F:F,"&gt;0",J:J,"Blocked")&gt;0, "Blocked", IF(COUNTIFS(A:A,A100,F:F,"&gt;0",J:J,"Passed with minor")&gt;0, "Passed with minor",IF(COUNTIFS(A:A,A100,F:F,"&gt;0",J:J,"Discarded")&gt;0, "Discarded", IF(COUNTIFS(A:A,A100,F:F,"&gt;0",J:J,"Out of scope")&gt;0, "Out of scope", IF(COUNTIFS(A:A,A100,F:F,"&gt;0",J:J,"Missing Requirement")&gt;0, "Missing Requirement", IF(COUNTIFS(A:A,A100,F:F,"&gt;0",J:J,"Label issue")&gt;0, "Label issue", IF(COUNTIFS(A:A,A100,F:F,"&gt;0",J:J,"Not Tested")&gt;0, "Not Tested",IF(COUNTIFS(A:A,A100,F:F,"&gt;0",J:J,"To be retested")&gt;0, "To be retested","Passed"))))))))))</f>
        <v>Not Tested</v>
      </c>
      <c r="K100" s="20"/>
      <c r="L100" s="5"/>
      <c r="M100" s="5"/>
      <c r="N100" s="5"/>
      <c r="O100" s="22"/>
      <c r="P100" s="5"/>
      <c r="Q100" s="5"/>
      <c r="R100" s="5"/>
    </row>
    <row r="101" spans="1:18" ht="52.8">
      <c r="A101" s="9" t="str">
        <f t="shared" ref="A101:D104" si="47">A100</f>
        <v>ID026</v>
      </c>
      <c r="B101" s="9" t="str">
        <f t="shared" si="47"/>
        <v>PDP</v>
      </c>
      <c r="C101" s="9" t="str">
        <f t="shared" si="47"/>
        <v>PDP Eyewear accessories</v>
      </c>
      <c r="D101" s="9" t="str">
        <f t="shared" si="47"/>
        <v>Check Eyewear Accessories PDP and add to cart</v>
      </c>
      <c r="E101" s="10" t="s">
        <v>130</v>
      </c>
      <c r="F101" s="11">
        <f t="shared" ref="F101:F104" si="48">F100+1</f>
        <v>1</v>
      </c>
      <c r="G101" s="16" t="s">
        <v>192</v>
      </c>
      <c r="H101" s="17" t="s">
        <v>172</v>
      </c>
      <c r="I101" s="12"/>
      <c r="J101" s="13" t="s">
        <v>733</v>
      </c>
      <c r="K101" s="10"/>
      <c r="L101" s="10"/>
      <c r="M101" s="10"/>
      <c r="N101" s="10"/>
      <c r="O101" s="10"/>
      <c r="P101" s="9"/>
      <c r="Q101" s="9"/>
      <c r="R101" s="9"/>
    </row>
    <row r="102" spans="1:18" ht="39.6">
      <c r="A102" s="9" t="str">
        <f t="shared" si="47"/>
        <v>ID026</v>
      </c>
      <c r="B102" s="9" t="str">
        <f t="shared" si="47"/>
        <v>PDP</v>
      </c>
      <c r="C102" s="9" t="str">
        <f t="shared" si="47"/>
        <v>PDP Eyewear accessories</v>
      </c>
      <c r="D102" s="9" t="str">
        <f t="shared" si="47"/>
        <v>Check Eyewear Accessories PDP and add to cart</v>
      </c>
      <c r="E102" s="10"/>
      <c r="F102" s="11">
        <f t="shared" si="48"/>
        <v>2</v>
      </c>
      <c r="G102" s="16" t="s">
        <v>173</v>
      </c>
      <c r="H102" s="17" t="s">
        <v>174</v>
      </c>
      <c r="I102" s="12"/>
      <c r="J102" s="13" t="s">
        <v>733</v>
      </c>
      <c r="K102" s="10"/>
      <c r="L102" s="10"/>
      <c r="M102" s="10"/>
      <c r="N102" s="10"/>
      <c r="O102" s="10"/>
      <c r="P102" s="9"/>
      <c r="Q102" s="9"/>
      <c r="R102" s="9"/>
    </row>
    <row r="103" spans="1:18" ht="39.6">
      <c r="A103" s="9" t="str">
        <f t="shared" si="47"/>
        <v>ID026</v>
      </c>
      <c r="B103" s="9" t="str">
        <f t="shared" si="47"/>
        <v>PDP</v>
      </c>
      <c r="C103" s="9" t="str">
        <f t="shared" si="47"/>
        <v>PDP Eyewear accessories</v>
      </c>
      <c r="D103" s="9" t="str">
        <f t="shared" si="47"/>
        <v>Check Eyewear Accessories PDP and add to cart</v>
      </c>
      <c r="E103" s="10"/>
      <c r="F103" s="11">
        <f t="shared" si="48"/>
        <v>3</v>
      </c>
      <c r="G103" s="16" t="s">
        <v>175</v>
      </c>
      <c r="H103" s="17" t="s">
        <v>134</v>
      </c>
      <c r="I103" s="12"/>
      <c r="J103" s="13" t="s">
        <v>733</v>
      </c>
      <c r="K103" s="10"/>
      <c r="L103" s="10"/>
      <c r="M103" s="10"/>
      <c r="N103" s="10"/>
      <c r="O103" s="10"/>
      <c r="P103" s="9"/>
      <c r="Q103" s="9"/>
      <c r="R103" s="9"/>
    </row>
    <row r="104" spans="1:18" ht="39.6">
      <c r="A104" s="9" t="str">
        <f t="shared" si="47"/>
        <v>ID026</v>
      </c>
      <c r="B104" s="9" t="str">
        <f t="shared" si="47"/>
        <v>PDP</v>
      </c>
      <c r="C104" s="9" t="str">
        <f t="shared" si="47"/>
        <v>PDP Eyewear accessories</v>
      </c>
      <c r="D104" s="9" t="str">
        <f t="shared" si="47"/>
        <v>Check Eyewear Accessories PDP and add to cart</v>
      </c>
      <c r="E104" s="10"/>
      <c r="F104" s="11">
        <f t="shared" si="48"/>
        <v>4</v>
      </c>
      <c r="G104" s="16" t="s">
        <v>135</v>
      </c>
      <c r="H104" s="17" t="s">
        <v>136</v>
      </c>
      <c r="I104" s="12"/>
      <c r="J104" s="13" t="s">
        <v>733</v>
      </c>
      <c r="K104" s="10"/>
      <c r="L104" s="10"/>
      <c r="M104" s="10"/>
      <c r="N104" s="10"/>
      <c r="O104" s="10"/>
      <c r="P104" s="9"/>
      <c r="Q104" s="9"/>
      <c r="R104" s="9"/>
    </row>
    <row r="105" spans="1:18" ht="26.4">
      <c r="A105" s="5" t="s">
        <v>193</v>
      </c>
      <c r="B105" s="5" t="s">
        <v>168</v>
      </c>
      <c r="C105" s="5" t="s">
        <v>194</v>
      </c>
      <c r="D105" s="5" t="s">
        <v>195</v>
      </c>
      <c r="E105" s="5"/>
      <c r="F105" s="6"/>
      <c r="G105" s="7" t="str">
        <f>D105</f>
        <v>Check AFA PDP and add to cart</v>
      </c>
      <c r="H105" s="7"/>
      <c r="I105" s="8"/>
      <c r="J105" s="8" t="str">
        <f>IF(COUNTIFS(A:A,A105,F:F,"&gt;0",J:J,"&lt;&gt;"&amp;"")=0, "Not Tested",IF(COUNTIFS(A:A,A105,F:F,"&gt;0",J:J,"Failed")&gt;0, "Failed", IF(COUNTIFS(A:A,A105,F:F,"&gt;0",J:J,"Blocked")&gt;0, "Blocked", IF(COUNTIFS(A:A,A105,F:F,"&gt;0",J:J,"Passed with minor")&gt;0, "Passed with minor",IF(COUNTIFS(A:A,A105,F:F,"&gt;0",J:J,"Discarded")&gt;0, "Discarded", IF(COUNTIFS(A:A,A105,F:F,"&gt;0",J:J,"Out of scope")&gt;0, "Out of scope", IF(COUNTIFS(A:A,A105,F:F,"&gt;0",J:J,"Missing Requirement")&gt;0, "Missing Requirement", IF(COUNTIFS(A:A,A105,F:F,"&gt;0",J:J,"Label issue")&gt;0, "Label issue", IF(COUNTIFS(A:A,A105,F:F,"&gt;0",J:J,"Not Tested")&gt;0, "Not Tested",IF(COUNTIFS(A:A,A105,F:F,"&gt;0",J:J,"To be retested")&gt;0, "To be retested","Passed"))))))))))</f>
        <v>Not Tested</v>
      </c>
      <c r="K105" s="20"/>
      <c r="L105" s="5"/>
      <c r="M105" s="5"/>
      <c r="N105" s="5"/>
      <c r="O105" s="22"/>
      <c r="P105" s="5"/>
      <c r="Q105" s="5"/>
      <c r="R105" s="5"/>
    </row>
    <row r="106" spans="1:18" ht="39.6">
      <c r="A106" s="9" t="str">
        <f t="shared" ref="A106:D109" si="49">A105</f>
        <v>ID027</v>
      </c>
      <c r="B106" s="9" t="str">
        <f t="shared" si="49"/>
        <v>PDP</v>
      </c>
      <c r="C106" s="9" t="str">
        <f t="shared" si="49"/>
        <v>PDP AFA</v>
      </c>
      <c r="D106" s="9" t="str">
        <f t="shared" si="49"/>
        <v>Check AFA PDP and add to cart</v>
      </c>
      <c r="E106" s="10" t="s">
        <v>187</v>
      </c>
      <c r="F106" s="11">
        <f t="shared" ref="F106:F109" si="50">F105+1</f>
        <v>1</v>
      </c>
      <c r="G106" s="16" t="s">
        <v>196</v>
      </c>
      <c r="H106" s="17" t="s">
        <v>172</v>
      </c>
      <c r="I106" s="12"/>
      <c r="J106" s="13" t="s">
        <v>733</v>
      </c>
      <c r="K106" s="10"/>
      <c r="L106" s="10"/>
      <c r="M106" s="10"/>
      <c r="N106" s="10"/>
      <c r="O106" s="10"/>
      <c r="P106" s="9"/>
      <c r="Q106" s="9"/>
      <c r="R106" s="9"/>
    </row>
    <row r="107" spans="1:18" ht="26.4">
      <c r="A107" s="9" t="str">
        <f t="shared" si="49"/>
        <v>ID027</v>
      </c>
      <c r="B107" s="9" t="str">
        <f t="shared" si="49"/>
        <v>PDP</v>
      </c>
      <c r="C107" s="9" t="str">
        <f t="shared" si="49"/>
        <v>PDP AFA</v>
      </c>
      <c r="D107" s="9" t="str">
        <f t="shared" si="49"/>
        <v>Check AFA PDP and add to cart</v>
      </c>
      <c r="E107" s="10"/>
      <c r="F107" s="11">
        <f t="shared" si="50"/>
        <v>2</v>
      </c>
      <c r="G107" s="16" t="s">
        <v>173</v>
      </c>
      <c r="H107" s="17" t="s">
        <v>174</v>
      </c>
      <c r="I107" s="12"/>
      <c r="J107" s="13" t="s">
        <v>733</v>
      </c>
      <c r="K107" s="10"/>
      <c r="L107" s="10"/>
      <c r="M107" s="10"/>
      <c r="N107" s="10"/>
      <c r="O107" s="10"/>
      <c r="P107" s="9"/>
      <c r="Q107" s="9"/>
      <c r="R107" s="9"/>
    </row>
    <row r="108" spans="1:18" ht="26.4">
      <c r="A108" s="9" t="str">
        <f t="shared" si="49"/>
        <v>ID027</v>
      </c>
      <c r="B108" s="9" t="str">
        <f t="shared" si="49"/>
        <v>PDP</v>
      </c>
      <c r="C108" s="9" t="str">
        <f t="shared" si="49"/>
        <v>PDP AFA</v>
      </c>
      <c r="D108" s="9" t="str">
        <f t="shared" si="49"/>
        <v>Check AFA PDP and add to cart</v>
      </c>
      <c r="E108" s="10"/>
      <c r="F108" s="11">
        <f t="shared" si="50"/>
        <v>3</v>
      </c>
      <c r="G108" s="16" t="s">
        <v>175</v>
      </c>
      <c r="H108" s="17" t="s">
        <v>134</v>
      </c>
      <c r="I108" s="12"/>
      <c r="J108" s="13" t="s">
        <v>733</v>
      </c>
      <c r="K108" s="10"/>
      <c r="L108" s="10"/>
      <c r="M108" s="10"/>
      <c r="N108" s="10"/>
      <c r="O108" s="10"/>
      <c r="P108" s="9"/>
      <c r="Q108" s="9"/>
      <c r="R108" s="9"/>
    </row>
    <row r="109" spans="1:18" ht="39.6">
      <c r="A109" s="9" t="str">
        <f t="shared" si="49"/>
        <v>ID027</v>
      </c>
      <c r="B109" s="9" t="str">
        <f t="shared" si="49"/>
        <v>PDP</v>
      </c>
      <c r="C109" s="9" t="str">
        <f t="shared" si="49"/>
        <v>PDP AFA</v>
      </c>
      <c r="D109" s="9" t="str">
        <f t="shared" si="49"/>
        <v>Check AFA PDP and add to cart</v>
      </c>
      <c r="E109" s="10"/>
      <c r="F109" s="11">
        <f t="shared" si="50"/>
        <v>4</v>
      </c>
      <c r="G109" s="16" t="s">
        <v>135</v>
      </c>
      <c r="H109" s="17" t="s">
        <v>136</v>
      </c>
      <c r="I109" s="12"/>
      <c r="J109" s="13" t="s">
        <v>733</v>
      </c>
      <c r="K109" s="10"/>
      <c r="L109" s="10"/>
      <c r="M109" s="10"/>
      <c r="N109" s="10"/>
      <c r="O109" s="10"/>
      <c r="P109" s="9"/>
      <c r="Q109" s="9"/>
      <c r="R109" s="9"/>
    </row>
    <row r="110" spans="1:18" ht="26.4">
      <c r="A110" s="5" t="s">
        <v>197</v>
      </c>
      <c r="B110" s="5" t="s">
        <v>198</v>
      </c>
      <c r="C110" s="5" t="s">
        <v>199</v>
      </c>
      <c r="D110" s="5" t="s">
        <v>200</v>
      </c>
      <c r="E110" s="5"/>
      <c r="F110" s="6"/>
      <c r="G110" s="7" t="str">
        <f>D110</f>
        <v>Spare parts - Complete flow</v>
      </c>
      <c r="H110" s="7"/>
      <c r="I110" s="8"/>
      <c r="J110" s="8" t="str">
        <f>IF(COUNTIFS(A:A,A110,F:F,"&gt;0",J:J,"&lt;&gt;"&amp;"")=0, "Not Tested",IF(COUNTIFS(A:A,A110,F:F,"&gt;0",J:J,"Failed")&gt;0, "Failed", IF(COUNTIFS(A:A,A110,F:F,"&gt;0",J:J,"Blocked")&gt;0, "Blocked", IF(COUNTIFS(A:A,A110,F:F,"&gt;0",J:J,"Passed with minor")&gt;0, "Passed with minor",IF(COUNTIFS(A:A,A110,F:F,"&gt;0",J:J,"Discarded")&gt;0, "Discarded", IF(COUNTIFS(A:A,A110,F:F,"&gt;0",J:J,"Out of scope")&gt;0, "Out of scope", IF(COUNTIFS(A:A,A110,F:F,"&gt;0",J:J,"Missing Requirement")&gt;0, "Missing Requirement", IF(COUNTIFS(A:A,A110,F:F,"&gt;0",J:J,"Label issue")&gt;0, "Label issue", IF(COUNTIFS(A:A,A110,F:F,"&gt;0",J:J,"Not Tested")&gt;0, "Not Tested",IF(COUNTIFS(A:A,A110,F:F,"&gt;0",J:J,"To be retested")&gt;0, "To be retested","Passed"))))))))))</f>
        <v>Not Tested</v>
      </c>
      <c r="K110" s="20"/>
      <c r="L110" s="5"/>
      <c r="M110" s="5"/>
      <c r="N110" s="5"/>
      <c r="O110" s="22"/>
      <c r="P110" s="5"/>
      <c r="Q110" s="5"/>
      <c r="R110" s="5"/>
    </row>
    <row r="111" spans="1:18" ht="52.8">
      <c r="A111" s="9" t="str">
        <f t="shared" ref="A111:D115" si="51">A110</f>
        <v>ID028</v>
      </c>
      <c r="B111" s="9" t="str">
        <f t="shared" si="51"/>
        <v>Spare parts</v>
      </c>
      <c r="C111" s="9" t="str">
        <f t="shared" si="51"/>
        <v>Spare parts conversational</v>
      </c>
      <c r="D111" s="9" t="str">
        <f t="shared" si="51"/>
        <v>Spare parts - Complete flow</v>
      </c>
      <c r="E111" s="10" t="s">
        <v>201</v>
      </c>
      <c r="F111" s="11">
        <f t="shared" ref="F111:F115" si="52">F110+1</f>
        <v>1</v>
      </c>
      <c r="G111" s="16" t="s">
        <v>202</v>
      </c>
      <c r="H111" s="17" t="s">
        <v>203</v>
      </c>
      <c r="I111" s="12"/>
      <c r="J111" s="13" t="s">
        <v>733</v>
      </c>
      <c r="K111" s="10"/>
      <c r="L111" s="10"/>
      <c r="M111" s="10"/>
      <c r="N111" s="10"/>
      <c r="O111" s="10"/>
      <c r="P111" s="9"/>
      <c r="Q111" s="9"/>
      <c r="R111" s="9"/>
    </row>
    <row r="112" spans="1:18" ht="39.6">
      <c r="A112" s="9" t="str">
        <f t="shared" si="51"/>
        <v>ID028</v>
      </c>
      <c r="B112" s="9" t="str">
        <f t="shared" si="51"/>
        <v>Spare parts</v>
      </c>
      <c r="C112" s="9" t="str">
        <f t="shared" si="51"/>
        <v>Spare parts conversational</v>
      </c>
      <c r="D112" s="9" t="str">
        <f t="shared" si="51"/>
        <v>Spare parts - Complete flow</v>
      </c>
      <c r="E112" s="10"/>
      <c r="F112" s="11">
        <f t="shared" si="52"/>
        <v>2</v>
      </c>
      <c r="G112" s="16" t="s">
        <v>204</v>
      </c>
      <c r="H112" s="17" t="s">
        <v>205</v>
      </c>
      <c r="I112" s="12"/>
      <c r="J112" s="13" t="s">
        <v>733</v>
      </c>
      <c r="K112" s="10"/>
      <c r="L112" s="10"/>
      <c r="M112" s="10"/>
      <c r="N112" s="10"/>
      <c r="O112" s="10"/>
      <c r="P112" s="9"/>
      <c r="Q112" s="9"/>
      <c r="R112" s="9"/>
    </row>
    <row r="113" spans="1:18" ht="52.8">
      <c r="A113" s="9" t="str">
        <f t="shared" si="51"/>
        <v>ID028</v>
      </c>
      <c r="B113" s="9" t="str">
        <f t="shared" si="51"/>
        <v>Spare parts</v>
      </c>
      <c r="C113" s="9" t="str">
        <f t="shared" si="51"/>
        <v>Spare parts conversational</v>
      </c>
      <c r="D113" s="9" t="str">
        <f t="shared" si="51"/>
        <v>Spare parts - Complete flow</v>
      </c>
      <c r="E113" s="10"/>
      <c r="F113" s="11">
        <f t="shared" si="52"/>
        <v>3</v>
      </c>
      <c r="G113" s="16" t="s">
        <v>206</v>
      </c>
      <c r="H113" s="17" t="s">
        <v>207</v>
      </c>
      <c r="I113" s="12"/>
      <c r="J113" s="13" t="s">
        <v>733</v>
      </c>
      <c r="K113" s="10"/>
      <c r="L113" s="10"/>
      <c r="M113" s="10"/>
      <c r="N113" s="10"/>
      <c r="O113" s="10"/>
      <c r="P113" s="9"/>
      <c r="Q113" s="9"/>
      <c r="R113" s="9"/>
    </row>
    <row r="114" spans="1:18" ht="39.6">
      <c r="A114" s="9" t="str">
        <f t="shared" si="51"/>
        <v>ID028</v>
      </c>
      <c r="B114" s="9" t="str">
        <f t="shared" si="51"/>
        <v>Spare parts</v>
      </c>
      <c r="C114" s="9" t="str">
        <f t="shared" si="51"/>
        <v>Spare parts conversational</v>
      </c>
      <c r="D114" s="9" t="str">
        <f t="shared" si="51"/>
        <v>Spare parts - Complete flow</v>
      </c>
      <c r="E114" s="10"/>
      <c r="F114" s="11">
        <f t="shared" si="52"/>
        <v>4</v>
      </c>
      <c r="G114" s="16" t="s">
        <v>208</v>
      </c>
      <c r="H114" s="17" t="s">
        <v>209</v>
      </c>
      <c r="I114" s="12"/>
      <c r="J114" s="13" t="s">
        <v>733</v>
      </c>
      <c r="K114" s="10"/>
      <c r="L114" s="10"/>
      <c r="M114" s="10"/>
      <c r="N114" s="10"/>
      <c r="O114" s="10"/>
      <c r="P114" s="9"/>
      <c r="Q114" s="9"/>
      <c r="R114" s="9"/>
    </row>
    <row r="115" spans="1:18" ht="26.4">
      <c r="A115" s="9" t="str">
        <f t="shared" si="51"/>
        <v>ID028</v>
      </c>
      <c r="B115" s="9" t="str">
        <f t="shared" si="51"/>
        <v>Spare parts</v>
      </c>
      <c r="C115" s="9" t="str">
        <f t="shared" si="51"/>
        <v>Spare parts conversational</v>
      </c>
      <c r="D115" s="9" t="str">
        <f t="shared" si="51"/>
        <v>Spare parts - Complete flow</v>
      </c>
      <c r="E115" s="10"/>
      <c r="F115" s="11">
        <f t="shared" si="52"/>
        <v>5</v>
      </c>
      <c r="G115" s="16" t="s">
        <v>210</v>
      </c>
      <c r="H115" s="17" t="s">
        <v>211</v>
      </c>
      <c r="I115" s="12"/>
      <c r="J115" s="13" t="s">
        <v>733</v>
      </c>
      <c r="K115" s="10"/>
      <c r="L115" s="10"/>
      <c r="M115" s="10"/>
      <c r="N115" s="10"/>
      <c r="O115" s="10"/>
      <c r="P115" s="9"/>
      <c r="Q115" s="9"/>
      <c r="R115" s="9"/>
    </row>
    <row r="116" spans="1:18">
      <c r="A116" s="5" t="s">
        <v>212</v>
      </c>
      <c r="B116" s="5" t="s">
        <v>198</v>
      </c>
      <c r="C116" s="5" t="s">
        <v>213</v>
      </c>
      <c r="D116" s="5" t="s">
        <v>214</v>
      </c>
      <c r="E116" s="5"/>
      <c r="F116" s="6"/>
      <c r="G116" s="7" t="str">
        <f>D116</f>
        <v>Spare parts family</v>
      </c>
      <c r="H116" s="7"/>
      <c r="I116" s="8"/>
      <c r="J116" s="8" t="str">
        <f>IF(COUNTIFS(A:A,A116,F:F,"&gt;0",J:J,"&lt;&gt;"&amp;"")=0, "Not Tested",IF(COUNTIFS(A:A,A116,F:F,"&gt;0",J:J,"Failed")&gt;0, "Failed", IF(COUNTIFS(A:A,A116,F:F,"&gt;0",J:J,"Blocked")&gt;0, "Blocked", IF(COUNTIFS(A:A,A116,F:F,"&gt;0",J:J,"Passed with minor")&gt;0, "Passed with minor",IF(COUNTIFS(A:A,A116,F:F,"&gt;0",J:J,"Discarded")&gt;0, "Discarded", IF(COUNTIFS(A:A,A116,F:F,"&gt;0",J:J,"Out of scope")&gt;0, "Out of scope", IF(COUNTIFS(A:A,A116,F:F,"&gt;0",J:J,"Missing Requirement")&gt;0, "Missing Requirement", IF(COUNTIFS(A:A,A116,F:F,"&gt;0",J:J,"Label issue")&gt;0, "Label issue", IF(COUNTIFS(A:A,A116,F:F,"&gt;0",J:J,"Not Tested")&gt;0, "Not Tested",IF(COUNTIFS(A:A,A116,F:F,"&gt;0",J:J,"To be retested")&gt;0, "To be retested","Passed"))))))))))</f>
        <v>Not Tested</v>
      </c>
      <c r="K116" s="20"/>
      <c r="L116" s="5"/>
      <c r="M116" s="5"/>
      <c r="N116" s="5"/>
      <c r="O116" s="22"/>
      <c r="P116" s="5"/>
      <c r="Q116" s="5"/>
      <c r="R116" s="5"/>
    </row>
    <row r="117" spans="1:18" ht="52.8">
      <c r="A117" s="9" t="str">
        <f t="shared" ref="A117:D123" si="53">A116</f>
        <v>ID029</v>
      </c>
      <c r="B117" s="9" t="str">
        <f t="shared" si="53"/>
        <v>Spare parts</v>
      </c>
      <c r="C117" s="9" t="str">
        <f t="shared" si="53"/>
        <v>Spare parts PDP</v>
      </c>
      <c r="D117" s="9" t="str">
        <f t="shared" si="53"/>
        <v>Spare parts family</v>
      </c>
      <c r="E117" s="10" t="s">
        <v>215</v>
      </c>
      <c r="F117" s="11">
        <f t="shared" ref="F117:F123" si="54">F116+1</f>
        <v>1</v>
      </c>
      <c r="G117" s="16" t="s">
        <v>216</v>
      </c>
      <c r="H117" s="17" t="s">
        <v>217</v>
      </c>
      <c r="I117" s="12"/>
      <c r="J117" s="13" t="s">
        <v>733</v>
      </c>
      <c r="K117" s="10"/>
      <c r="L117" s="10"/>
      <c r="M117" s="10"/>
      <c r="N117" s="10"/>
      <c r="O117" s="10"/>
      <c r="P117" s="9"/>
      <c r="Q117" s="9"/>
      <c r="R117" s="9"/>
    </row>
    <row r="118" spans="1:18" ht="158.4">
      <c r="A118" s="9" t="str">
        <f t="shared" si="53"/>
        <v>ID029</v>
      </c>
      <c r="B118" s="9" t="str">
        <f t="shared" si="53"/>
        <v>Spare parts</v>
      </c>
      <c r="C118" s="9" t="str">
        <f t="shared" si="53"/>
        <v>Spare parts PDP</v>
      </c>
      <c r="D118" s="9" t="str">
        <f t="shared" si="53"/>
        <v>Spare parts family</v>
      </c>
      <c r="E118" s="10"/>
      <c r="F118" s="11">
        <f t="shared" si="54"/>
        <v>2</v>
      </c>
      <c r="G118" s="16" t="s">
        <v>717</v>
      </c>
      <c r="H118" s="17" t="s">
        <v>218</v>
      </c>
      <c r="I118" s="12"/>
      <c r="J118" s="13" t="s">
        <v>733</v>
      </c>
      <c r="K118" s="10"/>
      <c r="L118" s="10"/>
      <c r="M118" s="10"/>
      <c r="N118" s="10"/>
      <c r="O118" s="10"/>
      <c r="P118" s="9"/>
      <c r="Q118" s="9"/>
      <c r="R118" s="9"/>
    </row>
    <row r="119" spans="1:18" ht="66">
      <c r="A119" s="9" t="str">
        <f t="shared" si="53"/>
        <v>ID029</v>
      </c>
      <c r="B119" s="9" t="str">
        <f t="shared" si="53"/>
        <v>Spare parts</v>
      </c>
      <c r="C119" s="9" t="str">
        <f t="shared" si="53"/>
        <v>Spare parts PDP</v>
      </c>
      <c r="D119" s="9" t="str">
        <f t="shared" si="53"/>
        <v>Spare parts family</v>
      </c>
      <c r="E119" s="10"/>
      <c r="F119" s="11">
        <f t="shared" si="54"/>
        <v>3</v>
      </c>
      <c r="G119" s="16" t="s">
        <v>219</v>
      </c>
      <c r="H119" s="17" t="s">
        <v>718</v>
      </c>
      <c r="I119" s="12"/>
      <c r="J119" s="13" t="s">
        <v>733</v>
      </c>
      <c r="K119" s="10"/>
      <c r="L119" s="10"/>
      <c r="M119" s="10"/>
      <c r="N119" s="10"/>
      <c r="O119" s="10"/>
      <c r="P119" s="9"/>
      <c r="Q119" s="9"/>
      <c r="R119" s="9"/>
    </row>
    <row r="120" spans="1:18" ht="66">
      <c r="A120" s="9" t="str">
        <f t="shared" si="53"/>
        <v>ID029</v>
      </c>
      <c r="B120" s="9" t="str">
        <f t="shared" si="53"/>
        <v>Spare parts</v>
      </c>
      <c r="C120" s="9" t="str">
        <f t="shared" si="53"/>
        <v>Spare parts PDP</v>
      </c>
      <c r="D120" s="9" t="str">
        <f t="shared" si="53"/>
        <v>Spare parts family</v>
      </c>
      <c r="E120" s="10"/>
      <c r="F120" s="11">
        <f t="shared" si="54"/>
        <v>4</v>
      </c>
      <c r="G120" s="16" t="s">
        <v>220</v>
      </c>
      <c r="H120" s="17" t="s">
        <v>221</v>
      </c>
      <c r="I120" s="12"/>
      <c r="J120" s="13" t="s">
        <v>733</v>
      </c>
      <c r="K120" s="10"/>
      <c r="L120" s="10"/>
      <c r="M120" s="10"/>
      <c r="N120" s="10"/>
      <c r="O120" s="10"/>
      <c r="P120" s="9"/>
      <c r="Q120" s="9"/>
      <c r="R120" s="9"/>
    </row>
    <row r="121" spans="1:18" ht="26.4">
      <c r="A121" s="9" t="str">
        <f t="shared" si="53"/>
        <v>ID029</v>
      </c>
      <c r="B121" s="9" t="str">
        <f t="shared" si="53"/>
        <v>Spare parts</v>
      </c>
      <c r="C121" s="9" t="str">
        <f t="shared" si="53"/>
        <v>Spare parts PDP</v>
      </c>
      <c r="D121" s="9" t="str">
        <f t="shared" si="53"/>
        <v>Spare parts family</v>
      </c>
      <c r="E121" s="10"/>
      <c r="F121" s="11">
        <f t="shared" si="54"/>
        <v>5</v>
      </c>
      <c r="G121" s="16" t="s">
        <v>222</v>
      </c>
      <c r="H121" s="17" t="s">
        <v>223</v>
      </c>
      <c r="I121" s="12"/>
      <c r="J121" s="13" t="s">
        <v>733</v>
      </c>
      <c r="K121" s="10"/>
      <c r="L121" s="10"/>
      <c r="M121" s="10"/>
      <c r="N121" s="10"/>
      <c r="O121" s="10"/>
      <c r="P121" s="9"/>
      <c r="Q121" s="9"/>
      <c r="R121" s="9"/>
    </row>
    <row r="122" spans="1:18" ht="39.6">
      <c r="A122" s="9" t="str">
        <f t="shared" si="53"/>
        <v>ID029</v>
      </c>
      <c r="B122" s="9" t="str">
        <f t="shared" si="53"/>
        <v>Spare parts</v>
      </c>
      <c r="C122" s="9" t="str">
        <f t="shared" si="53"/>
        <v>Spare parts PDP</v>
      </c>
      <c r="D122" s="9" t="str">
        <f t="shared" si="53"/>
        <v>Spare parts family</v>
      </c>
      <c r="E122" s="10"/>
      <c r="F122" s="11">
        <f t="shared" si="54"/>
        <v>6</v>
      </c>
      <c r="G122" s="16" t="s">
        <v>224</v>
      </c>
      <c r="H122" s="17" t="s">
        <v>225</v>
      </c>
      <c r="I122" s="12"/>
      <c r="J122" s="13" t="s">
        <v>733</v>
      </c>
      <c r="K122" s="10"/>
      <c r="L122" s="10"/>
      <c r="M122" s="10"/>
      <c r="N122" s="10"/>
      <c r="O122" s="10"/>
      <c r="P122" s="9"/>
      <c r="Q122" s="9"/>
      <c r="R122" s="9"/>
    </row>
    <row r="123" spans="1:18" ht="52.8">
      <c r="A123" s="9" t="str">
        <f t="shared" si="53"/>
        <v>ID029</v>
      </c>
      <c r="B123" s="9" t="str">
        <f t="shared" si="53"/>
        <v>Spare parts</v>
      </c>
      <c r="C123" s="9" t="str">
        <f t="shared" si="53"/>
        <v>Spare parts PDP</v>
      </c>
      <c r="D123" s="9" t="str">
        <f t="shared" si="53"/>
        <v>Spare parts family</v>
      </c>
      <c r="E123" s="10"/>
      <c r="F123" s="11">
        <f t="shared" si="54"/>
        <v>7</v>
      </c>
      <c r="G123" s="16" t="s">
        <v>135</v>
      </c>
      <c r="H123" s="17" t="s">
        <v>226</v>
      </c>
      <c r="I123" s="12"/>
      <c r="J123" s="13" t="s">
        <v>733</v>
      </c>
      <c r="K123" s="10"/>
      <c r="L123" s="10"/>
      <c r="M123" s="10"/>
      <c r="N123" s="10"/>
      <c r="O123" s="10"/>
      <c r="P123" s="9"/>
      <c r="Q123" s="9"/>
      <c r="R123" s="9"/>
    </row>
    <row r="124" spans="1:18" ht="26.4">
      <c r="A124" s="5" t="s">
        <v>227</v>
      </c>
      <c r="B124" s="5" t="s">
        <v>228</v>
      </c>
      <c r="C124" s="5" t="s">
        <v>229</v>
      </c>
      <c r="D124" s="5" t="s">
        <v>230</v>
      </c>
      <c r="E124" s="5"/>
      <c r="F124" s="6"/>
      <c r="G124" s="7" t="str">
        <f>D124</f>
        <v xml:space="preserve">Process flow Advanced Substitution warranty </v>
      </c>
      <c r="H124" s="7"/>
      <c r="I124" s="8"/>
      <c r="J124" s="8" t="str">
        <f>IF(COUNTIFS(A:A,A124,F:F,"&gt;0",J:J,"&lt;&gt;"&amp;"")=0, "Not Tested",IF(COUNTIFS(A:A,A124,F:F,"&gt;0",J:J,"Failed")&gt;0, "Failed", IF(COUNTIFS(A:A,A124,F:F,"&gt;0",J:J,"Blocked")&gt;0, "Blocked", IF(COUNTIFS(A:A,A124,F:F,"&gt;0",J:J,"Passed with minor")&gt;0, "Passed with minor",IF(COUNTIFS(A:A,A124,F:F,"&gt;0",J:J,"Discarded")&gt;0, "Discarded", IF(COUNTIFS(A:A,A124,F:F,"&gt;0",J:J,"Out of scope")&gt;0, "Out of scope", IF(COUNTIFS(A:A,A124,F:F,"&gt;0",J:J,"Missing Requirement")&gt;0, "Missing Requirement", IF(COUNTIFS(A:A,A124,F:F,"&gt;0",J:J,"Label issue")&gt;0, "Label issue", IF(COUNTIFS(A:A,A124,F:F,"&gt;0",J:J,"Not Tested")&gt;0, "Not Tested",IF(COUNTIFS(A:A,A124,F:F,"&gt;0",J:J,"To be retested")&gt;0, "To be retested","Passed"))))))))))</f>
        <v>Not Tested</v>
      </c>
      <c r="K124" s="20"/>
      <c r="L124" s="5"/>
      <c r="M124" s="5"/>
      <c r="N124" s="5"/>
      <c r="O124" s="22"/>
      <c r="P124" s="5"/>
      <c r="Q124" s="5"/>
      <c r="R124" s="5"/>
    </row>
    <row r="125" spans="1:18" ht="198">
      <c r="A125" s="9" t="str">
        <f t="shared" ref="A125:D133" si="55">A124</f>
        <v>ID030</v>
      </c>
      <c r="B125" s="9" t="str">
        <f t="shared" si="55"/>
        <v>Warranty</v>
      </c>
      <c r="C125" s="9" t="str">
        <f t="shared" si="55"/>
        <v xml:space="preserve"> Warranty Wizard</v>
      </c>
      <c r="D125" s="9" t="str">
        <f t="shared" si="55"/>
        <v xml:space="preserve">Process flow Advanced Substitution warranty </v>
      </c>
      <c r="E125" s="10" t="s">
        <v>231</v>
      </c>
      <c r="F125" s="11">
        <f>F124+1</f>
        <v>1</v>
      </c>
      <c r="G125" s="16" t="s">
        <v>232</v>
      </c>
      <c r="H125" s="17" t="s">
        <v>233</v>
      </c>
      <c r="I125" s="12"/>
      <c r="J125" s="13" t="s">
        <v>733</v>
      </c>
      <c r="K125" s="15"/>
      <c r="L125" s="10"/>
      <c r="M125" s="10"/>
      <c r="N125" s="10"/>
      <c r="O125" s="10"/>
      <c r="P125" s="9"/>
      <c r="Q125" s="9"/>
      <c r="R125" s="9"/>
    </row>
    <row r="126" spans="1:18" ht="26.4">
      <c r="A126" s="9" t="str">
        <f t="shared" si="55"/>
        <v>ID030</v>
      </c>
      <c r="B126" s="9" t="str">
        <f t="shared" si="55"/>
        <v>Warranty</v>
      </c>
      <c r="C126" s="9" t="str">
        <f t="shared" si="55"/>
        <v xml:space="preserve"> Warranty Wizard</v>
      </c>
      <c r="D126" s="9" t="str">
        <f t="shared" si="55"/>
        <v xml:space="preserve">Process flow Advanced Substitution warranty </v>
      </c>
      <c r="E126" s="10"/>
      <c r="F126" s="11">
        <v>2</v>
      </c>
      <c r="G126" s="16" t="s">
        <v>234</v>
      </c>
      <c r="H126" s="17" t="s">
        <v>235</v>
      </c>
      <c r="I126" s="12"/>
      <c r="J126" s="13" t="s">
        <v>733</v>
      </c>
      <c r="K126" s="10"/>
      <c r="L126" s="10"/>
      <c r="M126" s="10"/>
      <c r="N126" s="10"/>
      <c r="O126" s="10"/>
      <c r="P126" s="9"/>
      <c r="Q126" s="9"/>
      <c r="R126" s="9"/>
    </row>
    <row r="127" spans="1:18" ht="26.4">
      <c r="A127" s="9" t="str">
        <f t="shared" si="55"/>
        <v>ID030</v>
      </c>
      <c r="B127" s="9" t="str">
        <f t="shared" si="55"/>
        <v>Warranty</v>
      </c>
      <c r="C127" s="9" t="str">
        <f t="shared" si="55"/>
        <v xml:space="preserve"> Warranty Wizard</v>
      </c>
      <c r="D127" s="9" t="str">
        <f t="shared" si="55"/>
        <v xml:space="preserve">Process flow Advanced Substitution warranty </v>
      </c>
      <c r="E127" s="10"/>
      <c r="F127" s="11">
        <v>3</v>
      </c>
      <c r="G127" s="16" t="s">
        <v>236</v>
      </c>
      <c r="H127" s="17" t="s">
        <v>237</v>
      </c>
      <c r="I127" s="12"/>
      <c r="J127" s="13" t="s">
        <v>733</v>
      </c>
      <c r="K127" s="10"/>
      <c r="L127" s="10"/>
      <c r="M127" s="10"/>
      <c r="N127" s="10"/>
      <c r="O127" s="10"/>
      <c r="P127" s="9"/>
      <c r="Q127" s="9"/>
      <c r="R127" s="9"/>
    </row>
    <row r="128" spans="1:18" ht="26.4">
      <c r="A128" s="9" t="str">
        <f t="shared" si="55"/>
        <v>ID030</v>
      </c>
      <c r="B128" s="9" t="str">
        <f t="shared" si="55"/>
        <v>Warranty</v>
      </c>
      <c r="C128" s="9" t="str">
        <f t="shared" si="55"/>
        <v xml:space="preserve"> Warranty Wizard</v>
      </c>
      <c r="D128" s="9" t="str">
        <f t="shared" si="55"/>
        <v xml:space="preserve">Process flow Advanced Substitution warranty </v>
      </c>
      <c r="E128" s="10"/>
      <c r="F128" s="11">
        <v>4</v>
      </c>
      <c r="G128" s="16" t="s">
        <v>238</v>
      </c>
      <c r="H128" s="17" t="s">
        <v>239</v>
      </c>
      <c r="I128" s="12"/>
      <c r="J128" s="13" t="s">
        <v>733</v>
      </c>
      <c r="K128" s="10"/>
      <c r="L128" s="10"/>
      <c r="M128" s="10"/>
      <c r="N128" s="10"/>
      <c r="O128" s="10"/>
      <c r="P128" s="9"/>
      <c r="Q128" s="9"/>
      <c r="R128" s="9"/>
    </row>
    <row r="129" spans="1:18" ht="26.4">
      <c r="A129" s="9" t="str">
        <f t="shared" si="55"/>
        <v>ID030</v>
      </c>
      <c r="B129" s="9" t="str">
        <f t="shared" si="55"/>
        <v>Warranty</v>
      </c>
      <c r="C129" s="9" t="str">
        <f t="shared" si="55"/>
        <v xml:space="preserve"> Warranty Wizard</v>
      </c>
      <c r="D129" s="9" t="str">
        <f t="shared" si="55"/>
        <v xml:space="preserve">Process flow Advanced Substitution warranty </v>
      </c>
      <c r="E129" s="10"/>
      <c r="F129" s="11">
        <v>5</v>
      </c>
      <c r="G129" s="16" t="s">
        <v>240</v>
      </c>
      <c r="H129" s="17" t="s">
        <v>241</v>
      </c>
      <c r="I129" s="12"/>
      <c r="J129" s="13" t="s">
        <v>733</v>
      </c>
      <c r="K129" s="10"/>
      <c r="L129" s="10"/>
      <c r="M129" s="10"/>
      <c r="N129" s="10"/>
      <c r="O129" s="10"/>
      <c r="P129" s="9"/>
      <c r="Q129" s="9"/>
      <c r="R129" s="9"/>
    </row>
    <row r="130" spans="1:18" ht="26.4">
      <c r="A130" s="9" t="str">
        <f t="shared" si="55"/>
        <v>ID030</v>
      </c>
      <c r="B130" s="9" t="str">
        <f t="shared" si="55"/>
        <v>Warranty</v>
      </c>
      <c r="C130" s="9" t="str">
        <f t="shared" si="55"/>
        <v xml:space="preserve"> Warranty Wizard</v>
      </c>
      <c r="D130" s="9" t="str">
        <f t="shared" si="55"/>
        <v xml:space="preserve">Process flow Advanced Substitution warranty </v>
      </c>
      <c r="E130" s="10"/>
      <c r="F130" s="11">
        <f t="shared" ref="F130:F133" si="56">F129+1</f>
        <v>6</v>
      </c>
      <c r="G130" s="16" t="s">
        <v>242</v>
      </c>
      <c r="H130" s="17" t="s">
        <v>243</v>
      </c>
      <c r="I130" s="12"/>
      <c r="J130" s="13" t="s">
        <v>733</v>
      </c>
      <c r="K130" s="10"/>
      <c r="L130" s="10"/>
      <c r="M130" s="10"/>
      <c r="N130" s="10"/>
      <c r="O130" s="10"/>
      <c r="P130" s="9"/>
      <c r="Q130" s="9"/>
      <c r="R130" s="9"/>
    </row>
    <row r="131" spans="1:18" ht="26.4">
      <c r="A131" s="9" t="str">
        <f t="shared" si="55"/>
        <v>ID030</v>
      </c>
      <c r="B131" s="9" t="str">
        <f t="shared" si="55"/>
        <v>Warranty</v>
      </c>
      <c r="C131" s="9" t="str">
        <f t="shared" si="55"/>
        <v xml:space="preserve"> Warranty Wizard</v>
      </c>
      <c r="D131" s="9" t="str">
        <f t="shared" si="55"/>
        <v xml:space="preserve">Process flow Advanced Substitution warranty </v>
      </c>
      <c r="E131" s="10"/>
      <c r="F131" s="11">
        <f t="shared" si="56"/>
        <v>7</v>
      </c>
      <c r="G131" s="16" t="s">
        <v>244</v>
      </c>
      <c r="H131" s="17" t="s">
        <v>245</v>
      </c>
      <c r="I131" s="12"/>
      <c r="J131" s="13" t="s">
        <v>733</v>
      </c>
      <c r="K131" s="10"/>
      <c r="L131" s="10"/>
      <c r="M131" s="10"/>
      <c r="N131" s="10"/>
      <c r="O131" s="10"/>
      <c r="P131" s="9"/>
      <c r="Q131" s="9"/>
      <c r="R131" s="9"/>
    </row>
    <row r="132" spans="1:18" ht="26.4">
      <c r="A132" s="9" t="str">
        <f t="shared" si="55"/>
        <v>ID030</v>
      </c>
      <c r="B132" s="9" t="str">
        <f t="shared" si="55"/>
        <v>Warranty</v>
      </c>
      <c r="C132" s="9" t="str">
        <f t="shared" si="55"/>
        <v xml:space="preserve"> Warranty Wizard</v>
      </c>
      <c r="D132" s="9" t="str">
        <f t="shared" si="55"/>
        <v xml:space="preserve">Process flow Advanced Substitution warranty </v>
      </c>
      <c r="E132" s="10"/>
      <c r="F132" s="11">
        <f t="shared" si="56"/>
        <v>8</v>
      </c>
      <c r="G132" s="16" t="s">
        <v>246</v>
      </c>
      <c r="H132" s="17" t="s">
        <v>247</v>
      </c>
      <c r="I132" s="12"/>
      <c r="J132" s="13" t="s">
        <v>733</v>
      </c>
      <c r="K132" s="10"/>
      <c r="L132" s="10"/>
      <c r="M132" s="10"/>
      <c r="N132" s="10"/>
      <c r="O132" s="10"/>
      <c r="P132" s="9"/>
      <c r="Q132" s="9"/>
      <c r="R132" s="9"/>
    </row>
    <row r="133" spans="1:18" ht="26.4">
      <c r="A133" s="9" t="str">
        <f t="shared" si="55"/>
        <v>ID030</v>
      </c>
      <c r="B133" s="9" t="str">
        <f t="shared" si="55"/>
        <v>Warranty</v>
      </c>
      <c r="C133" s="9" t="str">
        <f t="shared" si="55"/>
        <v xml:space="preserve"> Warranty Wizard</v>
      </c>
      <c r="D133" s="9" t="str">
        <f t="shared" si="55"/>
        <v xml:space="preserve">Process flow Advanced Substitution warranty </v>
      </c>
      <c r="E133" s="10"/>
      <c r="F133" s="11">
        <f t="shared" si="56"/>
        <v>9</v>
      </c>
      <c r="G133" s="16" t="s">
        <v>248</v>
      </c>
      <c r="H133" s="17" t="s">
        <v>249</v>
      </c>
      <c r="I133" s="12"/>
      <c r="J133" s="13" t="s">
        <v>733</v>
      </c>
      <c r="K133" s="10"/>
      <c r="L133" s="10"/>
      <c r="M133" s="10"/>
      <c r="N133" s="10"/>
      <c r="O133" s="10"/>
      <c r="P133" s="9"/>
      <c r="Q133" s="9"/>
      <c r="R133" s="9"/>
    </row>
    <row r="134" spans="1:18" ht="26.4">
      <c r="A134" s="5" t="s">
        <v>250</v>
      </c>
      <c r="B134" s="5" t="s">
        <v>228</v>
      </c>
      <c r="C134" s="5" t="s">
        <v>229</v>
      </c>
      <c r="D134" s="5" t="s">
        <v>251</v>
      </c>
      <c r="E134" s="5"/>
      <c r="F134" s="6"/>
      <c r="G134" s="7" t="str">
        <f>D134</f>
        <v xml:space="preserve">Process flow Standard warranty </v>
      </c>
      <c r="H134" s="7"/>
      <c r="I134" s="8"/>
      <c r="J134" s="8" t="str">
        <f>IF(COUNTIFS(A:A,A134,F:F,"&gt;0",J:J,"&lt;&gt;"&amp;"")=0, "Not Tested",IF(COUNTIFS(A:A,A134,F:F,"&gt;0",J:J,"Failed")&gt;0, "Failed", IF(COUNTIFS(A:A,A134,F:F,"&gt;0",J:J,"Blocked")&gt;0, "Blocked", IF(COUNTIFS(A:A,A134,F:F,"&gt;0",J:J,"Passed with minor")&gt;0, "Passed with minor",IF(COUNTIFS(A:A,A134,F:F,"&gt;0",J:J,"Discarded")&gt;0, "Discarded", IF(COUNTIFS(A:A,A134,F:F,"&gt;0",J:J,"Out of scope")&gt;0, "Out of scope", IF(COUNTIFS(A:A,A134,F:F,"&gt;0",J:J,"Missing Requirement")&gt;0, "Missing Requirement", IF(COUNTIFS(A:A,A134,F:F,"&gt;0",J:J,"Label issue")&gt;0, "Label issue", IF(COUNTIFS(A:A,A134,F:F,"&gt;0",J:J,"Not Tested")&gt;0, "Not Tested",IF(COUNTIFS(A:A,A134,F:F,"&gt;0",J:J,"To be retested")&gt;0, "To be retested","Passed"))))))))))</f>
        <v>Not Tested</v>
      </c>
      <c r="K134" s="20"/>
      <c r="L134" s="5"/>
      <c r="M134" s="5"/>
      <c r="N134" s="5"/>
      <c r="O134" s="22"/>
      <c r="P134" s="5"/>
      <c r="Q134" s="5"/>
      <c r="R134" s="5"/>
    </row>
    <row r="135" spans="1:18" ht="198">
      <c r="A135" s="9" t="str">
        <f t="shared" ref="A135:D141" si="57">A134</f>
        <v>ID031</v>
      </c>
      <c r="B135" s="9" t="str">
        <f t="shared" si="57"/>
        <v>Warranty</v>
      </c>
      <c r="C135" s="9" t="str">
        <f t="shared" si="57"/>
        <v xml:space="preserve"> Warranty Wizard</v>
      </c>
      <c r="D135" s="9" t="str">
        <f t="shared" si="57"/>
        <v xml:space="preserve">Process flow Standard warranty </v>
      </c>
      <c r="E135" s="10" t="s">
        <v>231</v>
      </c>
      <c r="F135" s="11">
        <f t="shared" ref="F135:F141" si="58">F134+1</f>
        <v>1</v>
      </c>
      <c r="G135" s="16" t="s">
        <v>252</v>
      </c>
      <c r="H135" s="17" t="s">
        <v>253</v>
      </c>
      <c r="I135" s="12"/>
      <c r="J135" s="13" t="s">
        <v>733</v>
      </c>
      <c r="K135" s="10"/>
      <c r="L135" s="10"/>
      <c r="M135" s="10"/>
      <c r="N135" s="10"/>
      <c r="O135" s="10"/>
      <c r="P135" s="9"/>
      <c r="Q135" s="9"/>
      <c r="R135" s="9"/>
    </row>
    <row r="136" spans="1:18" ht="26.4">
      <c r="A136" s="9" t="str">
        <f t="shared" si="57"/>
        <v>ID031</v>
      </c>
      <c r="B136" s="9" t="str">
        <f t="shared" si="57"/>
        <v>Warranty</v>
      </c>
      <c r="C136" s="9" t="str">
        <f t="shared" si="57"/>
        <v xml:space="preserve"> Warranty Wizard</v>
      </c>
      <c r="D136" s="9" t="str">
        <f t="shared" si="57"/>
        <v xml:space="preserve">Process flow Standard warranty </v>
      </c>
      <c r="E136" s="10"/>
      <c r="F136" s="11">
        <f t="shared" si="58"/>
        <v>2</v>
      </c>
      <c r="G136" s="16" t="s">
        <v>234</v>
      </c>
      <c r="H136" s="17" t="s">
        <v>235</v>
      </c>
      <c r="I136" s="12"/>
      <c r="J136" s="13" t="s">
        <v>733</v>
      </c>
      <c r="K136" s="10"/>
      <c r="L136" s="10"/>
      <c r="M136" s="10"/>
      <c r="N136" s="10"/>
      <c r="O136" s="10"/>
      <c r="P136" s="9"/>
      <c r="Q136" s="9"/>
      <c r="R136" s="9"/>
    </row>
    <row r="137" spans="1:18" ht="26.4">
      <c r="A137" s="9" t="str">
        <f t="shared" si="57"/>
        <v>ID031</v>
      </c>
      <c r="B137" s="9" t="str">
        <f t="shared" si="57"/>
        <v>Warranty</v>
      </c>
      <c r="C137" s="9" t="str">
        <f t="shared" si="57"/>
        <v xml:space="preserve"> Warranty Wizard</v>
      </c>
      <c r="D137" s="9" t="str">
        <f t="shared" si="57"/>
        <v xml:space="preserve">Process flow Standard warranty </v>
      </c>
      <c r="E137" s="10"/>
      <c r="F137" s="11">
        <f t="shared" si="58"/>
        <v>3</v>
      </c>
      <c r="G137" s="16" t="s">
        <v>236</v>
      </c>
      <c r="H137" s="17" t="s">
        <v>237</v>
      </c>
      <c r="I137" s="12"/>
      <c r="J137" s="13" t="s">
        <v>733</v>
      </c>
      <c r="K137" s="10"/>
      <c r="L137" s="10"/>
      <c r="M137" s="10"/>
      <c r="N137" s="10"/>
      <c r="O137" s="10"/>
      <c r="P137" s="9"/>
      <c r="Q137" s="9"/>
      <c r="R137" s="9"/>
    </row>
    <row r="138" spans="1:18" ht="26.4">
      <c r="A138" s="9" t="str">
        <f t="shared" si="57"/>
        <v>ID031</v>
      </c>
      <c r="B138" s="9" t="str">
        <f t="shared" si="57"/>
        <v>Warranty</v>
      </c>
      <c r="C138" s="9" t="str">
        <f t="shared" si="57"/>
        <v xml:space="preserve"> Warranty Wizard</v>
      </c>
      <c r="D138" s="9" t="str">
        <f t="shared" si="57"/>
        <v xml:space="preserve">Process flow Standard warranty </v>
      </c>
      <c r="E138" s="10"/>
      <c r="F138" s="11">
        <f t="shared" si="58"/>
        <v>4</v>
      </c>
      <c r="G138" s="16" t="s">
        <v>238</v>
      </c>
      <c r="H138" s="17" t="s">
        <v>239</v>
      </c>
      <c r="I138" s="12"/>
      <c r="J138" s="13" t="s">
        <v>733</v>
      </c>
      <c r="K138" s="10"/>
      <c r="L138" s="10"/>
      <c r="M138" s="10"/>
      <c r="N138" s="10"/>
      <c r="O138" s="10"/>
      <c r="P138" s="9"/>
      <c r="Q138" s="9"/>
      <c r="R138" s="9"/>
    </row>
    <row r="139" spans="1:18" ht="26.4">
      <c r="A139" s="9" t="str">
        <f t="shared" si="57"/>
        <v>ID031</v>
      </c>
      <c r="B139" s="9" t="str">
        <f t="shared" si="57"/>
        <v>Warranty</v>
      </c>
      <c r="C139" s="9" t="str">
        <f t="shared" si="57"/>
        <v xml:space="preserve"> Warranty Wizard</v>
      </c>
      <c r="D139" s="9" t="str">
        <f t="shared" si="57"/>
        <v xml:space="preserve">Process flow Standard warranty </v>
      </c>
      <c r="E139" s="10"/>
      <c r="F139" s="11">
        <f t="shared" si="58"/>
        <v>5</v>
      </c>
      <c r="G139" s="16" t="s">
        <v>240</v>
      </c>
      <c r="H139" s="17" t="s">
        <v>241</v>
      </c>
      <c r="I139" s="12"/>
      <c r="J139" s="13" t="s">
        <v>733</v>
      </c>
      <c r="K139" s="10"/>
      <c r="L139" s="10"/>
      <c r="M139" s="10"/>
      <c r="N139" s="10"/>
      <c r="O139" s="10"/>
      <c r="P139" s="9"/>
      <c r="Q139" s="9"/>
      <c r="R139" s="9"/>
    </row>
    <row r="140" spans="1:18" ht="26.4">
      <c r="A140" s="9" t="str">
        <f t="shared" si="57"/>
        <v>ID031</v>
      </c>
      <c r="B140" s="9" t="str">
        <f t="shared" si="57"/>
        <v>Warranty</v>
      </c>
      <c r="C140" s="9" t="str">
        <f t="shared" si="57"/>
        <v xml:space="preserve"> Warranty Wizard</v>
      </c>
      <c r="D140" s="9" t="str">
        <f t="shared" si="57"/>
        <v xml:space="preserve">Process flow Standard warranty </v>
      </c>
      <c r="E140" s="10"/>
      <c r="F140" s="11">
        <f t="shared" si="58"/>
        <v>6</v>
      </c>
      <c r="G140" s="16" t="s">
        <v>244</v>
      </c>
      <c r="H140" s="17" t="s">
        <v>254</v>
      </c>
      <c r="I140" s="12"/>
      <c r="J140" s="13" t="s">
        <v>733</v>
      </c>
      <c r="K140" s="10"/>
      <c r="L140" s="10"/>
      <c r="M140" s="10"/>
      <c r="N140" s="10"/>
      <c r="O140" s="10"/>
      <c r="P140" s="9"/>
      <c r="Q140" s="9"/>
      <c r="R140" s="9"/>
    </row>
    <row r="141" spans="1:18" ht="26.4">
      <c r="A141" s="9" t="str">
        <f t="shared" si="57"/>
        <v>ID031</v>
      </c>
      <c r="B141" s="9" t="str">
        <f t="shared" si="57"/>
        <v>Warranty</v>
      </c>
      <c r="C141" s="9" t="str">
        <f t="shared" si="57"/>
        <v xml:space="preserve"> Warranty Wizard</v>
      </c>
      <c r="D141" s="9" t="str">
        <f t="shared" si="57"/>
        <v xml:space="preserve">Process flow Standard warranty </v>
      </c>
      <c r="E141" s="10"/>
      <c r="F141" s="11">
        <f t="shared" si="58"/>
        <v>7</v>
      </c>
      <c r="G141" s="16" t="s">
        <v>248</v>
      </c>
      <c r="H141" s="17" t="s">
        <v>249</v>
      </c>
      <c r="I141" s="12"/>
      <c r="J141" s="13" t="s">
        <v>733</v>
      </c>
      <c r="K141" s="10"/>
      <c r="L141" s="10"/>
      <c r="M141" s="10"/>
      <c r="N141" s="10"/>
      <c r="O141" s="10"/>
      <c r="P141" s="9"/>
      <c r="Q141" s="9"/>
      <c r="R141" s="9"/>
    </row>
    <row r="142" spans="1:18" ht="26.4">
      <c r="A142" s="5" t="s">
        <v>255</v>
      </c>
      <c r="B142" s="5" t="s">
        <v>228</v>
      </c>
      <c r="C142" s="5" t="s">
        <v>229</v>
      </c>
      <c r="D142" s="5" t="s">
        <v>256</v>
      </c>
      <c r="E142" s="5"/>
      <c r="F142" s="6"/>
      <c r="G142" s="7" t="str">
        <f>D142</f>
        <v xml:space="preserve">Process flow Repair warranty </v>
      </c>
      <c r="H142" s="7"/>
      <c r="I142" s="8"/>
      <c r="J142" s="8" t="str">
        <f>IF(COUNTIFS(A:A,A142,F:F,"&gt;0",J:J,"&lt;&gt;"&amp;"")=0, "Not Tested",IF(COUNTIFS(A:A,A142,F:F,"&gt;0",J:J,"Failed")&gt;0, "Failed", IF(COUNTIFS(A:A,A142,F:F,"&gt;0",J:J,"Blocked")&gt;0, "Blocked", IF(COUNTIFS(A:A,A142,F:F,"&gt;0",J:J,"Passed with minor")&gt;0, "Passed with minor",IF(COUNTIFS(A:A,A142,F:F,"&gt;0",J:J,"Discarded")&gt;0, "Discarded", IF(COUNTIFS(A:A,A142,F:F,"&gt;0",J:J,"Out of scope")&gt;0, "Out of scope", IF(COUNTIFS(A:A,A142,F:F,"&gt;0",J:J,"Missing Requirement")&gt;0, "Missing Requirement", IF(COUNTIFS(A:A,A142,F:F,"&gt;0",J:J,"Label issue")&gt;0, "Label issue", IF(COUNTIFS(A:A,A142,F:F,"&gt;0",J:J,"Not Tested")&gt;0, "Not Tested",IF(COUNTIFS(A:A,A142,F:F,"&gt;0",J:J,"To be retested")&gt;0, "To be retested","Passed"))))))))))</f>
        <v>Not Tested</v>
      </c>
      <c r="K142" s="20"/>
      <c r="L142" s="5"/>
      <c r="M142" s="5"/>
      <c r="N142" s="5"/>
      <c r="O142" s="22"/>
      <c r="P142" s="5"/>
      <c r="Q142" s="5"/>
      <c r="R142" s="5"/>
    </row>
    <row r="143" spans="1:18" ht="224.4">
      <c r="A143" s="9" t="str">
        <f t="shared" ref="A143:D147" si="59">A142</f>
        <v>ID032</v>
      </c>
      <c r="B143" s="9" t="str">
        <f t="shared" si="59"/>
        <v>Warranty</v>
      </c>
      <c r="C143" s="9" t="str">
        <f t="shared" si="59"/>
        <v xml:space="preserve"> Warranty Wizard</v>
      </c>
      <c r="D143" s="9" t="str">
        <f t="shared" si="59"/>
        <v xml:space="preserve">Process flow Repair warranty </v>
      </c>
      <c r="E143" s="10" t="s">
        <v>231</v>
      </c>
      <c r="F143" s="11">
        <f t="shared" ref="F143:F147" si="60">F142+1</f>
        <v>1</v>
      </c>
      <c r="G143" s="16" t="s">
        <v>257</v>
      </c>
      <c r="H143" s="17" t="s">
        <v>258</v>
      </c>
      <c r="I143" s="12"/>
      <c r="J143" s="13" t="s">
        <v>733</v>
      </c>
      <c r="K143" s="10"/>
      <c r="L143" s="10"/>
      <c r="M143" s="10"/>
      <c r="N143" s="10"/>
      <c r="O143" s="10"/>
      <c r="P143" s="9"/>
      <c r="Q143" s="9"/>
      <c r="R143" s="9"/>
    </row>
    <row r="144" spans="1:18" ht="26.4">
      <c r="A144" s="9" t="str">
        <f t="shared" si="59"/>
        <v>ID032</v>
      </c>
      <c r="B144" s="9" t="str">
        <f t="shared" si="59"/>
        <v>Warranty</v>
      </c>
      <c r="C144" s="9" t="str">
        <f t="shared" si="59"/>
        <v xml:space="preserve"> Warranty Wizard</v>
      </c>
      <c r="D144" s="9" t="str">
        <f t="shared" si="59"/>
        <v xml:space="preserve">Process flow Repair warranty </v>
      </c>
      <c r="E144" s="10"/>
      <c r="F144" s="11">
        <f t="shared" si="60"/>
        <v>2</v>
      </c>
      <c r="G144" s="16" t="s">
        <v>236</v>
      </c>
      <c r="H144" s="17" t="s">
        <v>237</v>
      </c>
      <c r="I144" s="12"/>
      <c r="J144" s="13" t="s">
        <v>733</v>
      </c>
      <c r="K144" s="10"/>
      <c r="L144" s="10"/>
      <c r="M144" s="10"/>
      <c r="N144" s="10"/>
      <c r="O144" s="10"/>
      <c r="P144" s="9"/>
      <c r="Q144" s="9"/>
      <c r="R144" s="9"/>
    </row>
    <row r="145" spans="1:18" ht="26.4">
      <c r="A145" s="9" t="str">
        <f t="shared" si="59"/>
        <v>ID032</v>
      </c>
      <c r="B145" s="9" t="str">
        <f t="shared" si="59"/>
        <v>Warranty</v>
      </c>
      <c r="C145" s="9" t="str">
        <f t="shared" si="59"/>
        <v xml:space="preserve"> Warranty Wizard</v>
      </c>
      <c r="D145" s="9" t="str">
        <f t="shared" si="59"/>
        <v xml:space="preserve">Process flow Repair warranty </v>
      </c>
      <c r="E145" s="10"/>
      <c r="F145" s="11">
        <f t="shared" si="60"/>
        <v>3</v>
      </c>
      <c r="G145" s="16" t="s">
        <v>238</v>
      </c>
      <c r="H145" s="17" t="s">
        <v>239</v>
      </c>
      <c r="I145" s="12"/>
      <c r="J145" s="13" t="s">
        <v>733</v>
      </c>
      <c r="K145" s="10"/>
      <c r="L145" s="10"/>
      <c r="M145" s="10"/>
      <c r="N145" s="10"/>
      <c r="O145" s="10"/>
      <c r="P145" s="9"/>
      <c r="Q145" s="9"/>
      <c r="R145" s="9"/>
    </row>
    <row r="146" spans="1:18" ht="26.4">
      <c r="A146" s="9" t="str">
        <f t="shared" si="59"/>
        <v>ID032</v>
      </c>
      <c r="B146" s="9" t="str">
        <f t="shared" si="59"/>
        <v>Warranty</v>
      </c>
      <c r="C146" s="9" t="str">
        <f t="shared" si="59"/>
        <v xml:space="preserve"> Warranty Wizard</v>
      </c>
      <c r="D146" s="9" t="str">
        <f t="shared" si="59"/>
        <v xml:space="preserve">Process flow Repair warranty </v>
      </c>
      <c r="E146" s="10"/>
      <c r="F146" s="11">
        <f t="shared" si="60"/>
        <v>4</v>
      </c>
      <c r="G146" s="16" t="s">
        <v>244</v>
      </c>
      <c r="H146" s="17" t="s">
        <v>254</v>
      </c>
      <c r="I146" s="12"/>
      <c r="J146" s="13" t="s">
        <v>733</v>
      </c>
      <c r="K146" s="10"/>
      <c r="L146" s="10"/>
      <c r="M146" s="10"/>
      <c r="N146" s="10"/>
      <c r="O146" s="10"/>
      <c r="P146" s="9"/>
      <c r="Q146" s="9"/>
      <c r="R146" s="9"/>
    </row>
    <row r="147" spans="1:18" ht="26.4">
      <c r="A147" s="9" t="str">
        <f t="shared" si="59"/>
        <v>ID032</v>
      </c>
      <c r="B147" s="9" t="str">
        <f t="shared" si="59"/>
        <v>Warranty</v>
      </c>
      <c r="C147" s="9" t="str">
        <f t="shared" si="59"/>
        <v xml:space="preserve"> Warranty Wizard</v>
      </c>
      <c r="D147" s="9" t="str">
        <f t="shared" si="59"/>
        <v xml:space="preserve">Process flow Repair warranty </v>
      </c>
      <c r="E147" s="10"/>
      <c r="F147" s="11">
        <f t="shared" si="60"/>
        <v>5</v>
      </c>
      <c r="G147" s="16" t="s">
        <v>248</v>
      </c>
      <c r="H147" s="17" t="s">
        <v>249</v>
      </c>
      <c r="I147" s="12"/>
      <c r="J147" s="13" t="s">
        <v>733</v>
      </c>
      <c r="K147" s="10"/>
      <c r="L147" s="10"/>
      <c r="M147" s="10"/>
      <c r="N147" s="10"/>
      <c r="O147" s="10"/>
      <c r="P147" s="9"/>
      <c r="Q147" s="9"/>
      <c r="R147" s="9"/>
    </row>
    <row r="148" spans="1:18" ht="26.4">
      <c r="A148" s="5" t="s">
        <v>259</v>
      </c>
      <c r="B148" s="5" t="s">
        <v>228</v>
      </c>
      <c r="C148" s="5" t="s">
        <v>229</v>
      </c>
      <c r="D148" s="5" t="s">
        <v>260</v>
      </c>
      <c r="E148" s="5"/>
      <c r="F148" s="6"/>
      <c r="G148" s="7" t="str">
        <f>D148</f>
        <v>Process flow Digital warranty</v>
      </c>
      <c r="H148" s="7"/>
      <c r="I148" s="8"/>
      <c r="J148" s="8" t="str">
        <f>IF(COUNTIFS(A:A,A148,F:F,"&gt;0",J:J,"&lt;&gt;"&amp;"")=0, "Not Tested",IF(COUNTIFS(A:A,A148,F:F,"&gt;0",J:J,"Failed")&gt;0, "Failed", IF(COUNTIFS(A:A,A148,F:F,"&gt;0",J:J,"Blocked")&gt;0, "Blocked", IF(COUNTIFS(A:A,A148,F:F,"&gt;0",J:J,"Passed with minor")&gt;0, "Passed with minor",IF(COUNTIFS(A:A,A148,F:F,"&gt;0",J:J,"Discarded")&gt;0, "Discarded", IF(COUNTIFS(A:A,A148,F:F,"&gt;0",J:J,"Out of scope")&gt;0, "Out of scope", IF(COUNTIFS(A:A,A148,F:F,"&gt;0",J:J,"Missing Requirement")&gt;0, "Missing Requirement", IF(COUNTIFS(A:A,A148,F:F,"&gt;0",J:J,"Label issue")&gt;0, "Label issue", IF(COUNTIFS(A:A,A148,F:F,"&gt;0",J:J,"Not Tested")&gt;0, "Not Tested",IF(COUNTIFS(A:A,A148,F:F,"&gt;0",J:J,"To be retested")&gt;0, "To be retested","Passed"))))))))))</f>
        <v>Not Tested</v>
      </c>
      <c r="K148" s="20"/>
      <c r="L148" s="5"/>
      <c r="M148" s="5"/>
      <c r="N148" s="5"/>
      <c r="O148" s="22"/>
      <c r="P148" s="5"/>
      <c r="Q148" s="5"/>
      <c r="R148" s="5"/>
    </row>
    <row r="149" spans="1:18" ht="198">
      <c r="A149" s="9" t="str">
        <f t="shared" ref="A149:D157" si="61">A148</f>
        <v>ID033</v>
      </c>
      <c r="B149" s="9" t="str">
        <f t="shared" si="61"/>
        <v>Warranty</v>
      </c>
      <c r="C149" s="9" t="str">
        <f t="shared" si="61"/>
        <v xml:space="preserve"> Warranty Wizard</v>
      </c>
      <c r="D149" s="9" t="str">
        <f t="shared" si="61"/>
        <v>Process flow Digital warranty</v>
      </c>
      <c r="E149" s="10" t="s">
        <v>261</v>
      </c>
      <c r="F149" s="11">
        <f t="shared" ref="F149:F157" si="62">F148+1</f>
        <v>1</v>
      </c>
      <c r="G149" s="16" t="s">
        <v>262</v>
      </c>
      <c r="H149" s="17" t="s">
        <v>263</v>
      </c>
      <c r="I149" s="12"/>
      <c r="J149" s="13" t="s">
        <v>733</v>
      </c>
      <c r="K149" s="10"/>
      <c r="L149" s="10"/>
      <c r="M149" s="10"/>
      <c r="N149" s="10"/>
      <c r="O149" s="10"/>
      <c r="P149" s="9"/>
      <c r="Q149" s="9"/>
      <c r="R149" s="9"/>
    </row>
    <row r="150" spans="1:18" ht="26.4">
      <c r="A150" s="9" t="str">
        <f t="shared" si="61"/>
        <v>ID033</v>
      </c>
      <c r="B150" s="9" t="str">
        <f t="shared" si="61"/>
        <v>Warranty</v>
      </c>
      <c r="C150" s="9" t="str">
        <f t="shared" si="61"/>
        <v xml:space="preserve"> Warranty Wizard</v>
      </c>
      <c r="D150" s="9" t="str">
        <f t="shared" si="61"/>
        <v>Process flow Digital warranty</v>
      </c>
      <c r="E150" s="10"/>
      <c r="F150" s="11">
        <f t="shared" si="62"/>
        <v>2</v>
      </c>
      <c r="G150" s="16" t="s">
        <v>264</v>
      </c>
      <c r="H150" s="17" t="s">
        <v>265</v>
      </c>
      <c r="I150" s="12"/>
      <c r="J150" s="13" t="s">
        <v>733</v>
      </c>
      <c r="K150" s="10"/>
      <c r="L150" s="10"/>
      <c r="M150" s="10"/>
      <c r="N150" s="10"/>
      <c r="O150" s="10"/>
      <c r="P150" s="9"/>
      <c r="Q150" s="9"/>
      <c r="R150" s="9"/>
    </row>
    <row r="151" spans="1:18" ht="26.4">
      <c r="A151" s="9" t="str">
        <f t="shared" si="61"/>
        <v>ID033</v>
      </c>
      <c r="B151" s="9" t="str">
        <f t="shared" si="61"/>
        <v>Warranty</v>
      </c>
      <c r="C151" s="9" t="str">
        <f t="shared" si="61"/>
        <v xml:space="preserve"> Warranty Wizard</v>
      </c>
      <c r="D151" s="9" t="str">
        <f t="shared" si="61"/>
        <v>Process flow Digital warranty</v>
      </c>
      <c r="E151" s="10"/>
      <c r="F151" s="11">
        <f t="shared" si="62"/>
        <v>3</v>
      </c>
      <c r="G151" s="16" t="s">
        <v>266</v>
      </c>
      <c r="H151" s="17" t="s">
        <v>267</v>
      </c>
      <c r="I151" s="12"/>
      <c r="J151" s="13" t="s">
        <v>733</v>
      </c>
      <c r="K151" s="10"/>
      <c r="L151" s="10"/>
      <c r="M151" s="10"/>
      <c r="N151" s="10"/>
      <c r="O151" s="10"/>
      <c r="P151" s="9"/>
      <c r="Q151" s="9"/>
      <c r="R151" s="9"/>
    </row>
    <row r="152" spans="1:18" ht="26.4">
      <c r="A152" s="9" t="str">
        <f t="shared" si="61"/>
        <v>ID033</v>
      </c>
      <c r="B152" s="9" t="str">
        <f t="shared" si="61"/>
        <v>Warranty</v>
      </c>
      <c r="C152" s="9" t="str">
        <f t="shared" si="61"/>
        <v xml:space="preserve"> Warranty Wizard</v>
      </c>
      <c r="D152" s="9" t="str">
        <f t="shared" si="61"/>
        <v>Process flow Digital warranty</v>
      </c>
      <c r="E152" s="10"/>
      <c r="F152" s="11">
        <f t="shared" si="62"/>
        <v>4</v>
      </c>
      <c r="G152" s="16" t="s">
        <v>236</v>
      </c>
      <c r="H152" s="17" t="s">
        <v>237</v>
      </c>
      <c r="I152" s="12"/>
      <c r="J152" s="13" t="s">
        <v>733</v>
      </c>
      <c r="K152" s="10"/>
      <c r="L152" s="10"/>
      <c r="M152" s="10"/>
      <c r="N152" s="10"/>
      <c r="O152" s="10"/>
      <c r="P152" s="9"/>
      <c r="Q152" s="9"/>
      <c r="R152" s="9"/>
    </row>
    <row r="153" spans="1:18" ht="26.4">
      <c r="A153" s="9" t="str">
        <f t="shared" si="61"/>
        <v>ID033</v>
      </c>
      <c r="B153" s="9" t="str">
        <f t="shared" si="61"/>
        <v>Warranty</v>
      </c>
      <c r="C153" s="9" t="str">
        <f t="shared" si="61"/>
        <v xml:space="preserve"> Warranty Wizard</v>
      </c>
      <c r="D153" s="9" t="str">
        <f t="shared" si="61"/>
        <v>Process flow Digital warranty</v>
      </c>
      <c r="E153" s="10"/>
      <c r="F153" s="11">
        <f t="shared" si="62"/>
        <v>5</v>
      </c>
      <c r="G153" s="16" t="s">
        <v>238</v>
      </c>
      <c r="H153" s="17" t="s">
        <v>239</v>
      </c>
      <c r="I153" s="12"/>
      <c r="J153" s="13" t="s">
        <v>733</v>
      </c>
      <c r="K153" s="10"/>
      <c r="L153" s="10"/>
      <c r="M153" s="10"/>
      <c r="N153" s="10"/>
      <c r="O153" s="10"/>
      <c r="P153" s="9"/>
      <c r="Q153" s="9"/>
      <c r="R153" s="9"/>
    </row>
    <row r="154" spans="1:18" ht="26.4">
      <c r="A154" s="9" t="str">
        <f t="shared" si="61"/>
        <v>ID033</v>
      </c>
      <c r="B154" s="9" t="str">
        <f t="shared" si="61"/>
        <v>Warranty</v>
      </c>
      <c r="C154" s="9" t="str">
        <f t="shared" si="61"/>
        <v xml:space="preserve"> Warranty Wizard</v>
      </c>
      <c r="D154" s="9" t="str">
        <f t="shared" si="61"/>
        <v>Process flow Digital warranty</v>
      </c>
      <c r="E154" s="10"/>
      <c r="F154" s="11">
        <f t="shared" si="62"/>
        <v>6</v>
      </c>
      <c r="G154" s="16" t="s">
        <v>268</v>
      </c>
      <c r="H154" s="17" t="s">
        <v>269</v>
      </c>
      <c r="I154" s="12"/>
      <c r="J154" s="13" t="s">
        <v>733</v>
      </c>
      <c r="K154" s="10"/>
      <c r="L154" s="10"/>
      <c r="M154" s="10"/>
      <c r="N154" s="10"/>
      <c r="O154" s="10"/>
      <c r="P154" s="9"/>
      <c r="Q154" s="9"/>
      <c r="R154" s="9"/>
    </row>
    <row r="155" spans="1:18" ht="26.4">
      <c r="A155" s="9" t="str">
        <f t="shared" si="61"/>
        <v>ID033</v>
      </c>
      <c r="B155" s="9" t="str">
        <f t="shared" si="61"/>
        <v>Warranty</v>
      </c>
      <c r="C155" s="9" t="str">
        <f t="shared" si="61"/>
        <v xml:space="preserve"> Warranty Wizard</v>
      </c>
      <c r="D155" s="9" t="str">
        <f t="shared" si="61"/>
        <v>Process flow Digital warranty</v>
      </c>
      <c r="E155" s="10"/>
      <c r="F155" s="11">
        <f t="shared" si="62"/>
        <v>7</v>
      </c>
      <c r="G155" s="16" t="s">
        <v>270</v>
      </c>
      <c r="H155" s="17" t="s">
        <v>271</v>
      </c>
      <c r="I155" s="12"/>
      <c r="J155" s="13" t="s">
        <v>733</v>
      </c>
      <c r="K155" s="10"/>
      <c r="L155" s="10"/>
      <c r="M155" s="10"/>
      <c r="N155" s="10"/>
      <c r="O155" s="10"/>
      <c r="P155" s="9"/>
      <c r="Q155" s="9"/>
      <c r="R155" s="9"/>
    </row>
    <row r="156" spans="1:18" ht="26.4">
      <c r="A156" s="9" t="str">
        <f t="shared" si="61"/>
        <v>ID033</v>
      </c>
      <c r="B156" s="9" t="str">
        <f t="shared" si="61"/>
        <v>Warranty</v>
      </c>
      <c r="C156" s="9" t="str">
        <f t="shared" si="61"/>
        <v xml:space="preserve"> Warranty Wizard</v>
      </c>
      <c r="D156" s="9" t="str">
        <f t="shared" si="61"/>
        <v>Process flow Digital warranty</v>
      </c>
      <c r="E156" s="10"/>
      <c r="F156" s="11">
        <f t="shared" si="62"/>
        <v>8</v>
      </c>
      <c r="G156" s="16" t="s">
        <v>272</v>
      </c>
      <c r="H156" s="17" t="s">
        <v>247</v>
      </c>
      <c r="I156" s="12"/>
      <c r="J156" s="13" t="s">
        <v>733</v>
      </c>
      <c r="K156" s="10"/>
      <c r="L156" s="10"/>
      <c r="M156" s="10"/>
      <c r="N156" s="10"/>
      <c r="O156" s="10"/>
      <c r="P156" s="9"/>
      <c r="Q156" s="9"/>
      <c r="R156" s="9"/>
    </row>
    <row r="157" spans="1:18" ht="26.4">
      <c r="A157" s="9" t="str">
        <f t="shared" si="61"/>
        <v>ID033</v>
      </c>
      <c r="B157" s="9" t="str">
        <f t="shared" si="61"/>
        <v>Warranty</v>
      </c>
      <c r="C157" s="9" t="str">
        <f t="shared" si="61"/>
        <v xml:space="preserve"> Warranty Wizard</v>
      </c>
      <c r="D157" s="9" t="str">
        <f t="shared" si="61"/>
        <v>Process flow Digital warranty</v>
      </c>
      <c r="E157" s="10"/>
      <c r="F157" s="11">
        <f t="shared" si="62"/>
        <v>9</v>
      </c>
      <c r="G157" s="16" t="s">
        <v>248</v>
      </c>
      <c r="H157" s="17" t="s">
        <v>249</v>
      </c>
      <c r="I157" s="12"/>
      <c r="J157" s="13" t="s">
        <v>733</v>
      </c>
      <c r="K157" s="10"/>
      <c r="L157" s="10"/>
      <c r="M157" s="10"/>
      <c r="N157" s="10"/>
      <c r="O157" s="10"/>
      <c r="P157" s="9"/>
      <c r="Q157" s="9"/>
      <c r="R157" s="9"/>
    </row>
    <row r="158" spans="1:18" ht="39.6">
      <c r="A158" s="5" t="s">
        <v>273</v>
      </c>
      <c r="B158" s="5" t="s">
        <v>274</v>
      </c>
      <c r="C158" s="5" t="s">
        <v>275</v>
      </c>
      <c r="D158" s="5" t="s">
        <v>276</v>
      </c>
      <c r="E158" s="5"/>
      <c r="F158" s="6"/>
      <c r="G158" s="7" t="str">
        <f>D158</f>
        <v>Verify complete job process - non multifocal (single vision)</v>
      </c>
      <c r="H158" s="7"/>
      <c r="I158" s="8"/>
      <c r="J158" s="8" t="str">
        <f>IF(COUNTIFS(A:A,A158,F:F,"&gt;0",J:J,"&lt;&gt;"&amp;"")=0, "Not Tested",IF(COUNTIFS(A:A,A158,F:F,"&gt;0",J:J,"Failed")&gt;0, "Failed", IF(COUNTIFS(A:A,A158,F:F,"&gt;0",J:J,"Blocked")&gt;0, "Blocked", IF(COUNTIFS(A:A,A158,F:F,"&gt;0",J:J,"Passed with minor")&gt;0, "Passed with minor",IF(COUNTIFS(A:A,A158,F:F,"&gt;0",J:J,"Discarded")&gt;0, "Discarded", IF(COUNTIFS(A:A,A158,F:F,"&gt;0",J:J,"Out of scope")&gt;0, "Out of scope", IF(COUNTIFS(A:A,A158,F:F,"&gt;0",J:J,"Missing Requirement")&gt;0, "Missing Requirement", IF(COUNTIFS(A:A,A158,F:F,"&gt;0",J:J,"Label issue")&gt;0, "Label issue", IF(COUNTIFS(A:A,A158,F:F,"&gt;0",J:J,"Not Tested")&gt;0, "Not Tested",IF(COUNTIFS(A:A,A158,F:F,"&gt;0",J:J,"To be retested")&gt;0, "To be retested","Passed"))))))))))</f>
        <v>Not Tested</v>
      </c>
      <c r="K158" s="20"/>
      <c r="L158" s="5"/>
      <c r="M158" s="5"/>
      <c r="N158" s="5"/>
      <c r="O158" s="22"/>
      <c r="P158" s="5"/>
      <c r="Q158" s="5"/>
      <c r="R158" s="5"/>
    </row>
    <row r="159" spans="1:18" ht="171.6">
      <c r="A159" s="9" t="str">
        <f t="shared" ref="A159:D166" si="63">A158</f>
        <v>ID034</v>
      </c>
      <c r="B159" s="9" t="str">
        <f t="shared" si="63"/>
        <v>RX PROCESS</v>
      </c>
      <c r="C159" s="9" t="str">
        <f t="shared" si="63"/>
        <v>RX process - complete process</v>
      </c>
      <c r="D159" s="9" t="str">
        <f t="shared" si="63"/>
        <v>Verify complete job process - non multifocal (single vision)</v>
      </c>
      <c r="E159" s="10" t="s">
        <v>277</v>
      </c>
      <c r="F159" s="11">
        <f t="shared" ref="F159:F166" si="64">F158+1</f>
        <v>1</v>
      </c>
      <c r="G159" s="10" t="s">
        <v>278</v>
      </c>
      <c r="H159" s="17" t="s">
        <v>719</v>
      </c>
      <c r="I159" s="12"/>
      <c r="J159" s="13" t="s">
        <v>733</v>
      </c>
      <c r="K159" s="10"/>
      <c r="L159" s="10"/>
      <c r="M159" s="10"/>
      <c r="N159" s="10"/>
      <c r="O159" s="10"/>
      <c r="P159" s="9"/>
      <c r="Q159" s="9"/>
      <c r="R159" s="9"/>
    </row>
    <row r="160" spans="1:18" ht="184.8">
      <c r="A160" s="9" t="str">
        <f t="shared" si="63"/>
        <v>ID034</v>
      </c>
      <c r="B160" s="9" t="str">
        <f t="shared" si="63"/>
        <v>RX PROCESS</v>
      </c>
      <c r="C160" s="9" t="str">
        <f t="shared" si="63"/>
        <v>RX process - complete process</v>
      </c>
      <c r="D160" s="9" t="str">
        <f t="shared" si="63"/>
        <v>Verify complete job process - non multifocal (single vision)</v>
      </c>
      <c r="E160" s="10"/>
      <c r="F160" s="11">
        <f t="shared" si="64"/>
        <v>2</v>
      </c>
      <c r="G160" s="10" t="s">
        <v>279</v>
      </c>
      <c r="H160" s="10" t="s">
        <v>720</v>
      </c>
      <c r="I160" s="12"/>
      <c r="J160" s="13" t="s">
        <v>733</v>
      </c>
      <c r="K160" s="28"/>
      <c r="L160" s="10"/>
      <c r="M160" s="10"/>
      <c r="N160" s="10"/>
      <c r="O160" s="10"/>
      <c r="P160" s="9"/>
      <c r="Q160" s="9"/>
      <c r="R160" s="9"/>
    </row>
    <row r="161" spans="1:18" ht="39.6">
      <c r="A161" s="9" t="str">
        <f t="shared" si="63"/>
        <v>ID034</v>
      </c>
      <c r="B161" s="9" t="str">
        <f t="shared" si="63"/>
        <v>RX PROCESS</v>
      </c>
      <c r="C161" s="9" t="str">
        <f t="shared" si="63"/>
        <v>RX process - complete process</v>
      </c>
      <c r="D161" s="9" t="str">
        <f t="shared" si="63"/>
        <v>Verify complete job process - non multifocal (single vision)</v>
      </c>
      <c r="E161" s="10"/>
      <c r="F161" s="11">
        <f t="shared" si="64"/>
        <v>3</v>
      </c>
      <c r="G161" s="10" t="s">
        <v>280</v>
      </c>
      <c r="H161" s="10" t="s">
        <v>281</v>
      </c>
      <c r="I161" s="12"/>
      <c r="J161" s="13" t="s">
        <v>733</v>
      </c>
      <c r="K161" s="10"/>
      <c r="L161" s="10"/>
      <c r="M161" s="10"/>
      <c r="N161" s="10"/>
      <c r="O161" s="10"/>
      <c r="P161" s="9"/>
      <c r="Q161" s="9"/>
      <c r="R161" s="9"/>
    </row>
    <row r="162" spans="1:18" ht="39.6">
      <c r="A162" s="9" t="str">
        <f t="shared" si="63"/>
        <v>ID034</v>
      </c>
      <c r="B162" s="9" t="str">
        <f t="shared" si="63"/>
        <v>RX PROCESS</v>
      </c>
      <c r="C162" s="9" t="str">
        <f t="shared" si="63"/>
        <v>RX process - complete process</v>
      </c>
      <c r="D162" s="9" t="str">
        <f t="shared" si="63"/>
        <v>Verify complete job process - non multifocal (single vision)</v>
      </c>
      <c r="E162" s="10"/>
      <c r="F162" s="11">
        <f t="shared" si="64"/>
        <v>4</v>
      </c>
      <c r="G162" s="10" t="s">
        <v>282</v>
      </c>
      <c r="H162" s="10" t="s">
        <v>283</v>
      </c>
      <c r="I162" s="12"/>
      <c r="J162" s="13" t="s">
        <v>733</v>
      </c>
      <c r="K162" s="10"/>
      <c r="L162" s="10"/>
      <c r="M162" s="10"/>
      <c r="N162" s="10"/>
      <c r="O162" s="10"/>
      <c r="P162" s="9"/>
      <c r="Q162" s="9"/>
      <c r="R162" s="9"/>
    </row>
    <row r="163" spans="1:18" ht="211.2">
      <c r="A163" s="9" t="str">
        <f t="shared" si="63"/>
        <v>ID034</v>
      </c>
      <c r="B163" s="9" t="str">
        <f t="shared" si="63"/>
        <v>RX PROCESS</v>
      </c>
      <c r="C163" s="9" t="str">
        <f t="shared" si="63"/>
        <v>RX process - complete process</v>
      </c>
      <c r="D163" s="9" t="str">
        <f t="shared" si="63"/>
        <v>Verify complete job process - non multifocal (single vision)</v>
      </c>
      <c r="E163" s="10"/>
      <c r="F163" s="11">
        <f t="shared" si="64"/>
        <v>5</v>
      </c>
      <c r="G163" s="10" t="s">
        <v>284</v>
      </c>
      <c r="H163" s="17" t="s">
        <v>721</v>
      </c>
      <c r="I163" s="12"/>
      <c r="J163" s="13" t="s">
        <v>733</v>
      </c>
      <c r="K163" s="10"/>
      <c r="L163" s="10"/>
      <c r="M163" s="10"/>
      <c r="N163" s="10"/>
      <c r="O163" s="10"/>
      <c r="P163" s="9"/>
      <c r="Q163" s="9"/>
      <c r="R163" s="9"/>
    </row>
    <row r="164" spans="1:18" ht="39.6">
      <c r="A164" s="9" t="str">
        <f t="shared" si="63"/>
        <v>ID034</v>
      </c>
      <c r="B164" s="9" t="str">
        <f t="shared" si="63"/>
        <v>RX PROCESS</v>
      </c>
      <c r="C164" s="9" t="str">
        <f t="shared" si="63"/>
        <v>RX process - complete process</v>
      </c>
      <c r="D164" s="9" t="str">
        <f t="shared" si="63"/>
        <v>Verify complete job process - non multifocal (single vision)</v>
      </c>
      <c r="E164" s="10"/>
      <c r="F164" s="11">
        <f t="shared" si="64"/>
        <v>6</v>
      </c>
      <c r="G164" s="10" t="s">
        <v>285</v>
      </c>
      <c r="H164" s="10" t="s">
        <v>286</v>
      </c>
      <c r="I164" s="12"/>
      <c r="J164" s="13" t="s">
        <v>733</v>
      </c>
      <c r="K164" s="10"/>
      <c r="L164" s="10"/>
      <c r="M164" s="10"/>
      <c r="N164" s="10"/>
      <c r="O164" s="10"/>
      <c r="P164" s="9"/>
      <c r="Q164" s="9"/>
      <c r="R164" s="9"/>
    </row>
    <row r="165" spans="1:18" ht="250.8">
      <c r="A165" s="9" t="str">
        <f t="shared" si="63"/>
        <v>ID034</v>
      </c>
      <c r="B165" s="9" t="str">
        <f t="shared" si="63"/>
        <v>RX PROCESS</v>
      </c>
      <c r="C165" s="9" t="str">
        <f t="shared" si="63"/>
        <v>RX process - complete process</v>
      </c>
      <c r="D165" s="9" t="str">
        <f t="shared" si="63"/>
        <v>Verify complete job process - non multifocal (single vision)</v>
      </c>
      <c r="E165" s="10" t="s">
        <v>287</v>
      </c>
      <c r="F165" s="11">
        <f t="shared" si="64"/>
        <v>7</v>
      </c>
      <c r="G165" s="10" t="s">
        <v>288</v>
      </c>
      <c r="H165" s="10" t="s">
        <v>289</v>
      </c>
      <c r="I165" s="12"/>
      <c r="J165" s="13" t="s">
        <v>733</v>
      </c>
      <c r="K165" s="10"/>
      <c r="L165" s="10"/>
      <c r="M165" s="10"/>
      <c r="N165" s="10"/>
      <c r="O165" s="10"/>
      <c r="P165" s="9"/>
      <c r="Q165" s="9"/>
      <c r="R165" s="9"/>
    </row>
    <row r="166" spans="1:18" ht="52.8">
      <c r="A166" s="9" t="str">
        <f t="shared" si="63"/>
        <v>ID034</v>
      </c>
      <c r="B166" s="9" t="str">
        <f t="shared" si="63"/>
        <v>RX PROCESS</v>
      </c>
      <c r="C166" s="9" t="str">
        <f t="shared" si="63"/>
        <v>RX process - complete process</v>
      </c>
      <c r="D166" s="9" t="str">
        <f t="shared" si="63"/>
        <v>Verify complete job process - non multifocal (single vision)</v>
      </c>
      <c r="E166" s="10"/>
      <c r="F166" s="11">
        <f t="shared" si="64"/>
        <v>8</v>
      </c>
      <c r="G166" s="10" t="s">
        <v>290</v>
      </c>
      <c r="H166" s="10" t="s">
        <v>291</v>
      </c>
      <c r="I166" s="12"/>
      <c r="J166" s="13" t="s">
        <v>733</v>
      </c>
      <c r="K166" s="10"/>
      <c r="L166" s="10"/>
      <c r="M166" s="10"/>
      <c r="N166" s="10"/>
      <c r="O166" s="10"/>
      <c r="P166" s="9"/>
      <c r="Q166" s="9"/>
      <c r="R166" s="9"/>
    </row>
    <row r="167" spans="1:18" ht="39.6">
      <c r="A167" s="5" t="s">
        <v>292</v>
      </c>
      <c r="B167" s="5" t="s">
        <v>274</v>
      </c>
      <c r="C167" s="5" t="s">
        <v>293</v>
      </c>
      <c r="D167" s="5" t="s">
        <v>294</v>
      </c>
      <c r="E167" s="5"/>
      <c r="F167" s="6"/>
      <c r="G167" s="7" t="str">
        <f>D167</f>
        <v>Verify Frame to come process - multifocal (progressive)</v>
      </c>
      <c r="H167" s="7"/>
      <c r="I167" s="8"/>
      <c r="J167" s="8" t="str">
        <f>IF(COUNTIFS(A:A,A167,F:F,"&gt;0",J:J,"&lt;&gt;"&amp;"")=0, "Not Tested",IF(COUNTIFS(A:A,A167,F:F,"&gt;0",J:J,"Failed")&gt;0, "Failed", IF(COUNTIFS(A:A,A167,F:F,"&gt;0",J:J,"Blocked")&gt;0, "Blocked", IF(COUNTIFS(A:A,A167,F:F,"&gt;0",J:J,"Passed with minor")&gt;0, "Passed with minor",IF(COUNTIFS(A:A,A167,F:F,"&gt;0",J:J,"Discarded")&gt;0, "Discarded", IF(COUNTIFS(A:A,A167,F:F,"&gt;0",J:J,"Out of scope")&gt;0, "Out of scope", IF(COUNTIFS(A:A,A167,F:F,"&gt;0",J:J,"Missing Requirement")&gt;0, "Missing Requirement", IF(COUNTIFS(A:A,A167,F:F,"&gt;0",J:J,"Label issue")&gt;0, "Label issue", IF(COUNTIFS(A:A,A167,F:F,"&gt;0",J:J,"Not Tested")&gt;0, "Not Tested",IF(COUNTIFS(A:A,A167,F:F,"&gt;0",J:J,"To be retested")&gt;0, "To be retested","Passed"))))))))))</f>
        <v>Not Tested</v>
      </c>
      <c r="K167" s="20"/>
      <c r="L167" s="5"/>
      <c r="M167" s="5"/>
      <c r="N167" s="5"/>
      <c r="O167" s="22"/>
      <c r="P167" s="5"/>
      <c r="Q167" s="5"/>
      <c r="R167" s="5"/>
    </row>
    <row r="168" spans="1:18" ht="184.8">
      <c r="A168" s="9" t="str">
        <f t="shared" ref="A168:D176" si="65">A167</f>
        <v>ID035</v>
      </c>
      <c r="B168" s="9" t="str">
        <f t="shared" si="65"/>
        <v>RX PROCESS</v>
      </c>
      <c r="C168" s="9" t="str">
        <f t="shared" si="65"/>
        <v>RX process - FTC</v>
      </c>
      <c r="D168" s="9" t="str">
        <f t="shared" si="65"/>
        <v>Verify Frame to come process - multifocal (progressive)</v>
      </c>
      <c r="E168" s="10" t="s">
        <v>277</v>
      </c>
      <c r="F168" s="11">
        <f t="shared" ref="F168:F176" si="66">F167+1</f>
        <v>1</v>
      </c>
      <c r="G168" s="10" t="s">
        <v>295</v>
      </c>
      <c r="H168" s="10" t="s">
        <v>296</v>
      </c>
      <c r="I168" s="12"/>
      <c r="J168" s="13" t="s">
        <v>733</v>
      </c>
      <c r="K168" s="10"/>
      <c r="L168" s="10"/>
      <c r="M168" s="10"/>
      <c r="N168" s="10"/>
      <c r="O168" s="10"/>
      <c r="P168" s="9"/>
      <c r="Q168" s="9"/>
      <c r="R168" s="9"/>
    </row>
    <row r="169" spans="1:18" ht="184.8">
      <c r="A169" s="9" t="str">
        <f t="shared" si="65"/>
        <v>ID035</v>
      </c>
      <c r="B169" s="9" t="str">
        <f t="shared" si="65"/>
        <v>RX PROCESS</v>
      </c>
      <c r="C169" s="9" t="str">
        <f t="shared" si="65"/>
        <v>RX process - FTC</v>
      </c>
      <c r="D169" s="9" t="str">
        <f t="shared" si="65"/>
        <v>Verify Frame to come process - multifocal (progressive)</v>
      </c>
      <c r="E169" s="10"/>
      <c r="F169" s="11">
        <f t="shared" si="66"/>
        <v>2</v>
      </c>
      <c r="G169" s="10" t="s">
        <v>297</v>
      </c>
      <c r="H169" s="17" t="s">
        <v>722</v>
      </c>
      <c r="I169" s="12"/>
      <c r="J169" s="13" t="s">
        <v>733</v>
      </c>
      <c r="K169" s="10"/>
      <c r="L169" s="10"/>
      <c r="M169" s="10"/>
      <c r="N169" s="10"/>
      <c r="O169" s="10"/>
      <c r="P169" s="9"/>
      <c r="Q169" s="9"/>
      <c r="R169" s="9"/>
    </row>
    <row r="170" spans="1:18" ht="39.6">
      <c r="A170" s="9" t="str">
        <f t="shared" si="65"/>
        <v>ID035</v>
      </c>
      <c r="B170" s="9" t="str">
        <f t="shared" si="65"/>
        <v>RX PROCESS</v>
      </c>
      <c r="C170" s="9" t="str">
        <f t="shared" si="65"/>
        <v>RX process - FTC</v>
      </c>
      <c r="D170" s="9" t="str">
        <f t="shared" si="65"/>
        <v>Verify Frame to come process - multifocal (progressive)</v>
      </c>
      <c r="E170" s="10"/>
      <c r="F170" s="11">
        <f t="shared" si="66"/>
        <v>3</v>
      </c>
      <c r="G170" s="10" t="s">
        <v>280</v>
      </c>
      <c r="H170" s="10" t="s">
        <v>281</v>
      </c>
      <c r="I170" s="12"/>
      <c r="J170" s="13" t="s">
        <v>733</v>
      </c>
      <c r="K170" s="10"/>
      <c r="L170" s="10"/>
      <c r="M170" s="10"/>
      <c r="N170" s="10"/>
      <c r="O170" s="10"/>
      <c r="P170" s="9"/>
      <c r="Q170" s="9"/>
      <c r="R170" s="9"/>
    </row>
    <row r="171" spans="1:18" ht="39.6">
      <c r="A171" s="9" t="str">
        <f t="shared" si="65"/>
        <v>ID035</v>
      </c>
      <c r="B171" s="9" t="str">
        <f t="shared" si="65"/>
        <v>RX PROCESS</v>
      </c>
      <c r="C171" s="9" t="str">
        <f t="shared" si="65"/>
        <v>RX process - FTC</v>
      </c>
      <c r="D171" s="9" t="str">
        <f t="shared" si="65"/>
        <v>Verify Frame to come process - multifocal (progressive)</v>
      </c>
      <c r="E171" s="10"/>
      <c r="F171" s="11">
        <f t="shared" si="66"/>
        <v>4</v>
      </c>
      <c r="G171" s="10" t="s">
        <v>282</v>
      </c>
      <c r="H171" s="10" t="s">
        <v>283</v>
      </c>
      <c r="I171" s="12"/>
      <c r="J171" s="13" t="s">
        <v>733</v>
      </c>
      <c r="K171" s="10"/>
      <c r="L171" s="10"/>
      <c r="M171" s="10"/>
      <c r="N171" s="10"/>
      <c r="O171" s="10"/>
      <c r="P171" s="9"/>
      <c r="Q171" s="9"/>
      <c r="R171" s="9"/>
    </row>
    <row r="172" spans="1:18" ht="237.6">
      <c r="A172" s="9" t="str">
        <f t="shared" si="65"/>
        <v>ID035</v>
      </c>
      <c r="B172" s="9" t="str">
        <f t="shared" si="65"/>
        <v>RX PROCESS</v>
      </c>
      <c r="C172" s="9" t="str">
        <f t="shared" si="65"/>
        <v>RX process - FTC</v>
      </c>
      <c r="D172" s="9" t="str">
        <f t="shared" si="65"/>
        <v>Verify Frame to come process - multifocal (progressive)</v>
      </c>
      <c r="E172" s="10"/>
      <c r="F172" s="11">
        <f t="shared" si="66"/>
        <v>5</v>
      </c>
      <c r="G172" s="10" t="s">
        <v>284</v>
      </c>
      <c r="H172" s="10" t="s">
        <v>723</v>
      </c>
      <c r="I172" s="12"/>
      <c r="J172" s="13" t="s">
        <v>733</v>
      </c>
      <c r="K172" s="10"/>
      <c r="L172" s="10"/>
      <c r="M172" s="10"/>
      <c r="N172" s="10"/>
      <c r="O172" s="10"/>
      <c r="P172" s="9"/>
      <c r="Q172" s="9"/>
      <c r="R172" s="9"/>
    </row>
    <row r="173" spans="1:18" ht="39.6">
      <c r="A173" s="9" t="str">
        <f t="shared" si="65"/>
        <v>ID035</v>
      </c>
      <c r="B173" s="9" t="str">
        <f t="shared" si="65"/>
        <v>RX PROCESS</v>
      </c>
      <c r="C173" s="9" t="str">
        <f t="shared" si="65"/>
        <v>RX process - FTC</v>
      </c>
      <c r="D173" s="9" t="str">
        <f t="shared" si="65"/>
        <v>Verify Frame to come process - multifocal (progressive)</v>
      </c>
      <c r="E173" s="10"/>
      <c r="F173" s="11">
        <f t="shared" si="66"/>
        <v>6</v>
      </c>
      <c r="G173" s="10" t="s">
        <v>298</v>
      </c>
      <c r="H173" s="10" t="s">
        <v>299</v>
      </c>
      <c r="I173" s="12"/>
      <c r="J173" s="13" t="s">
        <v>733</v>
      </c>
      <c r="K173" s="10"/>
      <c r="L173" s="10"/>
      <c r="M173" s="10"/>
      <c r="N173" s="10"/>
      <c r="O173" s="10"/>
      <c r="P173" s="9"/>
      <c r="Q173" s="9"/>
      <c r="R173" s="9"/>
    </row>
    <row r="174" spans="1:18" ht="39.6">
      <c r="A174" s="9" t="str">
        <f t="shared" si="65"/>
        <v>ID035</v>
      </c>
      <c r="B174" s="9" t="str">
        <f t="shared" si="65"/>
        <v>RX PROCESS</v>
      </c>
      <c r="C174" s="9" t="str">
        <f t="shared" si="65"/>
        <v>RX process - FTC</v>
      </c>
      <c r="D174" s="9" t="str">
        <f t="shared" si="65"/>
        <v>Verify Frame to come process - multifocal (progressive)</v>
      </c>
      <c r="E174" s="10"/>
      <c r="F174" s="11">
        <f t="shared" si="66"/>
        <v>7</v>
      </c>
      <c r="G174" s="10" t="s">
        <v>285</v>
      </c>
      <c r="H174" s="10" t="s">
        <v>286</v>
      </c>
      <c r="I174" s="12"/>
      <c r="J174" s="13" t="s">
        <v>733</v>
      </c>
      <c r="K174" s="10"/>
      <c r="L174" s="10"/>
      <c r="M174" s="10"/>
      <c r="N174" s="10"/>
      <c r="O174" s="10"/>
      <c r="P174" s="9"/>
      <c r="Q174" s="9"/>
      <c r="R174" s="9"/>
    </row>
    <row r="175" spans="1:18" ht="250.8">
      <c r="A175" s="9" t="str">
        <f t="shared" si="65"/>
        <v>ID035</v>
      </c>
      <c r="B175" s="9" t="str">
        <f t="shared" si="65"/>
        <v>RX PROCESS</v>
      </c>
      <c r="C175" s="9" t="str">
        <f t="shared" si="65"/>
        <v>RX process - FTC</v>
      </c>
      <c r="D175" s="9" t="str">
        <f t="shared" si="65"/>
        <v>Verify Frame to come process - multifocal (progressive)</v>
      </c>
      <c r="E175" s="10" t="s">
        <v>287</v>
      </c>
      <c r="F175" s="11">
        <f t="shared" si="66"/>
        <v>8</v>
      </c>
      <c r="G175" s="10" t="s">
        <v>288</v>
      </c>
      <c r="H175" s="10" t="s">
        <v>300</v>
      </c>
      <c r="I175" s="12"/>
      <c r="J175" s="13" t="s">
        <v>733</v>
      </c>
      <c r="K175" s="10"/>
      <c r="L175" s="10"/>
      <c r="M175" s="10"/>
      <c r="N175" s="10"/>
      <c r="O175" s="10"/>
      <c r="P175" s="9"/>
      <c r="Q175" s="9"/>
      <c r="R175" s="9"/>
    </row>
    <row r="176" spans="1:18" ht="52.8">
      <c r="A176" s="9" t="str">
        <f t="shared" si="65"/>
        <v>ID035</v>
      </c>
      <c r="B176" s="9" t="str">
        <f t="shared" si="65"/>
        <v>RX PROCESS</v>
      </c>
      <c r="C176" s="9" t="str">
        <f t="shared" si="65"/>
        <v>RX process - FTC</v>
      </c>
      <c r="D176" s="9" t="str">
        <f t="shared" si="65"/>
        <v>Verify Frame to come process - multifocal (progressive)</v>
      </c>
      <c r="E176" s="10"/>
      <c r="F176" s="11">
        <f t="shared" si="66"/>
        <v>9</v>
      </c>
      <c r="G176" s="10" t="s">
        <v>290</v>
      </c>
      <c r="H176" s="10" t="s">
        <v>301</v>
      </c>
      <c r="I176" s="12"/>
      <c r="J176" s="13" t="s">
        <v>733</v>
      </c>
      <c r="K176" s="10"/>
      <c r="L176" s="10"/>
      <c r="M176" s="10"/>
      <c r="N176" s="10"/>
      <c r="O176" s="10"/>
      <c r="P176" s="9"/>
      <c r="Q176" s="9"/>
      <c r="R176" s="9"/>
    </row>
    <row r="177" spans="1:18" ht="26.4">
      <c r="A177" s="5" t="s">
        <v>302</v>
      </c>
      <c r="B177" s="5" t="s">
        <v>274</v>
      </c>
      <c r="C177" s="5" t="s">
        <v>303</v>
      </c>
      <c r="D177" s="5" t="s">
        <v>304</v>
      </c>
      <c r="E177" s="5"/>
      <c r="F177" s="6"/>
      <c r="G177" s="7" t="str">
        <f>D177</f>
        <v>Verify Lens Only flow - single vision</v>
      </c>
      <c r="H177" s="7"/>
      <c r="I177" s="8"/>
      <c r="J177" s="8" t="str">
        <f>IF(COUNTIFS(A:A,A177,F:F,"&gt;0",J:J,"&lt;&gt;"&amp;"")=0, "Not Tested",IF(COUNTIFS(A:A,A177,F:F,"&gt;0",J:J,"Failed")&gt;0, "Failed", IF(COUNTIFS(A:A,A177,F:F,"&gt;0",J:J,"Blocked")&gt;0, "Blocked", IF(COUNTIFS(A:A,A177,F:F,"&gt;0",J:J,"Passed with minor")&gt;0, "Passed with minor",IF(COUNTIFS(A:A,A177,F:F,"&gt;0",J:J,"Discarded")&gt;0, "Discarded", IF(COUNTIFS(A:A,A177,F:F,"&gt;0",J:J,"Out of scope")&gt;0, "Out of scope", IF(COUNTIFS(A:A,A177,F:F,"&gt;0",J:J,"Missing Requirement")&gt;0, "Missing Requirement", IF(COUNTIFS(A:A,A177,F:F,"&gt;0",J:J,"Label issue")&gt;0, "Label issue", IF(COUNTIFS(A:A,A177,F:F,"&gt;0",J:J,"Not Tested")&gt;0, "Not Tested",IF(COUNTIFS(A:A,A177,F:F,"&gt;0",J:J,"To be retested")&gt;0, "To be retested","Passed"))))))))))</f>
        <v>Not Tested</v>
      </c>
      <c r="K177" s="20"/>
      <c r="L177" s="5"/>
      <c r="M177" s="5"/>
      <c r="N177" s="5"/>
      <c r="O177" s="22"/>
      <c r="P177" s="5"/>
      <c r="Q177" s="5"/>
      <c r="R177" s="5"/>
    </row>
    <row r="178" spans="1:18" ht="171.6">
      <c r="A178" s="9" t="str">
        <f t="shared" ref="A178:C185" si="67">A177</f>
        <v>ID036</v>
      </c>
      <c r="B178" s="9" t="str">
        <f t="shared" si="67"/>
        <v>RX PROCESS</v>
      </c>
      <c r="C178" s="9" t="str">
        <f t="shared" si="67"/>
        <v>RX process - LO</v>
      </c>
      <c r="D178" s="9" t="s">
        <v>305</v>
      </c>
      <c r="E178" s="10" t="s">
        <v>277</v>
      </c>
      <c r="F178" s="11">
        <f t="shared" ref="F178:F185" si="68">F177+1</f>
        <v>1</v>
      </c>
      <c r="G178" s="10" t="s">
        <v>306</v>
      </c>
      <c r="H178" s="10" t="s">
        <v>307</v>
      </c>
      <c r="I178" s="12"/>
      <c r="J178" s="13" t="s">
        <v>733</v>
      </c>
      <c r="K178" s="10"/>
      <c r="L178" s="10"/>
      <c r="M178" s="10"/>
      <c r="N178" s="10"/>
      <c r="O178" s="10"/>
      <c r="P178" s="9"/>
      <c r="Q178" s="9"/>
      <c r="R178" s="9"/>
    </row>
    <row r="179" spans="1:18" ht="237.6">
      <c r="A179" s="9" t="str">
        <f t="shared" si="67"/>
        <v>ID036</v>
      </c>
      <c r="B179" s="9" t="str">
        <f t="shared" si="67"/>
        <v>RX PROCESS</v>
      </c>
      <c r="C179" s="9" t="str">
        <f t="shared" si="67"/>
        <v>RX process - LO</v>
      </c>
      <c r="D179" s="9" t="s">
        <v>305</v>
      </c>
      <c r="E179" s="10"/>
      <c r="F179" s="11">
        <f t="shared" si="68"/>
        <v>2</v>
      </c>
      <c r="G179" s="10" t="s">
        <v>279</v>
      </c>
      <c r="H179" s="10" t="s">
        <v>308</v>
      </c>
      <c r="I179" s="12"/>
      <c r="J179" s="13" t="s">
        <v>733</v>
      </c>
      <c r="K179" s="10"/>
      <c r="L179" s="10"/>
      <c r="M179" s="10"/>
      <c r="N179" s="10"/>
      <c r="O179" s="10"/>
      <c r="P179" s="9"/>
      <c r="Q179" s="9"/>
      <c r="R179" s="9"/>
    </row>
    <row r="180" spans="1:18" ht="26.4">
      <c r="A180" s="9" t="str">
        <f t="shared" si="67"/>
        <v>ID036</v>
      </c>
      <c r="B180" s="9" t="str">
        <f t="shared" si="67"/>
        <v>RX PROCESS</v>
      </c>
      <c r="C180" s="9" t="str">
        <f t="shared" si="67"/>
        <v>RX process - LO</v>
      </c>
      <c r="D180" s="9" t="s">
        <v>305</v>
      </c>
      <c r="E180" s="10"/>
      <c r="F180" s="11">
        <f t="shared" si="68"/>
        <v>3</v>
      </c>
      <c r="G180" s="10" t="s">
        <v>280</v>
      </c>
      <c r="H180" s="10" t="s">
        <v>281</v>
      </c>
      <c r="I180" s="12"/>
      <c r="J180" s="13" t="s">
        <v>733</v>
      </c>
      <c r="K180" s="10"/>
      <c r="L180" s="10"/>
      <c r="M180" s="10"/>
      <c r="N180" s="10"/>
      <c r="O180" s="10"/>
      <c r="P180" s="9"/>
      <c r="Q180" s="9"/>
      <c r="R180" s="9"/>
    </row>
    <row r="181" spans="1:18" ht="26.4">
      <c r="A181" s="9" t="str">
        <f t="shared" si="67"/>
        <v>ID036</v>
      </c>
      <c r="B181" s="9" t="str">
        <f t="shared" si="67"/>
        <v>RX PROCESS</v>
      </c>
      <c r="C181" s="9" t="str">
        <f t="shared" si="67"/>
        <v>RX process - LO</v>
      </c>
      <c r="D181" s="9" t="s">
        <v>305</v>
      </c>
      <c r="E181" s="10"/>
      <c r="F181" s="11">
        <f t="shared" si="68"/>
        <v>4</v>
      </c>
      <c r="G181" s="10" t="s">
        <v>282</v>
      </c>
      <c r="H181" s="10" t="s">
        <v>283</v>
      </c>
      <c r="I181" s="12"/>
      <c r="J181" s="13" t="s">
        <v>733</v>
      </c>
      <c r="K181" s="10"/>
      <c r="L181" s="10"/>
      <c r="M181" s="10"/>
      <c r="N181" s="10"/>
      <c r="O181" s="10"/>
      <c r="P181" s="9"/>
      <c r="Q181" s="9"/>
      <c r="R181" s="9"/>
    </row>
    <row r="182" spans="1:18" ht="224.4">
      <c r="A182" s="9" t="str">
        <f t="shared" si="67"/>
        <v>ID036</v>
      </c>
      <c r="B182" s="9" t="str">
        <f t="shared" si="67"/>
        <v>RX PROCESS</v>
      </c>
      <c r="C182" s="9" t="str">
        <f t="shared" si="67"/>
        <v>RX process - LO</v>
      </c>
      <c r="D182" s="9" t="s">
        <v>305</v>
      </c>
      <c r="E182" s="10"/>
      <c r="F182" s="11">
        <f t="shared" si="68"/>
        <v>5</v>
      </c>
      <c r="G182" s="10" t="s">
        <v>284</v>
      </c>
      <c r="H182" s="10" t="s">
        <v>309</v>
      </c>
      <c r="I182" s="12"/>
      <c r="J182" s="13" t="s">
        <v>733</v>
      </c>
      <c r="K182" s="10"/>
      <c r="L182" s="10"/>
      <c r="M182" s="10"/>
      <c r="N182" s="10"/>
      <c r="O182" s="10"/>
      <c r="P182" s="9"/>
      <c r="Q182" s="9"/>
      <c r="R182" s="9"/>
    </row>
    <row r="183" spans="1:18" ht="26.4">
      <c r="A183" s="9" t="str">
        <f t="shared" si="67"/>
        <v>ID036</v>
      </c>
      <c r="B183" s="9" t="str">
        <f t="shared" si="67"/>
        <v>RX PROCESS</v>
      </c>
      <c r="C183" s="9" t="str">
        <f t="shared" si="67"/>
        <v>RX process - LO</v>
      </c>
      <c r="D183" s="9" t="s">
        <v>305</v>
      </c>
      <c r="E183" s="10"/>
      <c r="F183" s="11">
        <f t="shared" si="68"/>
        <v>6</v>
      </c>
      <c r="G183" s="10" t="s">
        <v>285</v>
      </c>
      <c r="H183" s="10" t="s">
        <v>286</v>
      </c>
      <c r="I183" s="12"/>
      <c r="J183" s="13" t="s">
        <v>733</v>
      </c>
      <c r="K183" s="10"/>
      <c r="L183" s="10"/>
      <c r="M183" s="10"/>
      <c r="N183" s="10"/>
      <c r="O183" s="10"/>
      <c r="P183" s="9"/>
      <c r="Q183" s="9"/>
      <c r="R183" s="9"/>
    </row>
    <row r="184" spans="1:18" ht="250.8">
      <c r="A184" s="9" t="str">
        <f t="shared" si="67"/>
        <v>ID036</v>
      </c>
      <c r="B184" s="9" t="str">
        <f t="shared" si="67"/>
        <v>RX PROCESS</v>
      </c>
      <c r="C184" s="9" t="str">
        <f t="shared" si="67"/>
        <v>RX process - LO</v>
      </c>
      <c r="D184" s="9" t="s">
        <v>305</v>
      </c>
      <c r="E184" s="10" t="s">
        <v>287</v>
      </c>
      <c r="F184" s="11">
        <f t="shared" si="68"/>
        <v>7</v>
      </c>
      <c r="G184" s="10" t="s">
        <v>288</v>
      </c>
      <c r="H184" s="17" t="s">
        <v>310</v>
      </c>
      <c r="I184" s="12"/>
      <c r="J184" s="13" t="s">
        <v>733</v>
      </c>
      <c r="K184" s="10"/>
      <c r="L184" s="10"/>
      <c r="M184" s="10"/>
      <c r="N184" s="10"/>
      <c r="O184" s="10"/>
      <c r="P184" s="9"/>
      <c r="Q184" s="9"/>
      <c r="R184" s="9"/>
    </row>
    <row r="185" spans="1:18" ht="66">
      <c r="A185" s="9" t="str">
        <f t="shared" si="67"/>
        <v>ID036</v>
      </c>
      <c r="B185" s="9" t="str">
        <f t="shared" si="67"/>
        <v>RX PROCESS</v>
      </c>
      <c r="C185" s="9" t="str">
        <f t="shared" si="67"/>
        <v>RX process - LO</v>
      </c>
      <c r="D185" s="9" t="s">
        <v>305</v>
      </c>
      <c r="E185" s="10"/>
      <c r="F185" s="11">
        <f t="shared" si="68"/>
        <v>8</v>
      </c>
      <c r="G185" s="10" t="s">
        <v>290</v>
      </c>
      <c r="H185" s="10" t="s">
        <v>311</v>
      </c>
      <c r="I185" s="12"/>
      <c r="J185" s="13" t="s">
        <v>733</v>
      </c>
      <c r="K185" s="10"/>
      <c r="L185" s="10"/>
      <c r="M185" s="10"/>
      <c r="N185" s="10"/>
      <c r="O185" s="10"/>
      <c r="P185" s="9"/>
      <c r="Q185" s="9"/>
      <c r="R185" s="9"/>
    </row>
    <row r="186" spans="1:18" ht="26.4">
      <c r="A186" s="5" t="s">
        <v>312</v>
      </c>
      <c r="B186" s="5" t="s">
        <v>313</v>
      </c>
      <c r="C186" s="5" t="s">
        <v>314</v>
      </c>
      <c r="D186" s="5" t="s">
        <v>315</v>
      </c>
      <c r="E186" s="5"/>
      <c r="F186" s="6"/>
      <c r="G186" s="7" t="str">
        <f>D186</f>
        <v>Add product to cart for each product category</v>
      </c>
      <c r="H186" s="7"/>
      <c r="I186" s="8"/>
      <c r="J186" s="8" t="str">
        <f>IF(COUNTIFS(A:A,A186,F:F,"&gt;0",J:J,"&lt;&gt;"&amp;"")=0, "Not Tested",IF(COUNTIFS(A:A,A186,F:F,"&gt;0",J:J,"Failed")&gt;0, "Failed", IF(COUNTIFS(A:A,A186,F:F,"&gt;0",J:J,"Blocked")&gt;0, "Blocked", IF(COUNTIFS(A:A,A186,F:F,"&gt;0",J:J,"Passed with minor")&gt;0, "Passed with minor",IF(COUNTIFS(A:A,A186,F:F,"&gt;0",J:J,"Discarded")&gt;0, "Discarded", IF(COUNTIFS(A:A,A186,F:F,"&gt;0",J:J,"Out of scope")&gt;0, "Out of scope", IF(COUNTIFS(A:A,A186,F:F,"&gt;0",J:J,"Missing Requirement")&gt;0, "Missing Requirement", IF(COUNTIFS(A:A,A186,F:F,"&gt;0",J:J,"Label issue")&gt;0, "Label issue", IF(COUNTIFS(A:A,A186,F:F,"&gt;0",J:J,"Not Tested")&gt;0, "Not Tested",IF(COUNTIFS(A:A,A186,F:F,"&gt;0",J:J,"To be retested")&gt;0, "To be retested","Passed"))))))))))</f>
        <v>Not Tested</v>
      </c>
      <c r="K186" s="5"/>
      <c r="L186" s="5"/>
      <c r="M186" s="5"/>
      <c r="N186" s="5"/>
      <c r="O186" s="22"/>
      <c r="P186" s="5"/>
      <c r="Q186" s="5"/>
      <c r="R186" s="5"/>
    </row>
    <row r="187" spans="1:18" ht="79.2">
      <c r="A187" s="9" t="str">
        <f t="shared" ref="A187:D190" si="69">A186</f>
        <v>ID037</v>
      </c>
      <c r="B187" s="9" t="str">
        <f t="shared" si="69"/>
        <v>Cart</v>
      </c>
      <c r="C187" s="9" t="str">
        <f t="shared" si="69"/>
        <v>Order Creation</v>
      </c>
      <c r="D187" s="9" t="str">
        <f t="shared" si="69"/>
        <v>Add product to cart for each product category</v>
      </c>
      <c r="E187" s="10" t="s">
        <v>316</v>
      </c>
      <c r="F187" s="11">
        <f t="shared" ref="F187:F190" si="70">F186+1</f>
        <v>1</v>
      </c>
      <c r="G187" s="16" t="s">
        <v>317</v>
      </c>
      <c r="H187" s="16" t="s">
        <v>45</v>
      </c>
      <c r="I187" s="21"/>
      <c r="J187" s="13" t="s">
        <v>733</v>
      </c>
      <c r="K187" s="16"/>
      <c r="L187" s="10"/>
      <c r="M187" s="10"/>
      <c r="N187" s="10"/>
      <c r="O187" s="10"/>
      <c r="P187" s="9"/>
      <c r="Q187" s="9"/>
      <c r="R187" s="9"/>
    </row>
    <row r="188" spans="1:18" ht="118.8">
      <c r="A188" s="9" t="str">
        <f t="shared" si="69"/>
        <v>ID037</v>
      </c>
      <c r="B188" s="9" t="str">
        <f t="shared" si="69"/>
        <v>Cart</v>
      </c>
      <c r="C188" s="9" t="str">
        <f t="shared" si="69"/>
        <v>Order Creation</v>
      </c>
      <c r="D188" s="9" t="str">
        <f t="shared" si="69"/>
        <v>Add product to cart for each product category</v>
      </c>
      <c r="E188" s="10"/>
      <c r="F188" s="11">
        <f t="shared" si="70"/>
        <v>2</v>
      </c>
      <c r="G188" s="16" t="s">
        <v>318</v>
      </c>
      <c r="H188" s="16" t="s">
        <v>319</v>
      </c>
      <c r="I188" s="21"/>
      <c r="J188" s="13" t="s">
        <v>733</v>
      </c>
      <c r="K188" s="10"/>
      <c r="L188" s="10"/>
      <c r="M188" s="10"/>
      <c r="N188" s="10"/>
      <c r="O188" s="10"/>
      <c r="P188" s="9"/>
      <c r="Q188" s="9"/>
      <c r="R188" s="9"/>
    </row>
    <row r="189" spans="1:18" ht="26.4">
      <c r="A189" s="9" t="str">
        <f t="shared" si="69"/>
        <v>ID037</v>
      </c>
      <c r="B189" s="9" t="str">
        <f t="shared" si="69"/>
        <v>Cart</v>
      </c>
      <c r="C189" s="9" t="str">
        <f t="shared" si="69"/>
        <v>Order Creation</v>
      </c>
      <c r="D189" s="9" t="str">
        <f t="shared" si="69"/>
        <v>Add product to cart for each product category</v>
      </c>
      <c r="E189" s="10"/>
      <c r="F189" s="11">
        <f t="shared" si="70"/>
        <v>3</v>
      </c>
      <c r="G189" s="16" t="s">
        <v>320</v>
      </c>
      <c r="H189" s="16" t="s">
        <v>321</v>
      </c>
      <c r="I189" s="21"/>
      <c r="J189" s="13" t="s">
        <v>733</v>
      </c>
      <c r="K189" s="10"/>
      <c r="L189" s="10"/>
      <c r="M189" s="10"/>
      <c r="N189" s="10"/>
      <c r="O189" s="10"/>
      <c r="P189" s="9"/>
      <c r="Q189" s="9"/>
      <c r="R189" s="9"/>
    </row>
    <row r="190" spans="1:18" ht="105.6">
      <c r="A190" s="9" t="str">
        <f t="shared" si="69"/>
        <v>ID037</v>
      </c>
      <c r="B190" s="9" t="str">
        <f t="shared" si="69"/>
        <v>Cart</v>
      </c>
      <c r="C190" s="9" t="str">
        <f t="shared" si="69"/>
        <v>Order Creation</v>
      </c>
      <c r="D190" s="9" t="str">
        <f t="shared" si="69"/>
        <v>Add product to cart for each product category</v>
      </c>
      <c r="E190" s="10"/>
      <c r="F190" s="11">
        <f t="shared" si="70"/>
        <v>4</v>
      </c>
      <c r="G190" s="16" t="s">
        <v>322</v>
      </c>
      <c r="H190" s="16" t="s">
        <v>323</v>
      </c>
      <c r="I190" s="21"/>
      <c r="J190" s="13" t="s">
        <v>733</v>
      </c>
      <c r="K190" s="10"/>
      <c r="L190" s="10"/>
      <c r="M190" s="10"/>
      <c r="N190" s="10"/>
      <c r="O190" s="10"/>
      <c r="P190" s="9"/>
      <c r="Q190" s="9"/>
      <c r="R190" s="9"/>
    </row>
    <row r="191" spans="1:18" ht="26.4">
      <c r="A191" s="5" t="s">
        <v>324</v>
      </c>
      <c r="B191" s="5" t="s">
        <v>313</v>
      </c>
      <c r="C191" s="5" t="s">
        <v>325</v>
      </c>
      <c r="D191" s="5" t="s">
        <v>326</v>
      </c>
      <c r="E191" s="5"/>
      <c r="F191" s="6"/>
      <c r="G191" s="7" t="str">
        <f>D191</f>
        <v>Check order correcly submitted to SAP</v>
      </c>
      <c r="H191" s="7"/>
      <c r="I191" s="8"/>
      <c r="J191" s="8" t="str">
        <f>IF(COUNTIFS(A:A,A191,F:F,"&gt;0",J:J,"&lt;&gt;"&amp;"")=0, "Not Tested",IF(COUNTIFS(A:A,A191,F:F,"&gt;0",J:J,"Failed")&gt;0, "Failed", IF(COUNTIFS(A:A,A191,F:F,"&gt;0",J:J,"Blocked")&gt;0, "Blocked", IF(COUNTIFS(A:A,A191,F:F,"&gt;0",J:J,"Passed with minor")&gt;0, "Passed with minor",IF(COUNTIFS(A:A,A191,F:F,"&gt;0",J:J,"Discarded")&gt;0, "Discarded", IF(COUNTIFS(A:A,A191,F:F,"&gt;0",J:J,"Out of scope")&gt;0, "Out of scope", IF(COUNTIFS(A:A,A191,F:F,"&gt;0",J:J,"Missing Requirement")&gt;0, "Missing Requirement", IF(COUNTIFS(A:A,A191,F:F,"&gt;0",J:J,"Label issue")&gt;0, "Label issue", IF(COUNTIFS(A:A,A191,F:F,"&gt;0",J:J,"Not Tested")&gt;0, "Not Tested",IF(COUNTIFS(A:A,A191,F:F,"&gt;0",J:J,"To be retested")&gt;0, "To be retested","Passed"))))))))))</f>
        <v>Not Tested</v>
      </c>
      <c r="K191" s="5"/>
      <c r="L191" s="5"/>
      <c r="M191" s="5"/>
      <c r="N191" s="5"/>
      <c r="O191" s="22"/>
      <c r="P191" s="5"/>
      <c r="Q191" s="5"/>
      <c r="R191" s="5"/>
    </row>
    <row r="192" spans="1:18" ht="211.2">
      <c r="A192" s="9" t="str">
        <f t="shared" ref="A192:D192" si="71">A191</f>
        <v>ID038</v>
      </c>
      <c r="B192" s="9" t="str">
        <f t="shared" si="71"/>
        <v>Cart</v>
      </c>
      <c r="C192" s="9" t="str">
        <f t="shared" si="71"/>
        <v>Order Submission</v>
      </c>
      <c r="D192" s="9" t="str">
        <f t="shared" si="71"/>
        <v>Check order correcly submitted to SAP</v>
      </c>
      <c r="E192" s="10"/>
      <c r="F192" s="11">
        <f>F191+1</f>
        <v>1</v>
      </c>
      <c r="G192" s="16" t="s">
        <v>724</v>
      </c>
      <c r="H192" s="16" t="s">
        <v>327</v>
      </c>
      <c r="I192" s="21"/>
      <c r="J192" s="13" t="s">
        <v>733</v>
      </c>
      <c r="K192" s="29"/>
      <c r="L192" s="10"/>
      <c r="M192" s="10"/>
      <c r="N192" s="10"/>
      <c r="O192" s="10"/>
      <c r="P192" s="9"/>
      <c r="Q192" s="9"/>
      <c r="R192" s="9"/>
    </row>
    <row r="193" spans="1:18">
      <c r="A193" s="5" t="s">
        <v>328</v>
      </c>
      <c r="B193" s="5" t="s">
        <v>41</v>
      </c>
      <c r="C193" s="5" t="s">
        <v>49</v>
      </c>
      <c r="D193" s="5" t="s">
        <v>329</v>
      </c>
      <c r="E193" s="5"/>
      <c r="F193" s="6"/>
      <c r="G193" s="7" t="str">
        <f>D193</f>
        <v>Leonardo link</v>
      </c>
      <c r="H193" s="7"/>
      <c r="I193" s="8"/>
      <c r="J193" s="8" t="str">
        <f>IF(COUNTIFS(A:A,A193,F:F,"&gt;0",J:J,"&lt;&gt;"&amp;"")=0, "Not Tested",IF(COUNTIFS(A:A,A193,F:F,"&gt;0",J:J,"Failed")&gt;0, "Failed", IF(COUNTIFS(A:A,A193,F:F,"&gt;0",J:J,"Blocked")&gt;0, "Blocked", IF(COUNTIFS(A:A,A193,F:F,"&gt;0",J:J,"Passed with minor")&gt;0, "Passed with minor",IF(COUNTIFS(A:A,A193,F:F,"&gt;0",J:J,"Discarded")&gt;0, "Discarded", IF(COUNTIFS(A:A,A193,F:F,"&gt;0",J:J,"Out of scope")&gt;0, "Out of scope", IF(COUNTIFS(A:A,A193,F:F,"&gt;0",J:J,"Missing Requirement")&gt;0, "Missing Requirement", IF(COUNTIFS(A:A,A193,F:F,"&gt;0",J:J,"Label issue")&gt;0, "Label issue", IF(COUNTIFS(A:A,A193,F:F,"&gt;0",J:J,"Not Tested")&gt;0, "Not Tested",IF(COUNTIFS(A:A,A193,F:F,"&gt;0",J:J,"To be retested")&gt;0, "To be retested","Passed"))))))))))</f>
        <v>Not Tested</v>
      </c>
      <c r="K193" s="5"/>
      <c r="L193" s="5"/>
      <c r="M193" s="5"/>
      <c r="N193" s="5"/>
      <c r="O193" s="22"/>
      <c r="P193" s="5"/>
      <c r="Q193" s="5"/>
      <c r="R193" s="5"/>
    </row>
    <row r="194" spans="1:18" ht="26.4">
      <c r="A194" s="9" t="str">
        <f t="shared" ref="A194:D195" si="72">A193</f>
        <v>ID039</v>
      </c>
      <c r="B194" s="9" t="str">
        <f t="shared" si="72"/>
        <v>Homepage</v>
      </c>
      <c r="C194" s="9" t="str">
        <f t="shared" si="72"/>
        <v>Header</v>
      </c>
      <c r="D194" s="9" t="str">
        <f t="shared" si="72"/>
        <v>Leonardo link</v>
      </c>
      <c r="E194" s="10"/>
      <c r="F194" s="11">
        <f t="shared" ref="F194:F195" si="73">F193+1</f>
        <v>1</v>
      </c>
      <c r="G194" s="16" t="s">
        <v>330</v>
      </c>
      <c r="H194" s="16" t="s">
        <v>45</v>
      </c>
      <c r="I194" s="21"/>
      <c r="J194" s="13" t="s">
        <v>733</v>
      </c>
      <c r="K194" s="16"/>
      <c r="L194" s="10"/>
      <c r="M194" s="10"/>
      <c r="N194" s="10"/>
      <c r="O194" s="10"/>
      <c r="P194" s="9"/>
      <c r="Q194" s="9"/>
      <c r="R194" s="9"/>
    </row>
    <row r="195" spans="1:18" ht="26.4">
      <c r="A195" s="9" t="str">
        <f t="shared" si="72"/>
        <v>ID039</v>
      </c>
      <c r="B195" s="9" t="str">
        <f t="shared" si="72"/>
        <v>Homepage</v>
      </c>
      <c r="C195" s="9" t="str">
        <f t="shared" si="72"/>
        <v>Header</v>
      </c>
      <c r="D195" s="9" t="str">
        <f t="shared" si="72"/>
        <v>Leonardo link</v>
      </c>
      <c r="E195" s="10"/>
      <c r="F195" s="11">
        <f t="shared" si="73"/>
        <v>2</v>
      </c>
      <c r="G195" s="16" t="s">
        <v>331</v>
      </c>
      <c r="H195" s="16" t="s">
        <v>332</v>
      </c>
      <c r="I195" s="21"/>
      <c r="J195" s="13" t="s">
        <v>733</v>
      </c>
      <c r="K195" s="30"/>
      <c r="L195" s="10"/>
      <c r="M195" s="10"/>
      <c r="N195" s="10"/>
      <c r="O195" s="10"/>
      <c r="P195" s="9"/>
      <c r="Q195" s="9"/>
      <c r="R195" s="9"/>
    </row>
    <row r="196" spans="1:18" ht="26.4">
      <c r="A196" s="5" t="s">
        <v>333</v>
      </c>
      <c r="B196" s="5" t="s">
        <v>334</v>
      </c>
      <c r="C196" s="5" t="s">
        <v>335</v>
      </c>
      <c r="D196" s="5" t="s">
        <v>336</v>
      </c>
      <c r="E196" s="5"/>
      <c r="F196" s="6"/>
      <c r="G196" s="7" t="str">
        <f>D196</f>
        <v>Search in header -  Search All categories</v>
      </c>
      <c r="H196" s="7"/>
      <c r="I196" s="8"/>
      <c r="J196" s="8" t="str">
        <f>IF(COUNTIFS(A:A,A196,F:F,"&gt;0",J:J,"&lt;&gt;"&amp;"")=0, "Not Tested",IF(COUNTIFS(A:A,A196,F:F,"&gt;0",J:J,"Failed")&gt;0, "Failed", IF(COUNTIFS(A:A,A196,F:F,"&gt;0",J:J,"Blocked")&gt;0, "Blocked", IF(COUNTIFS(A:A,A196,F:F,"&gt;0",J:J,"Passed with minor")&gt;0, "Passed with minor",IF(COUNTIFS(A:A,A196,F:F,"&gt;0",J:J,"Discarded")&gt;0, "Discarded", IF(COUNTIFS(A:A,A196,F:F,"&gt;0",J:J,"Out of scope")&gt;0, "Out of scope", IF(COUNTIFS(A:A,A196,F:F,"&gt;0",J:J,"Missing Requirement")&gt;0, "Missing Requirement", IF(COUNTIFS(A:A,A196,F:F,"&gt;0",J:J,"Label issue")&gt;0, "Label issue", IF(COUNTIFS(A:A,A196,F:F,"&gt;0",J:J,"Not Tested")&gt;0, "Not Tested",IF(COUNTIFS(A:A,A196,F:F,"&gt;0",J:J,"To be retested")&gt;0, "To be retested","Passed"))))))))))</f>
        <v>Not Tested</v>
      </c>
      <c r="K196" s="20"/>
      <c r="L196" s="5"/>
      <c r="M196" s="5"/>
      <c r="N196" s="5"/>
      <c r="O196" s="22"/>
      <c r="P196" s="5"/>
      <c r="Q196" s="5"/>
      <c r="R196" s="5"/>
    </row>
    <row r="197" spans="1:18" ht="26.4">
      <c r="A197" s="9" t="str">
        <f t="shared" ref="A197:D199" si="74">A196</f>
        <v>ID040</v>
      </c>
      <c r="B197" s="9" t="str">
        <f t="shared" si="74"/>
        <v>Search</v>
      </c>
      <c r="C197" s="9" t="str">
        <f t="shared" si="74"/>
        <v>Search in header</v>
      </c>
      <c r="D197" s="9" t="str">
        <f t="shared" si="74"/>
        <v>Search in header -  Search All categories</v>
      </c>
      <c r="E197" s="10"/>
      <c r="F197" s="11">
        <f t="shared" ref="F197:F199" si="75">F196+1</f>
        <v>1</v>
      </c>
      <c r="G197" s="10" t="s">
        <v>317</v>
      </c>
      <c r="H197" s="10" t="s">
        <v>45</v>
      </c>
      <c r="I197" s="24"/>
      <c r="J197" s="13" t="s">
        <v>733</v>
      </c>
      <c r="K197" s="10"/>
      <c r="L197" s="10"/>
      <c r="M197" s="10"/>
      <c r="N197" s="10"/>
      <c r="O197" s="10"/>
      <c r="P197" s="9"/>
      <c r="Q197" s="9"/>
      <c r="R197" s="9"/>
    </row>
    <row r="198" spans="1:18" ht="26.4">
      <c r="A198" s="9" t="str">
        <f t="shared" si="74"/>
        <v>ID040</v>
      </c>
      <c r="B198" s="9" t="str">
        <f t="shared" si="74"/>
        <v>Search</v>
      </c>
      <c r="C198" s="9" t="str">
        <f t="shared" si="74"/>
        <v>Search in header</v>
      </c>
      <c r="D198" s="9" t="str">
        <f t="shared" si="74"/>
        <v>Search in header -  Search All categories</v>
      </c>
      <c r="E198" s="10"/>
      <c r="F198" s="11">
        <f t="shared" si="75"/>
        <v>2</v>
      </c>
      <c r="G198" s="10" t="s">
        <v>337</v>
      </c>
      <c r="H198" s="10" t="s">
        <v>338</v>
      </c>
      <c r="I198" s="24"/>
      <c r="J198" s="13" t="s">
        <v>733</v>
      </c>
      <c r="K198" s="10"/>
      <c r="L198" s="10"/>
      <c r="M198" s="10"/>
      <c r="N198" s="10"/>
      <c r="O198" s="10"/>
      <c r="P198" s="9"/>
      <c r="Q198" s="9"/>
      <c r="R198" s="9"/>
    </row>
    <row r="199" spans="1:18" ht="66">
      <c r="A199" s="9" t="str">
        <f t="shared" si="74"/>
        <v>ID040</v>
      </c>
      <c r="B199" s="9" t="str">
        <f t="shared" si="74"/>
        <v>Search</v>
      </c>
      <c r="C199" s="9" t="str">
        <f t="shared" si="74"/>
        <v>Search in header</v>
      </c>
      <c r="D199" s="9" t="str">
        <f t="shared" si="74"/>
        <v>Search in header -  Search All categories</v>
      </c>
      <c r="E199" s="10"/>
      <c r="F199" s="11">
        <f t="shared" si="75"/>
        <v>3</v>
      </c>
      <c r="G199" s="10" t="s">
        <v>339</v>
      </c>
      <c r="H199" s="10" t="s">
        <v>340</v>
      </c>
      <c r="I199" s="24"/>
      <c r="J199" s="13" t="s">
        <v>733</v>
      </c>
      <c r="K199" s="10"/>
      <c r="L199" s="10"/>
      <c r="M199" s="10"/>
      <c r="N199" s="10"/>
      <c r="O199" s="10"/>
      <c r="P199" s="9"/>
      <c r="Q199" s="9"/>
      <c r="R199" s="9"/>
    </row>
    <row r="200" spans="1:18">
      <c r="A200" s="5" t="s">
        <v>341</v>
      </c>
      <c r="B200" s="5" t="s">
        <v>334</v>
      </c>
      <c r="C200" s="5" t="s">
        <v>342</v>
      </c>
      <c r="D200" s="5" t="s">
        <v>343</v>
      </c>
      <c r="E200" s="5"/>
      <c r="F200" s="6"/>
      <c r="G200" s="7" t="str">
        <f>D200</f>
        <v>Search UPC</v>
      </c>
      <c r="H200" s="7"/>
      <c r="I200" s="8"/>
      <c r="J200" s="8" t="str">
        <f>IF(COUNTIFS(A:A,A200,F:F,"&gt;0",J:J,"&lt;&gt;"&amp;"")=0, "Not Tested",IF(COUNTIFS(A:A,A200,F:F,"&gt;0",J:J,"Failed")&gt;0, "Failed", IF(COUNTIFS(A:A,A200,F:F,"&gt;0",J:J,"Blocked")&gt;0, "Blocked", IF(COUNTIFS(A:A,A200,F:F,"&gt;0",J:J,"Passed with minor")&gt;0, "Passed with minor",IF(COUNTIFS(A:A,A200,F:F,"&gt;0",J:J,"Discarded")&gt;0, "Discarded", IF(COUNTIFS(A:A,A200,F:F,"&gt;0",J:J,"Out of scope")&gt;0, "Out of scope", IF(COUNTIFS(A:A,A200,F:F,"&gt;0",J:J,"Missing Requirement")&gt;0, "Missing Requirement", IF(COUNTIFS(A:A,A200,F:F,"&gt;0",J:J,"Label issue")&gt;0, "Label issue", IF(COUNTIFS(A:A,A200,F:F,"&gt;0",J:J,"Not Tested")&gt;0, "Not Tested",IF(COUNTIFS(A:A,A200,F:F,"&gt;0",J:J,"To be retested")&gt;0, "To be retested","Passed"))))))))))</f>
        <v>Not Tested</v>
      </c>
      <c r="K200" s="20"/>
      <c r="L200" s="5"/>
      <c r="M200" s="5"/>
      <c r="N200" s="5"/>
      <c r="O200" s="22"/>
      <c r="P200" s="5"/>
      <c r="Q200" s="5"/>
      <c r="R200" s="5"/>
    </row>
    <row r="201" spans="1:18" ht="26.4">
      <c r="A201" s="9" t="str">
        <f t="shared" ref="A201:D202" si="76">A200</f>
        <v>ID041</v>
      </c>
      <c r="B201" s="9" t="str">
        <f t="shared" si="76"/>
        <v>Search</v>
      </c>
      <c r="C201" s="9" t="str">
        <f t="shared" si="76"/>
        <v>Search Result page</v>
      </c>
      <c r="D201" s="9" t="str">
        <f t="shared" si="76"/>
        <v>Search UPC</v>
      </c>
      <c r="E201" s="10"/>
      <c r="F201" s="11">
        <f t="shared" ref="F201:F202" si="77">F200+1</f>
        <v>1</v>
      </c>
      <c r="G201" s="10" t="s">
        <v>317</v>
      </c>
      <c r="H201" s="10" t="s">
        <v>45</v>
      </c>
      <c r="I201" s="24"/>
      <c r="J201" s="13" t="s">
        <v>733</v>
      </c>
      <c r="K201" s="10"/>
      <c r="L201" s="10"/>
      <c r="M201" s="10"/>
      <c r="N201" s="10"/>
      <c r="O201" s="10"/>
      <c r="P201" s="9"/>
      <c r="Q201" s="9"/>
      <c r="R201" s="9"/>
    </row>
    <row r="202" spans="1:18" ht="66">
      <c r="A202" s="9" t="str">
        <f t="shared" si="76"/>
        <v>ID041</v>
      </c>
      <c r="B202" s="9" t="str">
        <f t="shared" si="76"/>
        <v>Search</v>
      </c>
      <c r="C202" s="9" t="str">
        <f t="shared" si="76"/>
        <v>Search Result page</v>
      </c>
      <c r="D202" s="9" t="str">
        <f t="shared" si="76"/>
        <v>Search UPC</v>
      </c>
      <c r="E202" s="10"/>
      <c r="F202" s="11">
        <f t="shared" si="77"/>
        <v>2</v>
      </c>
      <c r="G202" s="10" t="s">
        <v>344</v>
      </c>
      <c r="H202" s="10" t="s">
        <v>345</v>
      </c>
      <c r="I202" s="24"/>
      <c r="J202" s="13" t="s">
        <v>733</v>
      </c>
      <c r="K202" s="10"/>
      <c r="L202" s="10"/>
      <c r="M202" s="10"/>
      <c r="N202" s="10"/>
      <c r="O202" s="10"/>
      <c r="P202" s="9"/>
      <c r="Q202" s="9"/>
      <c r="R202" s="9"/>
    </row>
    <row r="203" spans="1:18" ht="39.6">
      <c r="A203" s="5" t="s">
        <v>346</v>
      </c>
      <c r="B203" s="5" t="s">
        <v>347</v>
      </c>
      <c r="C203" s="5" t="s">
        <v>348</v>
      </c>
      <c r="D203" s="5" t="s">
        <v>349</v>
      </c>
      <c r="E203" s="5"/>
      <c r="F203" s="6"/>
      <c r="G203" s="7" t="str">
        <f>D203</f>
        <v>Shipping Documents- Documents table and download</v>
      </c>
      <c r="H203" s="7"/>
      <c r="I203" s="8"/>
      <c r="J203" s="8" t="str">
        <f>IF(COUNTIFS(A:A,A203,F:F,"&gt;0",J:J,"&lt;&gt;"&amp;"")=0, "Not Tested",IF(COUNTIFS(A:A,A203,F:F,"&gt;0",J:J,"Failed")&gt;0, "Failed", IF(COUNTIFS(A:A,A203,F:F,"&gt;0",J:J,"Blocked")&gt;0, "Blocked", IF(COUNTIFS(A:A,A203,F:F,"&gt;0",J:J,"Passed with minor")&gt;0, "Passed with minor",IF(COUNTIFS(A:A,A203,F:F,"&gt;0",J:J,"Discarded")&gt;0, "Discarded", IF(COUNTIFS(A:A,A203,F:F,"&gt;0",J:J,"Out of scope")&gt;0, "Out of scope", IF(COUNTIFS(A:A,A203,F:F,"&gt;0",J:J,"Missing Requirement")&gt;0, "Missing Requirement", IF(COUNTIFS(A:A,A203,F:F,"&gt;0",J:J,"Label issue")&gt;0, "Label issue", IF(COUNTIFS(A:A,A203,F:F,"&gt;0",J:J,"Not Tested")&gt;0, "Not Tested",IF(COUNTIFS(A:A,A203,F:F,"&gt;0",J:J,"To be retested")&gt;0, "To be retested","Passed"))))))))))</f>
        <v>Not Tested</v>
      </c>
      <c r="K203" s="20"/>
      <c r="L203" s="5"/>
      <c r="M203" s="5"/>
      <c r="N203" s="5"/>
      <c r="O203" s="22"/>
      <c r="P203" s="5"/>
      <c r="Q203" s="5"/>
      <c r="R203" s="5"/>
    </row>
    <row r="204" spans="1:18" ht="52.8">
      <c r="A204" s="9" t="str">
        <f t="shared" ref="A204:D207" si="78">A203</f>
        <v>ID042</v>
      </c>
      <c r="B204" s="9" t="str">
        <f t="shared" si="78"/>
        <v>Services</v>
      </c>
      <c r="C204" s="9" t="str">
        <f t="shared" si="78"/>
        <v>Shipping Documents</v>
      </c>
      <c r="D204" s="9" t="str">
        <f t="shared" si="78"/>
        <v>Shipping Documents- Documents table and download</v>
      </c>
      <c r="E204" s="10"/>
      <c r="F204" s="11">
        <f t="shared" ref="F204:F207" si="79">F203+1</f>
        <v>1</v>
      </c>
      <c r="G204" s="10" t="s">
        <v>350</v>
      </c>
      <c r="H204" s="10" t="s">
        <v>351</v>
      </c>
      <c r="I204" s="24"/>
      <c r="J204" s="13" t="s">
        <v>733</v>
      </c>
      <c r="K204" s="10"/>
      <c r="L204" s="10"/>
      <c r="M204" s="10"/>
      <c r="N204" s="10"/>
      <c r="O204" s="10"/>
      <c r="P204" s="9"/>
      <c r="Q204" s="9"/>
      <c r="R204" s="9"/>
    </row>
    <row r="205" spans="1:18" ht="39.6">
      <c r="A205" s="9" t="str">
        <f t="shared" si="78"/>
        <v>ID042</v>
      </c>
      <c r="B205" s="9" t="str">
        <f t="shared" si="78"/>
        <v>Services</v>
      </c>
      <c r="C205" s="9" t="str">
        <f t="shared" si="78"/>
        <v>Shipping Documents</v>
      </c>
      <c r="D205" s="9" t="str">
        <f t="shared" si="78"/>
        <v>Shipping Documents- Documents table and download</v>
      </c>
      <c r="E205" s="10"/>
      <c r="F205" s="11">
        <f t="shared" si="79"/>
        <v>2</v>
      </c>
      <c r="G205" s="10" t="s">
        <v>352</v>
      </c>
      <c r="H205" s="10" t="s">
        <v>353</v>
      </c>
      <c r="I205" s="24"/>
      <c r="J205" s="13" t="s">
        <v>733</v>
      </c>
      <c r="K205" s="10"/>
      <c r="L205" s="10"/>
      <c r="M205" s="10"/>
      <c r="N205" s="10"/>
      <c r="O205" s="10"/>
      <c r="P205" s="9"/>
      <c r="Q205" s="9"/>
      <c r="R205" s="9"/>
    </row>
    <row r="206" spans="1:18" ht="105.6">
      <c r="A206" s="9" t="str">
        <f t="shared" si="78"/>
        <v>ID042</v>
      </c>
      <c r="B206" s="9" t="str">
        <f t="shared" si="78"/>
        <v>Services</v>
      </c>
      <c r="C206" s="9" t="str">
        <f t="shared" si="78"/>
        <v>Shipping Documents</v>
      </c>
      <c r="D206" s="9" t="str">
        <f t="shared" si="78"/>
        <v>Shipping Documents- Documents table and download</v>
      </c>
      <c r="E206" s="10"/>
      <c r="F206" s="11">
        <f t="shared" si="79"/>
        <v>3</v>
      </c>
      <c r="G206" s="10" t="s">
        <v>354</v>
      </c>
      <c r="H206" s="10" t="s">
        <v>355</v>
      </c>
      <c r="I206" s="24"/>
      <c r="J206" s="13" t="s">
        <v>733</v>
      </c>
      <c r="K206" s="10"/>
      <c r="L206" s="10"/>
      <c r="M206" s="10"/>
      <c r="N206" s="10"/>
      <c r="O206" s="10"/>
      <c r="P206" s="9"/>
      <c r="Q206" s="9"/>
      <c r="R206" s="9"/>
    </row>
    <row r="207" spans="1:18" ht="39.6">
      <c r="A207" s="9" t="str">
        <f t="shared" si="78"/>
        <v>ID042</v>
      </c>
      <c r="B207" s="9" t="str">
        <f t="shared" si="78"/>
        <v>Services</v>
      </c>
      <c r="C207" s="9" t="str">
        <f t="shared" si="78"/>
        <v>Shipping Documents</v>
      </c>
      <c r="D207" s="9" t="str">
        <f t="shared" si="78"/>
        <v>Shipping Documents- Documents table and download</v>
      </c>
      <c r="E207" s="10"/>
      <c r="F207" s="11">
        <f t="shared" si="79"/>
        <v>4</v>
      </c>
      <c r="G207" s="10" t="s">
        <v>356</v>
      </c>
      <c r="H207" s="10" t="s">
        <v>357</v>
      </c>
      <c r="I207" s="24"/>
      <c r="J207" s="13" t="s">
        <v>733</v>
      </c>
      <c r="K207" s="10"/>
      <c r="L207" s="10"/>
      <c r="M207" s="10"/>
      <c r="N207" s="10"/>
      <c r="O207" s="10"/>
      <c r="P207" s="9"/>
      <c r="Q207" s="9"/>
      <c r="R207" s="9"/>
    </row>
    <row r="208" spans="1:18" ht="26.4">
      <c r="A208" s="5" t="s">
        <v>358</v>
      </c>
      <c r="B208" s="5" t="s">
        <v>347</v>
      </c>
      <c r="C208" s="5" t="s">
        <v>359</v>
      </c>
      <c r="D208" s="5" t="s">
        <v>360</v>
      </c>
      <c r="E208" s="5"/>
      <c r="F208" s="6"/>
      <c r="G208" s="7" t="str">
        <f>D208</f>
        <v>Suggested Retail Prices - buttons</v>
      </c>
      <c r="H208" s="7"/>
      <c r="I208" s="8"/>
      <c r="J208" s="8" t="str">
        <f>IF(COUNTIFS(A:A,A208,F:F,"&gt;0",J:J,"&lt;&gt;"&amp;"")=0, "Not Tested",IF(COUNTIFS(A:A,A208,F:F,"&gt;0",J:J,"Failed")&gt;0, "Failed", IF(COUNTIFS(A:A,A208,F:F,"&gt;0",J:J,"Blocked")&gt;0, "Blocked", IF(COUNTIFS(A:A,A208,F:F,"&gt;0",J:J,"Passed with minor")&gt;0, "Passed with minor",IF(COUNTIFS(A:A,A208,F:F,"&gt;0",J:J,"Discarded")&gt;0, "Discarded", IF(COUNTIFS(A:A,A208,F:F,"&gt;0",J:J,"Out of scope")&gt;0, "Out of scope", IF(COUNTIFS(A:A,A208,F:F,"&gt;0",J:J,"Missing Requirement")&gt;0, "Missing Requirement", IF(COUNTIFS(A:A,A208,F:F,"&gt;0",J:J,"Label issue")&gt;0, "Label issue", IF(COUNTIFS(A:A,A208,F:F,"&gt;0",J:J,"Not Tested")&gt;0, "Not Tested",IF(COUNTIFS(A:A,A208,F:F,"&gt;0",J:J,"To be retested")&gt;0, "To be retested","Passed"))))))))))</f>
        <v>Not Tested</v>
      </c>
      <c r="K208" s="20"/>
      <c r="L208" s="5"/>
      <c r="M208" s="5"/>
      <c r="N208" s="5"/>
      <c r="O208" s="22"/>
      <c r="P208" s="5"/>
      <c r="Q208" s="5"/>
      <c r="R208" s="5"/>
    </row>
    <row r="209" spans="1:18" ht="52.8">
      <c r="A209" s="9" t="str">
        <f t="shared" ref="A209:D215" si="80">A208</f>
        <v>ID043</v>
      </c>
      <c r="B209" s="9" t="str">
        <f t="shared" si="80"/>
        <v>Services</v>
      </c>
      <c r="C209" s="9" t="str">
        <f t="shared" si="80"/>
        <v>Suggested Retail Prices</v>
      </c>
      <c r="D209" s="9" t="str">
        <f t="shared" si="80"/>
        <v>Suggested Retail Prices - buttons</v>
      </c>
      <c r="E209" s="10" t="s">
        <v>361</v>
      </c>
      <c r="F209" s="11">
        <f t="shared" ref="F209:F215" si="81">F208+1</f>
        <v>1</v>
      </c>
      <c r="G209" s="10" t="s">
        <v>362</v>
      </c>
      <c r="H209" s="10" t="s">
        <v>363</v>
      </c>
      <c r="I209" s="24"/>
      <c r="J209" s="13" t="s">
        <v>733</v>
      </c>
      <c r="K209" s="10"/>
      <c r="L209" s="10"/>
      <c r="M209" s="10"/>
      <c r="N209" s="10"/>
      <c r="O209" s="10"/>
      <c r="P209" s="9"/>
      <c r="Q209" s="9"/>
      <c r="R209" s="9"/>
    </row>
    <row r="210" spans="1:18" ht="26.4">
      <c r="A210" s="9" t="str">
        <f t="shared" si="80"/>
        <v>ID043</v>
      </c>
      <c r="B210" s="9" t="str">
        <f t="shared" si="80"/>
        <v>Services</v>
      </c>
      <c r="C210" s="9" t="str">
        <f t="shared" si="80"/>
        <v>Suggested Retail Prices</v>
      </c>
      <c r="D210" s="9" t="str">
        <f t="shared" si="80"/>
        <v>Suggested Retail Prices - buttons</v>
      </c>
      <c r="E210" s="10"/>
      <c r="F210" s="11">
        <f t="shared" si="81"/>
        <v>2</v>
      </c>
      <c r="G210" s="10" t="s">
        <v>364</v>
      </c>
      <c r="H210" s="10" t="s">
        <v>365</v>
      </c>
      <c r="I210" s="24"/>
      <c r="J210" s="13" t="s">
        <v>733</v>
      </c>
      <c r="K210" s="10"/>
      <c r="L210" s="10"/>
      <c r="M210" s="10"/>
      <c r="N210" s="10"/>
      <c r="O210" s="10"/>
      <c r="P210" s="9"/>
      <c r="Q210" s="9"/>
      <c r="R210" s="9"/>
    </row>
    <row r="211" spans="1:18" ht="26.4">
      <c r="A211" s="9" t="str">
        <f t="shared" si="80"/>
        <v>ID043</v>
      </c>
      <c r="B211" s="9" t="str">
        <f t="shared" si="80"/>
        <v>Services</v>
      </c>
      <c r="C211" s="9" t="str">
        <f t="shared" si="80"/>
        <v>Suggested Retail Prices</v>
      </c>
      <c r="D211" s="9" t="str">
        <f t="shared" si="80"/>
        <v>Suggested Retail Prices - buttons</v>
      </c>
      <c r="E211" s="10"/>
      <c r="F211" s="11">
        <f t="shared" si="81"/>
        <v>3</v>
      </c>
      <c r="G211" s="10" t="s">
        <v>366</v>
      </c>
      <c r="H211" s="10" t="s">
        <v>367</v>
      </c>
      <c r="I211" s="24"/>
      <c r="J211" s="13" t="s">
        <v>733</v>
      </c>
      <c r="K211" s="10"/>
      <c r="L211" s="10"/>
      <c r="M211" s="10"/>
      <c r="N211" s="10"/>
      <c r="O211" s="10"/>
      <c r="P211" s="9"/>
      <c r="Q211" s="9"/>
      <c r="R211" s="9"/>
    </row>
    <row r="212" spans="1:18" ht="39.6">
      <c r="A212" s="9" t="str">
        <f t="shared" si="80"/>
        <v>ID043</v>
      </c>
      <c r="B212" s="9" t="str">
        <f t="shared" si="80"/>
        <v>Services</v>
      </c>
      <c r="C212" s="9" t="str">
        <f t="shared" si="80"/>
        <v>Suggested Retail Prices</v>
      </c>
      <c r="D212" s="9" t="str">
        <f t="shared" si="80"/>
        <v>Suggested Retail Prices - buttons</v>
      </c>
      <c r="E212" s="10"/>
      <c r="F212" s="11">
        <f t="shared" si="81"/>
        <v>4</v>
      </c>
      <c r="G212" s="10" t="s">
        <v>368</v>
      </c>
      <c r="H212" s="10" t="s">
        <v>369</v>
      </c>
      <c r="I212" s="24"/>
      <c r="J212" s="13" t="s">
        <v>733</v>
      </c>
      <c r="K212" s="10"/>
      <c r="L212" s="10"/>
      <c r="M212" s="10"/>
      <c r="N212" s="10"/>
      <c r="O212" s="10"/>
      <c r="P212" s="9"/>
      <c r="Q212" s="9"/>
      <c r="R212" s="9"/>
    </row>
    <row r="213" spans="1:18" ht="105.6">
      <c r="A213" s="9" t="str">
        <f t="shared" si="80"/>
        <v>ID043</v>
      </c>
      <c r="B213" s="9" t="str">
        <f t="shared" si="80"/>
        <v>Services</v>
      </c>
      <c r="C213" s="9" t="str">
        <f t="shared" si="80"/>
        <v>Suggested Retail Prices</v>
      </c>
      <c r="D213" s="9" t="str">
        <f t="shared" si="80"/>
        <v>Suggested Retail Prices - buttons</v>
      </c>
      <c r="E213" s="10" t="s">
        <v>370</v>
      </c>
      <c r="F213" s="11">
        <f t="shared" si="81"/>
        <v>5</v>
      </c>
      <c r="G213" s="10" t="s">
        <v>371</v>
      </c>
      <c r="H213" s="10" t="s">
        <v>372</v>
      </c>
      <c r="I213" s="24"/>
      <c r="J213" s="13" t="s">
        <v>733</v>
      </c>
      <c r="K213" s="10"/>
      <c r="L213" s="10"/>
      <c r="M213" s="10"/>
      <c r="N213" s="10"/>
      <c r="O213" s="10"/>
      <c r="P213" s="9"/>
      <c r="Q213" s="9"/>
      <c r="R213" s="9"/>
    </row>
    <row r="214" spans="1:18" ht="26.4">
      <c r="A214" s="9" t="str">
        <f t="shared" si="80"/>
        <v>ID043</v>
      </c>
      <c r="B214" s="9" t="str">
        <f t="shared" si="80"/>
        <v>Services</v>
      </c>
      <c r="C214" s="9" t="str">
        <f t="shared" si="80"/>
        <v>Suggested Retail Prices</v>
      </c>
      <c r="D214" s="9" t="str">
        <f t="shared" si="80"/>
        <v>Suggested Retail Prices - buttons</v>
      </c>
      <c r="E214" s="10"/>
      <c r="F214" s="11">
        <f t="shared" si="81"/>
        <v>6</v>
      </c>
      <c r="G214" s="10" t="s">
        <v>373</v>
      </c>
      <c r="H214" s="10" t="s">
        <v>369</v>
      </c>
      <c r="I214" s="24"/>
      <c r="J214" s="13" t="s">
        <v>733</v>
      </c>
      <c r="K214" s="10"/>
      <c r="L214" s="10"/>
      <c r="M214" s="10"/>
      <c r="N214" s="10"/>
      <c r="O214" s="10"/>
      <c r="P214" s="9"/>
      <c r="Q214" s="9"/>
      <c r="R214" s="9"/>
    </row>
    <row r="215" spans="1:18" ht="26.4">
      <c r="A215" s="9" t="str">
        <f t="shared" si="80"/>
        <v>ID043</v>
      </c>
      <c r="B215" s="9" t="str">
        <f t="shared" si="80"/>
        <v>Services</v>
      </c>
      <c r="C215" s="9" t="str">
        <f t="shared" si="80"/>
        <v>Suggested Retail Prices</v>
      </c>
      <c r="D215" s="9" t="str">
        <f t="shared" si="80"/>
        <v>Suggested Retail Prices - buttons</v>
      </c>
      <c r="E215" s="10"/>
      <c r="F215" s="11">
        <f t="shared" si="81"/>
        <v>7</v>
      </c>
      <c r="G215" s="10" t="s">
        <v>374</v>
      </c>
      <c r="H215" s="10" t="s">
        <v>375</v>
      </c>
      <c r="I215" s="24"/>
      <c r="J215" s="13" t="s">
        <v>733</v>
      </c>
      <c r="K215" s="10"/>
      <c r="L215" s="10"/>
      <c r="M215" s="10"/>
      <c r="N215" s="10"/>
      <c r="O215" s="10"/>
      <c r="P215" s="9"/>
      <c r="Q215" s="9"/>
      <c r="R215" s="9"/>
    </row>
    <row r="216" spans="1:18" ht="52.8">
      <c r="A216" s="5" t="s">
        <v>376</v>
      </c>
      <c r="B216" s="5" t="s">
        <v>377</v>
      </c>
      <c r="C216" s="5" t="s">
        <v>49</v>
      </c>
      <c r="D216" s="5" t="s">
        <v>378</v>
      </c>
      <c r="E216" s="22"/>
      <c r="F216" s="22"/>
      <c r="G216" s="5" t="str">
        <f>D216</f>
        <v>Personification menu - Dummy user personification</v>
      </c>
      <c r="H216" s="22"/>
      <c r="I216" s="31"/>
      <c r="J216" s="8" t="str">
        <f>IF(COUNTIFS(A:A,A216,F:F,"&gt;0",J:J,"&lt;&gt;"&amp;"")=0, "Not Tested",IF(COUNTIFS(A:A,A216,F:F,"&gt;0",J:J,"Failed")&gt;0, "Failed", IF(COUNTIFS(A:A,A216,F:F,"&gt;0",J:J,"Blocked")&gt;0, "Blocked", IF(COUNTIFS(A:A,A216,F:F,"&gt;0",J:J,"Passed with minor")&gt;0, "Passed with minor",IF(COUNTIFS(A:A,A216,F:F,"&gt;0",J:J,"Discarded")&gt;0, "Discarded", IF(COUNTIFS(A:A,A216,F:F,"&gt;0",J:J,"Out of scope")&gt;0, "Out of scope", IF(COUNTIFS(A:A,A216,F:F,"&gt;0",J:J,"Missing Requirement")&gt;0, "Missing Requirement", IF(COUNTIFS(A:A,A216,F:F,"&gt;0",J:J,"Label issue")&gt;0, "Label issue", IF(COUNTIFS(A:A,A216,F:F,"&gt;0",J:J,"Not Tested")&gt;0, "Not Tested",IF(COUNTIFS(A:A,A216,F:F,"&gt;0",J:J,"To be retested")&gt;0, "To be retested","Passed"))))))))))</f>
        <v>Not Tested</v>
      </c>
      <c r="K216" s="5"/>
      <c r="L216" s="5"/>
      <c r="M216" s="5"/>
      <c r="N216" s="5"/>
      <c r="O216" s="22"/>
      <c r="P216" s="5"/>
      <c r="Q216" s="5"/>
      <c r="R216" s="5"/>
    </row>
    <row r="217" spans="1:18" ht="52.8">
      <c r="A217" s="9" t="str">
        <f t="shared" ref="A217:D220" si="82">A216</f>
        <v>ID044</v>
      </c>
      <c r="B217" s="9" t="str">
        <f t="shared" si="82"/>
        <v>Employee user - impersonification</v>
      </c>
      <c r="C217" s="9" t="str">
        <f t="shared" si="82"/>
        <v>Header</v>
      </c>
      <c r="D217" s="9" t="str">
        <f t="shared" si="82"/>
        <v>Personification menu - Dummy user personification</v>
      </c>
      <c r="E217" s="10"/>
      <c r="F217" s="11">
        <f t="shared" ref="F217:F220" si="83">F216+1</f>
        <v>1</v>
      </c>
      <c r="G217" s="10" t="s">
        <v>379</v>
      </c>
      <c r="H217" s="10" t="s">
        <v>380</v>
      </c>
      <c r="I217" s="24"/>
      <c r="J217" s="13" t="s">
        <v>733</v>
      </c>
      <c r="K217" s="10"/>
      <c r="L217" s="10"/>
      <c r="M217" s="10"/>
      <c r="N217" s="10"/>
      <c r="O217" s="10"/>
      <c r="P217" s="9"/>
      <c r="Q217" s="9"/>
      <c r="R217" s="9"/>
    </row>
    <row r="218" spans="1:18" ht="52.8">
      <c r="A218" s="9" t="str">
        <f t="shared" si="82"/>
        <v>ID044</v>
      </c>
      <c r="B218" s="9" t="str">
        <f t="shared" si="82"/>
        <v>Employee user - impersonification</v>
      </c>
      <c r="C218" s="9" t="str">
        <f t="shared" si="82"/>
        <v>Header</v>
      </c>
      <c r="D218" s="9" t="str">
        <f t="shared" si="82"/>
        <v>Personification menu - Dummy user personification</v>
      </c>
      <c r="E218" s="10"/>
      <c r="F218" s="11">
        <f t="shared" si="83"/>
        <v>2</v>
      </c>
      <c r="G218" s="10" t="s">
        <v>381</v>
      </c>
      <c r="H218" s="10" t="s">
        <v>382</v>
      </c>
      <c r="I218" s="24"/>
      <c r="J218" s="13" t="s">
        <v>733</v>
      </c>
      <c r="K218" s="10"/>
      <c r="L218" s="10"/>
      <c r="M218" s="10"/>
      <c r="N218" s="10"/>
      <c r="O218" s="10"/>
      <c r="P218" s="9"/>
      <c r="Q218" s="9"/>
      <c r="R218" s="9"/>
    </row>
    <row r="219" spans="1:18" ht="52.8">
      <c r="A219" s="9" t="str">
        <f t="shared" si="82"/>
        <v>ID044</v>
      </c>
      <c r="B219" s="9" t="str">
        <f t="shared" si="82"/>
        <v>Employee user - impersonification</v>
      </c>
      <c r="C219" s="9" t="str">
        <f t="shared" si="82"/>
        <v>Header</v>
      </c>
      <c r="D219" s="9" t="str">
        <f t="shared" si="82"/>
        <v>Personification menu - Dummy user personification</v>
      </c>
      <c r="E219" s="10"/>
      <c r="F219" s="11">
        <f t="shared" si="83"/>
        <v>3</v>
      </c>
      <c r="G219" s="10" t="s">
        <v>383</v>
      </c>
      <c r="H219" s="10" t="s">
        <v>384</v>
      </c>
      <c r="I219" s="24"/>
      <c r="J219" s="13" t="s">
        <v>733</v>
      </c>
      <c r="K219" s="10"/>
      <c r="L219" s="10"/>
      <c r="M219" s="10"/>
      <c r="N219" s="10"/>
      <c r="O219" s="10"/>
      <c r="P219" s="9"/>
      <c r="Q219" s="9"/>
      <c r="R219" s="9"/>
    </row>
    <row r="220" spans="1:18" ht="52.8">
      <c r="A220" s="9" t="str">
        <f t="shared" si="82"/>
        <v>ID044</v>
      </c>
      <c r="B220" s="9" t="str">
        <f t="shared" si="82"/>
        <v>Employee user - impersonification</v>
      </c>
      <c r="C220" s="9" t="str">
        <f t="shared" si="82"/>
        <v>Header</v>
      </c>
      <c r="D220" s="9" t="str">
        <f t="shared" si="82"/>
        <v>Personification menu - Dummy user personification</v>
      </c>
      <c r="E220" s="10"/>
      <c r="F220" s="11">
        <f t="shared" si="83"/>
        <v>4</v>
      </c>
      <c r="G220" s="10" t="s">
        <v>385</v>
      </c>
      <c r="H220" s="10" t="s">
        <v>386</v>
      </c>
      <c r="I220" s="24"/>
      <c r="J220" s="13" t="s">
        <v>733</v>
      </c>
      <c r="K220" s="10"/>
      <c r="L220" s="10"/>
      <c r="M220" s="10"/>
      <c r="N220" s="10"/>
      <c r="O220" s="10"/>
      <c r="P220" s="9"/>
      <c r="Q220" s="9"/>
      <c r="R220" s="9"/>
    </row>
    <row r="221" spans="1:18" ht="52.8">
      <c r="A221" s="5" t="s">
        <v>387</v>
      </c>
      <c r="B221" s="5" t="s">
        <v>388</v>
      </c>
      <c r="C221" s="5" t="s">
        <v>389</v>
      </c>
      <c r="D221" s="5" t="s">
        <v>390</v>
      </c>
      <c r="E221" s="5"/>
      <c r="F221" s="22"/>
      <c r="G221" s="5" t="str">
        <f>D221</f>
        <v>Verify that can see any voice on the FO dependent on a privilege</v>
      </c>
      <c r="H221" s="5"/>
      <c r="I221" s="23"/>
      <c r="J221" s="8" t="str">
        <f>IF(COUNTIFS(A:A,A221,F:F,"&gt;0",J:J,"&lt;&gt;"&amp;"")=0, "Not Tested",IF(COUNTIFS(A:A,A221,F:F,"&gt;0",J:J,"Failed")&gt;0, "Failed", IF(COUNTIFS(A:A,A221,F:F,"&gt;0",J:J,"Blocked")&gt;0, "Blocked", IF(COUNTIFS(A:A,A221,F:F,"&gt;0",J:J,"Passed with minor")&gt;0, "Passed with minor",IF(COUNTIFS(A:A,A221,F:F,"&gt;0",J:J,"Discarded")&gt;0, "Discarded", IF(COUNTIFS(A:A,A221,F:F,"&gt;0",J:J,"Out of scope")&gt;0, "Out of scope", IF(COUNTIFS(A:A,A221,F:F,"&gt;0",J:J,"Missing Requirement")&gt;0, "Missing Requirement", IF(COUNTIFS(A:A,A221,F:F,"&gt;0",J:J,"Label issue")&gt;0, "Label issue", IF(COUNTIFS(A:A,A221,F:F,"&gt;0",J:J,"Not Tested")&gt;0, "Not Tested",IF(COUNTIFS(A:A,A221,F:F,"&gt;0",J:J,"To be retested")&gt;0, "To be retested","Passed"))))))))))</f>
        <v>Not Tested</v>
      </c>
      <c r="K221" s="5"/>
      <c r="L221" s="5"/>
      <c r="M221" s="5"/>
      <c r="N221" s="5"/>
      <c r="O221" s="22"/>
      <c r="P221" s="5"/>
      <c r="Q221" s="5"/>
      <c r="R221" s="5"/>
    </row>
    <row r="222" spans="1:18" ht="118.8">
      <c r="A222" s="9" t="str">
        <f t="shared" ref="A222:D224" si="84">A221</f>
        <v>ID045</v>
      </c>
      <c r="B222" s="9" t="str">
        <f t="shared" si="84"/>
        <v>Privileges</v>
      </c>
      <c r="C222" s="9" t="str">
        <f t="shared" si="84"/>
        <v>Check the auhtorization for a door with all permession</v>
      </c>
      <c r="D222" s="9" t="str">
        <f t="shared" si="84"/>
        <v>Verify that can see any voice on the FO dependent on a privilege</v>
      </c>
      <c r="E222" s="32" t="s">
        <v>725</v>
      </c>
      <c r="F222" s="11">
        <f t="shared" ref="F222:F224" si="85">F221+1</f>
        <v>1</v>
      </c>
      <c r="G222" s="10" t="s">
        <v>391</v>
      </c>
      <c r="H222" s="10" t="s">
        <v>392</v>
      </c>
      <c r="I222" s="24"/>
      <c r="J222" s="13" t="s">
        <v>733</v>
      </c>
      <c r="K222" s="10"/>
      <c r="L222" s="10"/>
      <c r="M222" s="10"/>
      <c r="N222" s="10"/>
      <c r="O222" s="10"/>
      <c r="P222" s="9"/>
      <c r="Q222" s="9"/>
      <c r="R222" s="9"/>
    </row>
    <row r="223" spans="1:18" ht="79.2">
      <c r="A223" s="9" t="str">
        <f t="shared" si="84"/>
        <v>ID045</v>
      </c>
      <c r="B223" s="9" t="str">
        <f t="shared" si="84"/>
        <v>Privileges</v>
      </c>
      <c r="C223" s="9" t="str">
        <f t="shared" si="84"/>
        <v>Check the auhtorization for a door with all permession</v>
      </c>
      <c r="D223" s="9" t="str">
        <f t="shared" si="84"/>
        <v>Verify that can see any voice on the FO dependent on a privilege</v>
      </c>
      <c r="E223" s="10"/>
      <c r="F223" s="11">
        <f t="shared" si="85"/>
        <v>2</v>
      </c>
      <c r="G223" s="10" t="s">
        <v>393</v>
      </c>
      <c r="H223" s="10" t="s">
        <v>394</v>
      </c>
      <c r="I223" s="24"/>
      <c r="J223" s="13" t="s">
        <v>733</v>
      </c>
      <c r="K223" s="10"/>
      <c r="L223" s="10"/>
      <c r="M223" s="10"/>
      <c r="N223" s="10"/>
      <c r="O223" s="10"/>
      <c r="P223" s="9"/>
      <c r="Q223" s="9"/>
      <c r="R223" s="9"/>
    </row>
    <row r="224" spans="1:18" ht="79.2">
      <c r="A224" s="9" t="str">
        <f t="shared" si="84"/>
        <v>ID045</v>
      </c>
      <c r="B224" s="9" t="str">
        <f t="shared" si="84"/>
        <v>Privileges</v>
      </c>
      <c r="C224" s="9" t="str">
        <f t="shared" si="84"/>
        <v>Check the auhtorization for a door with all permession</v>
      </c>
      <c r="D224" s="9" t="str">
        <f t="shared" si="84"/>
        <v>Verify that can see any voice on the FO dependent on a privilege</v>
      </c>
      <c r="E224" s="10"/>
      <c r="F224" s="11">
        <f t="shared" si="85"/>
        <v>3</v>
      </c>
      <c r="G224" s="10" t="s">
        <v>395</v>
      </c>
      <c r="H224" s="10" t="s">
        <v>396</v>
      </c>
      <c r="I224" s="24"/>
      <c r="J224" s="13" t="s">
        <v>733</v>
      </c>
      <c r="K224" s="33"/>
      <c r="L224" s="10"/>
      <c r="M224" s="10"/>
      <c r="N224" s="10"/>
      <c r="O224" s="10"/>
      <c r="P224" s="9"/>
      <c r="Q224" s="9"/>
      <c r="R224" s="9"/>
    </row>
    <row r="225" spans="1:18">
      <c r="A225" s="5" t="s">
        <v>397</v>
      </c>
      <c r="B225" s="5" t="s">
        <v>398</v>
      </c>
      <c r="C225" s="5" t="s">
        <v>399</v>
      </c>
      <c r="D225" s="5" t="s">
        <v>399</v>
      </c>
      <c r="E225" s="5"/>
      <c r="F225" s="6"/>
      <c r="G225" s="7" t="str">
        <f>D225</f>
        <v>Banner multidoor</v>
      </c>
      <c r="H225" s="7"/>
      <c r="I225" s="8"/>
      <c r="J225" s="8" t="str">
        <f>IF(COUNTIFS(A:A,A225,F:F,"&gt;0",J:J,"&lt;&gt;"&amp;"")=0, "Not Tested",IF(COUNTIFS(A:A,A225,F:F,"&gt;0",J:J,"Failed")&gt;0, "Failed", IF(COUNTIFS(A:A,A225,F:F,"&gt;0",J:J,"Blocked")&gt;0, "Blocked", IF(COUNTIFS(A:A,A225,F:F,"&gt;0",J:J,"Passed with minor")&gt;0, "Passed with minor",IF(COUNTIFS(A:A,A225,F:F,"&gt;0",J:J,"Discarded")&gt;0, "Discarded", IF(COUNTIFS(A:A,A225,F:F,"&gt;0",J:J,"Out of scope")&gt;0, "Out of scope", IF(COUNTIFS(A:A,A225,F:F,"&gt;0",J:J,"Missing Requirement")&gt;0, "Missing Requirement", IF(COUNTIFS(A:A,A225,F:F,"&gt;0",J:J,"Label issue")&gt;0, "Label issue", IF(COUNTIFS(A:A,A225,F:F,"&gt;0",J:J,"Not Tested")&gt;0, "Not Tested",IF(COUNTIFS(A:A,A225,F:F,"&gt;0",J:J,"To be retested")&gt;0, "To be retested","Passed"))))))))))</f>
        <v>Not Tested</v>
      </c>
      <c r="K225" s="5"/>
      <c r="L225" s="5"/>
      <c r="M225" s="5"/>
      <c r="N225" s="5"/>
      <c r="O225" s="22"/>
      <c r="P225" s="5"/>
      <c r="Q225" s="5"/>
      <c r="R225" s="5"/>
    </row>
    <row r="226" spans="1:18" ht="92.4">
      <c r="A226" s="9" t="str">
        <f t="shared" ref="A226:D226" si="86">A225</f>
        <v>ID046</v>
      </c>
      <c r="B226" s="9" t="str">
        <f t="shared" si="86"/>
        <v>Multidoor</v>
      </c>
      <c r="C226" s="9" t="str">
        <f t="shared" si="86"/>
        <v>Banner multidoor</v>
      </c>
      <c r="D226" s="9" t="str">
        <f t="shared" si="86"/>
        <v>Banner multidoor</v>
      </c>
      <c r="E226" s="32" t="s">
        <v>400</v>
      </c>
      <c r="F226" s="11">
        <f>F225+1</f>
        <v>1</v>
      </c>
      <c r="G226" s="16" t="s">
        <v>401</v>
      </c>
      <c r="H226" s="17" t="s">
        <v>402</v>
      </c>
      <c r="I226" s="12"/>
      <c r="J226" s="13" t="s">
        <v>733</v>
      </c>
      <c r="K226" s="10"/>
      <c r="L226" s="10"/>
      <c r="M226" s="10"/>
      <c r="N226" s="10"/>
      <c r="O226" s="10"/>
      <c r="P226" s="9"/>
      <c r="Q226" s="9"/>
      <c r="R226" s="9"/>
    </row>
    <row r="227" spans="1:18" ht="26.4">
      <c r="A227" s="5" t="s">
        <v>403</v>
      </c>
      <c r="B227" s="5" t="s">
        <v>398</v>
      </c>
      <c r="C227" s="5" t="s">
        <v>50</v>
      </c>
      <c r="D227" s="5" t="s">
        <v>404</v>
      </c>
      <c r="E227" s="5"/>
      <c r="F227" s="6"/>
      <c r="G227" s="7" t="str">
        <f>D227</f>
        <v>Multidoor Brand menu resulting from merge</v>
      </c>
      <c r="H227" s="7"/>
      <c r="I227" s="8"/>
      <c r="J227" s="8" t="str">
        <f>IF(COUNTIFS(A:A,A227,F:F,"&gt;0",J:J,"&lt;&gt;"&amp;"")=0, "Not Tested",IF(COUNTIFS(A:A,A227,F:F,"&gt;0",J:J,"Failed")&gt;0, "Failed", IF(COUNTIFS(A:A,A227,F:F,"&gt;0",J:J,"Blocked")&gt;0, "Blocked", IF(COUNTIFS(A:A,A227,F:F,"&gt;0",J:J,"Passed with minor")&gt;0, "Passed with minor",IF(COUNTIFS(A:A,A227,F:F,"&gt;0",J:J,"Discarded")&gt;0, "Discarded", IF(COUNTIFS(A:A,A227,F:F,"&gt;0",J:J,"Out of scope")&gt;0, "Out of scope", IF(COUNTIFS(A:A,A227,F:F,"&gt;0",J:J,"Missing Requirement")&gt;0, "Missing Requirement", IF(COUNTIFS(A:A,A227,F:F,"&gt;0",J:J,"Label issue")&gt;0, "Label issue", IF(COUNTIFS(A:A,A227,F:F,"&gt;0",J:J,"Not Tested")&gt;0, "Not Tested",IF(COUNTIFS(A:A,A227,F:F,"&gt;0",J:J,"To be retested")&gt;0, "To be retested","Passed"))))))))))</f>
        <v>Not Tested</v>
      </c>
      <c r="K227" s="20"/>
      <c r="L227" s="5"/>
      <c r="M227" s="5"/>
      <c r="N227" s="5"/>
      <c r="O227" s="22"/>
      <c r="P227" s="5"/>
      <c r="Q227" s="5"/>
      <c r="R227" s="5"/>
    </row>
    <row r="228" spans="1:18" ht="39.6">
      <c r="A228" s="9" t="str">
        <f t="shared" ref="A228:D228" si="87">A227</f>
        <v>ID047</v>
      </c>
      <c r="B228" s="9" t="str">
        <f t="shared" si="87"/>
        <v>Multidoor</v>
      </c>
      <c r="C228" s="9" t="str">
        <f t="shared" si="87"/>
        <v>Brand menu</v>
      </c>
      <c r="D228" s="9" t="str">
        <f t="shared" si="87"/>
        <v>Multidoor Brand menu resulting from merge</v>
      </c>
      <c r="E228" s="10"/>
      <c r="F228" s="11">
        <f>F227+1</f>
        <v>1</v>
      </c>
      <c r="G228" s="16" t="s">
        <v>405</v>
      </c>
      <c r="H228" s="17" t="s">
        <v>406</v>
      </c>
      <c r="I228" s="12"/>
      <c r="J228" s="13" t="s">
        <v>733</v>
      </c>
      <c r="K228" s="10"/>
      <c r="L228" s="10"/>
      <c r="M228" s="10"/>
      <c r="N228" s="10"/>
      <c r="O228" s="10"/>
      <c r="P228" s="9"/>
      <c r="Q228" s="9"/>
      <c r="R228" s="9"/>
    </row>
    <row r="229" spans="1:18" ht="26.4">
      <c r="A229" s="5" t="s">
        <v>407</v>
      </c>
      <c r="B229" s="5" t="s">
        <v>398</v>
      </c>
      <c r="C229" s="5" t="s">
        <v>138</v>
      </c>
      <c r="D229" s="5" t="s">
        <v>408</v>
      </c>
      <c r="E229" s="5"/>
      <c r="F229" s="6"/>
      <c r="G229" s="7" t="str">
        <f>D229</f>
        <v>Multidoor Catalogue resulting from merge</v>
      </c>
      <c r="H229" s="7"/>
      <c r="I229" s="8"/>
      <c r="J229" s="8" t="str">
        <f>IF(COUNTIFS(A:A,A229,F:F,"&gt;0",J:J,"&lt;&gt;"&amp;"")=0, "Not Tested",IF(COUNTIFS(A:A,A229,F:F,"&gt;0",J:J,"Failed")&gt;0, "Failed", IF(COUNTIFS(A:A,A229,F:F,"&gt;0",J:J,"Blocked")&gt;0, "Blocked", IF(COUNTIFS(A:A,A229,F:F,"&gt;0",J:J,"Passed with minor")&gt;0, "Passed with minor",IF(COUNTIFS(A:A,A229,F:F,"&gt;0",J:J,"Discarded")&gt;0, "Discarded", IF(COUNTIFS(A:A,A229,F:F,"&gt;0",J:J,"Out of scope")&gt;0, "Out of scope", IF(COUNTIFS(A:A,A229,F:F,"&gt;0",J:J,"Missing Requirement")&gt;0, "Missing Requirement", IF(COUNTIFS(A:A,A229,F:F,"&gt;0",J:J,"Label issue")&gt;0, "Label issue", IF(COUNTIFS(A:A,A229,F:F,"&gt;0",J:J,"Not Tested")&gt;0, "Not Tested",IF(COUNTIFS(A:A,A229,F:F,"&gt;0",J:J,"To be retested")&gt;0, "To be retested","Passed"))))))))))</f>
        <v>Not Tested</v>
      </c>
      <c r="K229" s="20"/>
      <c r="L229" s="5"/>
      <c r="M229" s="5"/>
      <c r="N229" s="5"/>
      <c r="O229" s="22"/>
      <c r="P229" s="5"/>
      <c r="Q229" s="5"/>
      <c r="R229" s="5"/>
    </row>
    <row r="230" spans="1:18" ht="66">
      <c r="A230" s="9" t="str">
        <f t="shared" ref="A230:D230" si="88">A229</f>
        <v>ID048</v>
      </c>
      <c r="B230" s="9" t="str">
        <f t="shared" si="88"/>
        <v>Multidoor</v>
      </c>
      <c r="C230" s="9" t="str">
        <f t="shared" si="88"/>
        <v>PLP</v>
      </c>
      <c r="D230" s="9" t="str">
        <f t="shared" si="88"/>
        <v>Multidoor Catalogue resulting from merge</v>
      </c>
      <c r="E230" s="10"/>
      <c r="F230" s="11">
        <f>F229+1</f>
        <v>1</v>
      </c>
      <c r="G230" s="16" t="s">
        <v>409</v>
      </c>
      <c r="H230" s="17" t="s">
        <v>410</v>
      </c>
      <c r="I230" s="12"/>
      <c r="J230" s="13" t="s">
        <v>733</v>
      </c>
      <c r="K230" s="10"/>
      <c r="L230" s="10"/>
      <c r="M230" s="10"/>
      <c r="N230" s="10"/>
      <c r="O230" s="10"/>
      <c r="P230" s="9"/>
      <c r="Q230" s="9"/>
      <c r="R230" s="9"/>
    </row>
    <row r="231" spans="1:18" ht="26.4">
      <c r="A231" s="5" t="s">
        <v>411</v>
      </c>
      <c r="B231" s="5" t="s">
        <v>398</v>
      </c>
      <c r="C231" s="5" t="s">
        <v>168</v>
      </c>
      <c r="D231" s="5" t="s">
        <v>412</v>
      </c>
      <c r="E231" s="5"/>
      <c r="F231" s="6"/>
      <c r="G231" s="7" t="str">
        <f>D231</f>
        <v>Multidoor PDP resulting from merge</v>
      </c>
      <c r="H231" s="7"/>
      <c r="I231" s="8"/>
      <c r="J231" s="8" t="str">
        <f>IF(COUNTIFS(A:A,A231,F:F,"&gt;0",J:J,"&lt;&gt;"&amp;"")=0, "Not Tested",IF(COUNTIFS(A:A,A231,F:F,"&gt;0",J:J,"Failed")&gt;0, "Failed", IF(COUNTIFS(A:A,A231,F:F,"&gt;0",J:J,"Blocked")&gt;0, "Blocked", IF(COUNTIFS(A:A,A231,F:F,"&gt;0",J:J,"Passed with minor")&gt;0, "Passed with minor",IF(COUNTIFS(A:A,A231,F:F,"&gt;0",J:J,"Discarded")&gt;0, "Discarded", IF(COUNTIFS(A:A,A231,F:F,"&gt;0",J:J,"Out of scope")&gt;0, "Out of scope", IF(COUNTIFS(A:A,A231,F:F,"&gt;0",J:J,"Missing Requirement")&gt;0, "Missing Requirement", IF(COUNTIFS(A:A,A231,F:F,"&gt;0",J:J,"Label issue")&gt;0, "Label issue", IF(COUNTIFS(A:A,A231,F:F,"&gt;0",J:J,"Not Tested")&gt;0, "Not Tested",IF(COUNTIFS(A:A,A231,F:F,"&gt;0",J:J,"To be retested")&gt;0, "To be retested","Passed"))))))))))</f>
        <v>Not Tested</v>
      </c>
      <c r="K231" s="20"/>
      <c r="L231" s="5"/>
      <c r="M231" s="5"/>
      <c r="N231" s="5"/>
      <c r="O231" s="22"/>
      <c r="P231" s="5"/>
      <c r="Q231" s="5"/>
      <c r="R231" s="5"/>
    </row>
    <row r="232" spans="1:18" ht="66">
      <c r="A232" s="9" t="str">
        <f t="shared" ref="A232:D239" si="89">A231</f>
        <v>ID049</v>
      </c>
      <c r="B232" s="9" t="str">
        <f t="shared" si="89"/>
        <v>Multidoor</v>
      </c>
      <c r="C232" s="9" t="str">
        <f t="shared" si="89"/>
        <v>PDP</v>
      </c>
      <c r="D232" s="9" t="str">
        <f t="shared" si="89"/>
        <v>Multidoor PDP resulting from merge</v>
      </c>
      <c r="E232" s="10"/>
      <c r="F232" s="11">
        <f t="shared" ref="F232:F239" si="90">F231+1</f>
        <v>1</v>
      </c>
      <c r="G232" s="16" t="s">
        <v>413</v>
      </c>
      <c r="H232" s="17" t="s">
        <v>414</v>
      </c>
      <c r="I232" s="12"/>
      <c r="J232" s="13" t="s">
        <v>733</v>
      </c>
      <c r="K232" s="10"/>
      <c r="L232" s="10"/>
      <c r="M232" s="10"/>
      <c r="N232" s="10"/>
      <c r="O232" s="10"/>
      <c r="P232" s="9"/>
      <c r="Q232" s="9"/>
      <c r="R232" s="9"/>
    </row>
    <row r="233" spans="1:18" ht="92.4">
      <c r="A233" s="9" t="str">
        <f t="shared" si="89"/>
        <v>ID049</v>
      </c>
      <c r="B233" s="9" t="str">
        <f t="shared" si="89"/>
        <v>Multidoor</v>
      </c>
      <c r="C233" s="9" t="str">
        <f t="shared" si="89"/>
        <v>PDP</v>
      </c>
      <c r="D233" s="9" t="str">
        <f t="shared" si="89"/>
        <v>Multidoor PDP resulting from merge</v>
      </c>
      <c r="E233" s="10"/>
      <c r="F233" s="11">
        <f t="shared" si="90"/>
        <v>2</v>
      </c>
      <c r="G233" s="16" t="s">
        <v>415</v>
      </c>
      <c r="H233" s="17" t="s">
        <v>416</v>
      </c>
      <c r="I233" s="12"/>
      <c r="J233" s="13" t="s">
        <v>733</v>
      </c>
      <c r="K233" s="10"/>
      <c r="L233" s="10"/>
      <c r="M233" s="10"/>
      <c r="N233" s="10"/>
      <c r="O233" s="10"/>
      <c r="P233" s="9"/>
      <c r="Q233" s="9"/>
      <c r="R233" s="9"/>
    </row>
    <row r="234" spans="1:18" ht="52.8">
      <c r="A234" s="9" t="str">
        <f t="shared" si="89"/>
        <v>ID049</v>
      </c>
      <c r="B234" s="9" t="str">
        <f t="shared" si="89"/>
        <v>Multidoor</v>
      </c>
      <c r="C234" s="9" t="str">
        <f t="shared" si="89"/>
        <v>PDP</v>
      </c>
      <c r="D234" s="9" t="str">
        <f t="shared" si="89"/>
        <v>Multidoor PDP resulting from merge</v>
      </c>
      <c r="E234" s="10"/>
      <c r="F234" s="11">
        <f t="shared" si="90"/>
        <v>3</v>
      </c>
      <c r="G234" s="16" t="s">
        <v>417</v>
      </c>
      <c r="H234" s="17" t="s">
        <v>418</v>
      </c>
      <c r="I234" s="12"/>
      <c r="J234" s="13" t="s">
        <v>733</v>
      </c>
      <c r="K234" s="10"/>
      <c r="L234" s="10"/>
      <c r="M234" s="10"/>
      <c r="N234" s="10"/>
      <c r="O234" s="10"/>
      <c r="P234" s="9"/>
      <c r="Q234" s="9"/>
      <c r="R234" s="9"/>
    </row>
    <row r="235" spans="1:18" ht="52.8">
      <c r="A235" s="9" t="str">
        <f t="shared" si="89"/>
        <v>ID049</v>
      </c>
      <c r="B235" s="9" t="str">
        <f t="shared" si="89"/>
        <v>Multidoor</v>
      </c>
      <c r="C235" s="9" t="str">
        <f t="shared" si="89"/>
        <v>PDP</v>
      </c>
      <c r="D235" s="9" t="str">
        <f t="shared" si="89"/>
        <v>Multidoor PDP resulting from merge</v>
      </c>
      <c r="E235" s="10"/>
      <c r="F235" s="11">
        <f t="shared" si="90"/>
        <v>4</v>
      </c>
      <c r="G235" s="16" t="s">
        <v>419</v>
      </c>
      <c r="H235" s="17" t="s">
        <v>420</v>
      </c>
      <c r="I235" s="12"/>
      <c r="J235" s="13" t="s">
        <v>733</v>
      </c>
      <c r="K235" s="10"/>
      <c r="L235" s="10"/>
      <c r="M235" s="10"/>
      <c r="N235" s="10"/>
      <c r="O235" s="10"/>
      <c r="P235" s="9"/>
      <c r="Q235" s="9"/>
      <c r="R235" s="9"/>
    </row>
    <row r="236" spans="1:18" ht="52.8">
      <c r="A236" s="9" t="str">
        <f t="shared" si="89"/>
        <v>ID049</v>
      </c>
      <c r="B236" s="9" t="str">
        <f t="shared" si="89"/>
        <v>Multidoor</v>
      </c>
      <c r="C236" s="9" t="str">
        <f t="shared" si="89"/>
        <v>PDP</v>
      </c>
      <c r="D236" s="9" t="str">
        <f t="shared" si="89"/>
        <v>Multidoor PDP resulting from merge</v>
      </c>
      <c r="E236" s="10"/>
      <c r="F236" s="11">
        <f t="shared" si="90"/>
        <v>5</v>
      </c>
      <c r="G236" s="16" t="s">
        <v>421</v>
      </c>
      <c r="H236" s="17" t="s">
        <v>422</v>
      </c>
      <c r="I236" s="12"/>
      <c r="J236" s="13" t="s">
        <v>733</v>
      </c>
      <c r="K236" s="10"/>
      <c r="L236" s="10"/>
      <c r="M236" s="10"/>
      <c r="N236" s="10"/>
      <c r="O236" s="10"/>
      <c r="P236" s="9"/>
      <c r="Q236" s="9"/>
      <c r="R236" s="9"/>
    </row>
    <row r="237" spans="1:18" ht="52.8">
      <c r="A237" s="9" t="str">
        <f t="shared" si="89"/>
        <v>ID049</v>
      </c>
      <c r="B237" s="9" t="str">
        <f t="shared" si="89"/>
        <v>Multidoor</v>
      </c>
      <c r="C237" s="9" t="str">
        <f t="shared" si="89"/>
        <v>PDP</v>
      </c>
      <c r="D237" s="9" t="str">
        <f t="shared" si="89"/>
        <v>Multidoor PDP resulting from merge</v>
      </c>
      <c r="E237" s="34" t="s">
        <v>423</v>
      </c>
      <c r="F237" s="11">
        <f t="shared" si="90"/>
        <v>6</v>
      </c>
      <c r="G237" s="16" t="s">
        <v>424</v>
      </c>
      <c r="H237" s="17" t="s">
        <v>425</v>
      </c>
      <c r="I237" s="12"/>
      <c r="J237" s="13" t="s">
        <v>733</v>
      </c>
      <c r="K237" s="34"/>
      <c r="L237" s="10"/>
      <c r="M237" s="10"/>
      <c r="N237" s="10"/>
      <c r="O237" s="10"/>
      <c r="P237" s="9"/>
      <c r="Q237" s="9"/>
      <c r="R237" s="9"/>
    </row>
    <row r="238" spans="1:18" ht="52.8">
      <c r="A238" s="9" t="str">
        <f t="shared" si="89"/>
        <v>ID049</v>
      </c>
      <c r="B238" s="9" t="str">
        <f t="shared" si="89"/>
        <v>Multidoor</v>
      </c>
      <c r="C238" s="9" t="str">
        <f t="shared" si="89"/>
        <v>PDP</v>
      </c>
      <c r="D238" s="9" t="str">
        <f t="shared" si="89"/>
        <v>Multidoor PDP resulting from merge</v>
      </c>
      <c r="E238" s="10"/>
      <c r="F238" s="11">
        <f t="shared" si="90"/>
        <v>7</v>
      </c>
      <c r="G238" s="16" t="s">
        <v>426</v>
      </c>
      <c r="H238" s="17" t="s">
        <v>427</v>
      </c>
      <c r="I238" s="12"/>
      <c r="J238" s="13" t="s">
        <v>733</v>
      </c>
      <c r="K238" s="10"/>
      <c r="L238" s="10"/>
      <c r="M238" s="10"/>
      <c r="N238" s="10"/>
      <c r="O238" s="10"/>
      <c r="P238" s="9"/>
      <c r="Q238" s="9"/>
      <c r="R238" s="9"/>
    </row>
    <row r="239" spans="1:18" ht="26.4">
      <c r="A239" s="9" t="str">
        <f t="shared" si="89"/>
        <v>ID049</v>
      </c>
      <c r="B239" s="9" t="str">
        <f t="shared" si="89"/>
        <v>Multidoor</v>
      </c>
      <c r="C239" s="9" t="str">
        <f t="shared" si="89"/>
        <v>PDP</v>
      </c>
      <c r="D239" s="9" t="str">
        <f t="shared" si="89"/>
        <v>Multidoor PDP resulting from merge</v>
      </c>
      <c r="E239" s="10"/>
      <c r="F239" s="11">
        <f t="shared" si="90"/>
        <v>8</v>
      </c>
      <c r="G239" s="16" t="s">
        <v>428</v>
      </c>
      <c r="H239" s="17" t="s">
        <v>429</v>
      </c>
      <c r="I239" s="12"/>
      <c r="J239" s="13" t="s">
        <v>733</v>
      </c>
      <c r="K239" s="10"/>
      <c r="L239" s="10"/>
      <c r="M239" s="10"/>
      <c r="N239" s="10"/>
      <c r="O239" s="10"/>
      <c r="P239" s="9"/>
      <c r="Q239" s="9"/>
      <c r="R239" s="9"/>
    </row>
    <row r="240" spans="1:18">
      <c r="A240" s="5" t="s">
        <v>430</v>
      </c>
      <c r="B240" s="5" t="s">
        <v>398</v>
      </c>
      <c r="C240" s="5" t="s">
        <v>168</v>
      </c>
      <c r="D240" s="5" t="s">
        <v>431</v>
      </c>
      <c r="E240" s="5"/>
      <c r="F240" s="6"/>
      <c r="G240" s="7" t="str">
        <f>D240</f>
        <v>Multidoor add to cart</v>
      </c>
      <c r="H240" s="7"/>
      <c r="I240" s="8"/>
      <c r="J240" s="8" t="str">
        <f>IF(COUNTIFS(A:A,A240,F:F,"&gt;0",J:J,"&lt;&gt;"&amp;"")=0, "Not Tested",IF(COUNTIFS(A:A,A240,F:F,"&gt;0",J:J,"Failed")&gt;0, "Failed", IF(COUNTIFS(A:A,A240,F:F,"&gt;0",J:J,"Blocked")&gt;0, "Blocked", IF(COUNTIFS(A:A,A240,F:F,"&gt;0",J:J,"Passed with minor")&gt;0, "Passed with minor",IF(COUNTIFS(A:A,A240,F:F,"&gt;0",J:J,"Discarded")&gt;0, "Discarded", IF(COUNTIFS(A:A,A240,F:F,"&gt;0",J:J,"Out of scope")&gt;0, "Out of scope", IF(COUNTIFS(A:A,A240,F:F,"&gt;0",J:J,"Missing Requirement")&gt;0, "Missing Requirement", IF(COUNTIFS(A:A,A240,F:F,"&gt;0",J:J,"Label issue")&gt;0, "Label issue", IF(COUNTIFS(A:A,A240,F:F,"&gt;0",J:J,"Not Tested")&gt;0, "Not Tested",IF(COUNTIFS(A:A,A240,F:F,"&gt;0",J:J,"To be retested")&gt;0, "To be retested","Passed"))))))))))</f>
        <v>Not Tested</v>
      </c>
      <c r="K240" s="20"/>
      <c r="L240" s="5"/>
      <c r="M240" s="5"/>
      <c r="N240" s="5"/>
      <c r="O240" s="22"/>
      <c r="P240" s="5"/>
      <c r="Q240" s="5"/>
      <c r="R240" s="5"/>
    </row>
    <row r="241" spans="1:18" ht="66">
      <c r="A241" s="9" t="str">
        <f t="shared" ref="A241:D243" si="91">A240</f>
        <v>ID050</v>
      </c>
      <c r="B241" s="9" t="str">
        <f t="shared" si="91"/>
        <v>Multidoor</v>
      </c>
      <c r="C241" s="9" t="str">
        <f t="shared" si="91"/>
        <v>PDP</v>
      </c>
      <c r="D241" s="9" t="str">
        <f t="shared" si="91"/>
        <v>Multidoor add to cart</v>
      </c>
      <c r="E241" s="10" t="s">
        <v>432</v>
      </c>
      <c r="F241" s="11">
        <f t="shared" ref="F241:F243" si="92">F240+1</f>
        <v>1</v>
      </c>
      <c r="G241" s="16" t="s">
        <v>433</v>
      </c>
      <c r="H241" s="17" t="s">
        <v>434</v>
      </c>
      <c r="I241" s="12"/>
      <c r="J241" s="13" t="s">
        <v>733</v>
      </c>
      <c r="K241" s="10"/>
      <c r="L241" s="10"/>
      <c r="M241" s="10"/>
      <c r="N241" s="10"/>
      <c r="O241" s="10"/>
      <c r="P241" s="9"/>
      <c r="Q241" s="9"/>
      <c r="R241" s="9"/>
    </row>
    <row r="242" spans="1:18" ht="26.4">
      <c r="A242" s="9" t="str">
        <f t="shared" si="91"/>
        <v>ID050</v>
      </c>
      <c r="B242" s="9" t="str">
        <f t="shared" si="91"/>
        <v>Multidoor</v>
      </c>
      <c r="C242" s="9" t="str">
        <f t="shared" si="91"/>
        <v>PDP</v>
      </c>
      <c r="D242" s="9" t="str">
        <f t="shared" si="91"/>
        <v>Multidoor add to cart</v>
      </c>
      <c r="E242" s="10"/>
      <c r="F242" s="11">
        <f t="shared" si="92"/>
        <v>2</v>
      </c>
      <c r="G242" s="16" t="s">
        <v>435</v>
      </c>
      <c r="H242" s="17" t="s">
        <v>436</v>
      </c>
      <c r="I242" s="12"/>
      <c r="J242" s="13" t="s">
        <v>733</v>
      </c>
      <c r="K242" s="10"/>
      <c r="L242" s="10"/>
      <c r="M242" s="10"/>
      <c r="N242" s="10"/>
      <c r="O242" s="10"/>
      <c r="P242" s="9"/>
      <c r="Q242" s="9"/>
      <c r="R242" s="9"/>
    </row>
    <row r="243" spans="1:18" ht="39.6">
      <c r="A243" s="9" t="str">
        <f t="shared" si="91"/>
        <v>ID050</v>
      </c>
      <c r="B243" s="9" t="str">
        <f t="shared" si="91"/>
        <v>Multidoor</v>
      </c>
      <c r="C243" s="9" t="str">
        <f t="shared" si="91"/>
        <v>PDP</v>
      </c>
      <c r="D243" s="9" t="str">
        <f t="shared" si="91"/>
        <v>Multidoor add to cart</v>
      </c>
      <c r="E243" s="10"/>
      <c r="F243" s="11">
        <f t="shared" si="92"/>
        <v>3</v>
      </c>
      <c r="G243" s="16" t="s">
        <v>437</v>
      </c>
      <c r="H243" s="17" t="s">
        <v>438</v>
      </c>
      <c r="I243" s="12"/>
      <c r="J243" s="13" t="s">
        <v>733</v>
      </c>
      <c r="K243" s="10"/>
      <c r="L243" s="10"/>
      <c r="M243" s="10"/>
      <c r="N243" s="10"/>
      <c r="O243" s="10"/>
      <c r="P243" s="9"/>
      <c r="Q243" s="9"/>
      <c r="R243" s="9"/>
    </row>
    <row r="244" spans="1:18" ht="26.4">
      <c r="A244" s="5" t="s">
        <v>439</v>
      </c>
      <c r="B244" s="5" t="s">
        <v>398</v>
      </c>
      <c r="C244" s="5" t="s">
        <v>313</v>
      </c>
      <c r="D244" s="5" t="s">
        <v>440</v>
      </c>
      <c r="E244" s="5"/>
      <c r="F244" s="5"/>
      <c r="G244" s="5" t="str">
        <f>D244</f>
        <v>Multidoor Cart visualization</v>
      </c>
      <c r="H244" s="5"/>
      <c r="I244" s="23"/>
      <c r="J244" s="8" t="str">
        <f>IF(COUNTIFS(A:A,A244,F:F,"&gt;0",J:J,"&lt;&gt;"&amp;"")=0, "Not Tested",IF(COUNTIFS(A:A,A244,F:F,"&gt;0",J:J,"Failed")&gt;0, "Failed", IF(COUNTIFS(A:A,A244,F:F,"&gt;0",J:J,"Blocked")&gt;0, "Blocked", IF(COUNTIFS(A:A,A244,F:F,"&gt;0",J:J,"Passed with minor")&gt;0, "Passed with minor",IF(COUNTIFS(A:A,A244,F:F,"&gt;0",J:J,"Discarded")&gt;0, "Discarded", IF(COUNTIFS(A:A,A244,F:F,"&gt;0",J:J,"Out of scope")&gt;0, "Out of scope", IF(COUNTIFS(A:A,A244,F:F,"&gt;0",J:J,"Missing Requirement")&gt;0, "Missing Requirement", IF(COUNTIFS(A:A,A244,F:F,"&gt;0",J:J,"Label issue")&gt;0, "Label issue", IF(COUNTIFS(A:A,A244,F:F,"&gt;0",J:J,"Not Tested")&gt;0, "Not Tested",IF(COUNTIFS(A:A,A244,F:F,"&gt;0",J:J,"To be retested")&gt;0, "To be retested","Passed"))))))))))</f>
        <v>Not Tested</v>
      </c>
      <c r="K244" s="20"/>
      <c r="L244" s="5"/>
      <c r="M244" s="5"/>
      <c r="N244" s="5"/>
      <c r="O244" s="22"/>
      <c r="P244" s="5"/>
      <c r="Q244" s="5"/>
      <c r="R244" s="5"/>
    </row>
    <row r="245" spans="1:18" ht="79.2">
      <c r="A245" s="9" t="str">
        <f t="shared" ref="A245:D248" si="93">A244</f>
        <v>ID051</v>
      </c>
      <c r="B245" s="9" t="str">
        <f t="shared" si="93"/>
        <v>Multidoor</v>
      </c>
      <c r="C245" s="9" t="str">
        <f t="shared" si="93"/>
        <v>Cart</v>
      </c>
      <c r="D245" s="9" t="str">
        <f t="shared" si="93"/>
        <v>Multidoor Cart visualization</v>
      </c>
      <c r="E245" s="10"/>
      <c r="F245" s="11">
        <f t="shared" ref="F245:F248" si="94">F244+1</f>
        <v>1</v>
      </c>
      <c r="G245" s="10" t="s">
        <v>441</v>
      </c>
      <c r="H245" s="10" t="s">
        <v>442</v>
      </c>
      <c r="I245" s="35"/>
      <c r="J245" s="13" t="s">
        <v>733</v>
      </c>
      <c r="K245" s="10"/>
      <c r="L245" s="10"/>
      <c r="M245" s="10"/>
      <c r="N245" s="10"/>
      <c r="O245" s="10"/>
      <c r="P245" s="9"/>
      <c r="Q245" s="9"/>
      <c r="R245" s="9"/>
    </row>
    <row r="246" spans="1:18" ht="39.6">
      <c r="A246" s="9" t="str">
        <f t="shared" si="93"/>
        <v>ID051</v>
      </c>
      <c r="B246" s="9" t="str">
        <f t="shared" si="93"/>
        <v>Multidoor</v>
      </c>
      <c r="C246" s="9" t="str">
        <f t="shared" si="93"/>
        <v>Cart</v>
      </c>
      <c r="D246" s="9" t="str">
        <f t="shared" si="93"/>
        <v>Multidoor Cart visualization</v>
      </c>
      <c r="E246" s="10"/>
      <c r="F246" s="11">
        <f t="shared" si="94"/>
        <v>2</v>
      </c>
      <c r="G246" s="10" t="s">
        <v>443</v>
      </c>
      <c r="H246" s="10" t="s">
        <v>444</v>
      </c>
      <c r="I246" s="35"/>
      <c r="J246" s="13" t="s">
        <v>733</v>
      </c>
      <c r="K246" s="10"/>
      <c r="L246" s="10"/>
      <c r="M246" s="10"/>
      <c r="N246" s="10"/>
      <c r="O246" s="10"/>
      <c r="P246" s="9"/>
      <c r="Q246" s="9"/>
      <c r="R246" s="9"/>
    </row>
    <row r="247" spans="1:18" ht="171.6">
      <c r="A247" s="9" t="str">
        <f t="shared" si="93"/>
        <v>ID051</v>
      </c>
      <c r="B247" s="9" t="str">
        <f t="shared" si="93"/>
        <v>Multidoor</v>
      </c>
      <c r="C247" s="9" t="str">
        <f t="shared" si="93"/>
        <v>Cart</v>
      </c>
      <c r="D247" s="9" t="str">
        <f t="shared" si="93"/>
        <v>Multidoor Cart visualization</v>
      </c>
      <c r="E247" s="10"/>
      <c r="F247" s="11">
        <f t="shared" si="94"/>
        <v>3</v>
      </c>
      <c r="G247" s="10" t="s">
        <v>445</v>
      </c>
      <c r="H247" s="10" t="s">
        <v>446</v>
      </c>
      <c r="I247" s="35"/>
      <c r="J247" s="13" t="s">
        <v>733</v>
      </c>
      <c r="K247" s="10"/>
      <c r="L247" s="10"/>
      <c r="M247" s="10"/>
      <c r="N247" s="10"/>
      <c r="O247" s="10"/>
      <c r="P247" s="9"/>
      <c r="Q247" s="9"/>
      <c r="R247" s="9"/>
    </row>
    <row r="248" spans="1:18" ht="26.4">
      <c r="A248" s="9" t="str">
        <f t="shared" si="93"/>
        <v>ID051</v>
      </c>
      <c r="B248" s="9" t="str">
        <f t="shared" si="93"/>
        <v>Multidoor</v>
      </c>
      <c r="C248" s="9" t="str">
        <f t="shared" si="93"/>
        <v>Cart</v>
      </c>
      <c r="D248" s="9" t="str">
        <f t="shared" si="93"/>
        <v>Multidoor Cart visualization</v>
      </c>
      <c r="E248" s="10"/>
      <c r="F248" s="11">
        <f t="shared" si="94"/>
        <v>4</v>
      </c>
      <c r="G248" s="10" t="s">
        <v>447</v>
      </c>
      <c r="H248" s="10" t="s">
        <v>448</v>
      </c>
      <c r="I248" s="35"/>
      <c r="J248" s="13" t="s">
        <v>733</v>
      </c>
      <c r="K248" s="10"/>
      <c r="L248" s="10"/>
      <c r="M248" s="10"/>
      <c r="N248" s="10"/>
      <c r="O248" s="10"/>
      <c r="P248" s="9"/>
      <c r="Q248" s="9"/>
      <c r="R248" s="9"/>
    </row>
    <row r="249" spans="1:18" ht="39.6">
      <c r="A249" s="5" t="s">
        <v>449</v>
      </c>
      <c r="B249" s="5" t="s">
        <v>398</v>
      </c>
      <c r="C249" s="5" t="s">
        <v>450</v>
      </c>
      <c r="D249" s="5" t="s">
        <v>451</v>
      </c>
      <c r="E249" s="22"/>
      <c r="F249" s="22"/>
      <c r="G249" s="5" t="str">
        <f>D249</f>
        <v>Multidoor Order History</v>
      </c>
      <c r="H249" s="5"/>
      <c r="I249" s="23"/>
      <c r="J249" s="8" t="str">
        <f>IF(COUNTIFS(A:A,A249,F:F,"&gt;0",J:J,"&lt;&gt;"&amp;"")=0, "Not Tested",IF(COUNTIFS(A:A,A249,F:F,"&gt;0",J:J,"Failed")&gt;0, "Failed", IF(COUNTIFS(A:A,A249,F:F,"&gt;0",J:J,"Blocked")&gt;0, "Blocked", IF(COUNTIFS(A:A,A249,F:F,"&gt;0",J:J,"Passed with minor")&gt;0, "Passed with minor",IF(COUNTIFS(A:A,A249,F:F,"&gt;0",J:J,"Discarded")&gt;0, "Discarded", IF(COUNTIFS(A:A,A249,F:F,"&gt;0",J:J,"Out of scope")&gt;0, "Out of scope", IF(COUNTIFS(A:A,A249,F:F,"&gt;0",J:J,"Missing Requirement")&gt;0, "Missing Requirement", IF(COUNTIFS(A:A,A249,F:F,"&gt;0",J:J,"Label issue")&gt;0, "Label issue", IF(COUNTIFS(A:A,A249,F:F,"&gt;0",J:J,"Not Tested")&gt;0, "Not Tested",IF(COUNTIFS(A:A,A249,F:F,"&gt;0",J:J,"To be retested")&gt;0, "To be retested","Passed"))))))))))</f>
        <v>Not Tested</v>
      </c>
      <c r="K249" s="20"/>
      <c r="L249" s="5"/>
      <c r="M249" s="5"/>
      <c r="N249" s="5"/>
      <c r="O249" s="22"/>
      <c r="P249" s="5"/>
      <c r="Q249" s="5"/>
      <c r="R249" s="5"/>
    </row>
    <row r="250" spans="1:18" ht="92.4">
      <c r="A250" s="9" t="str">
        <f t="shared" ref="A250:D252" si="95">A249</f>
        <v>ID052</v>
      </c>
      <c r="B250" s="9" t="str">
        <f t="shared" si="95"/>
        <v>Multidoor</v>
      </c>
      <c r="C250" s="9" t="str">
        <f t="shared" si="95"/>
        <v>Selective functionality - Order history</v>
      </c>
      <c r="D250" s="9" t="str">
        <f t="shared" si="95"/>
        <v>Multidoor Order History</v>
      </c>
      <c r="E250" s="10"/>
      <c r="F250" s="11">
        <f t="shared" ref="F250:F252" si="96">F249+1</f>
        <v>1</v>
      </c>
      <c r="G250" s="10" t="s">
        <v>452</v>
      </c>
      <c r="H250" s="10" t="s">
        <v>453</v>
      </c>
      <c r="I250" s="24"/>
      <c r="J250" s="13" t="s">
        <v>733</v>
      </c>
      <c r="K250" s="36"/>
      <c r="L250" s="10"/>
      <c r="M250" s="10"/>
      <c r="N250" s="10"/>
      <c r="O250" s="10"/>
      <c r="P250" s="9"/>
      <c r="Q250" s="9"/>
      <c r="R250" s="9"/>
    </row>
    <row r="251" spans="1:18" ht="158.4">
      <c r="A251" s="9" t="str">
        <f t="shared" si="95"/>
        <v>ID052</v>
      </c>
      <c r="B251" s="9" t="str">
        <f t="shared" si="95"/>
        <v>Multidoor</v>
      </c>
      <c r="C251" s="9" t="str">
        <f t="shared" si="95"/>
        <v>Selective functionality - Order history</v>
      </c>
      <c r="D251" s="9" t="str">
        <f t="shared" si="95"/>
        <v>Multidoor Order History</v>
      </c>
      <c r="E251" s="10"/>
      <c r="F251" s="11">
        <f t="shared" si="96"/>
        <v>2</v>
      </c>
      <c r="G251" s="10" t="s">
        <v>454</v>
      </c>
      <c r="H251" s="10" t="s">
        <v>455</v>
      </c>
      <c r="I251" s="24"/>
      <c r="J251" s="13" t="s">
        <v>733</v>
      </c>
      <c r="K251" s="10"/>
      <c r="L251" s="10"/>
      <c r="M251" s="10"/>
      <c r="N251" s="10"/>
      <c r="O251" s="10"/>
      <c r="P251" s="9"/>
      <c r="Q251" s="9"/>
      <c r="R251" s="9"/>
    </row>
    <row r="252" spans="1:18" ht="39.6">
      <c r="A252" s="9" t="str">
        <f t="shared" si="95"/>
        <v>ID052</v>
      </c>
      <c r="B252" s="9" t="str">
        <f t="shared" si="95"/>
        <v>Multidoor</v>
      </c>
      <c r="C252" s="9" t="str">
        <f t="shared" si="95"/>
        <v>Selective functionality - Order history</v>
      </c>
      <c r="D252" s="9" t="str">
        <f t="shared" si="95"/>
        <v>Multidoor Order History</v>
      </c>
      <c r="E252" s="10"/>
      <c r="F252" s="11">
        <f t="shared" si="96"/>
        <v>3</v>
      </c>
      <c r="G252" s="10" t="s">
        <v>456</v>
      </c>
      <c r="H252" s="10" t="s">
        <v>457</v>
      </c>
      <c r="I252" s="24"/>
      <c r="J252" s="13" t="s">
        <v>733</v>
      </c>
      <c r="K252" s="10"/>
      <c r="L252" s="10"/>
      <c r="M252" s="10"/>
      <c r="N252" s="10"/>
      <c r="O252" s="10"/>
      <c r="P252" s="9"/>
      <c r="Q252" s="9"/>
      <c r="R252" s="9"/>
    </row>
    <row r="253" spans="1:18">
      <c r="A253" s="5" t="s">
        <v>458</v>
      </c>
      <c r="B253" s="5" t="s">
        <v>459</v>
      </c>
      <c r="C253" s="5" t="s">
        <v>460</v>
      </c>
      <c r="D253" s="5" t="s">
        <v>461</v>
      </c>
      <c r="E253" s="5"/>
      <c r="F253" s="6"/>
      <c r="G253" s="7" t="str">
        <f>D253</f>
        <v>Credit section page</v>
      </c>
      <c r="H253" s="7"/>
      <c r="I253" s="8"/>
      <c r="J253" s="8" t="str">
        <f>IF(COUNTIFS(A:A,A253,F:F,"&gt;0",J:J,"&lt;&gt;"&amp;"")=0, "Not Tested",IF(COUNTIFS(A:A,A253,F:F,"&gt;0",J:J,"Failed")&gt;0, "Failed", IF(COUNTIFS(A:A,A253,F:F,"&gt;0",J:J,"Blocked")&gt;0, "Blocked", IF(COUNTIFS(A:A,A253,F:F,"&gt;0",J:J,"Passed with minor")&gt;0, "Passed with minor",IF(COUNTIFS(A:A,A253,F:F,"&gt;0",J:J,"Discarded")&gt;0, "Discarded", IF(COUNTIFS(A:A,A253,F:F,"&gt;0",J:J,"Out of scope")&gt;0, "Out of scope", IF(COUNTIFS(A:A,A253,F:F,"&gt;0",J:J,"Missing Requirement")&gt;0, "Missing Requirement", IF(COUNTIFS(A:A,A253,F:F,"&gt;0",J:J,"Label issue")&gt;0, "Label issue", IF(COUNTIFS(A:A,A253,F:F,"&gt;0",J:J,"Not Tested")&gt;0, "Not Tested",IF(COUNTIFS(A:A,A253,F:F,"&gt;0",J:J,"To be retested")&gt;0, "To be retested","Passed"))))))))))</f>
        <v>Not Tested</v>
      </c>
      <c r="K253" s="20"/>
      <c r="L253" s="5"/>
      <c r="M253" s="5"/>
      <c r="N253" s="5"/>
      <c r="O253" s="22"/>
      <c r="P253" s="5"/>
      <c r="Q253" s="5"/>
      <c r="R253" s="5"/>
    </row>
    <row r="254" spans="1:18" ht="66">
      <c r="A254" s="9" t="str">
        <f t="shared" ref="A254:D255" si="97">A253</f>
        <v>ID053</v>
      </c>
      <c r="B254" s="9" t="str">
        <f t="shared" si="97"/>
        <v>MyAccount</v>
      </c>
      <c r="C254" s="9" t="str">
        <f t="shared" si="97"/>
        <v>Credit</v>
      </c>
      <c r="D254" s="9" t="str">
        <f t="shared" si="97"/>
        <v>Credit section page</v>
      </c>
      <c r="E254" s="37" t="s">
        <v>462</v>
      </c>
      <c r="F254" s="11">
        <f t="shared" ref="F254:F255" si="98">F253+1</f>
        <v>1</v>
      </c>
      <c r="G254" s="16" t="s">
        <v>463</v>
      </c>
      <c r="H254" s="17" t="s">
        <v>464</v>
      </c>
      <c r="I254" s="12"/>
      <c r="J254" s="13" t="s">
        <v>733</v>
      </c>
      <c r="K254" s="37"/>
      <c r="L254" s="10"/>
      <c r="M254" s="10"/>
      <c r="N254" s="10"/>
      <c r="O254" s="10"/>
      <c r="P254" s="9"/>
      <c r="Q254" s="9"/>
      <c r="R254" s="9"/>
    </row>
    <row r="255" spans="1:18" ht="66">
      <c r="A255" s="9" t="str">
        <f t="shared" si="97"/>
        <v>ID053</v>
      </c>
      <c r="B255" s="9" t="str">
        <f t="shared" si="97"/>
        <v>MyAccount</v>
      </c>
      <c r="C255" s="9" t="str">
        <f t="shared" si="97"/>
        <v>Credit</v>
      </c>
      <c r="D255" s="9" t="str">
        <f t="shared" si="97"/>
        <v>Credit section page</v>
      </c>
      <c r="E255" s="10"/>
      <c r="F255" s="11">
        <f t="shared" si="98"/>
        <v>2</v>
      </c>
      <c r="G255" s="16" t="s">
        <v>465</v>
      </c>
      <c r="H255" s="17" t="s">
        <v>466</v>
      </c>
      <c r="I255" s="12"/>
      <c r="J255" s="13" t="s">
        <v>733</v>
      </c>
      <c r="K255" s="10"/>
      <c r="L255" s="10"/>
      <c r="M255" s="10"/>
      <c r="N255" s="10"/>
      <c r="O255" s="10"/>
      <c r="P255" s="9"/>
      <c r="Q255" s="9"/>
      <c r="R255" s="9"/>
    </row>
    <row r="256" spans="1:18" ht="118.8">
      <c r="A256" s="9" t="str">
        <f t="shared" ref="A256:D256" si="99">A253</f>
        <v>ID053</v>
      </c>
      <c r="B256" s="9" t="str">
        <f t="shared" si="99"/>
        <v>MyAccount</v>
      </c>
      <c r="C256" s="9" t="str">
        <f t="shared" si="99"/>
        <v>Credit</v>
      </c>
      <c r="D256" s="9" t="str">
        <f t="shared" si="99"/>
        <v>Credit section page</v>
      </c>
      <c r="E256" s="10"/>
      <c r="F256" s="11">
        <v>3</v>
      </c>
      <c r="G256" s="14" t="s">
        <v>467</v>
      </c>
      <c r="H256" s="17" t="s">
        <v>468</v>
      </c>
      <c r="I256" s="12"/>
      <c r="J256" s="13" t="s">
        <v>733</v>
      </c>
      <c r="K256" s="10"/>
      <c r="L256" s="10"/>
      <c r="M256" s="10"/>
      <c r="N256" s="10"/>
      <c r="O256" s="10"/>
      <c r="P256" s="9"/>
      <c r="Q256" s="9"/>
      <c r="R256" s="9"/>
    </row>
    <row r="257" spans="1:18">
      <c r="A257" s="5" t="s">
        <v>469</v>
      </c>
      <c r="B257" s="5" t="s">
        <v>470</v>
      </c>
      <c r="C257" s="5" t="s">
        <v>471</v>
      </c>
      <c r="D257" s="5" t="s">
        <v>472</v>
      </c>
      <c r="E257" s="5"/>
      <c r="F257" s="6"/>
      <c r="G257" s="7" t="str">
        <f>D257</f>
        <v>Invoice section page</v>
      </c>
      <c r="H257" s="7"/>
      <c r="I257" s="8"/>
      <c r="J257" s="8" t="str">
        <f>IF(COUNTIFS(A:A,A257,F:F,"&gt;0",J:J,"&lt;&gt;"&amp;"")=0, "Not Tested",IF(COUNTIFS(A:A,A257,F:F,"&gt;0",J:J,"Failed")&gt;0, "Failed", IF(COUNTIFS(A:A,A257,F:F,"&gt;0",J:J,"Blocked")&gt;0, "Blocked", IF(COUNTIFS(A:A,A257,F:F,"&gt;0",J:J,"Passed with minor")&gt;0, "Passed with minor",IF(COUNTIFS(A:A,A257,F:F,"&gt;0",J:J,"Discarded")&gt;0, "Discarded", IF(COUNTIFS(A:A,A257,F:F,"&gt;0",J:J,"Out of scope")&gt;0, "Out of scope", IF(COUNTIFS(A:A,A257,F:F,"&gt;0",J:J,"Missing Requirement")&gt;0, "Missing Requirement", IF(COUNTIFS(A:A,A257,F:F,"&gt;0",J:J,"Label issue")&gt;0, "Label issue", IF(COUNTIFS(A:A,A257,F:F,"&gt;0",J:J,"Not Tested")&gt;0, "Not Tested",IF(COUNTIFS(A:A,A257,F:F,"&gt;0",J:J,"To be retested")&gt;0, "To be retested","Passed"))))))))))</f>
        <v>Not Tested</v>
      </c>
      <c r="K257" s="20"/>
      <c r="L257" s="5"/>
      <c r="M257" s="5"/>
      <c r="N257" s="5"/>
      <c r="O257" s="22"/>
      <c r="P257" s="5"/>
      <c r="Q257" s="5"/>
      <c r="R257" s="5"/>
    </row>
    <row r="258" spans="1:18" ht="66">
      <c r="A258" s="9" t="str">
        <f t="shared" ref="A258:D263" si="100">A257</f>
        <v>ID054</v>
      </c>
      <c r="B258" s="9" t="str">
        <f t="shared" si="100"/>
        <v>Accoutning</v>
      </c>
      <c r="C258" s="9" t="str">
        <f t="shared" si="100"/>
        <v>Invoice</v>
      </c>
      <c r="D258" s="9" t="str">
        <f t="shared" si="100"/>
        <v>Invoice section page</v>
      </c>
      <c r="E258" s="37" t="s">
        <v>473</v>
      </c>
      <c r="F258" s="11">
        <f t="shared" ref="F258:F261" si="101">F257+1</f>
        <v>1</v>
      </c>
      <c r="G258" s="16" t="s">
        <v>474</v>
      </c>
      <c r="H258" s="17" t="s">
        <v>464</v>
      </c>
      <c r="I258" s="12"/>
      <c r="J258" s="13" t="s">
        <v>733</v>
      </c>
      <c r="K258" s="37"/>
      <c r="L258" s="10"/>
      <c r="M258" s="10"/>
      <c r="N258" s="10"/>
      <c r="O258" s="10"/>
      <c r="P258" s="9"/>
      <c r="Q258" s="9"/>
      <c r="R258" s="9"/>
    </row>
    <row r="259" spans="1:18" ht="66">
      <c r="A259" s="9" t="str">
        <f t="shared" si="100"/>
        <v>ID054</v>
      </c>
      <c r="B259" s="9" t="str">
        <f t="shared" si="100"/>
        <v>Accoutning</v>
      </c>
      <c r="C259" s="9" t="str">
        <f t="shared" si="100"/>
        <v>Invoice</v>
      </c>
      <c r="D259" s="9" t="str">
        <f t="shared" si="100"/>
        <v>Invoice section page</v>
      </c>
      <c r="E259" s="10"/>
      <c r="F259" s="11">
        <f t="shared" si="101"/>
        <v>2</v>
      </c>
      <c r="G259" s="16" t="s">
        <v>465</v>
      </c>
      <c r="H259" s="17" t="s">
        <v>466</v>
      </c>
      <c r="I259" s="12"/>
      <c r="J259" s="13" t="s">
        <v>733</v>
      </c>
      <c r="K259" s="10"/>
      <c r="L259" s="10"/>
      <c r="M259" s="10"/>
      <c r="N259" s="10"/>
      <c r="O259" s="10"/>
      <c r="P259" s="9"/>
      <c r="Q259" s="9"/>
      <c r="R259" s="9"/>
    </row>
    <row r="260" spans="1:18" ht="26.4">
      <c r="A260" s="9" t="str">
        <f t="shared" si="100"/>
        <v>ID054</v>
      </c>
      <c r="B260" s="9" t="str">
        <f t="shared" si="100"/>
        <v>Accoutning</v>
      </c>
      <c r="C260" s="9" t="str">
        <f t="shared" si="100"/>
        <v>Invoice</v>
      </c>
      <c r="D260" s="9" t="str">
        <f t="shared" si="100"/>
        <v>Invoice section page</v>
      </c>
      <c r="E260" s="10"/>
      <c r="F260" s="11">
        <f t="shared" si="101"/>
        <v>3</v>
      </c>
      <c r="G260" s="16" t="s">
        <v>475</v>
      </c>
      <c r="H260" s="17" t="s">
        <v>476</v>
      </c>
      <c r="I260" s="12"/>
      <c r="J260" s="13" t="s">
        <v>733</v>
      </c>
      <c r="K260" s="10"/>
      <c r="L260" s="10"/>
      <c r="M260" s="10"/>
      <c r="N260" s="10"/>
      <c r="O260" s="10"/>
      <c r="P260" s="9"/>
      <c r="Q260" s="9"/>
      <c r="R260" s="9"/>
    </row>
    <row r="261" spans="1:18" ht="92.4">
      <c r="A261" s="9" t="str">
        <f t="shared" si="100"/>
        <v>ID054</v>
      </c>
      <c r="B261" s="9" t="str">
        <f t="shared" si="100"/>
        <v>Accoutning</v>
      </c>
      <c r="C261" s="9" t="str">
        <f t="shared" si="100"/>
        <v>Invoice</v>
      </c>
      <c r="D261" s="9" t="str">
        <f t="shared" si="100"/>
        <v>Invoice section page</v>
      </c>
      <c r="E261" s="10"/>
      <c r="F261" s="11">
        <f t="shared" si="101"/>
        <v>4</v>
      </c>
      <c r="G261" s="14" t="s">
        <v>477</v>
      </c>
      <c r="H261" s="17" t="s">
        <v>478</v>
      </c>
      <c r="I261" s="12"/>
      <c r="J261" s="13" t="s">
        <v>733</v>
      </c>
      <c r="K261" s="10"/>
      <c r="L261" s="10"/>
      <c r="M261" s="10"/>
      <c r="N261" s="10"/>
      <c r="O261" s="10"/>
      <c r="P261" s="9"/>
      <c r="Q261" s="9"/>
      <c r="R261" s="9"/>
    </row>
    <row r="262" spans="1:18" ht="132">
      <c r="A262" s="9" t="str">
        <f t="shared" si="100"/>
        <v>ID054</v>
      </c>
      <c r="B262" s="9" t="str">
        <f t="shared" si="100"/>
        <v>Accoutning</v>
      </c>
      <c r="C262" s="9" t="str">
        <f t="shared" si="100"/>
        <v>Invoice</v>
      </c>
      <c r="D262" s="9" t="str">
        <f t="shared" si="100"/>
        <v>Invoice section page</v>
      </c>
      <c r="E262" s="10"/>
      <c r="F262" s="11">
        <v>5</v>
      </c>
      <c r="G262" s="10" t="s">
        <v>479</v>
      </c>
      <c r="H262" s="10" t="s">
        <v>480</v>
      </c>
      <c r="I262" s="12"/>
      <c r="J262" s="13" t="s">
        <v>733</v>
      </c>
      <c r="K262" s="10"/>
      <c r="L262" s="10"/>
      <c r="M262" s="10"/>
      <c r="N262" s="10"/>
      <c r="O262" s="10"/>
      <c r="P262" s="9"/>
      <c r="Q262" s="9"/>
      <c r="R262" s="9"/>
    </row>
    <row r="263" spans="1:18" ht="26.4">
      <c r="A263" s="9" t="str">
        <f t="shared" si="100"/>
        <v>ID054</v>
      </c>
      <c r="B263" s="9" t="str">
        <f t="shared" si="100"/>
        <v>Accoutning</v>
      </c>
      <c r="C263" s="9" t="str">
        <f t="shared" si="100"/>
        <v>Invoice</v>
      </c>
      <c r="D263" s="9" t="str">
        <f t="shared" si="100"/>
        <v>Invoice section page</v>
      </c>
      <c r="E263" s="10"/>
      <c r="F263" s="11">
        <v>6</v>
      </c>
      <c r="G263" s="10" t="s">
        <v>481</v>
      </c>
      <c r="H263" s="10" t="s">
        <v>482</v>
      </c>
      <c r="I263" s="12"/>
      <c r="J263" s="13" t="s">
        <v>733</v>
      </c>
      <c r="K263" s="10"/>
      <c r="L263" s="10"/>
      <c r="M263" s="10"/>
      <c r="N263" s="10"/>
      <c r="O263" s="10"/>
      <c r="P263" s="9"/>
      <c r="Q263" s="9"/>
      <c r="R263" s="9"/>
    </row>
    <row r="264" spans="1:18" ht="26.4">
      <c r="A264" s="5" t="s">
        <v>483</v>
      </c>
      <c r="B264" s="5" t="s">
        <v>484</v>
      </c>
      <c r="C264" s="5" t="s">
        <v>485</v>
      </c>
      <c r="D264" s="5" t="s">
        <v>486</v>
      </c>
      <c r="E264" s="5"/>
      <c r="F264" s="6"/>
      <c r="G264" s="7" t="str">
        <f>D264</f>
        <v>Credit/Invoice - Forgot PIN</v>
      </c>
      <c r="H264" s="7"/>
      <c r="I264" s="8"/>
      <c r="J264" s="8" t="str">
        <f>IF(COUNTIFS(A:A,A264,F:F,"&gt;0",J:J,"&lt;&gt;"&amp;"")=0, "Not Tested",IF(COUNTIFS(A:A,A264,F:F,"&gt;0",J:J,"Failed")&gt;0, "Failed", IF(COUNTIFS(A:A,A264,F:F,"&gt;0",J:J,"Blocked")&gt;0, "Blocked", IF(COUNTIFS(A:A,A264,F:F,"&gt;0",J:J,"Passed with minor")&gt;0, "Passed with minor",IF(COUNTIFS(A:A,A264,F:F,"&gt;0",J:J,"Discarded")&gt;0, "Discarded", IF(COUNTIFS(A:A,A264,F:F,"&gt;0",J:J,"Out of scope")&gt;0, "Out of scope", IF(COUNTIFS(A:A,A264,F:F,"&gt;0",J:J,"Missing Requirement")&gt;0, "Missing Requirement", IF(COUNTIFS(A:A,A264,F:F,"&gt;0",J:J,"Label issue")&gt;0, "Label issue", IF(COUNTIFS(A:A,A264,F:F,"&gt;0",J:J,"Not Tested")&gt;0, "Not Tested",IF(COUNTIFS(A:A,A264,F:F,"&gt;0",J:J,"To be retested")&gt;0, "To be retested","Passed"))))))))))</f>
        <v>Blocked</v>
      </c>
      <c r="K264" s="5"/>
      <c r="L264" s="5"/>
      <c r="M264" s="5"/>
      <c r="N264" s="5"/>
      <c r="O264" s="22"/>
      <c r="P264" s="5"/>
      <c r="Q264" s="5"/>
      <c r="R264" s="5"/>
    </row>
    <row r="265" spans="1:18" ht="92.4">
      <c r="A265" s="9" t="str">
        <f t="shared" ref="A265:D269" si="102">A264</f>
        <v>ID055</v>
      </c>
      <c r="B265" s="9" t="str">
        <f t="shared" si="102"/>
        <v>Accounting</v>
      </c>
      <c r="C265" s="9" t="str">
        <f t="shared" si="102"/>
        <v>Accounting section - PIN reset</v>
      </c>
      <c r="D265" s="9" t="str">
        <f t="shared" si="102"/>
        <v>Credit/Invoice - Forgot PIN</v>
      </c>
      <c r="E265" s="10"/>
      <c r="F265" s="11">
        <f t="shared" ref="F265:F269" si="103">F264+1</f>
        <v>1</v>
      </c>
      <c r="G265" s="16" t="s">
        <v>726</v>
      </c>
      <c r="H265" s="17" t="s">
        <v>487</v>
      </c>
      <c r="I265" s="12"/>
      <c r="J265" s="16" t="s">
        <v>488</v>
      </c>
      <c r="K265" s="10"/>
      <c r="L265" s="10"/>
      <c r="M265" s="10"/>
      <c r="N265" s="10"/>
      <c r="O265" s="10"/>
      <c r="P265" s="9"/>
      <c r="Q265" s="9"/>
      <c r="R265" s="9"/>
    </row>
    <row r="266" spans="1:18" ht="39.6">
      <c r="A266" s="9" t="str">
        <f t="shared" si="102"/>
        <v>ID055</v>
      </c>
      <c r="B266" s="9" t="str">
        <f t="shared" si="102"/>
        <v>Accounting</v>
      </c>
      <c r="C266" s="9" t="str">
        <f t="shared" si="102"/>
        <v>Accounting section - PIN reset</v>
      </c>
      <c r="D266" s="9" t="str">
        <f t="shared" si="102"/>
        <v>Credit/Invoice - Forgot PIN</v>
      </c>
      <c r="E266" s="10"/>
      <c r="F266" s="11">
        <f t="shared" si="103"/>
        <v>2</v>
      </c>
      <c r="G266" s="16" t="s">
        <v>489</v>
      </c>
      <c r="H266" s="17" t="s">
        <v>490</v>
      </c>
      <c r="I266" s="12"/>
      <c r="J266" s="16" t="s">
        <v>488</v>
      </c>
      <c r="K266" s="10"/>
      <c r="L266" s="10"/>
      <c r="M266" s="10"/>
      <c r="N266" s="10"/>
      <c r="O266" s="10"/>
      <c r="P266" s="9"/>
      <c r="Q266" s="9"/>
      <c r="R266" s="9"/>
    </row>
    <row r="267" spans="1:18" ht="66">
      <c r="A267" s="9" t="str">
        <f t="shared" si="102"/>
        <v>ID055</v>
      </c>
      <c r="B267" s="9" t="str">
        <f t="shared" si="102"/>
        <v>Accounting</v>
      </c>
      <c r="C267" s="9" t="str">
        <f t="shared" si="102"/>
        <v>Accounting section - PIN reset</v>
      </c>
      <c r="D267" s="9" t="str">
        <f t="shared" si="102"/>
        <v>Credit/Invoice - Forgot PIN</v>
      </c>
      <c r="E267" s="10"/>
      <c r="F267" s="11">
        <f t="shared" si="103"/>
        <v>3</v>
      </c>
      <c r="G267" s="16" t="s">
        <v>491</v>
      </c>
      <c r="H267" s="17" t="s">
        <v>492</v>
      </c>
      <c r="I267" s="12"/>
      <c r="J267" s="16" t="s">
        <v>488</v>
      </c>
      <c r="K267" s="10"/>
      <c r="L267" s="10"/>
      <c r="M267" s="10"/>
      <c r="N267" s="10"/>
      <c r="O267" s="10"/>
      <c r="P267" s="9"/>
      <c r="Q267" s="9"/>
      <c r="R267" s="9"/>
    </row>
    <row r="268" spans="1:18" ht="26.4">
      <c r="A268" s="9" t="str">
        <f t="shared" si="102"/>
        <v>ID055</v>
      </c>
      <c r="B268" s="9" t="str">
        <f t="shared" si="102"/>
        <v>Accounting</v>
      </c>
      <c r="C268" s="9" t="str">
        <f t="shared" si="102"/>
        <v>Accounting section - PIN reset</v>
      </c>
      <c r="D268" s="9" t="str">
        <f t="shared" si="102"/>
        <v>Credit/Invoice - Forgot PIN</v>
      </c>
      <c r="E268" s="10"/>
      <c r="F268" s="11">
        <f t="shared" si="103"/>
        <v>4</v>
      </c>
      <c r="G268" s="16" t="s">
        <v>493</v>
      </c>
      <c r="H268" s="17" t="s">
        <v>494</v>
      </c>
      <c r="I268" s="12"/>
      <c r="J268" s="16" t="s">
        <v>488</v>
      </c>
      <c r="K268" s="10"/>
      <c r="L268" s="10"/>
      <c r="M268" s="10"/>
      <c r="N268" s="10"/>
      <c r="O268" s="10"/>
      <c r="P268" s="9"/>
      <c r="Q268" s="9"/>
      <c r="R268" s="9"/>
    </row>
    <row r="269" spans="1:18" ht="39.6">
      <c r="A269" s="9" t="str">
        <f t="shared" si="102"/>
        <v>ID055</v>
      </c>
      <c r="B269" s="9" t="str">
        <f t="shared" si="102"/>
        <v>Accounting</v>
      </c>
      <c r="C269" s="9" t="str">
        <f t="shared" si="102"/>
        <v>Accounting section - PIN reset</v>
      </c>
      <c r="D269" s="9" t="str">
        <f t="shared" si="102"/>
        <v>Credit/Invoice - Forgot PIN</v>
      </c>
      <c r="E269" s="10"/>
      <c r="F269" s="11">
        <f t="shared" si="103"/>
        <v>5</v>
      </c>
      <c r="G269" s="16" t="s">
        <v>495</v>
      </c>
      <c r="H269" s="17" t="s">
        <v>496</v>
      </c>
      <c r="I269" s="12"/>
      <c r="J269" s="16" t="s">
        <v>488</v>
      </c>
      <c r="K269" s="10"/>
      <c r="L269" s="10"/>
      <c r="M269" s="10"/>
      <c r="N269" s="10"/>
      <c r="O269" s="10"/>
      <c r="P269" s="9"/>
      <c r="Q269" s="9"/>
      <c r="R269" s="9"/>
    </row>
    <row r="270" spans="1:18" ht="26.4">
      <c r="A270" s="5" t="s">
        <v>497</v>
      </c>
      <c r="B270" s="5" t="s">
        <v>484</v>
      </c>
      <c r="C270" s="5" t="s">
        <v>498</v>
      </c>
      <c r="D270" s="5" t="s">
        <v>499</v>
      </c>
      <c r="E270" s="5"/>
      <c r="F270" s="6"/>
      <c r="G270" s="7" t="str">
        <f>D270</f>
        <v>Payment - Privacy Policy acceptance US</v>
      </c>
      <c r="H270" s="7"/>
      <c r="I270" s="8"/>
      <c r="J270" s="8" t="str">
        <f>IF(COUNTIFS(A:A,A270,F:F,"&gt;0",J:J,"&lt;&gt;"&amp;"")=0, "Not Tested",IF(COUNTIFS(A:A,A270,F:F,"&gt;0",J:J,"Failed")&gt;0, "Failed", IF(COUNTIFS(A:A,A270,F:F,"&gt;0",J:J,"Blocked")&gt;0, "Blocked", IF(COUNTIFS(A:A,A270,F:F,"&gt;0",J:J,"Passed with minor")&gt;0, "Passed with minor",IF(COUNTIFS(A:A,A270,F:F,"&gt;0",J:J,"Discarded")&gt;0, "Discarded", IF(COUNTIFS(A:A,A270,F:F,"&gt;0",J:J,"Out of scope")&gt;0, "Out of scope", IF(COUNTIFS(A:A,A270,F:F,"&gt;0",J:J,"Missing Requirement")&gt;0, "Missing Requirement", IF(COUNTIFS(A:A,A270,F:F,"&gt;0",J:J,"Label issue")&gt;0, "Label issue", IF(COUNTIFS(A:A,A270,F:F,"&gt;0",J:J,"Not Tested")&gt;0, "Not Tested",IF(COUNTIFS(A:A,A270,F:F,"&gt;0",J:J,"To be retested")&gt;0, "To be retested","Passed"))))))))))</f>
        <v>Blocked</v>
      </c>
      <c r="K270" s="5"/>
      <c r="L270" s="5"/>
      <c r="M270" s="5"/>
      <c r="N270" s="5"/>
      <c r="O270" s="22"/>
      <c r="P270" s="5"/>
      <c r="Q270" s="5"/>
      <c r="R270" s="5"/>
    </row>
    <row r="271" spans="1:18" ht="105.6">
      <c r="A271" s="9" t="str">
        <f t="shared" ref="A271:D272" si="104">A270</f>
        <v>ID056</v>
      </c>
      <c r="B271" s="9" t="str">
        <f t="shared" si="104"/>
        <v>Accounting</v>
      </c>
      <c r="C271" s="9" t="str">
        <f t="shared" si="104"/>
        <v>Payment</v>
      </c>
      <c r="D271" s="9" t="str">
        <f t="shared" si="104"/>
        <v>Payment - Privacy Policy acceptance US</v>
      </c>
      <c r="E271" s="16" t="s">
        <v>500</v>
      </c>
      <c r="F271" s="11">
        <f t="shared" ref="F271:F272" si="105">F270+1</f>
        <v>1</v>
      </c>
      <c r="G271" s="16" t="s">
        <v>501</v>
      </c>
      <c r="H271" s="17" t="s">
        <v>502</v>
      </c>
      <c r="I271" s="12"/>
      <c r="J271" s="16" t="s">
        <v>488</v>
      </c>
      <c r="K271" s="10"/>
      <c r="L271" s="10"/>
      <c r="M271" s="10"/>
      <c r="N271" s="10"/>
      <c r="O271" s="10"/>
      <c r="P271" s="9"/>
      <c r="Q271" s="9"/>
      <c r="R271" s="9"/>
    </row>
    <row r="272" spans="1:18" ht="52.8">
      <c r="A272" s="9" t="str">
        <f t="shared" si="104"/>
        <v>ID056</v>
      </c>
      <c r="B272" s="9" t="str">
        <f t="shared" si="104"/>
        <v>Accounting</v>
      </c>
      <c r="C272" s="9" t="str">
        <f t="shared" si="104"/>
        <v>Payment</v>
      </c>
      <c r="D272" s="9" t="str">
        <f t="shared" si="104"/>
        <v>Payment - Privacy Policy acceptance US</v>
      </c>
      <c r="E272" s="10"/>
      <c r="F272" s="11">
        <f t="shared" si="105"/>
        <v>2</v>
      </c>
      <c r="G272" s="16" t="s">
        <v>503</v>
      </c>
      <c r="H272" s="17" t="s">
        <v>504</v>
      </c>
      <c r="I272" s="12"/>
      <c r="J272" s="16" t="s">
        <v>488</v>
      </c>
      <c r="K272" s="10"/>
      <c r="L272" s="10"/>
      <c r="M272" s="10"/>
      <c r="N272" s="10"/>
      <c r="O272" s="10"/>
      <c r="P272" s="9"/>
      <c r="Q272" s="9"/>
      <c r="R272" s="9"/>
    </row>
    <row r="273" spans="1:18" ht="26.4">
      <c r="A273" s="5" t="s">
        <v>505</v>
      </c>
      <c r="B273" s="5" t="s">
        <v>484</v>
      </c>
      <c r="C273" s="5" t="s">
        <v>498</v>
      </c>
      <c r="D273" s="5" t="s">
        <v>506</v>
      </c>
      <c r="E273" s="5"/>
      <c r="F273" s="6"/>
      <c r="G273" s="7" t="str">
        <f>D273</f>
        <v>Payment - PIN and Landing page</v>
      </c>
      <c r="H273" s="7"/>
      <c r="I273" s="8"/>
      <c r="J273" s="8" t="str">
        <f>IF(COUNTIFS(A:A,A273,F:F,"&gt;0",J:J,"&lt;&gt;"&amp;"")=0, "Not Tested",IF(COUNTIFS(A:A,A273,F:F,"&gt;0",J:J,"Failed")&gt;0, "Failed", IF(COUNTIFS(A:A,A273,F:F,"&gt;0",J:J,"Blocked")&gt;0, "Blocked", IF(COUNTIFS(A:A,A273,F:F,"&gt;0",J:J,"Passed with minor")&gt;0, "Passed with minor",IF(COUNTIFS(A:A,A273,F:F,"&gt;0",J:J,"Discarded")&gt;0, "Discarded", IF(COUNTIFS(A:A,A273,F:F,"&gt;0",J:J,"Out of scope")&gt;0, "Out of scope", IF(COUNTIFS(A:A,A273,F:F,"&gt;0",J:J,"Missing Requirement")&gt;0, "Missing Requirement", IF(COUNTIFS(A:A,A273,F:F,"&gt;0",J:J,"Label issue")&gt;0, "Label issue", IF(COUNTIFS(A:A,A273,F:F,"&gt;0",J:J,"Not Tested")&gt;0, "Not Tested",IF(COUNTIFS(A:A,A273,F:F,"&gt;0",J:J,"To be retested")&gt;0, "To be retested","Passed"))))))))))</f>
        <v>Not Tested</v>
      </c>
      <c r="K273" s="20"/>
      <c r="L273" s="5"/>
      <c r="M273" s="5"/>
      <c r="N273" s="5"/>
      <c r="O273" s="22"/>
      <c r="P273" s="5"/>
      <c r="Q273" s="5"/>
      <c r="R273" s="5"/>
    </row>
    <row r="274" spans="1:18" ht="52.8">
      <c r="A274" s="9" t="str">
        <f t="shared" ref="A274:D275" si="106">A273</f>
        <v>ID057</v>
      </c>
      <c r="B274" s="9" t="str">
        <f t="shared" si="106"/>
        <v>Accounting</v>
      </c>
      <c r="C274" s="9" t="str">
        <f t="shared" si="106"/>
        <v>Payment</v>
      </c>
      <c r="D274" s="9" t="str">
        <f t="shared" si="106"/>
        <v>Payment - PIN and Landing page</v>
      </c>
      <c r="E274" s="16" t="s">
        <v>507</v>
      </c>
      <c r="F274" s="11">
        <f t="shared" ref="F274:F275" si="107">F273+1</f>
        <v>1</v>
      </c>
      <c r="G274" s="16" t="s">
        <v>501</v>
      </c>
      <c r="H274" s="17" t="s">
        <v>508</v>
      </c>
      <c r="I274" s="12"/>
      <c r="J274" s="13" t="s">
        <v>733</v>
      </c>
      <c r="K274" s="10"/>
      <c r="L274" s="10"/>
      <c r="M274" s="10"/>
      <c r="N274" s="10"/>
      <c r="O274" s="10"/>
      <c r="P274" s="9"/>
      <c r="Q274" s="9"/>
      <c r="R274" s="9"/>
    </row>
    <row r="275" spans="1:18" ht="26.4">
      <c r="A275" s="9" t="str">
        <f t="shared" si="106"/>
        <v>ID057</v>
      </c>
      <c r="B275" s="9" t="str">
        <f t="shared" si="106"/>
        <v>Accounting</v>
      </c>
      <c r="C275" s="9" t="str">
        <f t="shared" si="106"/>
        <v>Payment</v>
      </c>
      <c r="D275" s="9" t="str">
        <f t="shared" si="106"/>
        <v>Payment - PIN and Landing page</v>
      </c>
      <c r="E275" s="10"/>
      <c r="F275" s="11">
        <f t="shared" si="107"/>
        <v>2</v>
      </c>
      <c r="G275" s="16" t="s">
        <v>475</v>
      </c>
      <c r="H275" s="17" t="s">
        <v>509</v>
      </c>
      <c r="I275" s="12"/>
      <c r="J275" s="13" t="s">
        <v>733</v>
      </c>
      <c r="K275" s="10"/>
      <c r="L275" s="10"/>
      <c r="M275" s="10"/>
      <c r="N275" s="10"/>
      <c r="O275" s="10"/>
      <c r="P275" s="9"/>
      <c r="Q275" s="9"/>
      <c r="R275" s="9"/>
    </row>
    <row r="276" spans="1:18">
      <c r="A276" s="5" t="s">
        <v>510</v>
      </c>
      <c r="B276" s="5" t="s">
        <v>484</v>
      </c>
      <c r="C276" s="5" t="s">
        <v>498</v>
      </c>
      <c r="D276" s="5" t="s">
        <v>511</v>
      </c>
      <c r="E276" s="5"/>
      <c r="F276" s="6"/>
      <c r="G276" s="7" t="str">
        <f>D276</f>
        <v>Edit credit card</v>
      </c>
      <c r="H276" s="7"/>
      <c r="I276" s="8"/>
      <c r="J276" s="8" t="str">
        <f>IF(COUNTIFS(A:A,A276,F:F,"&gt;0",J:J,"&lt;&gt;"&amp;"")=0, "Not Tested",IF(COUNTIFS(A:A,A276,F:F,"&gt;0",J:J,"Failed")&gt;0, "Failed", IF(COUNTIFS(A:A,A276,F:F,"&gt;0",J:J,"Blocked")&gt;0, "Blocked", IF(COUNTIFS(A:A,A276,F:F,"&gt;0",J:J,"Passed with minor")&gt;0, "Passed with minor",IF(COUNTIFS(A:A,A276,F:F,"&gt;0",J:J,"Discarded")&gt;0, "Discarded", IF(COUNTIFS(A:A,A276,F:F,"&gt;0",J:J,"Out of scope")&gt;0, "Out of scope", IF(COUNTIFS(A:A,A276,F:F,"&gt;0",J:J,"Missing Requirement")&gt;0, "Missing Requirement", IF(COUNTIFS(A:A,A276,F:F,"&gt;0",J:J,"Label issue")&gt;0, "Label issue", IF(COUNTIFS(A:A,A276,F:F,"&gt;0",J:J,"Not Tested")&gt;0, "Not Tested",IF(COUNTIFS(A:A,A276,F:F,"&gt;0",J:J,"To be retested")&gt;0, "To be retested","Passed"))))))))))</f>
        <v>Blocked</v>
      </c>
      <c r="K276" s="5"/>
      <c r="L276" s="5"/>
      <c r="M276" s="5"/>
      <c r="N276" s="5"/>
      <c r="O276" s="22"/>
      <c r="P276" s="5"/>
      <c r="Q276" s="5"/>
      <c r="R276" s="5"/>
    </row>
    <row r="277" spans="1:18" ht="52.8">
      <c r="A277" s="9" t="str">
        <f t="shared" ref="A277:D280" si="108">A276</f>
        <v>ID058</v>
      </c>
      <c r="B277" s="9" t="str">
        <f t="shared" si="108"/>
        <v>Accounting</v>
      </c>
      <c r="C277" s="9" t="str">
        <f t="shared" si="108"/>
        <v>Payment</v>
      </c>
      <c r="D277" s="9" t="str">
        <f t="shared" si="108"/>
        <v>Edit credit card</v>
      </c>
      <c r="E277" s="16" t="s">
        <v>507</v>
      </c>
      <c r="F277" s="11">
        <f t="shared" ref="F277:F280" si="109">F276+1</f>
        <v>1</v>
      </c>
      <c r="G277" s="16" t="s">
        <v>501</v>
      </c>
      <c r="H277" s="17" t="s">
        <v>508</v>
      </c>
      <c r="I277" s="12"/>
      <c r="J277" s="16" t="s">
        <v>488</v>
      </c>
      <c r="K277" s="10"/>
      <c r="L277" s="10"/>
      <c r="M277" s="10"/>
      <c r="N277" s="10"/>
      <c r="O277" s="10"/>
      <c r="P277" s="9"/>
      <c r="Q277" s="9"/>
      <c r="R277" s="9"/>
    </row>
    <row r="278" spans="1:18" ht="26.4">
      <c r="A278" s="9" t="str">
        <f t="shared" si="108"/>
        <v>ID058</v>
      </c>
      <c r="B278" s="9" t="str">
        <f t="shared" si="108"/>
        <v>Accounting</v>
      </c>
      <c r="C278" s="9" t="str">
        <f t="shared" si="108"/>
        <v>Payment</v>
      </c>
      <c r="D278" s="9" t="str">
        <f t="shared" si="108"/>
        <v>Edit credit card</v>
      </c>
      <c r="E278" s="10"/>
      <c r="F278" s="11">
        <f t="shared" si="109"/>
        <v>2</v>
      </c>
      <c r="G278" s="16" t="s">
        <v>475</v>
      </c>
      <c r="H278" s="17" t="s">
        <v>509</v>
      </c>
      <c r="I278" s="12"/>
      <c r="J278" s="16" t="s">
        <v>488</v>
      </c>
      <c r="K278" s="10"/>
      <c r="L278" s="10"/>
      <c r="M278" s="10"/>
      <c r="N278" s="10"/>
      <c r="O278" s="10"/>
      <c r="P278" s="9"/>
      <c r="Q278" s="9"/>
      <c r="R278" s="9"/>
    </row>
    <row r="279" spans="1:18" ht="26.4">
      <c r="A279" s="9" t="str">
        <f t="shared" si="108"/>
        <v>ID058</v>
      </c>
      <c r="B279" s="9" t="str">
        <f t="shared" si="108"/>
        <v>Accounting</v>
      </c>
      <c r="C279" s="9" t="str">
        <f t="shared" si="108"/>
        <v>Payment</v>
      </c>
      <c r="D279" s="9" t="str">
        <f t="shared" si="108"/>
        <v>Edit credit card</v>
      </c>
      <c r="E279" s="10"/>
      <c r="F279" s="11">
        <f t="shared" si="109"/>
        <v>3</v>
      </c>
      <c r="G279" s="16" t="s">
        <v>512</v>
      </c>
      <c r="H279" s="17" t="s">
        <v>513</v>
      </c>
      <c r="I279" s="12"/>
      <c r="J279" s="16" t="s">
        <v>488</v>
      </c>
      <c r="K279" s="10"/>
      <c r="L279" s="10"/>
      <c r="M279" s="10"/>
      <c r="N279" s="10"/>
      <c r="O279" s="10"/>
      <c r="P279" s="9"/>
      <c r="Q279" s="9"/>
      <c r="R279" s="9"/>
    </row>
    <row r="280" spans="1:18" ht="52.8">
      <c r="A280" s="9" t="str">
        <f t="shared" si="108"/>
        <v>ID058</v>
      </c>
      <c r="B280" s="9" t="str">
        <f t="shared" si="108"/>
        <v>Accounting</v>
      </c>
      <c r="C280" s="9" t="str">
        <f t="shared" si="108"/>
        <v>Payment</v>
      </c>
      <c r="D280" s="9" t="str">
        <f t="shared" si="108"/>
        <v>Edit credit card</v>
      </c>
      <c r="E280" s="10"/>
      <c r="F280" s="11">
        <f t="shared" si="109"/>
        <v>4</v>
      </c>
      <c r="G280" s="16" t="s">
        <v>514</v>
      </c>
      <c r="H280" s="17" t="s">
        <v>515</v>
      </c>
      <c r="I280" s="12"/>
      <c r="J280" s="16" t="s">
        <v>488</v>
      </c>
      <c r="K280" s="10"/>
      <c r="L280" s="10"/>
      <c r="M280" s="10"/>
      <c r="N280" s="10"/>
      <c r="O280" s="10"/>
      <c r="P280" s="9"/>
      <c r="Q280" s="9"/>
      <c r="R280" s="9"/>
    </row>
    <row r="281" spans="1:18">
      <c r="A281" s="5" t="s">
        <v>516</v>
      </c>
      <c r="B281" s="5" t="s">
        <v>484</v>
      </c>
      <c r="C281" s="5" t="s">
        <v>498</v>
      </c>
      <c r="D281" s="5" t="s">
        <v>517</v>
      </c>
      <c r="E281" s="5"/>
      <c r="F281" s="6"/>
      <c r="G281" s="7" t="str">
        <f>D281</f>
        <v>Edit bank account</v>
      </c>
      <c r="H281" s="7"/>
      <c r="I281" s="8"/>
      <c r="J281" s="8" t="str">
        <f>IF(COUNTIFS(A:A,A281,F:F,"&gt;0",J:J,"&lt;&gt;"&amp;"")=0, "Not Tested",IF(COUNTIFS(A:A,A281,F:F,"&gt;0",J:J,"Failed")&gt;0, "Failed", IF(COUNTIFS(A:A,A281,F:F,"&gt;0",J:J,"Blocked")&gt;0, "Blocked", IF(COUNTIFS(A:A,A281,F:F,"&gt;0",J:J,"Passed with minor")&gt;0, "Passed with minor",IF(COUNTIFS(A:A,A281,F:F,"&gt;0",J:J,"Discarded")&gt;0, "Discarded", IF(COUNTIFS(A:A,A281,F:F,"&gt;0",J:J,"Out of scope")&gt;0, "Out of scope", IF(COUNTIFS(A:A,A281,F:F,"&gt;0",J:J,"Missing Requirement")&gt;0, "Missing Requirement", IF(COUNTIFS(A:A,A281,F:F,"&gt;0",J:J,"Label issue")&gt;0, "Label issue", IF(COUNTIFS(A:A,A281,F:F,"&gt;0",J:J,"Not Tested")&gt;0, "Not Tested",IF(COUNTIFS(A:A,A281,F:F,"&gt;0",J:J,"To be retested")&gt;0, "To be retested","Passed"))))))))))</f>
        <v>Blocked</v>
      </c>
      <c r="K281" s="5"/>
      <c r="L281" s="5"/>
      <c r="M281" s="5"/>
      <c r="N281" s="5"/>
      <c r="O281" s="22"/>
      <c r="P281" s="5"/>
      <c r="Q281" s="5"/>
      <c r="R281" s="5"/>
    </row>
    <row r="282" spans="1:18" ht="52.8">
      <c r="A282" s="9" t="str">
        <f t="shared" ref="A282:D285" si="110">A281</f>
        <v>ID059</v>
      </c>
      <c r="B282" s="9" t="str">
        <f t="shared" si="110"/>
        <v>Accounting</v>
      </c>
      <c r="C282" s="9" t="str">
        <f t="shared" si="110"/>
        <v>Payment</v>
      </c>
      <c r="D282" s="9" t="str">
        <f t="shared" si="110"/>
        <v>Edit bank account</v>
      </c>
      <c r="E282" s="16" t="s">
        <v>507</v>
      </c>
      <c r="F282" s="11">
        <f t="shared" ref="F282:F285" si="111">F281+1</f>
        <v>1</v>
      </c>
      <c r="G282" s="16" t="s">
        <v>501</v>
      </c>
      <c r="H282" s="17" t="s">
        <v>508</v>
      </c>
      <c r="I282" s="12"/>
      <c r="J282" s="16" t="s">
        <v>488</v>
      </c>
      <c r="K282" s="10"/>
      <c r="L282" s="10"/>
      <c r="M282" s="10"/>
      <c r="N282" s="10"/>
      <c r="O282" s="10"/>
      <c r="P282" s="9"/>
      <c r="Q282" s="9"/>
      <c r="R282" s="9"/>
    </row>
    <row r="283" spans="1:18" ht="26.4">
      <c r="A283" s="9" t="str">
        <f t="shared" si="110"/>
        <v>ID059</v>
      </c>
      <c r="B283" s="9" t="str">
        <f t="shared" si="110"/>
        <v>Accounting</v>
      </c>
      <c r="C283" s="9" t="str">
        <f t="shared" si="110"/>
        <v>Payment</v>
      </c>
      <c r="D283" s="9" t="str">
        <f t="shared" si="110"/>
        <v>Edit bank account</v>
      </c>
      <c r="E283" s="10"/>
      <c r="F283" s="11">
        <f t="shared" si="111"/>
        <v>2</v>
      </c>
      <c r="G283" s="16" t="s">
        <v>475</v>
      </c>
      <c r="H283" s="17" t="s">
        <v>509</v>
      </c>
      <c r="I283" s="12"/>
      <c r="J283" s="16" t="s">
        <v>488</v>
      </c>
      <c r="K283" s="10"/>
      <c r="L283" s="10"/>
      <c r="M283" s="10"/>
      <c r="N283" s="10"/>
      <c r="O283" s="10"/>
      <c r="P283" s="9"/>
      <c r="Q283" s="9"/>
      <c r="R283" s="9"/>
    </row>
    <row r="284" spans="1:18" ht="26.4">
      <c r="A284" s="9" t="str">
        <f t="shared" si="110"/>
        <v>ID059</v>
      </c>
      <c r="B284" s="9" t="str">
        <f t="shared" si="110"/>
        <v>Accounting</v>
      </c>
      <c r="C284" s="9" t="str">
        <f t="shared" si="110"/>
        <v>Payment</v>
      </c>
      <c r="D284" s="9" t="str">
        <f t="shared" si="110"/>
        <v>Edit bank account</v>
      </c>
      <c r="E284" s="10"/>
      <c r="F284" s="11">
        <f t="shared" si="111"/>
        <v>3</v>
      </c>
      <c r="G284" s="16" t="s">
        <v>512</v>
      </c>
      <c r="H284" s="17" t="s">
        <v>513</v>
      </c>
      <c r="I284" s="12"/>
      <c r="J284" s="16" t="s">
        <v>488</v>
      </c>
      <c r="K284" s="10"/>
      <c r="L284" s="10"/>
      <c r="M284" s="10"/>
      <c r="N284" s="10"/>
      <c r="O284" s="10"/>
      <c r="P284" s="9"/>
      <c r="Q284" s="9"/>
      <c r="R284" s="9"/>
    </row>
    <row r="285" spans="1:18" ht="52.8">
      <c r="A285" s="9" t="str">
        <f t="shared" si="110"/>
        <v>ID059</v>
      </c>
      <c r="B285" s="9" t="str">
        <f t="shared" si="110"/>
        <v>Accounting</v>
      </c>
      <c r="C285" s="9" t="str">
        <f t="shared" si="110"/>
        <v>Payment</v>
      </c>
      <c r="D285" s="9" t="str">
        <f t="shared" si="110"/>
        <v>Edit bank account</v>
      </c>
      <c r="E285" s="10"/>
      <c r="F285" s="11">
        <f t="shared" si="111"/>
        <v>4</v>
      </c>
      <c r="G285" s="16" t="s">
        <v>518</v>
      </c>
      <c r="H285" s="17" t="s">
        <v>519</v>
      </c>
      <c r="I285" s="12"/>
      <c r="J285" s="16" t="s">
        <v>488</v>
      </c>
      <c r="K285" s="10"/>
      <c r="L285" s="10"/>
      <c r="M285" s="10"/>
      <c r="N285" s="10"/>
      <c r="O285" s="10"/>
      <c r="P285" s="9"/>
      <c r="Q285" s="9"/>
      <c r="R285" s="9"/>
    </row>
    <row r="286" spans="1:18" ht="26.4">
      <c r="A286" s="5" t="s">
        <v>520</v>
      </c>
      <c r="B286" s="5" t="s">
        <v>484</v>
      </c>
      <c r="C286" s="5" t="s">
        <v>498</v>
      </c>
      <c r="D286" s="5" t="s">
        <v>521</v>
      </c>
      <c r="E286" s="5"/>
      <c r="F286" s="6"/>
      <c r="G286" s="7" t="str">
        <f>D286</f>
        <v>Advanced payment functionality</v>
      </c>
      <c r="H286" s="7"/>
      <c r="I286" s="8"/>
      <c r="J286" s="8" t="str">
        <f>IF(COUNTIFS(A:A,A286,F:F,"&gt;0",J:J,"&lt;&gt;"&amp;"")=0, "Not Tested",IF(COUNTIFS(A:A,A286,F:F,"&gt;0",J:J,"Failed")&gt;0, "Failed", IF(COUNTIFS(A:A,A286,F:F,"&gt;0",J:J,"Blocked")&gt;0, "Blocked", IF(COUNTIFS(A:A,A286,F:F,"&gt;0",J:J,"Passed with minor")&gt;0, "Passed with minor",IF(COUNTIFS(A:A,A286,F:F,"&gt;0",J:J,"Discarded")&gt;0, "Discarded", IF(COUNTIFS(A:A,A286,F:F,"&gt;0",J:J,"Out of scope")&gt;0, "Out of scope", IF(COUNTIFS(A:A,A286,F:F,"&gt;0",J:J,"Missing Requirement")&gt;0, "Missing Requirement", IF(COUNTIFS(A:A,A286,F:F,"&gt;0",J:J,"Label issue")&gt;0, "Label issue", IF(COUNTIFS(A:A,A286,F:F,"&gt;0",J:J,"Not Tested")&gt;0, "Not Tested",IF(COUNTIFS(A:A,A286,F:F,"&gt;0",J:J,"To be retested")&gt;0, "To be retested","Passed"))))))))))</f>
        <v>Blocked</v>
      </c>
      <c r="K286" s="5"/>
      <c r="L286" s="5"/>
      <c r="M286" s="5"/>
      <c r="N286" s="5"/>
      <c r="O286" s="22"/>
      <c r="P286" s="5"/>
      <c r="Q286" s="5"/>
      <c r="R286" s="5"/>
    </row>
    <row r="287" spans="1:18" ht="52.8">
      <c r="A287" s="9" t="str">
        <f t="shared" ref="A287:D289" si="112">A286</f>
        <v>ID060</v>
      </c>
      <c r="B287" s="9" t="str">
        <f t="shared" si="112"/>
        <v>Accounting</v>
      </c>
      <c r="C287" s="9" t="str">
        <f t="shared" si="112"/>
        <v>Payment</v>
      </c>
      <c r="D287" s="9" t="str">
        <f t="shared" si="112"/>
        <v>Advanced payment functionality</v>
      </c>
      <c r="E287" s="16" t="s">
        <v>507</v>
      </c>
      <c r="F287" s="11">
        <f t="shared" ref="F287:F289" si="113">F286+1</f>
        <v>1</v>
      </c>
      <c r="G287" s="16" t="s">
        <v>501</v>
      </c>
      <c r="H287" s="17" t="s">
        <v>508</v>
      </c>
      <c r="I287" s="12"/>
      <c r="J287" s="16" t="s">
        <v>488</v>
      </c>
      <c r="K287" s="10"/>
      <c r="L287" s="10"/>
      <c r="M287" s="10"/>
      <c r="N287" s="10"/>
      <c r="O287" s="10"/>
      <c r="P287" s="9"/>
      <c r="Q287" s="9"/>
      <c r="R287" s="9"/>
    </row>
    <row r="288" spans="1:18" ht="26.4">
      <c r="A288" s="9" t="str">
        <f t="shared" si="112"/>
        <v>ID060</v>
      </c>
      <c r="B288" s="9" t="str">
        <f t="shared" si="112"/>
        <v>Accounting</v>
      </c>
      <c r="C288" s="9" t="str">
        <f t="shared" si="112"/>
        <v>Payment</v>
      </c>
      <c r="D288" s="9" t="str">
        <f t="shared" si="112"/>
        <v>Advanced payment functionality</v>
      </c>
      <c r="E288" s="10"/>
      <c r="F288" s="11">
        <f t="shared" si="113"/>
        <v>2</v>
      </c>
      <c r="G288" s="16" t="s">
        <v>475</v>
      </c>
      <c r="H288" s="17" t="s">
        <v>509</v>
      </c>
      <c r="I288" s="12"/>
      <c r="J288" s="16" t="s">
        <v>488</v>
      </c>
      <c r="K288" s="10"/>
      <c r="L288" s="10"/>
      <c r="M288" s="10"/>
      <c r="N288" s="10"/>
      <c r="O288" s="10"/>
      <c r="P288" s="9"/>
      <c r="Q288" s="9"/>
      <c r="R288" s="9"/>
    </row>
    <row r="289" spans="1:18" ht="39.6">
      <c r="A289" s="9" t="str">
        <f t="shared" si="112"/>
        <v>ID060</v>
      </c>
      <c r="B289" s="9" t="str">
        <f t="shared" si="112"/>
        <v>Accounting</v>
      </c>
      <c r="C289" s="9" t="str">
        <f t="shared" si="112"/>
        <v>Payment</v>
      </c>
      <c r="D289" s="9" t="str">
        <f t="shared" si="112"/>
        <v>Advanced payment functionality</v>
      </c>
      <c r="E289" s="10"/>
      <c r="F289" s="11">
        <f t="shared" si="113"/>
        <v>3</v>
      </c>
      <c r="G289" s="16" t="s">
        <v>522</v>
      </c>
      <c r="H289" s="17" t="s">
        <v>523</v>
      </c>
      <c r="I289" s="12"/>
      <c r="J289" s="16" t="s">
        <v>488</v>
      </c>
      <c r="K289" s="10"/>
      <c r="L289" s="10"/>
      <c r="M289" s="10"/>
      <c r="N289" s="10"/>
      <c r="O289" s="10"/>
      <c r="P289" s="9"/>
      <c r="Q289" s="9"/>
      <c r="R289" s="9"/>
    </row>
    <row r="290" spans="1:18" ht="39.6">
      <c r="A290" s="5" t="s">
        <v>524</v>
      </c>
      <c r="B290" s="5" t="s">
        <v>484</v>
      </c>
      <c r="C290" s="5" t="s">
        <v>498</v>
      </c>
      <c r="D290" s="5" t="s">
        <v>525</v>
      </c>
      <c r="E290" s="5"/>
      <c r="F290" s="6"/>
      <c r="G290" s="7" t="str">
        <f>D290</f>
        <v>Advanced payment US - bank account - simulation</v>
      </c>
      <c r="H290" s="7"/>
      <c r="I290" s="8"/>
      <c r="J290" s="8" t="str">
        <f>IF(COUNTIFS(A:A,A290,F:F,"&gt;0",J:J,"&lt;&gt;"&amp;"")=0, "Not Tested",IF(COUNTIFS(A:A,A290,F:F,"&gt;0",J:J,"Failed")&gt;0, "Failed", IF(COUNTIFS(A:A,A290,F:F,"&gt;0",J:J,"Blocked")&gt;0, "Blocked", IF(COUNTIFS(A:A,A290,F:F,"&gt;0",J:J,"Passed with minor")&gt;0, "Passed with minor",IF(COUNTIFS(A:A,A290,F:F,"&gt;0",J:J,"Discarded")&gt;0, "Discarded", IF(COUNTIFS(A:A,A290,F:F,"&gt;0",J:J,"Out of scope")&gt;0, "Out of scope", IF(COUNTIFS(A:A,A290,F:F,"&gt;0",J:J,"Missing Requirement")&gt;0, "Missing Requirement", IF(COUNTIFS(A:A,A290,F:F,"&gt;0",J:J,"Label issue")&gt;0, "Label issue", IF(COUNTIFS(A:A,A290,F:F,"&gt;0",J:J,"Not Tested")&gt;0, "Not Tested",IF(COUNTIFS(A:A,A290,F:F,"&gt;0",J:J,"To be retested")&gt;0, "To be retested","Passed"))))))))))</f>
        <v>Blocked</v>
      </c>
      <c r="K290" s="5"/>
      <c r="L290" s="5"/>
      <c r="M290" s="5"/>
      <c r="N290" s="5"/>
      <c r="O290" s="22"/>
      <c r="P290" s="5"/>
      <c r="Q290" s="5"/>
      <c r="R290" s="5"/>
    </row>
    <row r="291" spans="1:18" ht="52.8">
      <c r="A291" s="9" t="str">
        <f t="shared" ref="A291:D293" si="114">A290</f>
        <v>ID061</v>
      </c>
      <c r="B291" s="9" t="str">
        <f t="shared" si="114"/>
        <v>Accounting</v>
      </c>
      <c r="C291" s="9" t="str">
        <f t="shared" si="114"/>
        <v>Payment</v>
      </c>
      <c r="D291" s="9" t="str">
        <f t="shared" si="114"/>
        <v>Advanced payment US - bank account - simulation</v>
      </c>
      <c r="E291" s="16" t="s">
        <v>507</v>
      </c>
      <c r="F291" s="11">
        <f t="shared" ref="F291:F293" si="115">F290+1</f>
        <v>1</v>
      </c>
      <c r="G291" s="16" t="s">
        <v>501</v>
      </c>
      <c r="H291" s="17" t="s">
        <v>508</v>
      </c>
      <c r="I291" s="12"/>
      <c r="J291" s="16" t="s">
        <v>488</v>
      </c>
      <c r="K291" s="10"/>
      <c r="L291" s="10"/>
      <c r="M291" s="10"/>
      <c r="N291" s="10"/>
      <c r="O291" s="10"/>
      <c r="P291" s="9"/>
      <c r="Q291" s="9"/>
      <c r="R291" s="9"/>
    </row>
    <row r="292" spans="1:18" ht="26.4">
      <c r="A292" s="9" t="str">
        <f t="shared" si="114"/>
        <v>ID061</v>
      </c>
      <c r="B292" s="9" t="str">
        <f t="shared" si="114"/>
        <v>Accounting</v>
      </c>
      <c r="C292" s="9" t="str">
        <f t="shared" si="114"/>
        <v>Payment</v>
      </c>
      <c r="D292" s="9" t="str">
        <f t="shared" si="114"/>
        <v>Advanced payment US - bank account - simulation</v>
      </c>
      <c r="E292" s="10"/>
      <c r="F292" s="11">
        <f t="shared" si="115"/>
        <v>2</v>
      </c>
      <c r="G292" s="16" t="s">
        <v>475</v>
      </c>
      <c r="H292" s="17" t="s">
        <v>509</v>
      </c>
      <c r="I292" s="12"/>
      <c r="J292" s="16" t="s">
        <v>488</v>
      </c>
      <c r="K292" s="10"/>
      <c r="L292" s="10"/>
      <c r="M292" s="10"/>
      <c r="N292" s="10"/>
      <c r="O292" s="10"/>
      <c r="P292" s="9"/>
      <c r="Q292" s="9"/>
      <c r="R292" s="9"/>
    </row>
    <row r="293" spans="1:18" ht="92.4">
      <c r="A293" s="9" t="str">
        <f t="shared" si="114"/>
        <v>ID061</v>
      </c>
      <c r="B293" s="9" t="str">
        <f t="shared" si="114"/>
        <v>Accounting</v>
      </c>
      <c r="C293" s="9" t="str">
        <f t="shared" si="114"/>
        <v>Payment</v>
      </c>
      <c r="D293" s="9" t="str">
        <f t="shared" si="114"/>
        <v>Advanced payment US - bank account - simulation</v>
      </c>
      <c r="E293" s="10"/>
      <c r="F293" s="11">
        <f t="shared" si="115"/>
        <v>3</v>
      </c>
      <c r="G293" s="16" t="s">
        <v>526</v>
      </c>
      <c r="H293" s="17" t="s">
        <v>727</v>
      </c>
      <c r="I293" s="12"/>
      <c r="J293" s="16" t="s">
        <v>488</v>
      </c>
      <c r="K293" s="10"/>
      <c r="L293" s="10"/>
      <c r="M293" s="10"/>
      <c r="N293" s="10"/>
      <c r="O293" s="10"/>
      <c r="P293" s="9"/>
      <c r="Q293" s="9"/>
      <c r="R293" s="9"/>
    </row>
    <row r="294" spans="1:18" ht="39.6">
      <c r="A294" s="5" t="s">
        <v>527</v>
      </c>
      <c r="B294" s="5" t="s">
        <v>484</v>
      </c>
      <c r="C294" s="5" t="s">
        <v>498</v>
      </c>
      <c r="D294" s="5" t="s">
        <v>528</v>
      </c>
      <c r="E294" s="5"/>
      <c r="F294" s="6"/>
      <c r="G294" s="7" t="str">
        <f>D294</f>
        <v>Advanced payment Canada - credit card - simulation</v>
      </c>
      <c r="H294" s="7"/>
      <c r="I294" s="8"/>
      <c r="J294" s="8" t="str">
        <f>IF(COUNTIFS(A:A,A294,F:F,"&gt;0",J:J,"&lt;&gt;"&amp;"")=0, "Not Tested",IF(COUNTIFS(A:A,A294,F:F,"&gt;0",J:J,"Failed")&gt;0, "Failed", IF(COUNTIFS(A:A,A294,F:F,"&gt;0",J:J,"Blocked")&gt;0, "Blocked", IF(COUNTIFS(A:A,A294,F:F,"&gt;0",J:J,"Passed with minor")&gt;0, "Passed with minor",IF(COUNTIFS(A:A,A294,F:F,"&gt;0",J:J,"Discarded")&gt;0, "Discarded", IF(COUNTIFS(A:A,A294,F:F,"&gt;0",J:J,"Out of scope")&gt;0, "Out of scope", IF(COUNTIFS(A:A,A294,F:F,"&gt;0",J:J,"Missing Requirement")&gt;0, "Missing Requirement", IF(COUNTIFS(A:A,A294,F:F,"&gt;0",J:J,"Label issue")&gt;0, "Label issue", IF(COUNTIFS(A:A,A294,F:F,"&gt;0",J:J,"Not Tested")&gt;0, "Not Tested",IF(COUNTIFS(A:A,A294,F:F,"&gt;0",J:J,"To be retested")&gt;0, "To be retested","Passed"))))))))))</f>
        <v>Blocked</v>
      </c>
      <c r="K294" s="5"/>
      <c r="L294" s="5"/>
      <c r="M294" s="5"/>
      <c r="N294" s="5"/>
      <c r="O294" s="22"/>
      <c r="P294" s="5"/>
      <c r="Q294" s="5"/>
      <c r="R294" s="5"/>
    </row>
    <row r="295" spans="1:18" ht="52.8">
      <c r="A295" s="9" t="str">
        <f t="shared" ref="A295:D297" si="116">A294</f>
        <v>ID062</v>
      </c>
      <c r="B295" s="9" t="str">
        <f t="shared" si="116"/>
        <v>Accounting</v>
      </c>
      <c r="C295" s="9" t="str">
        <f t="shared" si="116"/>
        <v>Payment</v>
      </c>
      <c r="D295" s="9" t="str">
        <f t="shared" si="116"/>
        <v>Advanced payment Canada - credit card - simulation</v>
      </c>
      <c r="E295" s="16" t="s">
        <v>507</v>
      </c>
      <c r="F295" s="11">
        <f t="shared" ref="F295:F297" si="117">F294+1</f>
        <v>1</v>
      </c>
      <c r="G295" s="16" t="s">
        <v>501</v>
      </c>
      <c r="H295" s="17" t="s">
        <v>508</v>
      </c>
      <c r="I295" s="12"/>
      <c r="J295" s="16" t="s">
        <v>488</v>
      </c>
      <c r="K295" s="10"/>
      <c r="L295" s="10"/>
      <c r="M295" s="10"/>
      <c r="N295" s="10"/>
      <c r="O295" s="10"/>
      <c r="P295" s="9"/>
      <c r="Q295" s="9"/>
      <c r="R295" s="9"/>
    </row>
    <row r="296" spans="1:18" ht="26.4">
      <c r="A296" s="9" t="str">
        <f t="shared" si="116"/>
        <v>ID062</v>
      </c>
      <c r="B296" s="9" t="str">
        <f t="shared" si="116"/>
        <v>Accounting</v>
      </c>
      <c r="C296" s="9" t="str">
        <f t="shared" si="116"/>
        <v>Payment</v>
      </c>
      <c r="D296" s="9" t="str">
        <f t="shared" si="116"/>
        <v>Advanced payment Canada - credit card - simulation</v>
      </c>
      <c r="E296" s="10"/>
      <c r="F296" s="11">
        <f t="shared" si="117"/>
        <v>2</v>
      </c>
      <c r="G296" s="16" t="s">
        <v>475</v>
      </c>
      <c r="H296" s="17" t="s">
        <v>509</v>
      </c>
      <c r="I296" s="12"/>
      <c r="J296" s="16" t="s">
        <v>488</v>
      </c>
      <c r="K296" s="10"/>
      <c r="L296" s="10"/>
      <c r="M296" s="10"/>
      <c r="N296" s="10"/>
      <c r="O296" s="10"/>
      <c r="P296" s="9"/>
      <c r="Q296" s="9"/>
      <c r="R296" s="9"/>
    </row>
    <row r="297" spans="1:18" ht="92.4">
      <c r="A297" s="9" t="str">
        <f t="shared" si="116"/>
        <v>ID062</v>
      </c>
      <c r="B297" s="9" t="str">
        <f t="shared" si="116"/>
        <v>Accounting</v>
      </c>
      <c r="C297" s="9" t="str">
        <f t="shared" si="116"/>
        <v>Payment</v>
      </c>
      <c r="D297" s="9" t="str">
        <f t="shared" si="116"/>
        <v>Advanced payment Canada - credit card - simulation</v>
      </c>
      <c r="E297" s="10"/>
      <c r="F297" s="11">
        <f t="shared" si="117"/>
        <v>3</v>
      </c>
      <c r="G297" s="16" t="s">
        <v>529</v>
      </c>
      <c r="H297" s="17" t="s">
        <v>727</v>
      </c>
      <c r="I297" s="12"/>
      <c r="J297" s="16" t="s">
        <v>488</v>
      </c>
      <c r="K297" s="10"/>
      <c r="L297" s="10"/>
      <c r="M297" s="10"/>
      <c r="N297" s="10"/>
      <c r="O297" s="10"/>
      <c r="P297" s="9"/>
      <c r="Q297" s="9"/>
      <c r="R297" s="9"/>
    </row>
    <row r="298" spans="1:18" ht="26.4">
      <c r="A298" s="5" t="s">
        <v>530</v>
      </c>
      <c r="B298" s="5" t="s">
        <v>531</v>
      </c>
      <c r="C298" s="5" t="s">
        <v>532</v>
      </c>
      <c r="D298" s="5" t="s">
        <v>533</v>
      </c>
      <c r="E298" s="5"/>
      <c r="F298" s="6"/>
      <c r="G298" s="7" t="str">
        <f>D298</f>
        <v>Manage Subuser - add new subuser</v>
      </c>
      <c r="H298" s="7"/>
      <c r="I298" s="8"/>
      <c r="J298" s="8" t="str">
        <f>IF(COUNTIFS(A:A,A298,F:F,"&gt;0",J:J,"&lt;&gt;"&amp;"")=0, "Not Tested",IF(COUNTIFS(A:A,A298,F:F,"&gt;0",J:J,"Failed")&gt;0, "Failed", IF(COUNTIFS(A:A,A298,F:F,"&gt;0",J:J,"Blocked")&gt;0, "Blocked", IF(COUNTIFS(A:A,A298,F:F,"&gt;0",J:J,"Passed with minor")&gt;0, "Passed with minor",IF(COUNTIFS(A:A,A298,F:F,"&gt;0",J:J,"Discarded")&gt;0, "Discarded", IF(COUNTIFS(A:A,A298,F:F,"&gt;0",J:J,"Out of scope")&gt;0, "Out of scope", IF(COUNTIFS(A:A,A298,F:F,"&gt;0",J:J,"Missing Requirement")&gt;0, "Missing Requirement", IF(COUNTIFS(A:A,A298,F:F,"&gt;0",J:J,"Label issue")&gt;0, "Label issue", IF(COUNTIFS(A:A,A298,F:F,"&gt;0",J:J,"Not Tested")&gt;0, "Not Tested",IF(COUNTIFS(A:A,A298,F:F,"&gt;0",J:J,"To be retested")&gt;0, "To be retested","Passed"))))))))))</f>
        <v>Not Tested</v>
      </c>
      <c r="K298" s="5"/>
      <c r="L298" s="5"/>
      <c r="M298" s="5"/>
      <c r="N298" s="5"/>
      <c r="O298" s="22"/>
      <c r="P298" s="5"/>
      <c r="Q298" s="5"/>
      <c r="R298" s="5"/>
    </row>
    <row r="299" spans="1:18" ht="39.6">
      <c r="A299" s="9" t="str">
        <f t="shared" ref="A299:D302" si="118">A298</f>
        <v>ID063</v>
      </c>
      <c r="B299" s="9" t="str">
        <f t="shared" si="118"/>
        <v>myAccount</v>
      </c>
      <c r="C299" s="9" t="str">
        <f t="shared" si="118"/>
        <v>Manage Subuser</v>
      </c>
      <c r="D299" s="9" t="str">
        <f t="shared" si="118"/>
        <v>Manage Subuser - add new subuser</v>
      </c>
      <c r="E299" s="10"/>
      <c r="F299" s="11">
        <f t="shared" ref="F299:F302" si="119">F298+1</f>
        <v>1</v>
      </c>
      <c r="G299" s="10" t="s">
        <v>534</v>
      </c>
      <c r="H299" s="10" t="s">
        <v>535</v>
      </c>
      <c r="I299" s="24"/>
      <c r="J299" s="13" t="s">
        <v>733</v>
      </c>
      <c r="K299" s="10"/>
      <c r="L299" s="10"/>
      <c r="M299" s="10"/>
      <c r="N299" s="10"/>
      <c r="O299" s="10"/>
      <c r="P299" s="9"/>
      <c r="Q299" s="9"/>
      <c r="R299" s="9"/>
    </row>
    <row r="300" spans="1:18" ht="26.4">
      <c r="A300" s="9" t="str">
        <f t="shared" si="118"/>
        <v>ID063</v>
      </c>
      <c r="B300" s="9" t="str">
        <f t="shared" si="118"/>
        <v>myAccount</v>
      </c>
      <c r="C300" s="9" t="str">
        <f t="shared" si="118"/>
        <v>Manage Subuser</v>
      </c>
      <c r="D300" s="9" t="str">
        <f t="shared" si="118"/>
        <v>Manage Subuser - add new subuser</v>
      </c>
      <c r="E300" s="10"/>
      <c r="F300" s="11">
        <f t="shared" si="119"/>
        <v>2</v>
      </c>
      <c r="G300" s="10" t="s">
        <v>536</v>
      </c>
      <c r="H300" s="10" t="s">
        <v>537</v>
      </c>
      <c r="I300" s="24"/>
      <c r="J300" s="13" t="s">
        <v>733</v>
      </c>
      <c r="K300" s="10"/>
      <c r="L300" s="10"/>
      <c r="M300" s="10"/>
      <c r="N300" s="10"/>
      <c r="O300" s="10"/>
      <c r="P300" s="9"/>
      <c r="Q300" s="9"/>
      <c r="R300" s="9"/>
    </row>
    <row r="301" spans="1:18" ht="79.2">
      <c r="A301" s="9" t="str">
        <f t="shared" si="118"/>
        <v>ID063</v>
      </c>
      <c r="B301" s="9" t="str">
        <f t="shared" si="118"/>
        <v>myAccount</v>
      </c>
      <c r="C301" s="9" t="str">
        <f t="shared" si="118"/>
        <v>Manage Subuser</v>
      </c>
      <c r="D301" s="9" t="str">
        <f t="shared" si="118"/>
        <v>Manage Subuser - add new subuser</v>
      </c>
      <c r="E301" s="10" t="s">
        <v>538</v>
      </c>
      <c r="F301" s="11">
        <f t="shared" si="119"/>
        <v>3</v>
      </c>
      <c r="G301" s="10" t="s">
        <v>539</v>
      </c>
      <c r="H301" s="10" t="s">
        <v>540</v>
      </c>
      <c r="I301" s="24"/>
      <c r="J301" s="13" t="s">
        <v>733</v>
      </c>
      <c r="K301" s="10"/>
      <c r="L301" s="10"/>
      <c r="M301" s="10"/>
      <c r="N301" s="10"/>
      <c r="O301" s="10"/>
      <c r="P301" s="9"/>
      <c r="Q301" s="9"/>
      <c r="R301" s="9"/>
    </row>
    <row r="302" spans="1:18" ht="132">
      <c r="A302" s="9" t="str">
        <f t="shared" si="118"/>
        <v>ID063</v>
      </c>
      <c r="B302" s="9" t="str">
        <f t="shared" si="118"/>
        <v>myAccount</v>
      </c>
      <c r="C302" s="9" t="str">
        <f t="shared" si="118"/>
        <v>Manage Subuser</v>
      </c>
      <c r="D302" s="9" t="str">
        <f t="shared" si="118"/>
        <v>Manage Subuser - add new subuser</v>
      </c>
      <c r="E302" s="10"/>
      <c r="F302" s="11">
        <f t="shared" si="119"/>
        <v>4</v>
      </c>
      <c r="G302" s="10" t="s">
        <v>541</v>
      </c>
      <c r="H302" s="10" t="s">
        <v>542</v>
      </c>
      <c r="I302" s="24"/>
      <c r="J302" s="13" t="s">
        <v>733</v>
      </c>
      <c r="K302" s="10"/>
      <c r="L302" s="10"/>
      <c r="M302" s="10"/>
      <c r="N302" s="10"/>
      <c r="O302" s="10"/>
      <c r="P302" s="9"/>
      <c r="Q302" s="9"/>
      <c r="R302" s="9"/>
    </row>
    <row r="303" spans="1:18" ht="26.4">
      <c r="A303" s="5" t="s">
        <v>543</v>
      </c>
      <c r="B303" s="5" t="s">
        <v>531</v>
      </c>
      <c r="C303" s="5" t="s">
        <v>532</v>
      </c>
      <c r="D303" s="5" t="s">
        <v>544</v>
      </c>
      <c r="E303" s="5"/>
      <c r="F303" s="6"/>
      <c r="G303" s="7" t="str">
        <f>D303</f>
        <v>Manage Subuser - New subuser activation</v>
      </c>
      <c r="H303" s="7"/>
      <c r="I303" s="8"/>
      <c r="J303" s="8" t="str">
        <f>IF(COUNTIFS(A:A,A303,F:F,"&gt;0",J:J,"&lt;&gt;"&amp;"")=0, "Not Tested",IF(COUNTIFS(A:A,A303,F:F,"&gt;0",J:J,"Failed")&gt;0, "Failed", IF(COUNTIFS(A:A,A303,F:F,"&gt;0",J:J,"Blocked")&gt;0, "Blocked", IF(COUNTIFS(A:A,A303,F:F,"&gt;0",J:J,"Passed with minor")&gt;0, "Passed with minor",IF(COUNTIFS(A:A,A303,F:F,"&gt;0",J:J,"Discarded")&gt;0, "Discarded", IF(COUNTIFS(A:A,A303,F:F,"&gt;0",J:J,"Out of scope")&gt;0, "Out of scope", IF(COUNTIFS(A:A,A303,F:F,"&gt;0",J:J,"Missing Requirement")&gt;0, "Missing Requirement", IF(COUNTIFS(A:A,A303,F:F,"&gt;0",J:J,"Label issue")&gt;0, "Label issue", IF(COUNTIFS(A:A,A303,F:F,"&gt;0",J:J,"Not Tested")&gt;0, "Not Tested",IF(COUNTIFS(A:A,A303,F:F,"&gt;0",J:J,"To be retested")&gt;0, "To be retested","Passed"))))))))))</f>
        <v>Not Tested</v>
      </c>
      <c r="K303" s="5"/>
      <c r="L303" s="5"/>
      <c r="M303" s="5"/>
      <c r="N303" s="5"/>
      <c r="O303" s="22"/>
      <c r="P303" s="5"/>
      <c r="Q303" s="5"/>
      <c r="R303" s="5"/>
    </row>
    <row r="304" spans="1:18" ht="39.6">
      <c r="A304" s="9" t="str">
        <f t="shared" ref="A304:D306" si="120">A303</f>
        <v>ID064</v>
      </c>
      <c r="B304" s="9" t="str">
        <f t="shared" si="120"/>
        <v>myAccount</v>
      </c>
      <c r="C304" s="9" t="str">
        <f t="shared" si="120"/>
        <v>Manage Subuser</v>
      </c>
      <c r="D304" s="9" t="str">
        <f t="shared" si="120"/>
        <v>Manage Subuser - New subuser activation</v>
      </c>
      <c r="E304" s="10" t="s">
        <v>545</v>
      </c>
      <c r="F304" s="11">
        <f t="shared" ref="F304:F306" si="121">F303+1</f>
        <v>1</v>
      </c>
      <c r="G304" s="10" t="s">
        <v>546</v>
      </c>
      <c r="H304" s="10" t="s">
        <v>547</v>
      </c>
      <c r="I304" s="24"/>
      <c r="J304" s="13" t="s">
        <v>733</v>
      </c>
      <c r="K304" s="10"/>
      <c r="L304" s="10"/>
      <c r="M304" s="10"/>
      <c r="N304" s="10"/>
      <c r="O304" s="10"/>
      <c r="P304" s="9"/>
      <c r="Q304" s="9"/>
      <c r="R304" s="9"/>
    </row>
    <row r="305" spans="1:18" ht="118.8">
      <c r="A305" s="9" t="str">
        <f t="shared" si="120"/>
        <v>ID064</v>
      </c>
      <c r="B305" s="9" t="str">
        <f t="shared" si="120"/>
        <v>myAccount</v>
      </c>
      <c r="C305" s="9" t="str">
        <f t="shared" si="120"/>
        <v>Manage Subuser</v>
      </c>
      <c r="D305" s="9" t="str">
        <f t="shared" si="120"/>
        <v>Manage Subuser - New subuser activation</v>
      </c>
      <c r="E305" s="10"/>
      <c r="F305" s="11">
        <f t="shared" si="121"/>
        <v>2</v>
      </c>
      <c r="G305" s="10" t="s">
        <v>548</v>
      </c>
      <c r="H305" s="10" t="s">
        <v>549</v>
      </c>
      <c r="I305" s="24"/>
      <c r="J305" s="13" t="s">
        <v>733</v>
      </c>
      <c r="K305" s="10"/>
      <c r="L305" s="10"/>
      <c r="M305" s="10"/>
      <c r="N305" s="10"/>
      <c r="O305" s="10"/>
      <c r="P305" s="9"/>
      <c r="Q305" s="9"/>
      <c r="R305" s="9"/>
    </row>
    <row r="306" spans="1:18" ht="171.6">
      <c r="A306" s="9" t="str">
        <f t="shared" si="120"/>
        <v>ID064</v>
      </c>
      <c r="B306" s="9" t="str">
        <f t="shared" si="120"/>
        <v>myAccount</v>
      </c>
      <c r="C306" s="9" t="str">
        <f t="shared" si="120"/>
        <v>Manage Subuser</v>
      </c>
      <c r="D306" s="9" t="str">
        <f t="shared" si="120"/>
        <v>Manage Subuser - New subuser activation</v>
      </c>
      <c r="E306" s="10"/>
      <c r="F306" s="11">
        <f t="shared" si="121"/>
        <v>3</v>
      </c>
      <c r="G306" s="16" t="s">
        <v>550</v>
      </c>
      <c r="H306" s="16" t="s">
        <v>551</v>
      </c>
      <c r="I306" s="21"/>
      <c r="J306" s="13" t="s">
        <v>733</v>
      </c>
      <c r="K306" s="10"/>
      <c r="L306" s="10"/>
      <c r="M306" s="10"/>
      <c r="N306" s="10"/>
      <c r="O306" s="10"/>
      <c r="P306" s="9"/>
      <c r="Q306" s="9"/>
      <c r="R306" s="9"/>
    </row>
    <row r="307" spans="1:18" ht="26.4">
      <c r="A307" s="5" t="s">
        <v>77</v>
      </c>
      <c r="B307" s="5" t="s">
        <v>531</v>
      </c>
      <c r="C307" s="5" t="s">
        <v>552</v>
      </c>
      <c r="D307" s="5" t="s">
        <v>553</v>
      </c>
      <c r="E307" s="5"/>
      <c r="F307" s="6"/>
      <c r="G307" s="7" t="str">
        <f>D307</f>
        <v>Order History page structure</v>
      </c>
      <c r="H307" s="7"/>
      <c r="I307" s="8"/>
      <c r="J307" s="8" t="str">
        <f>IF(COUNTIFS(A:A,A307,F:F,"&gt;0",J:J,"&lt;&gt;"&amp;"")=0, "Not Tested",IF(COUNTIFS(A:A,A307,F:F,"&gt;0",J:J,"Failed")&gt;0, "Failed", IF(COUNTIFS(A:A,A307,F:F,"&gt;0",J:J,"Blocked")&gt;0, "Blocked", IF(COUNTIFS(A:A,A307,F:F,"&gt;0",J:J,"Passed with minor")&gt;0, "Passed with minor",IF(COUNTIFS(A:A,A307,F:F,"&gt;0",J:J,"Discarded")&gt;0, "Discarded", IF(COUNTIFS(A:A,A307,F:F,"&gt;0",J:J,"Out of scope")&gt;0, "Out of scope", IF(COUNTIFS(A:A,A307,F:F,"&gt;0",J:J,"Missing Requirement")&gt;0, "Missing Requirement", IF(COUNTIFS(A:A,A307,F:F,"&gt;0",J:J,"Label issue")&gt;0, "Label issue", IF(COUNTIFS(A:A,A307,F:F,"&gt;0",J:J,"Not Tested")&gt;0, "Not Tested",IF(COUNTIFS(A:A,A307,F:F,"&gt;0",J:J,"To be retested")&gt;0, "To be retested","Passed"))))))))))</f>
        <v>Not Tested</v>
      </c>
      <c r="K307" s="20"/>
      <c r="L307" s="5"/>
      <c r="M307" s="5"/>
      <c r="N307" s="5"/>
      <c r="O307" s="22"/>
      <c r="P307" s="5"/>
      <c r="Q307" s="5"/>
      <c r="R307" s="5"/>
    </row>
    <row r="308" spans="1:18" ht="39.6">
      <c r="A308" s="9" t="str">
        <f t="shared" ref="A308:D309" si="122">A307</f>
        <v>ID065</v>
      </c>
      <c r="B308" s="9" t="str">
        <f t="shared" si="122"/>
        <v>myAccount</v>
      </c>
      <c r="C308" s="9" t="str">
        <f t="shared" si="122"/>
        <v>Order History</v>
      </c>
      <c r="D308" s="9" t="str">
        <f t="shared" si="122"/>
        <v>Order History page structure</v>
      </c>
      <c r="E308" s="10" t="s">
        <v>554</v>
      </c>
      <c r="F308" s="11">
        <f t="shared" ref="F308:F309" si="123">F307+1</f>
        <v>1</v>
      </c>
      <c r="G308" s="10" t="s">
        <v>555</v>
      </c>
      <c r="H308" s="10" t="s">
        <v>556</v>
      </c>
      <c r="I308" s="24"/>
      <c r="J308" s="13" t="s">
        <v>733</v>
      </c>
      <c r="K308" s="10"/>
      <c r="L308" s="10"/>
      <c r="M308" s="10"/>
      <c r="N308" s="10"/>
      <c r="O308" s="10"/>
      <c r="P308" s="9"/>
      <c r="Q308" s="9"/>
      <c r="R308" s="9"/>
    </row>
    <row r="309" spans="1:18" ht="158.4">
      <c r="A309" s="9" t="str">
        <f t="shared" si="122"/>
        <v>ID065</v>
      </c>
      <c r="B309" s="9" t="str">
        <f t="shared" si="122"/>
        <v>myAccount</v>
      </c>
      <c r="C309" s="9" t="str">
        <f t="shared" si="122"/>
        <v>Order History</v>
      </c>
      <c r="D309" s="9" t="str">
        <f t="shared" si="122"/>
        <v>Order History page structure</v>
      </c>
      <c r="E309" s="10"/>
      <c r="F309" s="11">
        <f t="shared" si="123"/>
        <v>2</v>
      </c>
      <c r="G309" s="10" t="s">
        <v>548</v>
      </c>
      <c r="H309" s="10" t="s">
        <v>557</v>
      </c>
      <c r="I309" s="24"/>
      <c r="J309" s="13" t="s">
        <v>733</v>
      </c>
      <c r="K309" s="10"/>
      <c r="L309" s="10"/>
      <c r="M309" s="10"/>
      <c r="N309" s="10"/>
      <c r="O309" s="10"/>
      <c r="P309" s="9"/>
      <c r="Q309" s="9"/>
      <c r="R309" s="9"/>
    </row>
    <row r="310" spans="1:18">
      <c r="A310" s="5" t="s">
        <v>558</v>
      </c>
      <c r="B310" s="5" t="s">
        <v>531</v>
      </c>
      <c r="C310" s="5" t="s">
        <v>552</v>
      </c>
      <c r="D310" s="5" t="s">
        <v>559</v>
      </c>
      <c r="E310" s="5"/>
      <c r="F310" s="6"/>
      <c r="G310" s="7" t="str">
        <f>D310</f>
        <v>Order History - Filters</v>
      </c>
      <c r="H310" s="7"/>
      <c r="I310" s="8"/>
      <c r="J310" s="8" t="str">
        <f>IF(COUNTIFS(A:A,A310,F:F,"&gt;0",J:J,"&lt;&gt;"&amp;"")=0, "Not Tested",IF(COUNTIFS(A:A,A310,F:F,"&gt;0",J:J,"Failed")&gt;0, "Failed", IF(COUNTIFS(A:A,A310,F:F,"&gt;0",J:J,"Blocked")&gt;0, "Blocked", IF(COUNTIFS(A:A,A310,F:F,"&gt;0",J:J,"Passed with minor")&gt;0, "Passed with minor",IF(COUNTIFS(A:A,A310,F:F,"&gt;0",J:J,"Discarded")&gt;0, "Discarded", IF(COUNTIFS(A:A,A310,F:F,"&gt;0",J:J,"Out of scope")&gt;0, "Out of scope", IF(COUNTIFS(A:A,A310,F:F,"&gt;0",J:J,"Missing Requirement")&gt;0, "Missing Requirement", IF(COUNTIFS(A:A,A310,F:F,"&gt;0",J:J,"Label issue")&gt;0, "Label issue", IF(COUNTIFS(A:A,A310,F:F,"&gt;0",J:J,"Not Tested")&gt;0, "Not Tested",IF(COUNTIFS(A:A,A310,F:F,"&gt;0",J:J,"To be retested")&gt;0, "To be retested","Passed"))))))))))</f>
        <v>Not Tested</v>
      </c>
      <c r="K310" s="20"/>
      <c r="L310" s="5"/>
      <c r="M310" s="5"/>
      <c r="N310" s="5"/>
      <c r="O310" s="22"/>
      <c r="P310" s="5"/>
      <c r="Q310" s="5"/>
      <c r="R310" s="5"/>
    </row>
    <row r="311" spans="1:18" ht="39.6">
      <c r="A311" s="9" t="str">
        <f t="shared" ref="A311:D312" si="124">A310</f>
        <v>ID066</v>
      </c>
      <c r="B311" s="9" t="str">
        <f t="shared" si="124"/>
        <v>myAccount</v>
      </c>
      <c r="C311" s="9" t="str">
        <f t="shared" si="124"/>
        <v>Order History</v>
      </c>
      <c r="D311" s="9" t="str">
        <f t="shared" si="124"/>
        <v>Order History - Filters</v>
      </c>
      <c r="E311" s="10" t="s">
        <v>554</v>
      </c>
      <c r="F311" s="11">
        <f t="shared" ref="F311:F312" si="125">F310+1</f>
        <v>1</v>
      </c>
      <c r="G311" s="10" t="s">
        <v>555</v>
      </c>
      <c r="H311" s="10" t="s">
        <v>556</v>
      </c>
      <c r="I311" s="24"/>
      <c r="J311" s="13" t="s">
        <v>733</v>
      </c>
      <c r="K311" s="10"/>
      <c r="L311" s="10"/>
      <c r="M311" s="10"/>
      <c r="N311" s="10"/>
      <c r="O311" s="10"/>
      <c r="P311" s="9"/>
      <c r="Q311" s="9"/>
      <c r="R311" s="9"/>
    </row>
    <row r="312" spans="1:18" ht="39.6">
      <c r="A312" s="9" t="str">
        <f t="shared" si="124"/>
        <v>ID066</v>
      </c>
      <c r="B312" s="9" t="str">
        <f t="shared" si="124"/>
        <v>myAccount</v>
      </c>
      <c r="C312" s="9" t="str">
        <f t="shared" si="124"/>
        <v>Order History</v>
      </c>
      <c r="D312" s="9" t="str">
        <f t="shared" si="124"/>
        <v>Order History - Filters</v>
      </c>
      <c r="E312" s="10" t="s">
        <v>560</v>
      </c>
      <c r="F312" s="11">
        <f t="shared" si="125"/>
        <v>2</v>
      </c>
      <c r="G312" s="10" t="s">
        <v>561</v>
      </c>
      <c r="H312" s="10" t="s">
        <v>562</v>
      </c>
      <c r="I312" s="24"/>
      <c r="J312" s="13" t="s">
        <v>733</v>
      </c>
      <c r="K312" s="10"/>
      <c r="L312" s="10"/>
      <c r="M312" s="10"/>
      <c r="N312" s="10"/>
      <c r="O312" s="10"/>
      <c r="P312" s="9"/>
      <c r="Q312" s="9"/>
      <c r="R312" s="9"/>
    </row>
    <row r="313" spans="1:18" ht="26.4">
      <c r="A313" s="5" t="s">
        <v>563</v>
      </c>
      <c r="B313" s="5" t="s">
        <v>531</v>
      </c>
      <c r="C313" s="5" t="s">
        <v>564</v>
      </c>
      <c r="D313" s="5" t="s">
        <v>565</v>
      </c>
      <c r="E313" s="5"/>
      <c r="F313" s="6"/>
      <c r="G313" s="7" t="str">
        <f>D313</f>
        <v>Order Detail - Page structure</v>
      </c>
      <c r="H313" s="7"/>
      <c r="I313" s="8"/>
      <c r="J313" s="8" t="str">
        <f>IF(COUNTIFS(A:A,A313,F:F,"&gt;0",J:J,"&lt;&gt;"&amp;"")=0, "Not Tested",IF(COUNTIFS(A:A,A313,F:F,"&gt;0",J:J,"Failed")&gt;0, "Failed", IF(COUNTIFS(A:A,A313,F:F,"&gt;0",J:J,"Blocked")&gt;0, "Blocked", IF(COUNTIFS(A:A,A313,F:F,"&gt;0",J:J,"Passed with minor")&gt;0, "Passed with minor",IF(COUNTIFS(A:A,A313,F:F,"&gt;0",J:J,"Discarded")&gt;0, "Discarded", IF(COUNTIFS(A:A,A313,F:F,"&gt;0",J:J,"Out of scope")&gt;0, "Out of scope", IF(COUNTIFS(A:A,A313,F:F,"&gt;0",J:J,"Missing Requirement")&gt;0, "Missing Requirement", IF(COUNTIFS(A:A,A313,F:F,"&gt;0",J:J,"Label issue")&gt;0, "Label issue", IF(COUNTIFS(A:A,A313,F:F,"&gt;0",J:J,"Not Tested")&gt;0, "Not Tested",IF(COUNTIFS(A:A,A313,F:F,"&gt;0",J:J,"To be retested")&gt;0, "To be retested","Passed"))))))))))</f>
        <v>Not Tested</v>
      </c>
      <c r="K313" s="20"/>
      <c r="L313" s="5"/>
      <c r="M313" s="5"/>
      <c r="N313" s="5"/>
      <c r="O313" s="22"/>
      <c r="P313" s="5"/>
      <c r="Q313" s="5"/>
      <c r="R313" s="5"/>
    </row>
    <row r="314" spans="1:18" ht="39.6">
      <c r="A314" s="9" t="str">
        <f t="shared" ref="A314:D316" si="126">A313</f>
        <v>ID067</v>
      </c>
      <c r="B314" s="9" t="str">
        <f t="shared" si="126"/>
        <v>myAccount</v>
      </c>
      <c r="C314" s="9" t="str">
        <f t="shared" si="126"/>
        <v>Order Detail</v>
      </c>
      <c r="D314" s="9" t="str">
        <f t="shared" si="126"/>
        <v>Order Detail - Page structure</v>
      </c>
      <c r="E314" s="10"/>
      <c r="F314" s="11">
        <f t="shared" ref="F314:F316" si="127">F313+1</f>
        <v>1</v>
      </c>
      <c r="G314" s="10" t="s">
        <v>555</v>
      </c>
      <c r="H314" s="10" t="s">
        <v>556</v>
      </c>
      <c r="I314" s="24"/>
      <c r="J314" s="13" t="s">
        <v>733</v>
      </c>
      <c r="K314" s="10"/>
      <c r="L314" s="10"/>
      <c r="M314" s="10"/>
      <c r="N314" s="10"/>
      <c r="O314" s="10"/>
      <c r="P314" s="9"/>
      <c r="Q314" s="9"/>
      <c r="R314" s="9"/>
    </row>
    <row r="315" spans="1:18" ht="26.4">
      <c r="A315" s="9" t="str">
        <f t="shared" si="126"/>
        <v>ID067</v>
      </c>
      <c r="B315" s="9" t="str">
        <f t="shared" si="126"/>
        <v>myAccount</v>
      </c>
      <c r="C315" s="9" t="str">
        <f t="shared" si="126"/>
        <v>Order Detail</v>
      </c>
      <c r="D315" s="9" t="str">
        <f t="shared" si="126"/>
        <v>Order Detail - Page structure</v>
      </c>
      <c r="E315" s="10"/>
      <c r="F315" s="11">
        <f t="shared" si="127"/>
        <v>2</v>
      </c>
      <c r="G315" s="10" t="s">
        <v>566</v>
      </c>
      <c r="H315" s="10" t="s">
        <v>567</v>
      </c>
      <c r="I315" s="24"/>
      <c r="J315" s="13" t="s">
        <v>733</v>
      </c>
      <c r="K315" s="10"/>
      <c r="L315" s="10"/>
      <c r="M315" s="10"/>
      <c r="N315" s="10"/>
      <c r="O315" s="10"/>
      <c r="P315" s="9"/>
      <c r="Q315" s="9"/>
      <c r="R315" s="9"/>
    </row>
    <row r="316" spans="1:18" ht="356.4">
      <c r="A316" s="9" t="str">
        <f t="shared" si="126"/>
        <v>ID067</v>
      </c>
      <c r="B316" s="9" t="str">
        <f t="shared" si="126"/>
        <v>myAccount</v>
      </c>
      <c r="C316" s="9" t="str">
        <f t="shared" si="126"/>
        <v>Order Detail</v>
      </c>
      <c r="D316" s="9" t="str">
        <f t="shared" si="126"/>
        <v>Order Detail - Page structure</v>
      </c>
      <c r="E316" s="10"/>
      <c r="F316" s="11">
        <f t="shared" si="127"/>
        <v>3</v>
      </c>
      <c r="G316" s="10" t="s">
        <v>548</v>
      </c>
      <c r="H316" s="10" t="s">
        <v>568</v>
      </c>
      <c r="I316" s="24"/>
      <c r="J316" s="13" t="s">
        <v>733</v>
      </c>
      <c r="K316" s="10"/>
      <c r="L316" s="10"/>
      <c r="M316" s="10"/>
      <c r="N316" s="10"/>
      <c r="O316" s="10"/>
      <c r="P316" s="9"/>
      <c r="Q316" s="9"/>
      <c r="R316" s="9"/>
    </row>
    <row r="317" spans="1:18" ht="39.6">
      <c r="A317" s="5" t="s">
        <v>569</v>
      </c>
      <c r="B317" s="5" t="s">
        <v>570</v>
      </c>
      <c r="C317" s="5" t="s">
        <v>50</v>
      </c>
      <c r="D317" s="5" t="s">
        <v>571</v>
      </c>
      <c r="E317" s="22"/>
      <c r="F317" s="22"/>
      <c r="G317" s="5" t="str">
        <f>D317</f>
        <v>Stars navigation menu by brand - Stars Brand Pre PLP</v>
      </c>
      <c r="H317" s="5"/>
      <c r="I317" s="23"/>
      <c r="J317" s="8" t="str">
        <f>IF(COUNTIFS(A:A,A317,F:F,"&gt;0",J:J,"&lt;&gt;"&amp;"")=0, "Not Tested",IF(COUNTIFS(A:A,A317,F:F,"&gt;0",J:J,"Failed")&gt;0, "Failed", IF(COUNTIFS(A:A,A317,F:F,"&gt;0",J:J,"Blocked")&gt;0, "Blocked", IF(COUNTIFS(A:A,A317,F:F,"&gt;0",J:J,"Passed with minor")&gt;0, "Passed with minor",IF(COUNTIFS(A:A,A317,F:F,"&gt;0",J:J,"Discarded")&gt;0, "Discarded", IF(COUNTIFS(A:A,A317,F:F,"&gt;0",J:J,"Out of scope")&gt;0, "Out of scope", IF(COUNTIFS(A:A,A317,F:F,"&gt;0",J:J,"Missing Requirement")&gt;0, "Missing Requirement", IF(COUNTIFS(A:A,A317,F:F,"&gt;0",J:J,"Label issue")&gt;0, "Label issue", IF(COUNTIFS(A:A,A317,F:F,"&gt;0",J:J,"Not Tested")&gt;0, "Not Tested",IF(COUNTIFS(A:A,A317,F:F,"&gt;0",J:J,"To be retested")&gt;0, "To be retested","Passed"))))))))))</f>
        <v>Not Tested</v>
      </c>
      <c r="K317" s="38"/>
      <c r="L317" s="22"/>
      <c r="M317" s="22"/>
      <c r="N317" s="22"/>
      <c r="O317" s="22"/>
      <c r="P317" s="45"/>
      <c r="Q317" s="45"/>
      <c r="R317" s="45"/>
    </row>
    <row r="318" spans="1:18" ht="66">
      <c r="A318" s="9" t="str">
        <f t="shared" ref="A318:D320" si="128">A317</f>
        <v>ID068</v>
      </c>
      <c r="B318" s="9" t="str">
        <f t="shared" si="128"/>
        <v>Stars</v>
      </c>
      <c r="C318" s="9" t="str">
        <f t="shared" si="128"/>
        <v>Brand menu</v>
      </c>
      <c r="D318" s="9" t="str">
        <f t="shared" si="128"/>
        <v>Stars navigation menu by brand - Stars Brand Pre PLP</v>
      </c>
      <c r="E318" s="10" t="s">
        <v>572</v>
      </c>
      <c r="F318" s="11">
        <f t="shared" ref="F318:F320" si="129">F317+1</f>
        <v>1</v>
      </c>
      <c r="G318" s="10" t="s">
        <v>573</v>
      </c>
      <c r="H318" s="10" t="s">
        <v>574</v>
      </c>
      <c r="I318" s="24"/>
      <c r="J318" s="13" t="s">
        <v>733</v>
      </c>
      <c r="K318" s="10"/>
      <c r="L318" s="10"/>
      <c r="M318" s="10"/>
      <c r="N318" s="10"/>
      <c r="O318" s="10"/>
      <c r="P318" s="46"/>
      <c r="Q318" s="46"/>
      <c r="R318" s="46"/>
    </row>
    <row r="319" spans="1:18" ht="158.4">
      <c r="A319" s="9" t="str">
        <f t="shared" si="128"/>
        <v>ID068</v>
      </c>
      <c r="B319" s="9" t="str">
        <f t="shared" si="128"/>
        <v>Stars</v>
      </c>
      <c r="C319" s="9" t="str">
        <f t="shared" si="128"/>
        <v>Brand menu</v>
      </c>
      <c r="D319" s="9" t="str">
        <f t="shared" si="128"/>
        <v>Stars navigation menu by brand - Stars Brand Pre PLP</v>
      </c>
      <c r="E319" s="10"/>
      <c r="F319" s="11">
        <f t="shared" si="129"/>
        <v>2</v>
      </c>
      <c r="G319" s="10" t="s">
        <v>575</v>
      </c>
      <c r="H319" s="10" t="s">
        <v>576</v>
      </c>
      <c r="I319" s="24"/>
      <c r="J319" s="13" t="s">
        <v>733</v>
      </c>
      <c r="K319" s="10"/>
      <c r="L319" s="10"/>
      <c r="M319" s="10"/>
      <c r="N319" s="10"/>
      <c r="O319" s="10"/>
      <c r="P319" s="46"/>
      <c r="Q319" s="46"/>
      <c r="R319" s="46"/>
    </row>
    <row r="320" spans="1:18" ht="39.6">
      <c r="A320" s="9" t="str">
        <f t="shared" si="128"/>
        <v>ID068</v>
      </c>
      <c r="B320" s="9" t="str">
        <f t="shared" si="128"/>
        <v>Stars</v>
      </c>
      <c r="C320" s="9" t="str">
        <f t="shared" si="128"/>
        <v>Brand menu</v>
      </c>
      <c r="D320" s="9" t="str">
        <f t="shared" si="128"/>
        <v>Stars navigation menu by brand - Stars Brand Pre PLP</v>
      </c>
      <c r="E320" s="10"/>
      <c r="F320" s="11">
        <f t="shared" si="129"/>
        <v>3</v>
      </c>
      <c r="G320" s="10" t="s">
        <v>577</v>
      </c>
      <c r="H320" s="10" t="s">
        <v>578</v>
      </c>
      <c r="I320" s="24"/>
      <c r="J320" s="13" t="s">
        <v>733</v>
      </c>
      <c r="K320" s="10"/>
      <c r="L320" s="10"/>
      <c r="M320" s="10"/>
      <c r="N320" s="10"/>
      <c r="O320" s="10"/>
      <c r="P320" s="46"/>
      <c r="Q320" s="46"/>
      <c r="R320" s="46"/>
    </row>
    <row r="321" spans="1:18" ht="66">
      <c r="A321" s="5" t="s">
        <v>579</v>
      </c>
      <c r="B321" s="5" t="s">
        <v>570</v>
      </c>
      <c r="C321" s="5" t="s">
        <v>580</v>
      </c>
      <c r="D321" s="5" t="s">
        <v>581</v>
      </c>
      <c r="E321" s="22"/>
      <c r="F321" s="22"/>
      <c r="G321" s="5" t="str">
        <f>D321</f>
        <v>Stars catalogue navigation by product category Eyeglasses/Sunglasses - Stars PLP</v>
      </c>
      <c r="H321" s="5"/>
      <c r="I321" s="23"/>
      <c r="J321" s="8" t="str">
        <f>IF(COUNTIFS(A:A,A321,F:F,"&gt;0",J:J,"&lt;&gt;"&amp;"")=0, "Not Tested",IF(COUNTIFS(A:A,A321,F:F,"&gt;0",J:J,"Failed")&gt;0, "Failed", IF(COUNTIFS(A:A,A321,F:F,"&gt;0",J:J,"Blocked")&gt;0, "Blocked", IF(COUNTIFS(A:A,A321,F:F,"&gt;0",J:J,"Passed with minor")&gt;0, "Passed with minor",IF(COUNTIFS(A:A,A321,F:F,"&gt;0",J:J,"Discarded")&gt;0, "Discarded", IF(COUNTIFS(A:A,A321,F:F,"&gt;0",J:J,"Out of scope")&gt;0, "Out of scope", IF(COUNTIFS(A:A,A321,F:F,"&gt;0",J:J,"Missing Requirement")&gt;0, "Missing Requirement", IF(COUNTIFS(A:A,A321,F:F,"&gt;0",J:J,"Label issue")&gt;0, "Label issue", IF(COUNTIFS(A:A,A321,F:F,"&gt;0",J:J,"Not Tested")&gt;0, "Not Tested",IF(COUNTIFS(A:A,A321,F:F,"&gt;0",J:J,"To be retested")&gt;0, "To be retested","Passed"))))))))))</f>
        <v>Not Tested</v>
      </c>
      <c r="K321" s="38"/>
      <c r="L321" s="22"/>
      <c r="M321" s="22"/>
      <c r="N321" s="22"/>
      <c r="O321" s="22"/>
      <c r="P321" s="45"/>
      <c r="Q321" s="45"/>
      <c r="R321" s="45"/>
    </row>
    <row r="322" spans="1:18" ht="66">
      <c r="A322" s="9" t="str">
        <f t="shared" ref="A322:D324" si="130">A321</f>
        <v>ID069</v>
      </c>
      <c r="B322" s="9" t="str">
        <f t="shared" si="130"/>
        <v>Stars</v>
      </c>
      <c r="C322" s="9" t="str">
        <f t="shared" si="130"/>
        <v>Product category menu</v>
      </c>
      <c r="D322" s="9" t="str">
        <f t="shared" si="130"/>
        <v>Stars catalogue navigation by product category Eyeglasses/Sunglasses - Stars PLP</v>
      </c>
      <c r="E322" s="10" t="s">
        <v>572</v>
      </c>
      <c r="F322" s="11">
        <f t="shared" ref="F322:F324" si="131">F321+1</f>
        <v>1</v>
      </c>
      <c r="G322" s="10" t="s">
        <v>573</v>
      </c>
      <c r="H322" s="10" t="s">
        <v>574</v>
      </c>
      <c r="I322" s="24"/>
      <c r="J322" s="13" t="s">
        <v>733</v>
      </c>
      <c r="K322" s="34"/>
      <c r="L322" s="10"/>
      <c r="M322" s="10"/>
      <c r="N322" s="10"/>
      <c r="O322" s="10"/>
      <c r="P322" s="46"/>
      <c r="Q322" s="46"/>
      <c r="R322" s="46"/>
    </row>
    <row r="323" spans="1:18" ht="237.6">
      <c r="A323" s="9" t="str">
        <f t="shared" si="130"/>
        <v>ID069</v>
      </c>
      <c r="B323" s="9" t="str">
        <f t="shared" si="130"/>
        <v>Stars</v>
      </c>
      <c r="C323" s="9" t="str">
        <f t="shared" si="130"/>
        <v>Product category menu</v>
      </c>
      <c r="D323" s="9" t="str">
        <f t="shared" si="130"/>
        <v>Stars catalogue navigation by product category Eyeglasses/Sunglasses - Stars PLP</v>
      </c>
      <c r="E323" s="10" t="s">
        <v>582</v>
      </c>
      <c r="F323" s="11">
        <f t="shared" si="131"/>
        <v>2</v>
      </c>
      <c r="G323" s="10" t="s">
        <v>583</v>
      </c>
      <c r="H323" s="10" t="s">
        <v>584</v>
      </c>
      <c r="I323" s="24"/>
      <c r="J323" s="13" t="s">
        <v>733</v>
      </c>
      <c r="K323" s="10"/>
      <c r="L323" s="10"/>
      <c r="M323" s="10"/>
      <c r="N323" s="10"/>
      <c r="O323" s="10"/>
      <c r="P323" s="46"/>
      <c r="Q323" s="46"/>
      <c r="R323" s="46"/>
    </row>
    <row r="324" spans="1:18" ht="52.8">
      <c r="A324" s="9" t="str">
        <f t="shared" si="130"/>
        <v>ID069</v>
      </c>
      <c r="B324" s="9" t="str">
        <f t="shared" si="130"/>
        <v>Stars</v>
      </c>
      <c r="C324" s="9" t="str">
        <f t="shared" si="130"/>
        <v>Product category menu</v>
      </c>
      <c r="D324" s="9" t="str">
        <f t="shared" si="130"/>
        <v>Stars catalogue navigation by product category Eyeglasses/Sunglasses - Stars PLP</v>
      </c>
      <c r="E324" s="10"/>
      <c r="F324" s="11">
        <f t="shared" si="131"/>
        <v>3</v>
      </c>
      <c r="G324" s="10" t="s">
        <v>585</v>
      </c>
      <c r="H324" s="10" t="s">
        <v>586</v>
      </c>
      <c r="I324" s="24"/>
      <c r="J324" s="13" t="s">
        <v>733</v>
      </c>
      <c r="K324" s="10"/>
      <c r="L324" s="10"/>
      <c r="M324" s="10"/>
      <c r="N324" s="10"/>
      <c r="O324" s="10"/>
      <c r="P324" s="46"/>
      <c r="Q324" s="46"/>
      <c r="R324" s="46"/>
    </row>
    <row r="325" spans="1:18" ht="26.4">
      <c r="A325" s="5" t="s">
        <v>587</v>
      </c>
      <c r="B325" s="5" t="s">
        <v>570</v>
      </c>
      <c r="C325" s="5" t="s">
        <v>588</v>
      </c>
      <c r="D325" s="5" t="s">
        <v>589</v>
      </c>
      <c r="E325" s="22"/>
      <c r="F325" s="22"/>
      <c r="G325" s="5" t="str">
        <f>D325</f>
        <v>PLP Stars - Check Macrofamily Chips</v>
      </c>
      <c r="H325" s="5"/>
      <c r="I325" s="23"/>
      <c r="J325" s="8" t="str">
        <f>IF(COUNTIFS(A:A,A325,F:F,"&gt;0",J:J,"&lt;&gt;"&amp;"")=0, "Not Tested",IF(COUNTIFS(A:A,A325,F:F,"&gt;0",J:J,"Failed")&gt;0, "Failed", IF(COUNTIFS(A:A,A325,F:F,"&gt;0",J:J,"Blocked")&gt;0, "Blocked", IF(COUNTIFS(A:A,A325,F:F,"&gt;0",J:J,"Passed with minor")&gt;0, "Passed with minor",IF(COUNTIFS(A:A,A325,F:F,"&gt;0",J:J,"Discarded")&gt;0, "Discarded", IF(COUNTIFS(A:A,A325,F:F,"&gt;0",J:J,"Out of scope")&gt;0, "Out of scope", IF(COUNTIFS(A:A,A325,F:F,"&gt;0",J:J,"Missing Requirement")&gt;0, "Missing Requirement", IF(COUNTIFS(A:A,A325,F:F,"&gt;0",J:J,"Label issue")&gt;0, "Label issue", IF(COUNTIFS(A:A,A325,F:F,"&gt;0",J:J,"Not Tested")&gt;0, "Not Tested",IF(COUNTIFS(A:A,A325,F:F,"&gt;0",J:J,"To be retested")&gt;0, "To be retested","Passed"))))))))))</f>
        <v>Not Tested</v>
      </c>
      <c r="K325" s="38"/>
      <c r="L325" s="22"/>
      <c r="M325" s="22"/>
      <c r="N325" s="22"/>
      <c r="O325" s="22"/>
      <c r="P325" s="45"/>
      <c r="Q325" s="45"/>
      <c r="R325" s="45"/>
    </row>
    <row r="326" spans="1:18" ht="92.4">
      <c r="A326" s="9" t="str">
        <f t="shared" ref="A326:D327" si="132">A325</f>
        <v>ID070</v>
      </c>
      <c r="B326" s="9" t="str">
        <f t="shared" si="132"/>
        <v>Stars</v>
      </c>
      <c r="C326" s="9" t="str">
        <f t="shared" si="132"/>
        <v>PLP Stars</v>
      </c>
      <c r="D326" s="9" t="str">
        <f t="shared" si="132"/>
        <v>PLP Stars - Check Macrofamily Chips</v>
      </c>
      <c r="E326" s="10" t="s">
        <v>572</v>
      </c>
      <c r="F326" s="11">
        <f t="shared" ref="F326:F331" si="133">F325+1</f>
        <v>1</v>
      </c>
      <c r="G326" s="10" t="s">
        <v>590</v>
      </c>
      <c r="H326" s="10" t="s">
        <v>591</v>
      </c>
      <c r="I326" s="24"/>
      <c r="J326" s="13" t="s">
        <v>733</v>
      </c>
      <c r="K326" s="39"/>
      <c r="L326" s="10"/>
      <c r="M326" s="10"/>
      <c r="N326" s="10"/>
      <c r="O326" s="10"/>
      <c r="P326" s="46"/>
      <c r="Q326" s="46"/>
      <c r="R326" s="46"/>
    </row>
    <row r="327" spans="1:18" ht="158.4">
      <c r="A327" s="9" t="str">
        <f t="shared" si="132"/>
        <v>ID070</v>
      </c>
      <c r="B327" s="9" t="str">
        <f t="shared" si="132"/>
        <v>Stars</v>
      </c>
      <c r="C327" s="9" t="str">
        <f t="shared" si="132"/>
        <v>PLP Stars</v>
      </c>
      <c r="D327" s="9" t="str">
        <f t="shared" si="132"/>
        <v>PLP Stars - Check Macrofamily Chips</v>
      </c>
      <c r="E327" s="10"/>
      <c r="F327" s="11">
        <f t="shared" si="133"/>
        <v>2</v>
      </c>
      <c r="G327" s="10" t="s">
        <v>592</v>
      </c>
      <c r="H327" s="10" t="s">
        <v>593</v>
      </c>
      <c r="I327" s="24"/>
      <c r="J327" s="13" t="s">
        <v>733</v>
      </c>
      <c r="K327" s="10"/>
      <c r="L327" s="10"/>
      <c r="M327" s="10"/>
      <c r="N327" s="10"/>
      <c r="O327" s="10"/>
      <c r="P327" s="46"/>
      <c r="Q327" s="46"/>
      <c r="R327" s="46"/>
    </row>
    <row r="328" spans="1:18" ht="52.8">
      <c r="A328" s="9" t="str">
        <f t="shared" ref="A328:D328" si="134">A326</f>
        <v>ID070</v>
      </c>
      <c r="B328" s="9" t="str">
        <f t="shared" si="134"/>
        <v>Stars</v>
      </c>
      <c r="C328" s="9" t="str">
        <f t="shared" si="134"/>
        <v>PLP Stars</v>
      </c>
      <c r="D328" s="9" t="str">
        <f t="shared" si="134"/>
        <v>PLP Stars - Check Macrofamily Chips</v>
      </c>
      <c r="E328" s="10"/>
      <c r="F328" s="11">
        <f t="shared" si="133"/>
        <v>3</v>
      </c>
      <c r="G328" s="10" t="s">
        <v>594</v>
      </c>
      <c r="H328" s="10" t="s">
        <v>595</v>
      </c>
      <c r="I328" s="24"/>
      <c r="J328" s="13" t="s">
        <v>733</v>
      </c>
      <c r="K328" s="10"/>
      <c r="L328" s="10"/>
      <c r="M328" s="10"/>
      <c r="N328" s="10"/>
      <c r="O328" s="10"/>
      <c r="P328" s="46"/>
      <c r="Q328" s="46"/>
      <c r="R328" s="46"/>
    </row>
    <row r="329" spans="1:18" ht="39.6">
      <c r="A329" s="9" t="str">
        <f t="shared" ref="A329:D331" si="135">A328</f>
        <v>ID070</v>
      </c>
      <c r="B329" s="9" t="str">
        <f t="shared" si="135"/>
        <v>Stars</v>
      </c>
      <c r="C329" s="9" t="str">
        <f t="shared" si="135"/>
        <v>PLP Stars</v>
      </c>
      <c r="D329" s="9" t="str">
        <f t="shared" si="135"/>
        <v>PLP Stars - Check Macrofamily Chips</v>
      </c>
      <c r="E329" s="10"/>
      <c r="F329" s="11">
        <f t="shared" si="133"/>
        <v>4</v>
      </c>
      <c r="G329" s="10" t="s">
        <v>596</v>
      </c>
      <c r="H329" s="10" t="s">
        <v>597</v>
      </c>
      <c r="I329" s="24"/>
      <c r="J329" s="13" t="s">
        <v>733</v>
      </c>
      <c r="K329" s="10"/>
      <c r="L329" s="10"/>
      <c r="M329" s="10"/>
      <c r="N329" s="10"/>
      <c r="O329" s="10"/>
      <c r="P329" s="46"/>
      <c r="Q329" s="46"/>
      <c r="R329" s="46"/>
    </row>
    <row r="330" spans="1:18" ht="52.8">
      <c r="A330" s="9" t="str">
        <f t="shared" si="135"/>
        <v>ID070</v>
      </c>
      <c r="B330" s="9" t="str">
        <f t="shared" si="135"/>
        <v>Stars</v>
      </c>
      <c r="C330" s="9" t="str">
        <f t="shared" si="135"/>
        <v>PLP Stars</v>
      </c>
      <c r="D330" s="9" t="str">
        <f t="shared" si="135"/>
        <v>PLP Stars - Check Macrofamily Chips</v>
      </c>
      <c r="E330" s="10"/>
      <c r="F330" s="11">
        <f t="shared" si="133"/>
        <v>5</v>
      </c>
      <c r="G330" s="10" t="s">
        <v>598</v>
      </c>
      <c r="H330" s="10" t="s">
        <v>599</v>
      </c>
      <c r="I330" s="24"/>
      <c r="J330" s="13" t="s">
        <v>733</v>
      </c>
      <c r="K330" s="10"/>
      <c r="L330" s="10"/>
      <c r="M330" s="10"/>
      <c r="N330" s="10"/>
      <c r="O330" s="10"/>
      <c r="P330" s="46"/>
      <c r="Q330" s="46"/>
      <c r="R330" s="46"/>
    </row>
    <row r="331" spans="1:18" ht="52.8">
      <c r="A331" s="9" t="str">
        <f t="shared" si="135"/>
        <v>ID070</v>
      </c>
      <c r="B331" s="9" t="str">
        <f t="shared" si="135"/>
        <v>Stars</v>
      </c>
      <c r="C331" s="9" t="str">
        <f t="shared" si="135"/>
        <v>PLP Stars</v>
      </c>
      <c r="D331" s="9" t="str">
        <f t="shared" si="135"/>
        <v>PLP Stars - Check Macrofamily Chips</v>
      </c>
      <c r="E331" s="10"/>
      <c r="F331" s="11">
        <f t="shared" si="133"/>
        <v>6</v>
      </c>
      <c r="G331" s="10" t="s">
        <v>600</v>
      </c>
      <c r="H331" s="10" t="s">
        <v>601</v>
      </c>
      <c r="I331" s="24"/>
      <c r="J331" s="13" t="s">
        <v>733</v>
      </c>
      <c r="K331" s="10"/>
      <c r="L331" s="10"/>
      <c r="M331" s="10"/>
      <c r="N331" s="10"/>
      <c r="O331" s="10"/>
      <c r="P331" s="46"/>
      <c r="Q331" s="46"/>
      <c r="R331" s="46"/>
    </row>
    <row r="332" spans="1:18">
      <c r="A332" s="5" t="s">
        <v>602</v>
      </c>
      <c r="B332" s="5" t="s">
        <v>570</v>
      </c>
      <c r="C332" s="5" t="s">
        <v>168</v>
      </c>
      <c r="D332" s="5" t="s">
        <v>603</v>
      </c>
      <c r="E332" s="22"/>
      <c r="F332" s="22"/>
      <c r="G332" s="5" t="str">
        <f>D332</f>
        <v>PDP - Sku stars</v>
      </c>
      <c r="H332" s="5"/>
      <c r="I332" s="23"/>
      <c r="J332" s="8" t="str">
        <f>IF(COUNTIFS(A:A,A332,F:F,"&gt;0",J:J,"&lt;&gt;"&amp;"")=0, "Not Tested",IF(COUNTIFS(A:A,A332,F:F,"&gt;0",J:J,"Failed")&gt;0, "Failed", IF(COUNTIFS(A:A,A332,F:F,"&gt;0",J:J,"Blocked")&gt;0, "Blocked", IF(COUNTIFS(A:A,A332,F:F,"&gt;0",J:J,"Passed with minor")&gt;0, "Passed with minor",IF(COUNTIFS(A:A,A332,F:F,"&gt;0",J:J,"Discarded")&gt;0, "Discarded", IF(COUNTIFS(A:A,A332,F:F,"&gt;0",J:J,"Out of scope")&gt;0, "Out of scope", IF(COUNTIFS(A:A,A332,F:F,"&gt;0",J:J,"Missing Requirement")&gt;0, "Missing Requirement", IF(COUNTIFS(A:A,A332,F:F,"&gt;0",J:J,"Label issue")&gt;0, "Label issue", IF(COUNTIFS(A:A,A332,F:F,"&gt;0",J:J,"Not Tested")&gt;0, "Not Tested",IF(COUNTIFS(A:A,A332,F:F,"&gt;0",J:J,"To be retested")&gt;0, "To be retested","Passed"))))))))))</f>
        <v>Not Tested</v>
      </c>
      <c r="K332" s="38"/>
      <c r="L332" s="22"/>
      <c r="M332" s="22"/>
      <c r="N332" s="22"/>
      <c r="O332" s="22"/>
      <c r="P332" s="45"/>
      <c r="Q332" s="45"/>
      <c r="R332" s="45"/>
    </row>
    <row r="333" spans="1:18" ht="118.8">
      <c r="A333" s="9" t="str">
        <f t="shared" ref="A333:D336" si="136">A332</f>
        <v>ID071</v>
      </c>
      <c r="B333" s="9" t="str">
        <f t="shared" si="136"/>
        <v>Stars</v>
      </c>
      <c r="C333" s="9" t="str">
        <f t="shared" si="136"/>
        <v>PDP</v>
      </c>
      <c r="D333" s="9" t="str">
        <f t="shared" si="136"/>
        <v>PDP - Sku stars</v>
      </c>
      <c r="E333" s="10" t="s">
        <v>572</v>
      </c>
      <c r="F333" s="11">
        <f t="shared" ref="F333:F336" si="137">F332+1</f>
        <v>1</v>
      </c>
      <c r="G333" s="10" t="s">
        <v>604</v>
      </c>
      <c r="H333" s="10" t="s">
        <v>605</v>
      </c>
      <c r="I333" s="24"/>
      <c r="J333" s="13" t="s">
        <v>733</v>
      </c>
      <c r="K333" s="10"/>
      <c r="L333" s="10"/>
      <c r="M333" s="10"/>
      <c r="N333" s="10"/>
      <c r="O333" s="10"/>
      <c r="P333" s="46"/>
      <c r="Q333" s="46"/>
      <c r="R333" s="46"/>
    </row>
    <row r="334" spans="1:18" ht="39.6">
      <c r="A334" s="9" t="str">
        <f t="shared" si="136"/>
        <v>ID071</v>
      </c>
      <c r="B334" s="9" t="str">
        <f t="shared" si="136"/>
        <v>Stars</v>
      </c>
      <c r="C334" s="9" t="str">
        <f t="shared" si="136"/>
        <v>PDP</v>
      </c>
      <c r="D334" s="9" t="str">
        <f t="shared" si="136"/>
        <v>PDP - Sku stars</v>
      </c>
      <c r="E334" s="10"/>
      <c r="F334" s="11">
        <f t="shared" si="137"/>
        <v>2</v>
      </c>
      <c r="G334" s="10" t="s">
        <v>606</v>
      </c>
      <c r="H334" s="10" t="s">
        <v>607</v>
      </c>
      <c r="I334" s="24"/>
      <c r="J334" s="13" t="s">
        <v>733</v>
      </c>
      <c r="K334" s="10"/>
      <c r="L334" s="10"/>
      <c r="M334" s="10"/>
      <c r="N334" s="10"/>
      <c r="O334" s="10"/>
      <c r="P334" s="46"/>
      <c r="Q334" s="46"/>
      <c r="R334" s="46"/>
    </row>
    <row r="335" spans="1:18" ht="39.6">
      <c r="A335" s="9" t="str">
        <f t="shared" si="136"/>
        <v>ID071</v>
      </c>
      <c r="B335" s="9" t="str">
        <f t="shared" si="136"/>
        <v>Stars</v>
      </c>
      <c r="C335" s="9" t="str">
        <f t="shared" si="136"/>
        <v>PDP</v>
      </c>
      <c r="D335" s="9" t="str">
        <f t="shared" si="136"/>
        <v>PDP - Sku stars</v>
      </c>
      <c r="E335" s="10"/>
      <c r="F335" s="11">
        <f t="shared" si="137"/>
        <v>3</v>
      </c>
      <c r="G335" s="10" t="s">
        <v>608</v>
      </c>
      <c r="H335" s="10" t="s">
        <v>609</v>
      </c>
      <c r="I335" s="24"/>
      <c r="J335" s="13" t="s">
        <v>733</v>
      </c>
      <c r="K335" s="10"/>
      <c r="L335" s="10"/>
      <c r="M335" s="10"/>
      <c r="N335" s="10"/>
      <c r="O335" s="10"/>
      <c r="P335" s="46"/>
      <c r="Q335" s="46"/>
      <c r="R335" s="46"/>
    </row>
    <row r="336" spans="1:18" ht="26.4">
      <c r="A336" s="9" t="str">
        <f t="shared" si="136"/>
        <v>ID071</v>
      </c>
      <c r="B336" s="9" t="str">
        <f t="shared" si="136"/>
        <v>Stars</v>
      </c>
      <c r="C336" s="9" t="str">
        <f t="shared" si="136"/>
        <v>PDP</v>
      </c>
      <c r="D336" s="9" t="str">
        <f t="shared" si="136"/>
        <v>PDP - Sku stars</v>
      </c>
      <c r="E336" s="10"/>
      <c r="F336" s="11">
        <f t="shared" si="137"/>
        <v>4</v>
      </c>
      <c r="G336" s="10" t="s">
        <v>610</v>
      </c>
      <c r="H336" s="10" t="s">
        <v>611</v>
      </c>
      <c r="I336" s="24"/>
      <c r="J336" s="13" t="s">
        <v>733</v>
      </c>
      <c r="K336" s="10"/>
      <c r="L336" s="10"/>
      <c r="M336" s="10"/>
      <c r="N336" s="10"/>
      <c r="O336" s="10"/>
      <c r="P336" s="46"/>
      <c r="Q336" s="46"/>
      <c r="R336" s="46"/>
    </row>
    <row r="337" spans="1:18">
      <c r="A337" s="5" t="s">
        <v>612</v>
      </c>
      <c r="B337" s="5" t="s">
        <v>570</v>
      </c>
      <c r="C337" s="5" t="s">
        <v>313</v>
      </c>
      <c r="D337" s="5" t="s">
        <v>613</v>
      </c>
      <c r="E337" s="22"/>
      <c r="F337" s="22"/>
      <c r="G337" s="5" t="str">
        <f>D337</f>
        <v>Cart - Sku stars</v>
      </c>
      <c r="H337" s="5"/>
      <c r="I337" s="23"/>
      <c r="J337" s="8" t="str">
        <f>IF(COUNTIFS(A:A,A337,F:F,"&gt;0",J:J,"&lt;&gt;"&amp;"")=0, "Not Tested",IF(COUNTIFS(A:A,A337,F:F,"&gt;0",J:J,"Failed")&gt;0, "Failed", IF(COUNTIFS(A:A,A337,F:F,"&gt;0",J:J,"Blocked")&gt;0, "Blocked", IF(COUNTIFS(A:A,A337,F:F,"&gt;0",J:J,"Passed with minor")&gt;0, "Passed with minor",IF(COUNTIFS(A:A,A337,F:F,"&gt;0",J:J,"Discarded")&gt;0, "Discarded", IF(COUNTIFS(A:A,A337,F:F,"&gt;0",J:J,"Out of scope")&gt;0, "Out of scope", IF(COUNTIFS(A:A,A337,F:F,"&gt;0",J:J,"Missing Requirement")&gt;0, "Missing Requirement", IF(COUNTIFS(A:A,A337,F:F,"&gt;0",J:J,"Label issue")&gt;0, "Label issue", IF(COUNTIFS(A:A,A337,F:F,"&gt;0",J:J,"Not Tested")&gt;0, "Not Tested",IF(COUNTIFS(A:A,A337,F:F,"&gt;0",J:J,"To be retested")&gt;0, "To be retested","Passed"))))))))))</f>
        <v>Not Tested</v>
      </c>
      <c r="K337" s="38"/>
      <c r="L337" s="22"/>
      <c r="M337" s="22"/>
      <c r="N337" s="22"/>
      <c r="O337" s="22"/>
      <c r="P337" s="45"/>
      <c r="Q337" s="45"/>
      <c r="R337" s="45"/>
    </row>
    <row r="338" spans="1:18" ht="26.4">
      <c r="A338" s="9" t="str">
        <f t="shared" ref="A338:D339" si="138">A337</f>
        <v>ID072</v>
      </c>
      <c r="B338" s="9" t="str">
        <f t="shared" si="138"/>
        <v>Stars</v>
      </c>
      <c r="C338" s="9" t="str">
        <f t="shared" si="138"/>
        <v>Cart</v>
      </c>
      <c r="D338" s="9" t="str">
        <f t="shared" si="138"/>
        <v>Cart - Sku stars</v>
      </c>
      <c r="E338" s="10" t="s">
        <v>614</v>
      </c>
      <c r="F338" s="11">
        <f t="shared" ref="F338:F339" si="139">F337+1</f>
        <v>1</v>
      </c>
      <c r="G338" s="10" t="s">
        <v>615</v>
      </c>
      <c r="H338" s="10" t="s">
        <v>616</v>
      </c>
      <c r="I338" s="24"/>
      <c r="J338" s="13" t="s">
        <v>733</v>
      </c>
      <c r="K338" s="10"/>
      <c r="L338" s="10"/>
      <c r="M338" s="10"/>
      <c r="N338" s="10"/>
      <c r="O338" s="10"/>
      <c r="P338" s="46"/>
      <c r="Q338" s="46"/>
      <c r="R338" s="46"/>
    </row>
    <row r="339" spans="1:18" ht="26.4">
      <c r="A339" s="9" t="str">
        <f t="shared" si="138"/>
        <v>ID072</v>
      </c>
      <c r="B339" s="9" t="str">
        <f t="shared" si="138"/>
        <v>Stars</v>
      </c>
      <c r="C339" s="9" t="str">
        <f t="shared" si="138"/>
        <v>Cart</v>
      </c>
      <c r="D339" s="9" t="str">
        <f t="shared" si="138"/>
        <v>Cart - Sku stars</v>
      </c>
      <c r="E339" s="10"/>
      <c r="F339" s="11">
        <f t="shared" si="139"/>
        <v>2</v>
      </c>
      <c r="G339" s="10" t="s">
        <v>617</v>
      </c>
      <c r="H339" s="10" t="s">
        <v>618</v>
      </c>
      <c r="I339" s="24"/>
      <c r="J339" s="13" t="s">
        <v>733</v>
      </c>
      <c r="K339" s="10"/>
      <c r="L339" s="10"/>
      <c r="M339" s="10"/>
      <c r="N339" s="10"/>
      <c r="O339" s="10"/>
      <c r="P339" s="46"/>
      <c r="Q339" s="46"/>
      <c r="R339" s="46"/>
    </row>
    <row r="340" spans="1:18" ht="39.6">
      <c r="A340" s="5" t="s">
        <v>619</v>
      </c>
      <c r="B340" s="5" t="s">
        <v>620</v>
      </c>
      <c r="C340" s="5" t="s">
        <v>621</v>
      </c>
      <c r="D340" s="5" t="s">
        <v>622</v>
      </c>
      <c r="E340" s="22"/>
      <c r="F340" s="22"/>
      <c r="G340" s="5" t="str">
        <f>D340</f>
        <v>Doors privileges - "Add new device" and enrollment</v>
      </c>
      <c r="H340" s="5"/>
      <c r="I340" s="8"/>
      <c r="J340" s="8" t="str">
        <f>IF(COUNTIFS(A:A,A340,F:F,"&gt;0",J:J,"&lt;&gt;"&amp;"")=0, "Not Tested",IF(COUNTIFS(A:A,A340,F:F,"&gt;0",J:J,"Failed")&gt;0, "Failed", IF(COUNTIFS(A:A,A340,F:F,"&gt;0",J:J,"Blocked")&gt;0, "Blocked", IF(COUNTIFS(A:A,A340,F:F,"&gt;0",J:J,"Passed with minor")&gt;0, "Passed with minor",IF(COUNTIFS(A:A,A340,F:F,"&gt;0",J:J,"Discarded")&gt;0, "Discarded", IF(COUNTIFS(A:A,A340,F:F,"&gt;0",J:J,"Out of scope")&gt;0, "Out of scope", IF(COUNTIFS(A:A,A340,F:F,"&gt;0",J:J,"Missing Requirement")&gt;0, "Missing Requirement", IF(COUNTIFS(A:A,A340,F:F,"&gt;0",J:J,"Label issue")&gt;0, "Label issue", IF(COUNTIFS(A:A,A340,F:F,"&gt;0",J:J,"Not Tested")&gt;0, "Not Tested",IF(COUNTIFS(A:A,A340,F:F,"&gt;0",J:J,"To be retested")&gt;0, "To be retested","Passed"))))))))))</f>
        <v>Not Tested</v>
      </c>
      <c r="K340" s="40"/>
      <c r="L340" s="5"/>
      <c r="M340" s="5"/>
      <c r="N340" s="5"/>
      <c r="O340" s="22"/>
      <c r="P340" s="5"/>
      <c r="Q340" s="5"/>
      <c r="R340" s="5"/>
    </row>
    <row r="341" spans="1:18" ht="52.8">
      <c r="A341" s="9" t="str">
        <f t="shared" ref="A341:D345" si="140">A340</f>
        <v>ID073</v>
      </c>
      <c r="B341" s="9" t="str">
        <f t="shared" si="140"/>
        <v>Smart Shopper</v>
      </c>
      <c r="C341" s="9" t="str">
        <f t="shared" si="140"/>
        <v>Back Office</v>
      </c>
      <c r="D341" s="9" t="str">
        <f t="shared" si="140"/>
        <v>Doors privileges - "Add new device" and enrollment</v>
      </c>
      <c r="E341" s="10" t="s">
        <v>623</v>
      </c>
      <c r="F341" s="11">
        <f t="shared" ref="F341:F345" si="141">F340+1</f>
        <v>1</v>
      </c>
      <c r="G341" s="10" t="s">
        <v>624</v>
      </c>
      <c r="H341" s="10" t="s">
        <v>625</v>
      </c>
      <c r="I341" s="24"/>
      <c r="J341" s="13" t="s">
        <v>733</v>
      </c>
      <c r="K341" s="41"/>
      <c r="L341" s="10"/>
      <c r="M341" s="10"/>
      <c r="N341" s="10"/>
      <c r="O341" s="10"/>
      <c r="P341" s="9"/>
      <c r="Q341" s="9"/>
      <c r="R341" s="9"/>
    </row>
    <row r="342" spans="1:18" ht="92.4">
      <c r="A342" s="9" t="str">
        <f t="shared" si="140"/>
        <v>ID073</v>
      </c>
      <c r="B342" s="9" t="str">
        <f t="shared" si="140"/>
        <v>Smart Shopper</v>
      </c>
      <c r="C342" s="9" t="str">
        <f t="shared" si="140"/>
        <v>Back Office</v>
      </c>
      <c r="D342" s="9" t="str">
        <f t="shared" si="140"/>
        <v>Doors privileges - "Add new device" and enrollment</v>
      </c>
      <c r="E342" s="10"/>
      <c r="F342" s="11">
        <f t="shared" si="141"/>
        <v>2</v>
      </c>
      <c r="G342" s="10" t="s">
        <v>626</v>
      </c>
      <c r="H342" s="10" t="s">
        <v>627</v>
      </c>
      <c r="I342" s="24"/>
      <c r="J342" s="13" t="s">
        <v>733</v>
      </c>
      <c r="K342" s="10"/>
      <c r="L342" s="10"/>
      <c r="M342" s="10"/>
      <c r="N342" s="10"/>
      <c r="O342" s="10"/>
      <c r="P342" s="9"/>
      <c r="Q342" s="9"/>
      <c r="R342" s="9"/>
    </row>
    <row r="343" spans="1:18" ht="52.8">
      <c r="A343" s="9" t="str">
        <f t="shared" si="140"/>
        <v>ID073</v>
      </c>
      <c r="B343" s="9" t="str">
        <f t="shared" si="140"/>
        <v>Smart Shopper</v>
      </c>
      <c r="C343" s="9" t="str">
        <f t="shared" si="140"/>
        <v>Back Office</v>
      </c>
      <c r="D343" s="9" t="str">
        <f t="shared" si="140"/>
        <v>Doors privileges - "Add new device" and enrollment</v>
      </c>
      <c r="E343" s="10"/>
      <c r="F343" s="11">
        <f t="shared" si="141"/>
        <v>3</v>
      </c>
      <c r="G343" s="10" t="s">
        <v>628</v>
      </c>
      <c r="H343" s="10" t="s">
        <v>629</v>
      </c>
      <c r="I343" s="24"/>
      <c r="J343" s="13" t="s">
        <v>733</v>
      </c>
      <c r="K343" s="10"/>
      <c r="L343" s="10"/>
      <c r="M343" s="10"/>
      <c r="N343" s="10"/>
      <c r="O343" s="10"/>
      <c r="P343" s="9"/>
      <c r="Q343" s="9"/>
      <c r="R343" s="9"/>
    </row>
    <row r="344" spans="1:18" ht="39.6">
      <c r="A344" s="9" t="str">
        <f t="shared" si="140"/>
        <v>ID073</v>
      </c>
      <c r="B344" s="9" t="str">
        <f t="shared" si="140"/>
        <v>Smart Shopper</v>
      </c>
      <c r="C344" s="9" t="str">
        <f t="shared" si="140"/>
        <v>Back Office</v>
      </c>
      <c r="D344" s="9" t="str">
        <f t="shared" si="140"/>
        <v>Doors privileges - "Add new device" and enrollment</v>
      </c>
      <c r="E344" s="10"/>
      <c r="F344" s="11">
        <f t="shared" si="141"/>
        <v>4</v>
      </c>
      <c r="G344" s="10" t="s">
        <v>630</v>
      </c>
      <c r="H344" s="10" t="s">
        <v>631</v>
      </c>
      <c r="I344" s="24"/>
      <c r="J344" s="13" t="s">
        <v>733</v>
      </c>
      <c r="K344" s="10"/>
      <c r="L344" s="10"/>
      <c r="M344" s="10"/>
      <c r="N344" s="10"/>
      <c r="O344" s="10"/>
      <c r="P344" s="9"/>
      <c r="Q344" s="9"/>
      <c r="R344" s="9"/>
    </row>
    <row r="345" spans="1:18" ht="92.4">
      <c r="A345" s="9" t="str">
        <f t="shared" si="140"/>
        <v>ID073</v>
      </c>
      <c r="B345" s="9" t="str">
        <f t="shared" si="140"/>
        <v>Smart Shopper</v>
      </c>
      <c r="C345" s="9" t="str">
        <f t="shared" si="140"/>
        <v>Back Office</v>
      </c>
      <c r="D345" s="9" t="str">
        <f t="shared" si="140"/>
        <v>Doors privileges - "Add new device" and enrollment</v>
      </c>
      <c r="E345" s="10"/>
      <c r="F345" s="11">
        <f t="shared" si="141"/>
        <v>5</v>
      </c>
      <c r="G345" s="10" t="s">
        <v>632</v>
      </c>
      <c r="H345" s="10" t="s">
        <v>633</v>
      </c>
      <c r="I345" s="24"/>
      <c r="J345" s="13" t="s">
        <v>733</v>
      </c>
      <c r="K345" s="42"/>
      <c r="L345" s="10"/>
      <c r="M345" s="10"/>
      <c r="N345" s="10"/>
      <c r="O345" s="10"/>
      <c r="P345" s="9"/>
      <c r="Q345" s="9"/>
      <c r="R345" s="9"/>
    </row>
    <row r="346" spans="1:18" ht="26.4">
      <c r="A346" s="5" t="s">
        <v>634</v>
      </c>
      <c r="B346" s="5" t="s">
        <v>620</v>
      </c>
      <c r="C346" s="5" t="s">
        <v>635</v>
      </c>
      <c r="D346" s="5" t="s">
        <v>636</v>
      </c>
      <c r="E346" s="22"/>
      <c r="F346" s="22"/>
      <c r="G346" s="5" t="str">
        <f>D346</f>
        <v>Staging Area - "Add to cart" action</v>
      </c>
      <c r="H346" s="5"/>
      <c r="I346" s="23"/>
      <c r="J346" s="8" t="str">
        <f>IF(COUNTIFS(A:A,A346,F:F,"&gt;0",J:J,"&lt;&gt;"&amp;"")=0, "Not Tested",IF(COUNTIFS(A:A,A346,F:F,"&gt;0",J:J,"Failed")&gt;0, "Failed", IF(COUNTIFS(A:A,A346,F:F,"&gt;0",J:J,"Blocked")&gt;0, "Blocked", IF(COUNTIFS(A:A,A346,F:F,"&gt;0",J:J,"Passed with minor")&gt;0, "Passed with minor",IF(COUNTIFS(A:A,A346,F:F,"&gt;0",J:J,"Discarded")&gt;0, "Discarded", IF(COUNTIFS(A:A,A346,F:F,"&gt;0",J:J,"Out of scope")&gt;0, "Out of scope", IF(COUNTIFS(A:A,A346,F:F,"&gt;0",J:J,"Missing Requirement")&gt;0, "Missing Requirement", IF(COUNTIFS(A:A,A346,F:F,"&gt;0",J:J,"Label issue")&gt;0, "Label issue", IF(COUNTIFS(A:A,A346,F:F,"&gt;0",J:J,"Not Tested")&gt;0, "Not Tested",IF(COUNTIFS(A:A,A346,F:F,"&gt;0",J:J,"To be retested")&gt;0, "To be retested","Passed"))))))))))</f>
        <v>Not Tested</v>
      </c>
      <c r="K346" s="5"/>
      <c r="L346" s="5"/>
      <c r="M346" s="5"/>
      <c r="N346" s="5"/>
      <c r="O346" s="22"/>
      <c r="P346" s="5"/>
      <c r="Q346" s="5"/>
      <c r="R346" s="5"/>
    </row>
    <row r="347" spans="1:18" ht="52.8">
      <c r="A347" s="9" t="str">
        <f t="shared" ref="A347:D351" si="142">A346</f>
        <v>ID074</v>
      </c>
      <c r="B347" s="9" t="str">
        <f t="shared" si="142"/>
        <v>Smart Shopper</v>
      </c>
      <c r="C347" s="9" t="str">
        <f t="shared" si="142"/>
        <v>Staging Area</v>
      </c>
      <c r="D347" s="9" t="str">
        <f t="shared" si="142"/>
        <v>Staging Area - "Add to cart" action</v>
      </c>
      <c r="E347" s="10" t="s">
        <v>637</v>
      </c>
      <c r="F347" s="11">
        <f t="shared" ref="F347:F351" si="143">F346+1</f>
        <v>1</v>
      </c>
      <c r="G347" s="10" t="s">
        <v>638</v>
      </c>
      <c r="H347" s="10" t="s">
        <v>574</v>
      </c>
      <c r="I347" s="24"/>
      <c r="J347" s="13" t="s">
        <v>733</v>
      </c>
      <c r="K347" s="30"/>
      <c r="L347" s="10"/>
      <c r="M347" s="10"/>
      <c r="N347" s="10"/>
      <c r="O347" s="10"/>
      <c r="P347" s="46"/>
      <c r="Q347" s="46"/>
      <c r="R347" s="46"/>
    </row>
    <row r="348" spans="1:18" ht="26.4">
      <c r="A348" s="9" t="str">
        <f t="shared" si="142"/>
        <v>ID074</v>
      </c>
      <c r="B348" s="9" t="str">
        <f t="shared" si="142"/>
        <v>Smart Shopper</v>
      </c>
      <c r="C348" s="9" t="str">
        <f t="shared" si="142"/>
        <v>Staging Area</v>
      </c>
      <c r="D348" s="9" t="str">
        <f t="shared" si="142"/>
        <v>Staging Area - "Add to cart" action</v>
      </c>
      <c r="E348" s="10"/>
      <c r="F348" s="11">
        <f t="shared" si="143"/>
        <v>2</v>
      </c>
      <c r="G348" s="10" t="s">
        <v>639</v>
      </c>
      <c r="H348" s="10" t="s">
        <v>640</v>
      </c>
      <c r="I348" s="24"/>
      <c r="J348" s="13" t="s">
        <v>733</v>
      </c>
      <c r="K348" s="10"/>
      <c r="L348" s="10"/>
      <c r="M348" s="10"/>
      <c r="N348" s="10"/>
      <c r="O348" s="10"/>
      <c r="P348" s="46"/>
      <c r="Q348" s="46"/>
      <c r="R348" s="46"/>
    </row>
    <row r="349" spans="1:18" ht="118.8">
      <c r="A349" s="9" t="str">
        <f t="shared" si="142"/>
        <v>ID074</v>
      </c>
      <c r="B349" s="9" t="str">
        <f t="shared" si="142"/>
        <v>Smart Shopper</v>
      </c>
      <c r="C349" s="9" t="str">
        <f t="shared" si="142"/>
        <v>Staging Area</v>
      </c>
      <c r="D349" s="9" t="str">
        <f t="shared" si="142"/>
        <v>Staging Area - "Add to cart" action</v>
      </c>
      <c r="E349" s="10"/>
      <c r="F349" s="11">
        <f t="shared" si="143"/>
        <v>3</v>
      </c>
      <c r="G349" s="10" t="s">
        <v>641</v>
      </c>
      <c r="H349" s="10" t="s">
        <v>642</v>
      </c>
      <c r="I349" s="24"/>
      <c r="J349" s="13" t="s">
        <v>733</v>
      </c>
      <c r="K349" s="10"/>
      <c r="L349" s="10"/>
      <c r="M349" s="10"/>
      <c r="N349" s="10"/>
      <c r="O349" s="10"/>
      <c r="P349" s="46"/>
      <c r="Q349" s="46"/>
      <c r="R349" s="46"/>
    </row>
    <row r="350" spans="1:18" ht="105.6">
      <c r="A350" s="9" t="str">
        <f t="shared" si="142"/>
        <v>ID074</v>
      </c>
      <c r="B350" s="9" t="str">
        <f t="shared" si="142"/>
        <v>Smart Shopper</v>
      </c>
      <c r="C350" s="9" t="str">
        <f t="shared" si="142"/>
        <v>Staging Area</v>
      </c>
      <c r="D350" s="9" t="str">
        <f t="shared" si="142"/>
        <v>Staging Area - "Add to cart" action</v>
      </c>
      <c r="E350" s="10"/>
      <c r="F350" s="11">
        <f t="shared" si="143"/>
        <v>4</v>
      </c>
      <c r="G350" s="10" t="s">
        <v>643</v>
      </c>
      <c r="H350" s="10" t="s">
        <v>644</v>
      </c>
      <c r="I350" s="24"/>
      <c r="J350" s="13" t="s">
        <v>733</v>
      </c>
      <c r="K350" s="10"/>
      <c r="L350" s="10"/>
      <c r="M350" s="10"/>
      <c r="N350" s="10"/>
      <c r="O350" s="10"/>
      <c r="P350" s="46"/>
      <c r="Q350" s="46"/>
      <c r="R350" s="46"/>
    </row>
    <row r="351" spans="1:18" ht="92.4">
      <c r="A351" s="9" t="str">
        <f t="shared" si="142"/>
        <v>ID074</v>
      </c>
      <c r="B351" s="9" t="str">
        <f t="shared" si="142"/>
        <v>Smart Shopper</v>
      </c>
      <c r="C351" s="9" t="str">
        <f t="shared" si="142"/>
        <v>Staging Area</v>
      </c>
      <c r="D351" s="9" t="str">
        <f t="shared" si="142"/>
        <v>Staging Area - "Add to cart" action</v>
      </c>
      <c r="E351" s="10"/>
      <c r="F351" s="11">
        <f t="shared" si="143"/>
        <v>5</v>
      </c>
      <c r="G351" s="10" t="s">
        <v>645</v>
      </c>
      <c r="H351" s="10" t="s">
        <v>646</v>
      </c>
      <c r="I351" s="24"/>
      <c r="J351" s="13" t="s">
        <v>733</v>
      </c>
      <c r="K351" s="10"/>
      <c r="L351" s="10"/>
      <c r="M351" s="10"/>
      <c r="N351" s="10"/>
      <c r="O351" s="10"/>
      <c r="P351" s="46"/>
      <c r="Q351" s="46"/>
      <c r="R351" s="46"/>
    </row>
    <row r="352" spans="1:18" ht="26.4">
      <c r="A352" s="5" t="s">
        <v>647</v>
      </c>
      <c r="B352" s="5" t="s">
        <v>620</v>
      </c>
      <c r="C352" s="5" t="s">
        <v>313</v>
      </c>
      <c r="D352" s="5" t="s">
        <v>648</v>
      </c>
      <c r="E352" s="22"/>
      <c r="F352" s="22"/>
      <c r="G352" s="5" t="str">
        <f>D352</f>
        <v>Custom Ray-Ban in cart</v>
      </c>
      <c r="H352" s="5"/>
      <c r="I352" s="23"/>
      <c r="J352" s="8" t="str">
        <f>IF(COUNTIFS(A:A,A352,F:F,"&gt;0",J:J,"&lt;&gt;"&amp;"")=0, "Not Tested",IF(COUNTIFS(A:A,A352,F:F,"&gt;0",J:J,"Failed")&gt;0, "Failed", IF(COUNTIFS(A:A,A352,F:F,"&gt;0",J:J,"Blocked")&gt;0, "Blocked", IF(COUNTIFS(A:A,A352,F:F,"&gt;0",J:J,"Passed with minor")&gt;0, "Passed with minor",IF(COUNTIFS(A:A,A352,F:F,"&gt;0",J:J,"Discarded")&gt;0, "Discarded", IF(COUNTIFS(A:A,A352,F:F,"&gt;0",J:J,"Out of scope")&gt;0, "Out of scope", IF(COUNTIFS(A:A,A352,F:F,"&gt;0",J:J,"Missing Requirement")&gt;0, "Missing Requirement", IF(COUNTIFS(A:A,A352,F:F,"&gt;0",J:J,"Label issue")&gt;0, "Label issue", IF(COUNTIFS(A:A,A352,F:F,"&gt;0",J:J,"Not Tested")&gt;0, "Not Tested",IF(COUNTIFS(A:A,A352,F:F,"&gt;0",J:J,"To be retested")&gt;0, "To be retested","Passed"))))))))))</f>
        <v>Not Tested</v>
      </c>
      <c r="K352" s="5"/>
      <c r="L352" s="5"/>
      <c r="M352" s="5"/>
      <c r="N352" s="5"/>
      <c r="O352" s="22"/>
      <c r="P352" s="5"/>
      <c r="Q352" s="5"/>
      <c r="R352" s="5"/>
    </row>
    <row r="353" spans="1:18" ht="66">
      <c r="A353" s="9" t="str">
        <f t="shared" ref="A353:D355" si="144">A352</f>
        <v>ID075</v>
      </c>
      <c r="B353" s="9" t="str">
        <f t="shared" si="144"/>
        <v>Smart Shopper</v>
      </c>
      <c r="C353" s="9" t="str">
        <f t="shared" si="144"/>
        <v>Cart</v>
      </c>
      <c r="D353" s="9" t="str">
        <f t="shared" si="144"/>
        <v>Custom Ray-Ban in cart</v>
      </c>
      <c r="E353" s="10" t="s">
        <v>649</v>
      </c>
      <c r="F353" s="11">
        <f t="shared" ref="F353:F355" si="145">F352+1</f>
        <v>1</v>
      </c>
      <c r="G353" s="10" t="s">
        <v>638</v>
      </c>
      <c r="H353" s="10" t="s">
        <v>574</v>
      </c>
      <c r="I353" s="24"/>
      <c r="J353" s="13" t="s">
        <v>733</v>
      </c>
      <c r="K353" s="10"/>
      <c r="L353" s="10"/>
      <c r="M353" s="10"/>
      <c r="N353" s="10"/>
      <c r="O353" s="10"/>
      <c r="P353" s="46"/>
      <c r="Q353" s="46"/>
      <c r="R353" s="46"/>
    </row>
    <row r="354" spans="1:18" ht="158.4">
      <c r="A354" s="9" t="str">
        <f t="shared" si="144"/>
        <v>ID075</v>
      </c>
      <c r="B354" s="9" t="str">
        <f t="shared" si="144"/>
        <v>Smart Shopper</v>
      </c>
      <c r="C354" s="9" t="str">
        <f t="shared" si="144"/>
        <v>Cart</v>
      </c>
      <c r="D354" s="9" t="str">
        <f t="shared" si="144"/>
        <v>Custom Ray-Ban in cart</v>
      </c>
      <c r="E354" s="10"/>
      <c r="F354" s="11">
        <f t="shared" si="145"/>
        <v>2</v>
      </c>
      <c r="G354" s="10" t="s">
        <v>650</v>
      </c>
      <c r="H354" s="10" t="s">
        <v>651</v>
      </c>
      <c r="I354" s="24"/>
      <c r="J354" s="13" t="s">
        <v>733</v>
      </c>
      <c r="K354" s="10"/>
      <c r="L354" s="10"/>
      <c r="M354" s="10"/>
      <c r="N354" s="10"/>
      <c r="O354" s="10"/>
      <c r="P354" s="46"/>
      <c r="Q354" s="46"/>
      <c r="R354" s="46"/>
    </row>
    <row r="355" spans="1:18" ht="26.4">
      <c r="A355" s="9" t="str">
        <f t="shared" si="144"/>
        <v>ID075</v>
      </c>
      <c r="B355" s="9" t="str">
        <f t="shared" si="144"/>
        <v>Smart Shopper</v>
      </c>
      <c r="C355" s="9" t="str">
        <f t="shared" si="144"/>
        <v>Cart</v>
      </c>
      <c r="D355" s="9" t="str">
        <f t="shared" si="144"/>
        <v>Custom Ray-Ban in cart</v>
      </c>
      <c r="E355" s="10"/>
      <c r="F355" s="11">
        <f t="shared" si="145"/>
        <v>3</v>
      </c>
      <c r="G355" s="10" t="s">
        <v>652</v>
      </c>
      <c r="H355" s="10" t="s">
        <v>653</v>
      </c>
      <c r="I355" s="24"/>
      <c r="J355" s="13" t="s">
        <v>733</v>
      </c>
      <c r="K355" s="10"/>
      <c r="L355" s="10"/>
      <c r="M355" s="10"/>
      <c r="N355" s="10"/>
      <c r="O355" s="10"/>
      <c r="P355" s="46"/>
      <c r="Q355" s="46"/>
      <c r="R355" s="46"/>
    </row>
    <row r="356" spans="1:18" ht="26.4">
      <c r="A356" s="5" t="s">
        <v>654</v>
      </c>
      <c r="B356" s="5" t="s">
        <v>620</v>
      </c>
      <c r="C356" s="5" t="s">
        <v>313</v>
      </c>
      <c r="D356" s="5" t="s">
        <v>655</v>
      </c>
      <c r="E356" s="22"/>
      <c r="F356" s="22"/>
      <c r="G356" s="5" t="str">
        <f>D356</f>
        <v>Custom Oakley in cart</v>
      </c>
      <c r="H356" s="5"/>
      <c r="I356" s="23"/>
      <c r="J356" s="8" t="str">
        <f>IF(COUNTIFS(A:A,A356,F:F,"&gt;0",J:J,"&lt;&gt;"&amp;"")=0, "Not Tested",IF(COUNTIFS(A:A,A356,F:F,"&gt;0",J:J,"Failed")&gt;0, "Failed", IF(COUNTIFS(A:A,A356,F:F,"&gt;0",J:J,"Blocked")&gt;0, "Blocked", IF(COUNTIFS(A:A,A356,F:F,"&gt;0",J:J,"Passed with minor")&gt;0, "Passed with minor",IF(COUNTIFS(A:A,A356,F:F,"&gt;0",J:J,"Discarded")&gt;0, "Discarded", IF(COUNTIFS(A:A,A356,F:F,"&gt;0",J:J,"Out of scope")&gt;0, "Out of scope", IF(COUNTIFS(A:A,A356,F:F,"&gt;0",J:J,"Missing Requirement")&gt;0, "Missing Requirement", IF(COUNTIFS(A:A,A356,F:F,"&gt;0",J:J,"Label issue")&gt;0, "Label issue", IF(COUNTIFS(A:A,A356,F:F,"&gt;0",J:J,"Not Tested")&gt;0, "Not Tested",IF(COUNTIFS(A:A,A356,F:F,"&gt;0",J:J,"To be retested")&gt;0, "To be retested","Passed"))))))))))</f>
        <v>Not Tested</v>
      </c>
      <c r="K356" s="5"/>
      <c r="L356" s="5"/>
      <c r="M356" s="5"/>
      <c r="N356" s="5"/>
      <c r="O356" s="22"/>
      <c r="P356" s="5"/>
      <c r="Q356" s="5"/>
      <c r="R356" s="5"/>
    </row>
    <row r="357" spans="1:18" ht="66">
      <c r="A357" s="9" t="str">
        <f t="shared" ref="A357:D359" si="146">A356</f>
        <v>ID076</v>
      </c>
      <c r="B357" s="9" t="str">
        <f t="shared" si="146"/>
        <v>Smart Shopper</v>
      </c>
      <c r="C357" s="9" t="str">
        <f t="shared" si="146"/>
        <v>Cart</v>
      </c>
      <c r="D357" s="9" t="str">
        <f t="shared" si="146"/>
        <v>Custom Oakley in cart</v>
      </c>
      <c r="E357" s="10" t="s">
        <v>656</v>
      </c>
      <c r="F357" s="11">
        <f t="shared" ref="F357:F359" si="147">F356+1</f>
        <v>1</v>
      </c>
      <c r="G357" s="10" t="s">
        <v>638</v>
      </c>
      <c r="H357" s="10" t="s">
        <v>574</v>
      </c>
      <c r="I357" s="24"/>
      <c r="J357" s="13" t="s">
        <v>733</v>
      </c>
      <c r="K357" s="10"/>
      <c r="L357" s="10"/>
      <c r="M357" s="10"/>
      <c r="N357" s="10"/>
      <c r="O357" s="10"/>
      <c r="P357" s="46"/>
      <c r="Q357" s="46"/>
      <c r="R357" s="46"/>
    </row>
    <row r="358" spans="1:18" ht="158.4">
      <c r="A358" s="9" t="str">
        <f t="shared" si="146"/>
        <v>ID076</v>
      </c>
      <c r="B358" s="9" t="str">
        <f t="shared" si="146"/>
        <v>Smart Shopper</v>
      </c>
      <c r="C358" s="9" t="str">
        <f t="shared" si="146"/>
        <v>Cart</v>
      </c>
      <c r="D358" s="9" t="str">
        <f t="shared" si="146"/>
        <v>Custom Oakley in cart</v>
      </c>
      <c r="E358" s="10"/>
      <c r="F358" s="11">
        <f t="shared" si="147"/>
        <v>2</v>
      </c>
      <c r="G358" s="10" t="s">
        <v>657</v>
      </c>
      <c r="H358" s="10" t="s">
        <v>651</v>
      </c>
      <c r="I358" s="24"/>
      <c r="J358" s="13" t="s">
        <v>733</v>
      </c>
      <c r="K358" s="10"/>
      <c r="L358" s="10"/>
      <c r="M358" s="10"/>
      <c r="N358" s="10"/>
      <c r="O358" s="10"/>
      <c r="P358" s="46"/>
      <c r="Q358" s="46"/>
      <c r="R358" s="46"/>
    </row>
    <row r="359" spans="1:18" ht="26.4">
      <c r="A359" s="9" t="str">
        <f t="shared" si="146"/>
        <v>ID076</v>
      </c>
      <c r="B359" s="9" t="str">
        <f t="shared" si="146"/>
        <v>Smart Shopper</v>
      </c>
      <c r="C359" s="9" t="str">
        <f t="shared" si="146"/>
        <v>Cart</v>
      </c>
      <c r="D359" s="9" t="str">
        <f t="shared" si="146"/>
        <v>Custom Oakley in cart</v>
      </c>
      <c r="E359" s="10"/>
      <c r="F359" s="11">
        <f t="shared" si="147"/>
        <v>3</v>
      </c>
      <c r="G359" s="10" t="s">
        <v>658</v>
      </c>
      <c r="H359" s="10" t="s">
        <v>653</v>
      </c>
      <c r="I359" s="24"/>
      <c r="J359" s="13" t="s">
        <v>733</v>
      </c>
      <c r="K359" s="10"/>
      <c r="L359" s="10"/>
      <c r="M359" s="10"/>
      <c r="N359" s="10"/>
      <c r="O359" s="10"/>
      <c r="P359" s="46"/>
      <c r="Q359" s="46"/>
      <c r="R359" s="46"/>
    </row>
    <row r="360" spans="1:18" ht="39.6">
      <c r="A360" s="5" t="s">
        <v>659</v>
      </c>
      <c r="B360" s="5" t="s">
        <v>620</v>
      </c>
      <c r="C360" s="5" t="s">
        <v>313</v>
      </c>
      <c r="D360" s="5" t="s">
        <v>660</v>
      </c>
      <c r="E360" s="22"/>
      <c r="F360" s="22"/>
      <c r="G360" s="5" t="str">
        <f>D360</f>
        <v>Cart - Order submission - Custom RB (from Staging Area only)</v>
      </c>
      <c r="H360" s="5"/>
      <c r="I360" s="23"/>
      <c r="J360" s="8" t="str">
        <f>IF(COUNTIFS(A:A,A360,F:F,"&gt;0",J:J,"&lt;&gt;"&amp;"")=0, "Not Tested",IF(COUNTIFS(A:A,A360,F:F,"&gt;0",J:J,"Failed")&gt;0, "Failed", IF(COUNTIFS(A:A,A360,F:F,"&gt;0",J:J,"Blocked")&gt;0, "Blocked", IF(COUNTIFS(A:A,A360,F:F,"&gt;0",J:J,"Passed with minor")&gt;0, "Passed with minor",IF(COUNTIFS(A:A,A360,F:F,"&gt;0",J:J,"Discarded")&gt;0, "Discarded", IF(COUNTIFS(A:A,A360,F:F,"&gt;0",J:J,"Out of scope")&gt;0, "Out of scope", IF(COUNTIFS(A:A,A360,F:F,"&gt;0",J:J,"Missing Requirement")&gt;0, "Missing Requirement", IF(COUNTIFS(A:A,A360,F:F,"&gt;0",J:J,"Label issue")&gt;0, "Label issue", IF(COUNTIFS(A:A,A360,F:F,"&gt;0",J:J,"Not Tested")&gt;0, "Not Tested",IF(COUNTIFS(A:A,A360,F:F,"&gt;0",J:J,"To be retested")&gt;0, "To be retested","Passed"))))))))))</f>
        <v>Blocked</v>
      </c>
      <c r="K360" s="5"/>
      <c r="L360" s="22"/>
      <c r="M360" s="22"/>
      <c r="N360" s="22"/>
      <c r="O360" s="22"/>
      <c r="P360" s="45"/>
      <c r="Q360" s="45"/>
      <c r="R360" s="45"/>
    </row>
    <row r="361" spans="1:18" ht="105.6">
      <c r="A361" s="9" t="str">
        <f t="shared" ref="A361:D365" si="148">A360</f>
        <v>ID077</v>
      </c>
      <c r="B361" s="9" t="str">
        <f t="shared" si="148"/>
        <v>Smart Shopper</v>
      </c>
      <c r="C361" s="9" t="str">
        <f t="shared" si="148"/>
        <v>Cart</v>
      </c>
      <c r="D361" s="9" t="str">
        <f t="shared" si="148"/>
        <v>Cart - Order submission - Custom RB (from Staging Area only)</v>
      </c>
      <c r="E361" s="10" t="s">
        <v>661</v>
      </c>
      <c r="F361" s="11">
        <f t="shared" ref="F361:F365" si="149">F360+1</f>
        <v>1</v>
      </c>
      <c r="G361" s="10" t="s">
        <v>728</v>
      </c>
      <c r="H361" s="10" t="s">
        <v>574</v>
      </c>
      <c r="I361" s="24"/>
      <c r="J361" s="13" t="s">
        <v>733</v>
      </c>
      <c r="K361" s="30"/>
      <c r="L361" s="10"/>
      <c r="M361" s="10"/>
      <c r="N361" s="10"/>
      <c r="O361" s="10"/>
      <c r="P361" s="46"/>
      <c r="Q361" s="46"/>
      <c r="R361" s="46"/>
    </row>
    <row r="362" spans="1:18" ht="39.6">
      <c r="A362" s="9" t="str">
        <f t="shared" si="148"/>
        <v>ID077</v>
      </c>
      <c r="B362" s="9" t="str">
        <f t="shared" si="148"/>
        <v>Smart Shopper</v>
      </c>
      <c r="C362" s="9" t="str">
        <f t="shared" si="148"/>
        <v>Cart</v>
      </c>
      <c r="D362" s="9" t="str">
        <f t="shared" si="148"/>
        <v>Cart - Order submission - Custom RB (from Staging Area only)</v>
      </c>
      <c r="E362" s="10"/>
      <c r="F362" s="11">
        <f t="shared" si="149"/>
        <v>2</v>
      </c>
      <c r="G362" s="10" t="s">
        <v>639</v>
      </c>
      <c r="H362" s="10" t="s">
        <v>640</v>
      </c>
      <c r="I362" s="24"/>
      <c r="J362" s="13" t="s">
        <v>733</v>
      </c>
      <c r="K362" s="10"/>
      <c r="L362" s="10"/>
      <c r="M362" s="10"/>
      <c r="N362" s="10"/>
      <c r="O362" s="10"/>
      <c r="P362" s="46"/>
      <c r="Q362" s="46"/>
      <c r="R362" s="46"/>
    </row>
    <row r="363" spans="1:18" ht="39.6">
      <c r="A363" s="9" t="str">
        <f t="shared" si="148"/>
        <v>ID077</v>
      </c>
      <c r="B363" s="9" t="str">
        <f t="shared" si="148"/>
        <v>Smart Shopper</v>
      </c>
      <c r="C363" s="9" t="str">
        <f t="shared" si="148"/>
        <v>Cart</v>
      </c>
      <c r="D363" s="9" t="str">
        <f t="shared" si="148"/>
        <v>Cart - Order submission - Custom RB (from Staging Area only)</v>
      </c>
      <c r="E363" s="10"/>
      <c r="F363" s="11">
        <f t="shared" si="149"/>
        <v>3</v>
      </c>
      <c r="G363" s="10" t="s">
        <v>662</v>
      </c>
      <c r="H363" s="10" t="s">
        <v>663</v>
      </c>
      <c r="I363" s="24"/>
      <c r="J363" s="13" t="s">
        <v>733</v>
      </c>
      <c r="K363" s="10"/>
      <c r="L363" s="10"/>
      <c r="M363" s="10"/>
      <c r="N363" s="10"/>
      <c r="O363" s="10"/>
      <c r="P363" s="46"/>
      <c r="Q363" s="46"/>
      <c r="R363" s="46"/>
    </row>
    <row r="364" spans="1:18" ht="39.6">
      <c r="A364" s="9" t="str">
        <f t="shared" si="148"/>
        <v>ID077</v>
      </c>
      <c r="B364" s="9" t="str">
        <f t="shared" si="148"/>
        <v>Smart Shopper</v>
      </c>
      <c r="C364" s="9" t="str">
        <f t="shared" si="148"/>
        <v>Cart</v>
      </c>
      <c r="D364" s="9" t="str">
        <f t="shared" si="148"/>
        <v>Cart - Order submission - Custom RB (from Staging Area only)</v>
      </c>
      <c r="E364" s="10"/>
      <c r="F364" s="11">
        <f t="shared" si="149"/>
        <v>4</v>
      </c>
      <c r="G364" s="10" t="s">
        <v>664</v>
      </c>
      <c r="H364" s="10" t="s">
        <v>665</v>
      </c>
      <c r="I364" s="24"/>
      <c r="J364" s="16" t="s">
        <v>488</v>
      </c>
      <c r="K364" s="10"/>
      <c r="L364" s="10"/>
      <c r="M364" s="10"/>
      <c r="N364" s="10"/>
      <c r="O364" s="10"/>
      <c r="P364" s="46"/>
      <c r="Q364" s="46"/>
      <c r="R364" s="46"/>
    </row>
    <row r="365" spans="1:18" ht="79.2">
      <c r="A365" s="9" t="str">
        <f t="shared" si="148"/>
        <v>ID077</v>
      </c>
      <c r="B365" s="9" t="str">
        <f t="shared" si="148"/>
        <v>Smart Shopper</v>
      </c>
      <c r="C365" s="9" t="str">
        <f t="shared" si="148"/>
        <v>Cart</v>
      </c>
      <c r="D365" s="9" t="str">
        <f t="shared" si="148"/>
        <v>Cart - Order submission - Custom RB (from Staging Area only)</v>
      </c>
      <c r="E365" s="10"/>
      <c r="F365" s="11">
        <f t="shared" si="149"/>
        <v>5</v>
      </c>
      <c r="G365" s="10" t="s">
        <v>666</v>
      </c>
      <c r="H365" s="10" t="s">
        <v>667</v>
      </c>
      <c r="I365" s="24"/>
      <c r="J365" s="16" t="s">
        <v>488</v>
      </c>
      <c r="K365" s="10"/>
      <c r="L365" s="10"/>
      <c r="M365" s="10"/>
      <c r="N365" s="10"/>
      <c r="O365" s="10"/>
      <c r="P365" s="46"/>
      <c r="Q365" s="46"/>
      <c r="R365" s="46"/>
    </row>
    <row r="366" spans="1:18" ht="39.6">
      <c r="A366" s="5" t="s">
        <v>668</v>
      </c>
      <c r="B366" s="5" t="s">
        <v>620</v>
      </c>
      <c r="C366" s="5" t="s">
        <v>313</v>
      </c>
      <c r="D366" s="5" t="s">
        <v>669</v>
      </c>
      <c r="E366" s="22"/>
      <c r="F366" s="22"/>
      <c r="G366" s="5" t="str">
        <f>D366</f>
        <v>Cart - Order submission - Custom OO (from Staging Area only)</v>
      </c>
      <c r="H366" s="5"/>
      <c r="I366" s="23"/>
      <c r="J366" s="8" t="str">
        <f>IF(COUNTIFS(A:A,A366,F:F,"&gt;0",J:J,"&lt;&gt;"&amp;"")=0, "Not Tested",IF(COUNTIFS(A:A,A366,F:F,"&gt;0",J:J,"Failed")&gt;0, "Failed", IF(COUNTIFS(A:A,A366,F:F,"&gt;0",J:J,"Blocked")&gt;0, "Blocked", IF(COUNTIFS(A:A,A366,F:F,"&gt;0",J:J,"Passed with minor")&gt;0, "Passed with minor",IF(COUNTIFS(A:A,A366,F:F,"&gt;0",J:J,"Discarded")&gt;0, "Discarded", IF(COUNTIFS(A:A,A366,F:F,"&gt;0",J:J,"Out of scope")&gt;0, "Out of scope", IF(COUNTIFS(A:A,A366,F:F,"&gt;0",J:J,"Missing Requirement")&gt;0, "Missing Requirement", IF(COUNTIFS(A:A,A366,F:F,"&gt;0",J:J,"Label issue")&gt;0, "Label issue", IF(COUNTIFS(A:A,A366,F:F,"&gt;0",J:J,"Not Tested")&gt;0, "Not Tested",IF(COUNTIFS(A:A,A366,F:F,"&gt;0",J:J,"To be retested")&gt;0, "To be retested","Passed"))))))))))</f>
        <v>Blocked</v>
      </c>
      <c r="K366" s="5"/>
      <c r="L366" s="22"/>
      <c r="M366" s="22"/>
      <c r="N366" s="22"/>
      <c r="O366" s="22"/>
      <c r="P366" s="45"/>
      <c r="Q366" s="45"/>
      <c r="R366" s="45"/>
    </row>
    <row r="367" spans="1:18" ht="105.6">
      <c r="A367" s="9" t="str">
        <f t="shared" ref="A367:D371" si="150">A366</f>
        <v>ID078</v>
      </c>
      <c r="B367" s="9" t="str">
        <f t="shared" si="150"/>
        <v>Smart Shopper</v>
      </c>
      <c r="C367" s="9" t="str">
        <f t="shared" si="150"/>
        <v>Cart</v>
      </c>
      <c r="D367" s="9" t="str">
        <f t="shared" si="150"/>
        <v>Cart - Order submission - Custom OO (from Staging Area only)</v>
      </c>
      <c r="E367" s="10" t="s">
        <v>670</v>
      </c>
      <c r="F367" s="11">
        <f t="shared" ref="F367:F371" si="151">F366+1</f>
        <v>1</v>
      </c>
      <c r="G367" s="10" t="s">
        <v>728</v>
      </c>
      <c r="H367" s="10" t="s">
        <v>574</v>
      </c>
      <c r="I367" s="24"/>
      <c r="J367" s="13" t="s">
        <v>733</v>
      </c>
      <c r="K367" s="10"/>
      <c r="L367" s="10"/>
      <c r="M367" s="10"/>
      <c r="N367" s="10"/>
      <c r="O367" s="10"/>
      <c r="P367" s="46"/>
      <c r="Q367" s="46"/>
      <c r="R367" s="46"/>
    </row>
    <row r="368" spans="1:18" ht="39.6">
      <c r="A368" s="9" t="str">
        <f t="shared" si="150"/>
        <v>ID078</v>
      </c>
      <c r="B368" s="9" t="str">
        <f t="shared" si="150"/>
        <v>Smart Shopper</v>
      </c>
      <c r="C368" s="9" t="str">
        <f t="shared" si="150"/>
        <v>Cart</v>
      </c>
      <c r="D368" s="9" t="str">
        <f t="shared" si="150"/>
        <v>Cart - Order submission - Custom OO (from Staging Area only)</v>
      </c>
      <c r="E368" s="10"/>
      <c r="F368" s="11">
        <f t="shared" si="151"/>
        <v>2</v>
      </c>
      <c r="G368" s="10" t="s">
        <v>639</v>
      </c>
      <c r="H368" s="10" t="s">
        <v>640</v>
      </c>
      <c r="I368" s="24"/>
      <c r="J368" s="13" t="s">
        <v>733</v>
      </c>
      <c r="K368" s="10"/>
      <c r="L368" s="10"/>
      <c r="M368" s="10"/>
      <c r="N368" s="10"/>
      <c r="O368" s="10"/>
      <c r="P368" s="46"/>
      <c r="Q368" s="46"/>
      <c r="R368" s="46"/>
    </row>
    <row r="369" spans="1:18" ht="39.6">
      <c r="A369" s="9" t="str">
        <f t="shared" si="150"/>
        <v>ID078</v>
      </c>
      <c r="B369" s="9" t="str">
        <f t="shared" si="150"/>
        <v>Smart Shopper</v>
      </c>
      <c r="C369" s="9" t="str">
        <f t="shared" si="150"/>
        <v>Cart</v>
      </c>
      <c r="D369" s="9" t="str">
        <f t="shared" si="150"/>
        <v>Cart - Order submission - Custom OO (from Staging Area only)</v>
      </c>
      <c r="E369" s="10"/>
      <c r="F369" s="11">
        <f t="shared" si="151"/>
        <v>3</v>
      </c>
      <c r="G369" s="10" t="s">
        <v>671</v>
      </c>
      <c r="H369" s="10" t="s">
        <v>663</v>
      </c>
      <c r="I369" s="24"/>
      <c r="J369" s="13" t="s">
        <v>733</v>
      </c>
      <c r="K369" s="10"/>
      <c r="L369" s="10"/>
      <c r="M369" s="10"/>
      <c r="N369" s="10"/>
      <c r="O369" s="10"/>
      <c r="P369" s="46"/>
      <c r="Q369" s="46"/>
      <c r="R369" s="46"/>
    </row>
    <row r="370" spans="1:18" ht="39.6">
      <c r="A370" s="9" t="str">
        <f t="shared" si="150"/>
        <v>ID078</v>
      </c>
      <c r="B370" s="9" t="str">
        <f t="shared" si="150"/>
        <v>Smart Shopper</v>
      </c>
      <c r="C370" s="9" t="str">
        <f t="shared" si="150"/>
        <v>Cart</v>
      </c>
      <c r="D370" s="9" t="str">
        <f t="shared" si="150"/>
        <v>Cart - Order submission - Custom OO (from Staging Area only)</v>
      </c>
      <c r="E370" s="10"/>
      <c r="F370" s="11">
        <f t="shared" si="151"/>
        <v>4</v>
      </c>
      <c r="G370" s="10" t="s">
        <v>664</v>
      </c>
      <c r="H370" s="10" t="s">
        <v>665</v>
      </c>
      <c r="I370" s="24"/>
      <c r="J370" s="16" t="s">
        <v>488</v>
      </c>
      <c r="K370" s="10"/>
      <c r="L370" s="10"/>
      <c r="M370" s="10"/>
      <c r="N370" s="10"/>
      <c r="O370" s="10"/>
      <c r="P370" s="46"/>
      <c r="Q370" s="46"/>
      <c r="R370" s="46"/>
    </row>
    <row r="371" spans="1:18" ht="79.2">
      <c r="A371" s="9" t="str">
        <f t="shared" si="150"/>
        <v>ID078</v>
      </c>
      <c r="B371" s="9" t="str">
        <f t="shared" si="150"/>
        <v>Smart Shopper</v>
      </c>
      <c r="C371" s="9" t="str">
        <f t="shared" si="150"/>
        <v>Cart</v>
      </c>
      <c r="D371" s="9" t="str">
        <f t="shared" si="150"/>
        <v>Cart - Order submission - Custom OO (from Staging Area only)</v>
      </c>
      <c r="E371" s="10"/>
      <c r="F371" s="11">
        <f t="shared" si="151"/>
        <v>5</v>
      </c>
      <c r="G371" s="10" t="s">
        <v>666</v>
      </c>
      <c r="H371" s="10" t="s">
        <v>667</v>
      </c>
      <c r="I371" s="24"/>
      <c r="J371" s="16" t="s">
        <v>488</v>
      </c>
      <c r="K371" s="10"/>
      <c r="L371" s="10"/>
      <c r="M371" s="10"/>
      <c r="N371" s="10"/>
      <c r="O371" s="10"/>
      <c r="P371" s="46"/>
      <c r="Q371" s="46"/>
      <c r="R371" s="46"/>
    </row>
    <row r="372" spans="1:18" ht="39.6">
      <c r="A372" s="5" t="s">
        <v>672</v>
      </c>
      <c r="B372" s="5" t="s">
        <v>620</v>
      </c>
      <c r="C372" s="5" t="s">
        <v>313</v>
      </c>
      <c r="D372" s="5" t="s">
        <v>673</v>
      </c>
      <c r="E372" s="22"/>
      <c r="F372" s="22"/>
      <c r="G372" s="5" t="str">
        <f>D372</f>
        <v>Cart - Order submission - Mixed Product (from Staging Area only)</v>
      </c>
      <c r="H372" s="5"/>
      <c r="I372" s="23"/>
      <c r="J372" s="8" t="str">
        <f>IF(COUNTIFS(A:A,A372,F:F,"&gt;0",J:J,"&lt;&gt;"&amp;"")=0, "Not Tested",IF(COUNTIFS(A:A,A372,F:F,"&gt;0",J:J,"Failed")&gt;0, "Failed", IF(COUNTIFS(A:A,A372,F:F,"&gt;0",J:J,"Blocked")&gt;0, "Blocked", IF(COUNTIFS(A:A,A372,F:F,"&gt;0",J:J,"Passed with minor")&gt;0, "Passed with minor",IF(COUNTIFS(A:A,A372,F:F,"&gt;0",J:J,"Discarded")&gt;0, "Discarded", IF(COUNTIFS(A:A,A372,F:F,"&gt;0",J:J,"Out of scope")&gt;0, "Out of scope", IF(COUNTIFS(A:A,A372,F:F,"&gt;0",J:J,"Missing Requirement")&gt;0, "Missing Requirement", IF(COUNTIFS(A:A,A372,F:F,"&gt;0",J:J,"Label issue")&gt;0, "Label issue", IF(COUNTIFS(A:A,A372,F:F,"&gt;0",J:J,"Not Tested")&gt;0, "Not Tested",IF(COUNTIFS(A:A,A372,F:F,"&gt;0",J:J,"To be retested")&gt;0, "To be retested","Passed"))))))))))</f>
        <v>Blocked</v>
      </c>
      <c r="K372" s="5"/>
      <c r="L372" s="22"/>
      <c r="M372" s="22"/>
      <c r="N372" s="22"/>
      <c r="O372" s="22"/>
      <c r="P372" s="45"/>
      <c r="Q372" s="45"/>
      <c r="R372" s="45"/>
    </row>
    <row r="373" spans="1:18" ht="171.6">
      <c r="A373" s="9" t="str">
        <f t="shared" ref="A373:D377" si="152">A372</f>
        <v>ID079</v>
      </c>
      <c r="B373" s="9" t="str">
        <f t="shared" si="152"/>
        <v>Smart Shopper</v>
      </c>
      <c r="C373" s="9" t="str">
        <f t="shared" si="152"/>
        <v>Cart</v>
      </c>
      <c r="D373" s="9" t="str">
        <f t="shared" si="152"/>
        <v>Cart - Order submission - Mixed Product (from Staging Area only)</v>
      </c>
      <c r="E373" s="10" t="s">
        <v>674</v>
      </c>
      <c r="F373" s="11">
        <f t="shared" ref="F373:F377" si="153">F372+1</f>
        <v>1</v>
      </c>
      <c r="G373" s="10" t="s">
        <v>728</v>
      </c>
      <c r="H373" s="10" t="s">
        <v>574</v>
      </c>
      <c r="I373" s="24"/>
      <c r="J373" s="13" t="s">
        <v>733</v>
      </c>
      <c r="K373" s="10"/>
      <c r="L373" s="10"/>
      <c r="M373" s="10"/>
      <c r="N373" s="10"/>
      <c r="O373" s="10"/>
      <c r="P373" s="46"/>
      <c r="Q373" s="46"/>
      <c r="R373" s="46"/>
    </row>
    <row r="374" spans="1:18" ht="39.6">
      <c r="A374" s="9" t="str">
        <f t="shared" si="152"/>
        <v>ID079</v>
      </c>
      <c r="B374" s="9" t="str">
        <f t="shared" si="152"/>
        <v>Smart Shopper</v>
      </c>
      <c r="C374" s="9" t="str">
        <f t="shared" si="152"/>
        <v>Cart</v>
      </c>
      <c r="D374" s="9" t="str">
        <f t="shared" si="152"/>
        <v>Cart - Order submission - Mixed Product (from Staging Area only)</v>
      </c>
      <c r="E374" s="10"/>
      <c r="F374" s="11">
        <f t="shared" si="153"/>
        <v>2</v>
      </c>
      <c r="G374" s="10" t="s">
        <v>639</v>
      </c>
      <c r="H374" s="10" t="s">
        <v>640</v>
      </c>
      <c r="I374" s="24"/>
      <c r="J374" s="13" t="s">
        <v>733</v>
      </c>
      <c r="K374" s="10"/>
      <c r="L374" s="10"/>
      <c r="M374" s="10"/>
      <c r="N374" s="10"/>
      <c r="O374" s="10"/>
      <c r="P374" s="46"/>
      <c r="Q374" s="46"/>
      <c r="R374" s="46"/>
    </row>
    <row r="375" spans="1:18" ht="171.6">
      <c r="A375" s="9" t="str">
        <f t="shared" si="152"/>
        <v>ID079</v>
      </c>
      <c r="B375" s="9" t="str">
        <f t="shared" si="152"/>
        <v>Smart Shopper</v>
      </c>
      <c r="C375" s="9" t="str">
        <f t="shared" si="152"/>
        <v>Cart</v>
      </c>
      <c r="D375" s="9" t="str">
        <f t="shared" si="152"/>
        <v>Cart - Order submission - Mixed Product (from Staging Area only)</v>
      </c>
      <c r="E375" s="10"/>
      <c r="F375" s="11">
        <f t="shared" si="153"/>
        <v>3</v>
      </c>
      <c r="G375" s="10" t="s">
        <v>675</v>
      </c>
      <c r="H375" s="10" t="s">
        <v>663</v>
      </c>
      <c r="I375" s="24"/>
      <c r="J375" s="13" t="s">
        <v>733</v>
      </c>
      <c r="K375" s="10"/>
      <c r="L375" s="10"/>
      <c r="M375" s="10"/>
      <c r="N375" s="10"/>
      <c r="O375" s="10"/>
      <c r="P375" s="46"/>
      <c r="Q375" s="46"/>
      <c r="R375" s="46"/>
    </row>
    <row r="376" spans="1:18" ht="39.6">
      <c r="A376" s="9" t="str">
        <f t="shared" si="152"/>
        <v>ID079</v>
      </c>
      <c r="B376" s="9" t="str">
        <f t="shared" si="152"/>
        <v>Smart Shopper</v>
      </c>
      <c r="C376" s="9" t="str">
        <f t="shared" si="152"/>
        <v>Cart</v>
      </c>
      <c r="D376" s="9" t="str">
        <f t="shared" si="152"/>
        <v>Cart - Order submission - Mixed Product (from Staging Area only)</v>
      </c>
      <c r="E376" s="10"/>
      <c r="F376" s="11">
        <f t="shared" si="153"/>
        <v>4</v>
      </c>
      <c r="G376" s="10" t="s">
        <v>664</v>
      </c>
      <c r="H376" s="10" t="s">
        <v>676</v>
      </c>
      <c r="I376" s="24"/>
      <c r="J376" s="16" t="s">
        <v>488</v>
      </c>
      <c r="K376" s="10"/>
      <c r="L376" s="10"/>
      <c r="M376" s="10"/>
      <c r="N376" s="10"/>
      <c r="O376" s="10"/>
      <c r="P376" s="46"/>
      <c r="Q376" s="46"/>
      <c r="R376" s="46"/>
    </row>
    <row r="377" spans="1:18" ht="79.2">
      <c r="A377" s="9" t="str">
        <f t="shared" si="152"/>
        <v>ID079</v>
      </c>
      <c r="B377" s="9" t="str">
        <f t="shared" si="152"/>
        <v>Smart Shopper</v>
      </c>
      <c r="C377" s="9" t="str">
        <f t="shared" si="152"/>
        <v>Cart</v>
      </c>
      <c r="D377" s="9" t="str">
        <f t="shared" si="152"/>
        <v>Cart - Order submission - Mixed Product (from Staging Area only)</v>
      </c>
      <c r="E377" s="10"/>
      <c r="F377" s="11">
        <f t="shared" si="153"/>
        <v>5</v>
      </c>
      <c r="G377" s="10" t="s">
        <v>666</v>
      </c>
      <c r="H377" s="10" t="s">
        <v>667</v>
      </c>
      <c r="I377" s="24"/>
      <c r="J377" s="16" t="s">
        <v>488</v>
      </c>
      <c r="K377" s="10"/>
      <c r="L377" s="10"/>
      <c r="M377" s="10"/>
      <c r="N377" s="10"/>
      <c r="O377" s="10"/>
      <c r="P377" s="46"/>
      <c r="Q377" s="46"/>
      <c r="R377" s="46"/>
    </row>
    <row r="378" spans="1:18" ht="39.6">
      <c r="A378" s="5" t="s">
        <v>677</v>
      </c>
      <c r="B378" s="5" t="s">
        <v>620</v>
      </c>
      <c r="C378" s="5" t="s">
        <v>678</v>
      </c>
      <c r="D378" s="5" t="s">
        <v>679</v>
      </c>
      <c r="E378" s="22"/>
      <c r="F378" s="22"/>
      <c r="G378" s="5" t="str">
        <f>D378</f>
        <v>Order submission - Quick Order flow - Mixed (sent to SAP)</v>
      </c>
      <c r="H378" s="5"/>
      <c r="I378" s="23"/>
      <c r="J378" s="8" t="str">
        <f>IF(COUNTIFS(A:A,A378,F:F,"&gt;0",J:J,"&lt;&gt;"&amp;"")=0, "Not Tested",IF(COUNTIFS(A:A,A378,F:F,"&gt;0",J:J,"Failed")&gt;0, "Failed", IF(COUNTIFS(A:A,A378,F:F,"&gt;0",J:J,"Blocked")&gt;0, "Blocked", IF(COUNTIFS(A:A,A378,F:F,"&gt;0",J:J,"Passed with minor")&gt;0, "Passed with minor",IF(COUNTIFS(A:A,A378,F:F,"&gt;0",J:J,"Discarded")&gt;0, "Discarded", IF(COUNTIFS(A:A,A378,F:F,"&gt;0",J:J,"Out of scope")&gt;0, "Out of scope", IF(COUNTIFS(A:A,A378,F:F,"&gt;0",J:J,"Missing Requirement")&gt;0, "Missing Requirement", IF(COUNTIFS(A:A,A378,F:F,"&gt;0",J:J,"Label issue")&gt;0, "Label issue", IF(COUNTIFS(A:A,A378,F:F,"&gt;0",J:J,"Not Tested")&gt;0, "Not Tested",IF(COUNTIFS(A:A,A378,F:F,"&gt;0",J:J,"To be retested")&gt;0, "To be retested","Passed"))))))))))</f>
        <v>Blocked</v>
      </c>
      <c r="K378" s="22"/>
      <c r="L378" s="22"/>
      <c r="M378" s="22"/>
      <c r="N378" s="22"/>
      <c r="O378" s="22"/>
      <c r="P378" s="45"/>
      <c r="Q378" s="45"/>
      <c r="R378" s="45"/>
    </row>
    <row r="379" spans="1:18" ht="198">
      <c r="A379" s="9" t="str">
        <f t="shared" ref="A379:D381" si="154">A378</f>
        <v>ID080</v>
      </c>
      <c r="B379" s="9" t="str">
        <f t="shared" si="154"/>
        <v>Smart Shopper</v>
      </c>
      <c r="C379" s="9" t="str">
        <f t="shared" si="154"/>
        <v>Quick Order</v>
      </c>
      <c r="D379" s="9" t="str">
        <f t="shared" si="154"/>
        <v>Order submission - Quick Order flow - Mixed (sent to SAP)</v>
      </c>
      <c r="E379" s="10" t="s">
        <v>680</v>
      </c>
      <c r="F379" s="11">
        <f t="shared" ref="F379:F381" si="155">F378+1</f>
        <v>1</v>
      </c>
      <c r="G379" s="10" t="s">
        <v>681</v>
      </c>
      <c r="H379" s="10" t="s">
        <v>682</v>
      </c>
      <c r="I379" s="24"/>
      <c r="J379" s="16" t="s">
        <v>488</v>
      </c>
      <c r="K379" s="10"/>
      <c r="L379" s="10"/>
      <c r="M379" s="10"/>
      <c r="N379" s="10"/>
      <c r="O379" s="10"/>
      <c r="P379" s="46"/>
      <c r="Q379" s="46"/>
      <c r="R379" s="46"/>
    </row>
    <row r="380" spans="1:18" ht="39.6">
      <c r="A380" s="9" t="str">
        <f t="shared" si="154"/>
        <v>ID080</v>
      </c>
      <c r="B380" s="9" t="str">
        <f t="shared" si="154"/>
        <v>Smart Shopper</v>
      </c>
      <c r="C380" s="9" t="str">
        <f t="shared" si="154"/>
        <v>Quick Order</v>
      </c>
      <c r="D380" s="9" t="str">
        <f t="shared" si="154"/>
        <v>Order submission - Quick Order flow - Mixed (sent to SAP)</v>
      </c>
      <c r="E380" s="10"/>
      <c r="F380" s="11">
        <f t="shared" si="155"/>
        <v>2</v>
      </c>
      <c r="G380" s="10" t="s">
        <v>683</v>
      </c>
      <c r="H380" s="10" t="s">
        <v>684</v>
      </c>
      <c r="I380" s="24"/>
      <c r="J380" s="16" t="s">
        <v>488</v>
      </c>
      <c r="K380" s="10"/>
      <c r="L380" s="10"/>
      <c r="M380" s="10"/>
      <c r="N380" s="10"/>
      <c r="O380" s="10"/>
      <c r="P380" s="46"/>
      <c r="Q380" s="46"/>
      <c r="R380" s="46"/>
    </row>
    <row r="381" spans="1:18" ht="52.8">
      <c r="A381" s="9" t="str">
        <f t="shared" si="154"/>
        <v>ID080</v>
      </c>
      <c r="B381" s="9" t="str">
        <f t="shared" si="154"/>
        <v>Smart Shopper</v>
      </c>
      <c r="C381" s="9" t="str">
        <f t="shared" si="154"/>
        <v>Quick Order</v>
      </c>
      <c r="D381" s="9" t="str">
        <f t="shared" si="154"/>
        <v>Order submission - Quick Order flow - Mixed (sent to SAP)</v>
      </c>
      <c r="E381" s="10"/>
      <c r="F381" s="11">
        <f t="shared" si="155"/>
        <v>3</v>
      </c>
      <c r="G381" s="10" t="s">
        <v>685</v>
      </c>
      <c r="H381" s="10" t="s">
        <v>729</v>
      </c>
      <c r="I381" s="24"/>
      <c r="J381" s="16" t="s">
        <v>488</v>
      </c>
      <c r="K381" s="10"/>
      <c r="L381" s="10"/>
      <c r="M381" s="10"/>
      <c r="N381" s="10"/>
      <c r="O381" s="10"/>
      <c r="P381" s="46"/>
      <c r="Q381" s="46"/>
      <c r="R381" s="46"/>
    </row>
    <row r="382" spans="1:18" ht="39.6">
      <c r="A382" s="5" t="s">
        <v>686</v>
      </c>
      <c r="B382" s="5" t="s">
        <v>620</v>
      </c>
      <c r="C382" s="5" t="s">
        <v>678</v>
      </c>
      <c r="D382" s="5" t="s">
        <v>679</v>
      </c>
      <c r="E382" s="22"/>
      <c r="F382" s="22"/>
      <c r="G382" s="5" t="str">
        <f>D382</f>
        <v>Order submission - Quick Order flow - Mixed (sent to SAP)</v>
      </c>
      <c r="H382" s="5"/>
      <c r="I382" s="23"/>
      <c r="J382" s="8" t="str">
        <f>IF(COUNTIFS(A:A,A382,F:F,"&gt;0",J:J,"&lt;&gt;"&amp;"")=0, "Not Tested",IF(COUNTIFS(A:A,A382,F:F,"&gt;0",J:J,"Failed")&gt;0, "Failed", IF(COUNTIFS(A:A,A382,F:F,"&gt;0",J:J,"Blocked")&gt;0, "Blocked", IF(COUNTIFS(A:A,A382,F:F,"&gt;0",J:J,"Passed with minor")&gt;0, "Passed with minor",IF(COUNTIFS(A:A,A382,F:F,"&gt;0",J:J,"Discarded")&gt;0, "Discarded", IF(COUNTIFS(A:A,A382,F:F,"&gt;0",J:J,"Out of scope")&gt;0, "Out of scope", IF(COUNTIFS(A:A,A382,F:F,"&gt;0",J:J,"Missing Requirement")&gt;0, "Missing Requirement", IF(COUNTIFS(A:A,A382,F:F,"&gt;0",J:J,"Label issue")&gt;0, "Label issue", IF(COUNTIFS(A:A,A382,F:F,"&gt;0",J:J,"Not Tested")&gt;0, "Not Tested",IF(COUNTIFS(A:A,A382,F:F,"&gt;0",J:J,"To be retested")&gt;0, "To be retested","Passed"))))))))))</f>
        <v>Blocked</v>
      </c>
      <c r="K382" s="22"/>
      <c r="L382" s="22"/>
      <c r="M382" s="22"/>
      <c r="N382" s="22"/>
      <c r="O382" s="22"/>
      <c r="P382" s="45"/>
      <c r="Q382" s="45"/>
      <c r="R382" s="45"/>
    </row>
    <row r="383" spans="1:18" ht="198">
      <c r="A383" s="9" t="str">
        <f t="shared" ref="A383:D386" si="156">A382</f>
        <v>ID081</v>
      </c>
      <c r="B383" s="9" t="str">
        <f t="shared" si="156"/>
        <v>Smart Shopper</v>
      </c>
      <c r="C383" s="9" t="str">
        <f t="shared" si="156"/>
        <v>Quick Order</v>
      </c>
      <c r="D383" s="9" t="str">
        <f t="shared" si="156"/>
        <v>Order submission - Quick Order flow - Mixed (sent to SAP)</v>
      </c>
      <c r="E383" s="10" t="s">
        <v>680</v>
      </c>
      <c r="F383" s="11">
        <f t="shared" ref="F383:F386" si="157">F382+1</f>
        <v>1</v>
      </c>
      <c r="G383" s="10" t="s">
        <v>730</v>
      </c>
      <c r="H383" s="10" t="s">
        <v>684</v>
      </c>
      <c r="I383" s="24"/>
      <c r="J383" s="16" t="s">
        <v>488</v>
      </c>
      <c r="K383" s="10"/>
      <c r="L383" s="10"/>
      <c r="M383" s="10"/>
      <c r="N383" s="10"/>
      <c r="O383" s="10"/>
      <c r="P383" s="46"/>
      <c r="Q383" s="46"/>
      <c r="R383" s="46"/>
    </row>
    <row r="384" spans="1:18" ht="39.6">
      <c r="A384" s="9" t="str">
        <f t="shared" si="156"/>
        <v>ID081</v>
      </c>
      <c r="B384" s="9" t="str">
        <f t="shared" si="156"/>
        <v>Smart Shopper</v>
      </c>
      <c r="C384" s="9" t="str">
        <f t="shared" si="156"/>
        <v>Quick Order</v>
      </c>
      <c r="D384" s="9" t="str">
        <f t="shared" si="156"/>
        <v>Order submission - Quick Order flow - Mixed (sent to SAP)</v>
      </c>
      <c r="E384" s="10"/>
      <c r="F384" s="11">
        <f t="shared" si="157"/>
        <v>2</v>
      </c>
      <c r="G384" s="10" t="s">
        <v>687</v>
      </c>
      <c r="H384" s="10" t="s">
        <v>688</v>
      </c>
      <c r="I384" s="24"/>
      <c r="J384" s="16" t="s">
        <v>488</v>
      </c>
      <c r="K384" s="10"/>
      <c r="L384" s="10"/>
      <c r="M384" s="10"/>
      <c r="N384" s="10"/>
      <c r="O384" s="10"/>
      <c r="P384" s="46"/>
      <c r="Q384" s="46"/>
      <c r="R384" s="46"/>
    </row>
    <row r="385" spans="1:18" ht="39.6">
      <c r="A385" s="9" t="str">
        <f t="shared" si="156"/>
        <v>ID081</v>
      </c>
      <c r="B385" s="9" t="str">
        <f t="shared" si="156"/>
        <v>Smart Shopper</v>
      </c>
      <c r="C385" s="9" t="str">
        <f t="shared" si="156"/>
        <v>Quick Order</v>
      </c>
      <c r="D385" s="9" t="str">
        <f t="shared" si="156"/>
        <v>Order submission - Quick Order flow - Mixed (sent to SAP)</v>
      </c>
      <c r="E385" s="10"/>
      <c r="F385" s="11">
        <f t="shared" si="157"/>
        <v>3</v>
      </c>
      <c r="G385" s="10" t="s">
        <v>689</v>
      </c>
      <c r="H385" s="10" t="s">
        <v>690</v>
      </c>
      <c r="I385" s="24"/>
      <c r="J385" s="16" t="s">
        <v>488</v>
      </c>
      <c r="K385" s="10"/>
      <c r="L385" s="10"/>
      <c r="M385" s="10"/>
      <c r="N385" s="10"/>
      <c r="O385" s="10"/>
      <c r="P385" s="46"/>
      <c r="Q385" s="46"/>
      <c r="R385" s="46"/>
    </row>
    <row r="386" spans="1:18" ht="39.6">
      <c r="A386" s="9" t="str">
        <f t="shared" si="156"/>
        <v>ID081</v>
      </c>
      <c r="B386" s="9" t="str">
        <f t="shared" si="156"/>
        <v>Smart Shopper</v>
      </c>
      <c r="C386" s="9" t="str">
        <f t="shared" si="156"/>
        <v>Quick Order</v>
      </c>
      <c r="D386" s="9" t="str">
        <f t="shared" si="156"/>
        <v>Order submission - Quick Order flow - Mixed (sent to SAP)</v>
      </c>
      <c r="E386" s="10"/>
      <c r="F386" s="11">
        <f t="shared" si="157"/>
        <v>4</v>
      </c>
      <c r="G386" s="10" t="s">
        <v>691</v>
      </c>
      <c r="H386" s="10" t="s">
        <v>692</v>
      </c>
      <c r="I386" s="24"/>
      <c r="J386" s="16" t="s">
        <v>488</v>
      </c>
      <c r="K386" s="10"/>
      <c r="L386" s="10"/>
      <c r="M386" s="10"/>
      <c r="N386" s="10"/>
      <c r="O386" s="10"/>
      <c r="P386" s="46"/>
      <c r="Q386" s="46"/>
      <c r="R386" s="46"/>
    </row>
    <row r="387" spans="1:18">
      <c r="A387" s="5" t="s">
        <v>693</v>
      </c>
      <c r="B387" s="5" t="s">
        <v>694</v>
      </c>
      <c r="C387" s="5" t="s">
        <v>695</v>
      </c>
      <c r="D387" s="5" t="s">
        <v>696</v>
      </c>
      <c r="E387" s="22"/>
      <c r="F387" s="22"/>
      <c r="G387" s="5" t="str">
        <f>D387</f>
        <v>Landing pages contents</v>
      </c>
      <c r="H387" s="5"/>
      <c r="I387" s="23"/>
      <c r="J387" s="8" t="str">
        <f>IF(COUNTIFS(A:A,A387,F:F,"&gt;0",J:J,"&lt;&gt;"&amp;"")=0, "Not Tested",IF(COUNTIFS(A:A,A387,F:F,"&gt;0",J:J,"Failed")&gt;0, "Failed", IF(COUNTIFS(A:A,A387,F:F,"&gt;0",J:J,"Blocked")&gt;0, "Blocked", IF(COUNTIFS(A:A,A387,F:F,"&gt;0",J:J,"Passed with minor")&gt;0, "Passed with minor",IF(COUNTIFS(A:A,A387,F:F,"&gt;0",J:J,"Discarded")&gt;0, "Discarded", IF(COUNTIFS(A:A,A387,F:F,"&gt;0",J:J,"Out of scope")&gt;0, "Out of scope", IF(COUNTIFS(A:A,A387,F:F,"&gt;0",J:J,"Missing Requirement")&gt;0, "Missing Requirement", IF(COUNTIFS(A:A,A387,F:F,"&gt;0",J:J,"Label issue")&gt;0, "Label issue", IF(COUNTIFS(A:A,A387,F:F,"&gt;0",J:J,"Not Tested")&gt;0, "Not Tested",IF(COUNTIFS(A:A,A387,F:F,"&gt;0",J:J,"To be retested")&gt;0, "To be retested","Passed"))))))))))</f>
        <v>Not Tested</v>
      </c>
      <c r="K387" s="40"/>
      <c r="L387" s="22"/>
      <c r="M387" s="22"/>
      <c r="N387" s="22"/>
      <c r="O387" s="22"/>
      <c r="P387" s="45"/>
      <c r="Q387" s="45"/>
      <c r="R387" s="45"/>
    </row>
    <row r="388" spans="1:18" ht="26.4">
      <c r="A388" s="9" t="str">
        <f t="shared" ref="A388:D389" si="158">A387</f>
        <v>ID082</v>
      </c>
      <c r="B388" s="9" t="str">
        <f t="shared" si="158"/>
        <v>Contents</v>
      </c>
      <c r="C388" s="9" t="str">
        <f t="shared" si="158"/>
        <v>Landing Pages</v>
      </c>
      <c r="D388" s="9" t="str">
        <f t="shared" si="158"/>
        <v>Landing pages contents</v>
      </c>
      <c r="E388" s="10"/>
      <c r="F388" s="11">
        <f t="shared" ref="F388:F389" si="159">F387+1</f>
        <v>1</v>
      </c>
      <c r="G388" s="10" t="s">
        <v>330</v>
      </c>
      <c r="H388" s="10" t="s">
        <v>45</v>
      </c>
      <c r="I388" s="24"/>
      <c r="J388" s="13" t="s">
        <v>733</v>
      </c>
      <c r="K388" s="10"/>
      <c r="L388" s="10"/>
      <c r="M388" s="10"/>
      <c r="N388" s="10"/>
      <c r="O388" s="10"/>
      <c r="P388" s="9"/>
      <c r="Q388" s="9"/>
      <c r="R388" s="9"/>
    </row>
    <row r="389" spans="1:18" ht="52.8">
      <c r="A389" s="9" t="str">
        <f t="shared" si="158"/>
        <v>ID082</v>
      </c>
      <c r="B389" s="9" t="str">
        <f t="shared" si="158"/>
        <v>Contents</v>
      </c>
      <c r="C389" s="9" t="str">
        <f t="shared" si="158"/>
        <v>Landing Pages</v>
      </c>
      <c r="D389" s="9" t="str">
        <f t="shared" si="158"/>
        <v>Landing pages contents</v>
      </c>
      <c r="E389" s="10"/>
      <c r="F389" s="11">
        <f t="shared" si="159"/>
        <v>2</v>
      </c>
      <c r="G389" s="10" t="s">
        <v>697</v>
      </c>
      <c r="H389" s="10" t="s">
        <v>698</v>
      </c>
      <c r="I389" s="24"/>
      <c r="J389" s="13" t="s">
        <v>733</v>
      </c>
      <c r="K389" s="10"/>
      <c r="L389" s="10"/>
      <c r="M389" s="10"/>
      <c r="N389" s="10"/>
      <c r="O389" s="10"/>
      <c r="P389" s="9"/>
      <c r="Q389" s="9"/>
      <c r="R389" s="9"/>
    </row>
    <row r="390" spans="1:18" ht="26.4">
      <c r="A390" s="5" t="s">
        <v>699</v>
      </c>
      <c r="B390" s="5" t="s">
        <v>694</v>
      </c>
      <c r="C390" s="5" t="s">
        <v>695</v>
      </c>
      <c r="D390" s="5" t="s">
        <v>700</v>
      </c>
      <c r="E390" s="22"/>
      <c r="F390" s="22"/>
      <c r="G390" s="5" t="str">
        <f>D390</f>
        <v>HTML Landing pages contents</v>
      </c>
      <c r="H390" s="5"/>
      <c r="I390" s="23"/>
      <c r="J390" s="8" t="str">
        <f>IF(COUNTIFS(A:A,A390,F:F,"&gt;0",J:J,"&lt;&gt;"&amp;"")=0, "Not Tested",IF(COUNTIFS(A:A,A390,F:F,"&gt;0",J:J,"Failed")&gt;0, "Failed", IF(COUNTIFS(A:A,A390,F:F,"&gt;0",J:J,"Blocked")&gt;0, "Blocked", IF(COUNTIFS(A:A,A390,F:F,"&gt;0",J:J,"Passed with minor")&gt;0, "Passed with minor",IF(COUNTIFS(A:A,A390,F:F,"&gt;0",J:J,"Discarded")&gt;0, "Discarded", IF(COUNTIFS(A:A,A390,F:F,"&gt;0",J:J,"Out of scope")&gt;0, "Out of scope", IF(COUNTIFS(A:A,A390,F:F,"&gt;0",J:J,"Missing Requirement")&gt;0, "Missing Requirement", IF(COUNTIFS(A:A,A390,F:F,"&gt;0",J:J,"Label issue")&gt;0, "Label issue", IF(COUNTIFS(A:A,A390,F:F,"&gt;0",J:J,"Not Tested")&gt;0, "Not Tested",IF(COUNTIFS(A:A,A390,F:F,"&gt;0",J:J,"To be retested")&gt;0, "To be retested","Passed"))))))))))</f>
        <v>Not Tested</v>
      </c>
      <c r="K390" s="40"/>
      <c r="L390" s="5"/>
      <c r="M390" s="5"/>
      <c r="N390" s="5"/>
      <c r="O390" s="22"/>
      <c r="P390" s="45"/>
      <c r="Q390" s="45"/>
      <c r="R390" s="45"/>
    </row>
    <row r="391" spans="1:18" ht="26.4">
      <c r="A391" s="9" t="str">
        <f t="shared" ref="A391:D392" si="160">A390</f>
        <v>ID083</v>
      </c>
      <c r="B391" s="9" t="str">
        <f t="shared" si="160"/>
        <v>Contents</v>
      </c>
      <c r="C391" s="9" t="str">
        <f t="shared" si="160"/>
        <v>Landing Pages</v>
      </c>
      <c r="D391" s="9" t="str">
        <f t="shared" si="160"/>
        <v>HTML Landing pages contents</v>
      </c>
      <c r="E391" s="10"/>
      <c r="F391" s="11">
        <f t="shared" ref="F391:F392" si="161">F390+1</f>
        <v>1</v>
      </c>
      <c r="G391" s="10" t="s">
        <v>330</v>
      </c>
      <c r="H391" s="10" t="s">
        <v>45</v>
      </c>
      <c r="I391" s="24"/>
      <c r="J391" s="13" t="s">
        <v>733</v>
      </c>
      <c r="K391" s="10"/>
      <c r="L391" s="10"/>
      <c r="M391" s="10"/>
      <c r="N391" s="10"/>
      <c r="O391" s="10"/>
      <c r="P391" s="9"/>
      <c r="Q391" s="9"/>
      <c r="R391" s="9"/>
    </row>
    <row r="392" spans="1:18" ht="52.8">
      <c r="A392" s="9" t="str">
        <f t="shared" si="160"/>
        <v>ID083</v>
      </c>
      <c r="B392" s="9" t="str">
        <f t="shared" si="160"/>
        <v>Contents</v>
      </c>
      <c r="C392" s="9" t="str">
        <f t="shared" si="160"/>
        <v>Landing Pages</v>
      </c>
      <c r="D392" s="9" t="str">
        <f t="shared" si="160"/>
        <v>HTML Landing pages contents</v>
      </c>
      <c r="E392" s="10"/>
      <c r="F392" s="11">
        <f t="shared" si="161"/>
        <v>2</v>
      </c>
      <c r="G392" s="10" t="s">
        <v>701</v>
      </c>
      <c r="H392" s="10" t="s">
        <v>702</v>
      </c>
      <c r="I392" s="24"/>
      <c r="J392" s="13" t="s">
        <v>733</v>
      </c>
      <c r="K392" s="10"/>
      <c r="L392" s="10"/>
      <c r="M392" s="10"/>
      <c r="N392" s="10"/>
      <c r="O392" s="10"/>
      <c r="P392" s="9"/>
      <c r="Q392" s="9"/>
      <c r="R392" s="9"/>
    </row>
    <row r="393" spans="1:18" ht="26.4">
      <c r="A393" s="5" t="s">
        <v>703</v>
      </c>
      <c r="B393" s="43" t="s">
        <v>704</v>
      </c>
      <c r="C393" s="43" t="s">
        <v>704</v>
      </c>
      <c r="D393" s="43" t="s">
        <v>705</v>
      </c>
      <c r="E393" s="22"/>
      <c r="F393" s="22"/>
      <c r="G393" s="5" t="str">
        <f>D393</f>
        <v>Check Product - Step 3</v>
      </c>
      <c r="H393" s="5"/>
      <c r="I393" s="23"/>
      <c r="J393" s="8" t="str">
        <f>IF(COUNTIFS(A:A,A393,F:F,"&gt;0",J:J,"&lt;&gt;"&amp;"")=0, "Not Tested",IF(COUNTIFS(A:A,A393,F:F,"&gt;0",J:J,"Failed")&gt;0, "Failed", IF(COUNTIFS(A:A,A393,F:F,"&gt;0",J:J,"Blocked")&gt;0, "Blocked", IF(COUNTIFS(A:A,A393,F:F,"&gt;0",J:J,"Passed with minor")&gt;0, "Passed with minor",IF(COUNTIFS(A:A,A393,F:F,"&gt;0",J:J,"Discarded")&gt;0, "Discarded", IF(COUNTIFS(A:A,A393,F:F,"&gt;0",J:J,"Out of scope")&gt;0, "Out of scope", IF(COUNTIFS(A:A,A393,F:F,"&gt;0",J:J,"Missing Requirement")&gt;0, "Missing Requirement", IF(COUNTIFS(A:A,A393,F:F,"&gt;0",J:J,"Label issue")&gt;0, "Label issue", IF(COUNTIFS(A:A,A393,F:F,"&gt;0",J:J,"Not Tested")&gt;0, "Not Tested",IF(COUNTIFS(A:A,A393,F:F,"&gt;0",J:J,"To be retested")&gt;0, "To be retested","Passed"))))))))))</f>
        <v>Not Tested</v>
      </c>
      <c r="K393" s="40"/>
      <c r="L393" s="5"/>
      <c r="M393" s="5"/>
      <c r="N393" s="5"/>
      <c r="O393" s="22"/>
      <c r="P393" s="45"/>
      <c r="Q393" s="45"/>
      <c r="R393" s="45"/>
    </row>
    <row r="394" spans="1:18" ht="105.6">
      <c r="A394" s="9" t="str">
        <f t="shared" ref="A394:D398" si="162">A393</f>
        <v>ID084</v>
      </c>
      <c r="B394" s="9" t="str">
        <f t="shared" si="162"/>
        <v>Massive order upload</v>
      </c>
      <c r="C394" s="9" t="str">
        <f t="shared" si="162"/>
        <v>Massive order upload</v>
      </c>
      <c r="D394" s="9" t="str">
        <f t="shared" si="162"/>
        <v>Check Product - Step 3</v>
      </c>
      <c r="E394" s="13" t="s">
        <v>706</v>
      </c>
      <c r="F394" s="11">
        <f t="shared" ref="F394:F398" si="163">F393+1</f>
        <v>1</v>
      </c>
      <c r="G394" s="13" t="s">
        <v>707</v>
      </c>
      <c r="H394" s="13" t="s">
        <v>708</v>
      </c>
      <c r="I394" s="24"/>
      <c r="J394" s="13" t="s">
        <v>733</v>
      </c>
      <c r="K394" s="10"/>
      <c r="L394" s="10"/>
      <c r="M394" s="10"/>
      <c r="N394" s="10"/>
      <c r="O394" s="10"/>
      <c r="P394" s="9"/>
      <c r="Q394" s="9"/>
      <c r="R394" s="9"/>
    </row>
    <row r="395" spans="1:18" ht="52.8">
      <c r="A395" s="9" t="str">
        <f t="shared" si="162"/>
        <v>ID084</v>
      </c>
      <c r="B395" s="9" t="str">
        <f t="shared" si="162"/>
        <v>Massive order upload</v>
      </c>
      <c r="C395" s="9" t="str">
        <f t="shared" si="162"/>
        <v>Massive order upload</v>
      </c>
      <c r="D395" s="9" t="str">
        <f t="shared" si="162"/>
        <v>Check Product - Step 3</v>
      </c>
      <c r="E395" s="10"/>
      <c r="F395" s="11">
        <f t="shared" si="163"/>
        <v>2</v>
      </c>
      <c r="G395" s="13" t="s">
        <v>709</v>
      </c>
      <c r="H395" s="13" t="s">
        <v>710</v>
      </c>
      <c r="I395" s="24"/>
      <c r="J395" s="13" t="s">
        <v>733</v>
      </c>
      <c r="K395" s="10"/>
      <c r="L395" s="10"/>
      <c r="M395" s="10"/>
      <c r="N395" s="10"/>
      <c r="O395" s="10"/>
      <c r="P395" s="9"/>
      <c r="Q395" s="9"/>
      <c r="R395" s="9"/>
    </row>
    <row r="396" spans="1:18" ht="66">
      <c r="A396" s="9" t="str">
        <f t="shared" si="162"/>
        <v>ID084</v>
      </c>
      <c r="B396" s="9" t="str">
        <f t="shared" si="162"/>
        <v>Massive order upload</v>
      </c>
      <c r="C396" s="9" t="str">
        <f t="shared" si="162"/>
        <v>Massive order upload</v>
      </c>
      <c r="D396" s="9" t="str">
        <f t="shared" si="162"/>
        <v>Check Product - Step 3</v>
      </c>
      <c r="E396" s="10"/>
      <c r="F396" s="11">
        <f t="shared" si="163"/>
        <v>3</v>
      </c>
      <c r="G396" s="13" t="s">
        <v>711</v>
      </c>
      <c r="H396" s="13" t="s">
        <v>712</v>
      </c>
      <c r="I396" s="24"/>
      <c r="J396" s="13" t="s">
        <v>733</v>
      </c>
      <c r="K396" s="10"/>
      <c r="L396" s="10"/>
      <c r="M396" s="10"/>
      <c r="N396" s="10"/>
      <c r="O396" s="10"/>
      <c r="P396" s="9"/>
      <c r="Q396" s="9"/>
      <c r="R396" s="9"/>
    </row>
    <row r="397" spans="1:18" ht="26.4">
      <c r="A397" s="9" t="str">
        <f t="shared" si="162"/>
        <v>ID084</v>
      </c>
      <c r="B397" s="9" t="str">
        <f t="shared" si="162"/>
        <v>Massive order upload</v>
      </c>
      <c r="C397" s="9" t="str">
        <f t="shared" si="162"/>
        <v>Massive order upload</v>
      </c>
      <c r="D397" s="9" t="str">
        <f t="shared" si="162"/>
        <v>Check Product - Step 3</v>
      </c>
      <c r="E397" s="10"/>
      <c r="F397" s="11">
        <f t="shared" si="163"/>
        <v>4</v>
      </c>
      <c r="G397" s="13" t="s">
        <v>713</v>
      </c>
      <c r="H397" s="13" t="s">
        <v>714</v>
      </c>
      <c r="I397" s="24"/>
      <c r="J397" s="13" t="s">
        <v>733</v>
      </c>
      <c r="K397" s="10"/>
      <c r="L397" s="10"/>
      <c r="M397" s="10"/>
      <c r="N397" s="10"/>
      <c r="O397" s="10"/>
      <c r="P397" s="9"/>
      <c r="Q397" s="9"/>
      <c r="R397" s="9"/>
    </row>
    <row r="398" spans="1:18" ht="66">
      <c r="A398" s="9" t="str">
        <f t="shared" si="162"/>
        <v>ID084</v>
      </c>
      <c r="B398" s="9" t="str">
        <f t="shared" si="162"/>
        <v>Massive order upload</v>
      </c>
      <c r="C398" s="9" t="str">
        <f t="shared" si="162"/>
        <v>Massive order upload</v>
      </c>
      <c r="D398" s="9" t="str">
        <f t="shared" si="162"/>
        <v>Check Product - Step 3</v>
      </c>
      <c r="E398" s="10"/>
      <c r="F398" s="11">
        <f t="shared" si="163"/>
        <v>5</v>
      </c>
      <c r="G398" s="13" t="s">
        <v>715</v>
      </c>
      <c r="H398" s="13" t="s">
        <v>716</v>
      </c>
      <c r="I398" s="24"/>
      <c r="J398" s="13" t="s">
        <v>733</v>
      </c>
      <c r="K398" s="10"/>
      <c r="L398" s="10"/>
      <c r="M398" s="10"/>
      <c r="N398" s="10"/>
      <c r="O398" s="10"/>
      <c r="P398" s="9"/>
      <c r="Q398" s="9"/>
      <c r="R398" s="9"/>
    </row>
  </sheetData>
  <autoFilter ref="A1:L398" xr:uid="{763B1798-76DB-4FDE-AF5E-80A71AD8A967}"/>
  <conditionalFormatting sqref="J1:J398">
    <cfRule type="cellIs" dxfId="9" priority="1" operator="equal">
      <formula>"Passed"</formula>
    </cfRule>
  </conditionalFormatting>
  <conditionalFormatting sqref="J1:J398">
    <cfRule type="containsText" dxfId="8" priority="2" operator="containsText" text="Failed">
      <formula>NOT(ISERROR(SEARCH(("Failed"),(J1))))</formula>
    </cfRule>
  </conditionalFormatting>
  <conditionalFormatting sqref="J1:J398">
    <cfRule type="containsText" dxfId="7" priority="3" operator="containsText" text="Label issue">
      <formula>NOT(ISERROR(SEARCH(("Label issue"),(J1))))</formula>
    </cfRule>
  </conditionalFormatting>
  <conditionalFormatting sqref="J1:J398">
    <cfRule type="containsText" dxfId="6" priority="4" operator="containsText" text="Passed with minor">
      <formula>NOT(ISERROR(SEARCH(("Passed with minor"),(J1))))</formula>
    </cfRule>
  </conditionalFormatting>
  <conditionalFormatting sqref="J1:J398">
    <cfRule type="containsText" dxfId="5" priority="5" operator="containsText" text="New Request">
      <formula>NOT(ISERROR(SEARCH(("New Request"),(J1))))</formula>
    </cfRule>
  </conditionalFormatting>
  <conditionalFormatting sqref="J1:J398">
    <cfRule type="containsText" dxfId="4" priority="6" operator="containsText" text="Blocked">
      <formula>NOT(ISERROR(SEARCH(("Blocked"),(J1))))</formula>
    </cfRule>
  </conditionalFormatting>
  <conditionalFormatting sqref="J1:J398">
    <cfRule type="containsText" dxfId="3" priority="7" operator="containsText" text="Out of scope">
      <formula>NOT(ISERROR(SEARCH(("Out of scope"),(J1))))</formula>
    </cfRule>
  </conditionalFormatting>
  <conditionalFormatting sqref="J1:J398">
    <cfRule type="containsText" dxfId="2" priority="8" operator="containsText" text="Discarded">
      <formula>NOT(ISERROR(SEARCH(("Discarded"),(J1))))</formula>
    </cfRule>
  </conditionalFormatting>
  <conditionalFormatting sqref="J1:J398">
    <cfRule type="containsText" dxfId="1" priority="9" operator="containsText" text="To be retested">
      <formula>NOT(ISERROR(SEARCH(("To be retested"),(J1))))</formula>
    </cfRule>
  </conditionalFormatting>
  <conditionalFormatting sqref="J1:J398">
    <cfRule type="containsText" dxfId="0" priority="10" operator="containsText" text="Missing Requirement">
      <formula>NOT(ISERROR(SEARCH(("Missing Requirement"),(J1))))</formula>
    </cfRule>
  </conditionalFormatting>
  <dataValidations count="2">
    <dataValidation type="list" allowBlank="1" showErrorMessage="1" sqref="J3 J391:J392 J5 J7:J8 J10:J12 J14:J15 J17:J19 J21:J23 J25:J27 J29:J31 J33:J35 J37:J39 J41:J43 J45:J47 J49:J51 J53:J55 J57:J58 J60:J62 J64:J67 J69:J73 J75 J77:J79 J81:J84 J86:J89 J91:J94 J96:J99 J101:J104 J106:J109 J111:J115 J117:J123 J125:J133 J135:J141 J143:J147 J149:J157 J159:J166 J168:J176 J178:J185 J187:J190 J192 J194:J195 J197:J199 J201:J202 J204:J207 J209:J215 J217:J220 J222:J224 J226 J228 J230 J232:J239 J241:J243 J245:J248 J250:J252 J254:J256 J265:J269 J271:J272 J258:J263 J277:J280 J282:J285 J287:J289 J291:J293 J295:J297 J274:J275 J299:J302 J304:J306 J308:J309 J311:J312 J314:J316 J318:J320 J322:J324 J326:J331 J333:J336 J338:J339 J341:J345 J347:J351 J353:J355 J357:J359 J361:J365 J367:J371 J379:J381 J383:J386 J373:J377 J388:J389 J394:J398" xr:uid="{939C8899-C154-40C6-A9B1-6C48F423DE89}">
      <formula1>"Passed,Passed with minor,Blocked,Failed,Not Tested,New Request,Label issue,Missing Requirement,Out of scope,Discarded,To be retested"</formula1>
    </dataValidation>
    <dataValidation type="custom" allowBlank="1" showDropDown="1" showErrorMessage="1" sqref="J2 J4 J6 J9 J13 J16 J20 J24 J28 J32 J36 J40 J44 J48 J52 J56 J59 J63 J68 J74 J76 J80 J85 J90 J95 J100 J105 J110 J116 J124 J134 J142 J148 J158 J167 J177 J186 J191 J193 J196 J200 J203 J208 J216 J221 J225 J227 J229 J231 J240 J244 J249 J253 J257 J264 J270 J273 J276 J281 J286 J290 J294 J298 J303 J307 J310 J313 J317 J321 J325 J332 J337 J340 J346 J352 J356 J360 J366 J372 J378 J382 J387 J390 J393" xr:uid="{93750075-090A-422F-99B2-A56CC00A3A0C}">
      <formula1>NOT(ISERROR(SEARCH((IF(COUNTIFS(A:A,#REF!,F:F,"&gt;0",J:J,"&lt;&gt;"&amp;"")=0, "Not Tested",IF(COUNTIFS(A:A,#REF!,F:F,"&gt;0",J:J,"Failed")&gt;0, "Failed", IF(COUNTIFS(A:A,#REF!,F:F,"&gt;0",J:J,"Blocked")&gt;0, "Blocked", IF(COUNTIFS(A:A,#REF!,F:F,"&gt;0",J:J,"Passed with minor")&gt;0, "Passed with minor",IF(COUNTIFS(A:A,#REF!,F:F,"&gt;0",J:J,"Discarded")&gt;0, "Discarded", IF(COUNTIFS(A:A,#REF!,F:F,"&gt;0",J:J,"Out of scope")&gt;0, "Out of scope", IF(COUNTIFS(A:A,#REF!,F:F,"&gt;0",J:J,"Missing Requirement")&gt;0, "Missing Requirement", IF(COUNTIFS(A:A,#REF!,F:F,"&gt;0",J:J,"Label issue")&gt;0, "Label issue", IF(COUNTIFS(A:A,#REF!,F:F,"&gt;0",J:J,"Not Tested")&gt;0, "Not Tested",IF(COUNTIFS(A:A,#REF!,F:F,"&gt;0",J:J,"To be retested")&gt;0, "To be retested","Passed"))))))))))),(J2))))</formula1>
    </dataValidation>
  </dataValidations>
  <hyperlinks>
    <hyperlink ref="E222" r:id="rId1" xr:uid="{6B32F0FA-A285-4ACC-AAD3-E75546BFAA2A}"/>
    <hyperlink ref="E226" r:id="rId2" xr:uid="{C8059C38-65C6-4541-842D-4A770EBEC7BE}"/>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NRT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Vincenzo Biallo</dc:creator>
  <cp:lastModifiedBy>Vincenzo Biallo</cp:lastModifiedBy>
  <dcterms:created xsi:type="dcterms:W3CDTF">2024-07-24T14:45:41Z</dcterms:created>
  <dcterms:modified xsi:type="dcterms:W3CDTF">2024-09-30T16:07:01Z</dcterms:modified>
</cp:coreProperties>
</file>