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15B17B-E2FE-4170-9C50-B818B1B3DE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E21" i="1" l="1"/>
  <c r="E13" i="1"/>
  <c r="E5" i="1"/>
  <c r="D6" i="1" l="1"/>
  <c r="E6" i="1" s="1"/>
  <c r="D14" i="1"/>
  <c r="E14" i="1" s="1"/>
  <c r="D15" i="1" s="1"/>
  <c r="E15" i="1" s="1"/>
  <c r="D22" i="1"/>
  <c r="E22" i="1" s="1"/>
  <c r="D23" i="1" s="1"/>
  <c r="E23" i="1" s="1"/>
  <c r="D7" i="1" l="1"/>
  <c r="E7" i="1" s="1"/>
  <c r="D8" i="1" s="1"/>
  <c r="E8" i="1" s="1"/>
  <c r="D9" i="1" s="1"/>
  <c r="E9" i="1" s="1"/>
  <c r="D10" i="1" s="1"/>
  <c r="E24" i="1"/>
  <c r="D16" i="1"/>
  <c r="E16" i="1" s="1"/>
  <c r="D17" i="1" s="1"/>
  <c r="E17" i="1" s="1"/>
  <c r="D18" i="1" l="1"/>
  <c r="E18" i="1" s="1"/>
  <c r="E10" i="1"/>
</calcChain>
</file>

<file path=xl/sharedStrings.xml><?xml version="1.0" encoding="utf-8"?>
<sst xmlns="http://schemas.openxmlformats.org/spreadsheetml/2006/main" count="28" uniqueCount="28">
  <si>
    <t>Inicio</t>
  </si>
  <si>
    <t>Hito 1</t>
  </si>
  <si>
    <t>Crear un Diagrama de Actividades-Diagrama de Gantt</t>
  </si>
  <si>
    <t>Crear un Organigrama del proyecto</t>
  </si>
  <si>
    <t>Crear un informe sobre el proyecto</t>
  </si>
  <si>
    <t>Colaborar en las actividades de planificación</t>
  </si>
  <si>
    <t>Organizar las tareas con ayuda del Github</t>
  </si>
  <si>
    <t>Terminar el Hito 1</t>
  </si>
  <si>
    <t>Hito 2</t>
  </si>
  <si>
    <t>Realizar el Diagrama de clases del Proyecto</t>
  </si>
  <si>
    <t>Definir las actividades especificas de impacto</t>
  </si>
  <si>
    <t>Definir condiciones de correctitud de la aplicacion</t>
  </si>
  <si>
    <t>Control de versiones de Software</t>
  </si>
  <si>
    <t>Terminar el Hito 2</t>
  </si>
  <si>
    <t>Hito 3</t>
  </si>
  <si>
    <t>Implementar los componentes de la solución</t>
  </si>
  <si>
    <t>Integrar los componentes de la aplicación</t>
  </si>
  <si>
    <t>Evaluar la solución para cumplir con un conjunto de requisitos</t>
  </si>
  <si>
    <t>Terminar el Hito 3</t>
  </si>
  <si>
    <t>Ortega Esquivel, Eduardo Lenin</t>
  </si>
  <si>
    <t>Huapaya Buitron, Ariana</t>
  </si>
  <si>
    <t>Ramirez Zarate, Denilson Nider</t>
  </si>
  <si>
    <t>Duracion de Dias</t>
  </si>
  <si>
    <t>Final</t>
  </si>
  <si>
    <t>ACTIVIDADES</t>
  </si>
  <si>
    <t>Integrantes:</t>
  </si>
  <si>
    <t>Implementar las clases con sus métodos y atributos respectivos</t>
  </si>
  <si>
    <t>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</si>
</sst>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A2A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/>
    <xf numFmtId="14" fontId="0" fillId="0" borderId="0" xfId="0" applyNumberFormat="1" applyFont="1" applyAlignment="1"/>
    <xf numFmtId="0" fontId="0" fillId="0" borderId="1" xfId="0" applyFont="1" applyBorder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5" fillId="6" borderId="0" xfId="0" applyFont="1" applyFill="1"/>
    <xf numFmtId="0" fontId="1" fillId="0" borderId="1" xfId="0" applyFont="1" applyBorder="1" applyAlignment="1"/>
    <xf numFmtId="0" fontId="6" fillId="7" borderId="0" xfId="0" applyFont="1" applyFill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/>
    <xf numFmtId="0" fontId="4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/>
    <xf numFmtId="0" fontId="0" fillId="0" borderId="2" xfId="0" applyFont="1" applyBorder="1" applyAlignment="1"/>
    <xf numFmtId="164" fontId="1" fillId="0" borderId="2" xfId="0" applyNumberFormat="1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vertical="center" textRotation="90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" fillId="0" borderId="1" xfId="0" applyFont="1" applyFill="1" applyBorder="1" applyAlignment="1"/>
  </cellXfs>
  <cellStyles count="1">
    <cellStyle name="Normal" xfId="0" builtinId="0"/>
  </cellStyles>
  <dxfs count="18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DA2A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AQ41"/>
  <sheetViews>
    <sheetView tabSelected="1" zoomScale="90" zoomScaleNormal="90" workbookViewId="0">
      <selection activeCell="I25" sqref="I25"/>
    </sheetView>
  </sheetViews>
  <sheetFormatPr baseColWidth="10" defaultColWidth="14.42578125" defaultRowHeight="15.75" customHeight="1" x14ac:dyDescent="0.2"/>
  <cols>
    <col min="2" max="2" width="45.7109375" customWidth="1"/>
    <col min="6" max="6" width="4.42578125" customWidth="1"/>
    <col min="7" max="7" width="4.5703125" customWidth="1"/>
    <col min="8" max="8" width="5.140625" customWidth="1"/>
    <col min="9" max="9" width="5.28515625" customWidth="1"/>
    <col min="10" max="10" width="5.42578125" customWidth="1"/>
    <col min="11" max="11" width="5.85546875" customWidth="1"/>
    <col min="12" max="12" width="4.7109375" customWidth="1"/>
    <col min="13" max="13" width="4.42578125" customWidth="1"/>
    <col min="14" max="14" width="5" customWidth="1"/>
    <col min="15" max="16" width="4.7109375" customWidth="1"/>
    <col min="17" max="17" width="4.42578125" customWidth="1"/>
    <col min="18" max="18" width="4.140625" customWidth="1"/>
    <col min="19" max="20" width="5" customWidth="1"/>
    <col min="21" max="21" width="6" customWidth="1"/>
    <col min="22" max="22" width="5.28515625" customWidth="1"/>
    <col min="23" max="24" width="4.7109375" customWidth="1"/>
    <col min="25" max="25" width="5.28515625" customWidth="1"/>
    <col min="26" max="26" width="4.7109375" customWidth="1"/>
    <col min="27" max="27" width="5.7109375" customWidth="1"/>
    <col min="28" max="28" width="5" customWidth="1"/>
    <col min="29" max="29" width="5.140625" customWidth="1"/>
    <col min="30" max="30" width="4.5703125" customWidth="1"/>
    <col min="31" max="31" width="5.7109375" customWidth="1"/>
    <col min="32" max="32" width="4.7109375" customWidth="1"/>
    <col min="33" max="33" width="4.5703125" customWidth="1"/>
    <col min="34" max="34" width="3.7109375" customWidth="1"/>
    <col min="35" max="35" width="5.140625" customWidth="1"/>
    <col min="36" max="36" width="4.42578125" customWidth="1"/>
    <col min="37" max="37" width="4.85546875" customWidth="1"/>
    <col min="38" max="38" width="7" customWidth="1"/>
    <col min="39" max="39" width="6.42578125" customWidth="1"/>
    <col min="40" max="40" width="4.85546875" customWidth="1"/>
    <col min="41" max="41" width="5.7109375" customWidth="1"/>
    <col min="42" max="42" width="5.85546875" customWidth="1"/>
    <col min="43" max="43" width="6.28515625" customWidth="1"/>
    <col min="44" max="44" width="4" customWidth="1"/>
    <col min="45" max="45" width="4.5703125" customWidth="1"/>
    <col min="46" max="46" width="4.28515625" customWidth="1"/>
  </cols>
  <sheetData>
    <row r="2" spans="2:43" ht="12.75" x14ac:dyDescent="0.2">
      <c r="F2" s="1"/>
      <c r="G2" s="1"/>
      <c r="H2" s="1"/>
    </row>
    <row r="3" spans="2:43" ht="62.25" customHeight="1" x14ac:dyDescent="0.2">
      <c r="B3" s="20" t="s">
        <v>24</v>
      </c>
      <c r="C3" s="21" t="s">
        <v>22</v>
      </c>
      <c r="D3" s="20" t="s">
        <v>0</v>
      </c>
      <c r="E3" s="20" t="s">
        <v>23</v>
      </c>
      <c r="F3" s="22">
        <v>43752</v>
      </c>
      <c r="G3" s="22">
        <v>43753</v>
      </c>
      <c r="H3" s="22">
        <v>43754</v>
      </c>
      <c r="I3" s="22">
        <v>43755</v>
      </c>
      <c r="J3" s="22">
        <v>43756</v>
      </c>
      <c r="K3" s="22">
        <v>43757</v>
      </c>
      <c r="L3" s="22">
        <v>43758</v>
      </c>
      <c r="M3" s="22">
        <v>43759</v>
      </c>
      <c r="N3" s="22">
        <v>43760</v>
      </c>
      <c r="O3" s="22">
        <v>43761</v>
      </c>
      <c r="P3" s="22">
        <v>43762</v>
      </c>
      <c r="Q3" s="22">
        <v>43763</v>
      </c>
      <c r="R3" s="22">
        <v>43764</v>
      </c>
      <c r="S3" s="22">
        <v>43765</v>
      </c>
      <c r="T3" s="22">
        <v>43766</v>
      </c>
      <c r="U3" s="22">
        <v>43767</v>
      </c>
      <c r="V3" s="22">
        <v>43768</v>
      </c>
      <c r="W3" s="22">
        <v>43769</v>
      </c>
      <c r="X3" s="22">
        <v>43770</v>
      </c>
      <c r="Y3" s="22">
        <v>43771</v>
      </c>
      <c r="Z3" s="22">
        <v>43772</v>
      </c>
      <c r="AA3" s="22">
        <v>43773</v>
      </c>
      <c r="AB3" s="22">
        <v>43774</v>
      </c>
      <c r="AC3" s="22">
        <v>43775</v>
      </c>
      <c r="AD3" s="22">
        <v>43776</v>
      </c>
      <c r="AE3" s="22">
        <v>43777</v>
      </c>
      <c r="AF3" s="22">
        <v>43778</v>
      </c>
      <c r="AG3" s="22">
        <v>43779</v>
      </c>
      <c r="AH3" s="22">
        <v>43780</v>
      </c>
      <c r="AI3" s="22">
        <v>43781</v>
      </c>
      <c r="AJ3" s="22">
        <v>43782</v>
      </c>
      <c r="AK3" s="22">
        <v>43783</v>
      </c>
      <c r="AL3" s="22">
        <v>43784</v>
      </c>
      <c r="AM3" s="22">
        <v>43785</v>
      </c>
      <c r="AN3" s="22">
        <v>43786</v>
      </c>
      <c r="AO3" s="22">
        <v>43787</v>
      </c>
      <c r="AP3" s="4"/>
      <c r="AQ3" s="4"/>
    </row>
    <row r="4" spans="2:43" ht="12.75" x14ac:dyDescent="0.2">
      <c r="B4" s="17" t="s">
        <v>1</v>
      </c>
      <c r="C4" s="18"/>
      <c r="D4" s="19">
        <v>43752</v>
      </c>
      <c r="E4" s="19">
        <v>43764</v>
      </c>
    </row>
    <row r="5" spans="2:43" ht="25.5" x14ac:dyDescent="0.2">
      <c r="B5" s="16" t="s">
        <v>2</v>
      </c>
      <c r="C5" s="9">
        <v>1</v>
      </c>
      <c r="D5" s="23">
        <v>43752</v>
      </c>
      <c r="E5" s="24">
        <f t="shared" ref="E5:E9" si="0">WORKDAY(D5,C5,0)</f>
        <v>43753</v>
      </c>
      <c r="F5" s="7"/>
      <c r="G5" s="7"/>
    </row>
    <row r="6" spans="2:43" ht="12.75" x14ac:dyDescent="0.2">
      <c r="B6" s="9" t="s">
        <v>3</v>
      </c>
      <c r="C6" s="9">
        <v>1</v>
      </c>
      <c r="D6" s="23">
        <f>E5+1</f>
        <v>43754</v>
      </c>
      <c r="E6" s="24">
        <f t="shared" si="0"/>
        <v>43755</v>
      </c>
      <c r="H6" s="6"/>
      <c r="I6" s="6"/>
    </row>
    <row r="7" spans="2:43" ht="12.75" x14ac:dyDescent="0.2">
      <c r="B7" s="9" t="s">
        <v>4</v>
      </c>
      <c r="C7" s="9">
        <v>1</v>
      </c>
      <c r="D7" s="23">
        <f t="shared" ref="D7:D10" si="1">E6+1</f>
        <v>43756</v>
      </c>
      <c r="E7" s="24">
        <f t="shared" si="0"/>
        <v>43759</v>
      </c>
      <c r="J7" s="8"/>
      <c r="K7" s="8"/>
      <c r="L7" s="8"/>
      <c r="M7" s="8"/>
    </row>
    <row r="8" spans="2:43" ht="12.75" x14ac:dyDescent="0.2">
      <c r="B8" s="12" t="s">
        <v>5</v>
      </c>
      <c r="C8" s="9">
        <v>1</v>
      </c>
      <c r="D8" s="23">
        <f t="shared" si="1"/>
        <v>43760</v>
      </c>
      <c r="E8" s="24">
        <f t="shared" si="0"/>
        <v>43761</v>
      </c>
      <c r="N8" s="6"/>
      <c r="O8" s="6"/>
    </row>
    <row r="9" spans="2:43" ht="12.75" x14ac:dyDescent="0.2">
      <c r="B9" s="12" t="s">
        <v>6</v>
      </c>
      <c r="C9" s="9">
        <v>1</v>
      </c>
      <c r="D9" s="23">
        <f t="shared" si="1"/>
        <v>43762</v>
      </c>
      <c r="E9" s="24">
        <f t="shared" si="0"/>
        <v>43763</v>
      </c>
      <c r="P9" s="6"/>
      <c r="Q9" s="6"/>
    </row>
    <row r="10" spans="2:43" ht="12.75" x14ac:dyDescent="0.2">
      <c r="B10" s="12" t="s">
        <v>7</v>
      </c>
      <c r="C10" s="9">
        <v>0</v>
      </c>
      <c r="D10" s="23">
        <f t="shared" si="1"/>
        <v>43764</v>
      </c>
      <c r="E10" s="24">
        <f>WORKDAY(D10,C10,0)</f>
        <v>43764</v>
      </c>
    </row>
    <row r="11" spans="2:43" ht="12.75" x14ac:dyDescent="0.2">
      <c r="B11" s="5"/>
      <c r="C11" s="5"/>
      <c r="D11" s="25"/>
      <c r="E11" s="25"/>
    </row>
    <row r="12" spans="2:43" ht="12.75" x14ac:dyDescent="0.2">
      <c r="B12" s="11" t="s">
        <v>8</v>
      </c>
      <c r="C12" s="5"/>
      <c r="D12" s="23">
        <v>43766</v>
      </c>
      <c r="E12" s="24">
        <v>43777</v>
      </c>
    </row>
    <row r="13" spans="2:43" ht="12.75" x14ac:dyDescent="0.2">
      <c r="B13" s="12" t="s">
        <v>9</v>
      </c>
      <c r="C13" s="9">
        <v>0</v>
      </c>
      <c r="D13" s="23">
        <v>43766</v>
      </c>
      <c r="E13" s="24">
        <f t="shared" ref="E13:E17" si="2">WORKDAY(D13,C13,0)</f>
        <v>43766</v>
      </c>
      <c r="T13" s="7"/>
    </row>
    <row r="14" spans="2:43" ht="12.75" x14ac:dyDescent="0.2">
      <c r="B14" s="9" t="s">
        <v>10</v>
      </c>
      <c r="C14" s="9">
        <v>1</v>
      </c>
      <c r="D14" s="23">
        <f>E13+1</f>
        <v>43767</v>
      </c>
      <c r="E14" s="24">
        <f t="shared" si="2"/>
        <v>43768</v>
      </c>
      <c r="T14" s="7"/>
      <c r="U14" s="7"/>
    </row>
    <row r="15" spans="2:43" ht="29.25" customHeight="1" x14ac:dyDescent="0.2">
      <c r="B15" s="16" t="s">
        <v>26</v>
      </c>
      <c r="C15" s="9">
        <v>1</v>
      </c>
      <c r="D15" s="23">
        <f t="shared" ref="D15:D18" si="3">E14+1</f>
        <v>43769</v>
      </c>
      <c r="E15" s="24">
        <f>WORKDAY(D15,C15,0)</f>
        <v>43770</v>
      </c>
      <c r="V15" s="8"/>
      <c r="W15" s="8"/>
      <c r="X15" s="8"/>
    </row>
    <row r="16" spans="2:43" ht="12.75" x14ac:dyDescent="0.2">
      <c r="B16" s="9" t="s">
        <v>11</v>
      </c>
      <c r="C16" s="9">
        <v>1</v>
      </c>
      <c r="D16" s="23">
        <f t="shared" si="3"/>
        <v>43771</v>
      </c>
      <c r="E16" s="24">
        <f t="shared" si="2"/>
        <v>43773</v>
      </c>
      <c r="Y16" s="6"/>
      <c r="Z16" s="6"/>
      <c r="AA16" s="6"/>
    </row>
    <row r="17" spans="2:41" ht="12.75" x14ac:dyDescent="0.2">
      <c r="B17" s="9" t="s">
        <v>12</v>
      </c>
      <c r="C17" s="9">
        <v>2</v>
      </c>
      <c r="D17" s="23">
        <f t="shared" si="3"/>
        <v>43774</v>
      </c>
      <c r="E17" s="24">
        <f t="shared" si="2"/>
        <v>43776</v>
      </c>
      <c r="AB17" s="6"/>
      <c r="AC17" s="6"/>
      <c r="AD17" s="6"/>
      <c r="AE17" s="6"/>
    </row>
    <row r="18" spans="2:41" ht="12.75" x14ac:dyDescent="0.2">
      <c r="B18" s="9" t="s">
        <v>13</v>
      </c>
      <c r="C18" s="13">
        <v>0</v>
      </c>
      <c r="D18" s="23">
        <f t="shared" si="3"/>
        <v>43777</v>
      </c>
      <c r="E18" s="24">
        <f>WORKDAY(D18,C18,0)</f>
        <v>43777</v>
      </c>
    </row>
    <row r="19" spans="2:41" ht="12.75" x14ac:dyDescent="0.2">
      <c r="B19" s="5"/>
      <c r="C19" s="5"/>
      <c r="D19" s="25"/>
      <c r="E19" s="25"/>
    </row>
    <row r="20" spans="2:41" ht="12.75" x14ac:dyDescent="0.2">
      <c r="B20" s="11" t="s">
        <v>14</v>
      </c>
      <c r="C20" s="5"/>
      <c r="D20" s="23">
        <v>43780</v>
      </c>
      <c r="E20" s="23">
        <v>43787</v>
      </c>
    </row>
    <row r="21" spans="2:41" ht="12.75" x14ac:dyDescent="0.2">
      <c r="B21" s="9" t="s">
        <v>15</v>
      </c>
      <c r="C21" s="5">
        <v>1</v>
      </c>
      <c r="D21" s="23">
        <v>43780</v>
      </c>
      <c r="E21" s="26">
        <f t="shared" ref="D21:E24" si="4">WORKDAY(D21,C21,0)</f>
        <v>43781</v>
      </c>
      <c r="AH21" s="7"/>
      <c r="AI21" s="7"/>
    </row>
    <row r="22" spans="2:41" ht="15.75" customHeight="1" x14ac:dyDescent="0.2">
      <c r="B22" s="14" t="s">
        <v>16</v>
      </c>
      <c r="C22" s="5">
        <v>1</v>
      </c>
      <c r="D22" s="23">
        <f>E21+1</f>
        <v>43782</v>
      </c>
      <c r="E22" s="26">
        <f t="shared" si="4"/>
        <v>43783</v>
      </c>
      <c r="AJ22" s="8"/>
      <c r="AK22" s="8"/>
    </row>
    <row r="23" spans="2:41" ht="26.25" customHeight="1" x14ac:dyDescent="0.2">
      <c r="B23" s="15" t="s">
        <v>17</v>
      </c>
      <c r="C23" s="5">
        <v>1</v>
      </c>
      <c r="D23" s="23">
        <f t="shared" ref="D23:D24" si="5">E22+1</f>
        <v>43784</v>
      </c>
      <c r="E23" s="26">
        <f t="shared" si="4"/>
        <v>43787</v>
      </c>
      <c r="AL23" s="6"/>
      <c r="AM23" s="6"/>
      <c r="AN23" s="6"/>
    </row>
    <row r="24" spans="2:41" ht="12.75" x14ac:dyDescent="0.2">
      <c r="B24" s="5" t="s">
        <v>18</v>
      </c>
      <c r="C24" s="9">
        <v>0</v>
      </c>
      <c r="D24" s="23">
        <f>E23</f>
        <v>43787</v>
      </c>
      <c r="E24" s="26">
        <f>WORKDAY(D24,C24,0)</f>
        <v>43787</v>
      </c>
      <c r="AO24" s="27"/>
    </row>
    <row r="25" spans="2:41" ht="12.75" x14ac:dyDescent="0.2">
      <c r="C25" s="1"/>
    </row>
    <row r="26" spans="2:41" ht="12.75" x14ac:dyDescent="0.2">
      <c r="C26" s="1"/>
    </row>
    <row r="27" spans="2:41" ht="12.75" x14ac:dyDescent="0.2">
      <c r="B27" s="10" t="s">
        <v>25</v>
      </c>
      <c r="C27" s="1"/>
    </row>
    <row r="28" spans="2:41" ht="12.75" x14ac:dyDescent="0.2">
      <c r="B28" s="9" t="s">
        <v>19</v>
      </c>
      <c r="C28" s="6"/>
    </row>
    <row r="29" spans="2:41" ht="12.75" x14ac:dyDescent="0.2">
      <c r="B29" s="9" t="s">
        <v>20</v>
      </c>
      <c r="C29" s="7"/>
    </row>
    <row r="30" spans="2:41" ht="12.75" x14ac:dyDescent="0.2">
      <c r="B30" s="9" t="s">
        <v>21</v>
      </c>
      <c r="C30" s="8"/>
      <c r="D30" s="2"/>
      <c r="E30" s="3"/>
    </row>
    <row r="31" spans="2:41" ht="15.75" customHeight="1" x14ac:dyDescent="0.2">
      <c r="B31" s="28" t="s">
        <v>27</v>
      </c>
      <c r="C31" s="27"/>
    </row>
    <row r="33" spans="4:6" ht="12.75" x14ac:dyDescent="0.2">
      <c r="D33" s="2"/>
    </row>
    <row r="38" spans="4:6" ht="12.75" x14ac:dyDescent="0.2"/>
    <row r="39" spans="4:6" ht="12.75" x14ac:dyDescent="0.2">
      <c r="F39" s="1"/>
    </row>
    <row r="40" spans="4:6" ht="12.75" x14ac:dyDescent="0.2">
      <c r="F40" s="1"/>
    </row>
    <row r="41" spans="4:6" ht="12.75" x14ac:dyDescent="0.2">
      <c r="F41" s="1"/>
    </row>
  </sheetData>
  <conditionalFormatting sqref="F22:F23 F4:AO4 F10:AO12 F18:AO20 G21:AG21 R22:AH23 F24:AM24">
    <cfRule type="expression" dxfId="17" priority="18">
      <formula>AND(F$3&gt;=$D4,F$3&lt;=$E4)</formula>
    </cfRule>
    <cfRule type="expression" dxfId="16" priority="20">
      <formula>AND(F$3&gt;=$D4+F$3&lt;=$E4)</formula>
    </cfRule>
    <cfRule type="expression" dxfId="15" priority="22">
      <formula>AND(F$3&gt;=$D4,F$3&lt;=$E4)</formula>
    </cfRule>
  </conditionalFormatting>
  <conditionalFormatting sqref="AP4:AT4 AP10:AT12 AP18:AT24">
    <cfRule type="expression" dxfId="14" priority="26">
      <formula>AND(#REF!&gt;=$D4,#REF!&lt;=$E4)</formula>
    </cfRule>
    <cfRule type="expression" dxfId="13" priority="27">
      <formula>AND(#REF!&gt;=$D4+#REF!&lt;=$E4)</formula>
    </cfRule>
    <cfRule type="expression" dxfId="12" priority="28">
      <formula>AND(#REF!&gt;=$D4,#REF!&lt;=$E4)</formula>
    </cfRule>
  </conditionalFormatting>
  <conditionalFormatting sqref="AO24">
    <cfRule type="expression" dxfId="8" priority="7">
      <formula>AND(AO$3&gt;=$D24,AO$3&lt;=$E24)</formula>
    </cfRule>
    <cfRule type="expression" dxfId="7" priority="8">
      <formula>AND(AO$3&gt;=$D24+AO$3&lt;=$E24)</formula>
    </cfRule>
    <cfRule type="expression" dxfId="6" priority="9">
      <formula>AND(AO$3&gt;=$D24,AO$3&lt;=$E24)</formula>
    </cfRule>
  </conditionalFormatting>
  <conditionalFormatting sqref="C31">
    <cfRule type="expression" dxfId="2" priority="1">
      <formula>AND(C$3&gt;=$D31,C$3&lt;=$E31)</formula>
    </cfRule>
    <cfRule type="expression" dxfId="1" priority="2">
      <formula>AND(C$3&gt;=$D31+C$3&lt;=$E31)</formula>
    </cfRule>
    <cfRule type="expression" dxfId="0" priority="3">
      <formula>AND(C$3&gt;=$D31,C$3&lt;=$E31)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2019-10-27T14:51:17Z</dcterms:modified>
</cp:coreProperties>
</file>