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021E68FE-1DC9-4AB5-BDEB-81E232C08A11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5" l="1"/>
  <c r="P6" i="5"/>
  <c r="O6" i="5"/>
  <c r="L6" i="5"/>
  <c r="K26" i="5"/>
  <c r="J26" i="5"/>
  <c r="J25" i="5"/>
  <c r="J19" i="5"/>
  <c r="G11" i="5"/>
  <c r="F11" i="5"/>
  <c r="O5" i="5"/>
  <c r="K20" i="5"/>
  <c r="L20" i="5" s="1"/>
  <c r="B16" i="5"/>
  <c r="F15" i="5"/>
  <c r="E15" i="5"/>
  <c r="H11" i="5" l="1"/>
  <c r="N2" i="5" s="1"/>
  <c r="K19" i="5"/>
  <c r="M19" i="5" s="1"/>
  <c r="J20" i="5"/>
  <c r="K21" i="5" s="1"/>
  <c r="L21" i="5" s="1"/>
  <c r="B17" i="5"/>
  <c r="B18" i="5"/>
  <c r="F14" i="5"/>
  <c r="G15" i="5" s="1"/>
  <c r="E14" i="5"/>
  <c r="D14" i="5"/>
  <c r="L19" i="5" l="1"/>
  <c r="G14" i="5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<sst xmlns="http://schemas.openxmlformats.org/spreadsheetml/2006/main" count="301" uniqueCount="259">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</sst>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"/>
    <numFmt numFmtId="166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6" fontId="0" fillId="0" borderId="0" xfId="0" applyNumberFormat="1" applyAlignment="1">
      <alignment horizontal="left" indent="4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3" sqref="M3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"/>
  <sheetViews>
    <sheetView tabSelected="1" zoomScaleNormal="100" workbookViewId="0">
      <selection activeCell="P24" sqref="P24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7" width="12" bestFit="1" customWidth="1"/>
    <col min="8" max="8" width="21.42578125" bestFit="1" customWidth="1"/>
    <col min="9" max="9" width="14.42578125" bestFit="1" customWidth="1"/>
    <col min="10" max="10" width="22.140625" bestFit="1" customWidth="1"/>
    <col min="11" max="11" width="22.42578125" bestFit="1" customWidth="1"/>
    <col min="12" max="12" width="11.42578125" bestFit="1" customWidth="1"/>
    <col min="13" max="13" width="12" bestFit="1" customWidth="1"/>
    <col min="14" max="14" width="16.85546875" bestFit="1" customWidth="1"/>
    <col min="15" max="15" width="15.7109375" bestFit="1" customWidth="1"/>
    <col min="16" max="16" width="12.140625" bestFit="1" customWidth="1"/>
    <col min="17" max="17" width="11.570312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1440</v>
      </c>
      <c r="K2">
        <v>3088</v>
      </c>
      <c r="L2">
        <v>630</v>
      </c>
      <c r="M2">
        <v>900</v>
      </c>
      <c r="N2" s="10">
        <f>H11</f>
        <v>0.4375</v>
      </c>
      <c r="O2" s="6">
        <f>J2*N2</f>
        <v>630</v>
      </c>
      <c r="P2">
        <f>K2*N2</f>
        <v>1351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52.5</v>
      </c>
      <c r="M5">
        <v>2968</v>
      </c>
      <c r="N5">
        <v>0</v>
      </c>
      <c r="O5">
        <f>M5/J2</f>
        <v>2.0611111111111109</v>
      </c>
      <c r="P5">
        <f>N5/K2</f>
        <v>0</v>
      </c>
      <c r="Q5" s="7">
        <f>M5*N2</f>
        <v>1298.5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9" si="0">MIN(B6,C6)</f>
        <v>288</v>
      </c>
      <c r="G6">
        <f t="shared" ref="G6:G11" si="1">MIN(D6,E6)</f>
        <v>200</v>
      </c>
      <c r="H6" s="8">
        <f t="shared" ref="H6:H9" si="2">G6/F6</f>
        <v>0.69444444444444442</v>
      </c>
      <c r="J6" t="s">
        <v>236</v>
      </c>
      <c r="K6">
        <v>120</v>
      </c>
      <c r="L6">
        <f>K6*N2</f>
        <v>52.5</v>
      </c>
      <c r="M6">
        <v>1320</v>
      </c>
      <c r="N6">
        <v>0</v>
      </c>
      <c r="O6">
        <f>M6/J2</f>
        <v>0.91666666666666663</v>
      </c>
      <c r="P6">
        <f>N6/K2</f>
        <v>0</v>
      </c>
      <c r="Q6" s="7">
        <f>M6*N2</f>
        <v>577.5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1319.1111111111109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-20.611111111110858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818.5</v>
      </c>
    </row>
    <row r="11" spans="1:18" x14ac:dyDescent="0.25">
      <c r="A11" t="s">
        <v>242</v>
      </c>
      <c r="B11">
        <v>1440</v>
      </c>
      <c r="C11">
        <v>3088</v>
      </c>
      <c r="D11">
        <v>630</v>
      </c>
      <c r="E11">
        <v>900</v>
      </c>
      <c r="F11">
        <f>MIN(B11,C11)</f>
        <v>1440</v>
      </c>
      <c r="G11">
        <f t="shared" si="1"/>
        <v>630</v>
      </c>
      <c r="H11" s="8">
        <f>G11/F11</f>
        <v>0.4375</v>
      </c>
      <c r="O11">
        <v>2348</v>
      </c>
      <c r="Q11" s="5"/>
    </row>
    <row r="12" spans="1:18" x14ac:dyDescent="0.25">
      <c r="O12">
        <f>J2-D9</f>
        <v>800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-150</v>
      </c>
      <c r="Q17" s="5"/>
    </row>
    <row r="18" spans="1:17" x14ac:dyDescent="0.25">
      <c r="A18" t="s">
        <v>256</v>
      </c>
      <c r="B18">
        <f>(K2/B16) - M2</f>
        <v>129.33333333333326</v>
      </c>
    </row>
    <row r="19" spans="1:17" x14ac:dyDescent="0.25">
      <c r="J19">
        <f>J2/L2</f>
        <v>2.2857142857142856</v>
      </c>
      <c r="K19">
        <f>L2/J2</f>
        <v>0.4375</v>
      </c>
      <c r="L19">
        <f>J2*K19</f>
        <v>630</v>
      </c>
      <c r="M19">
        <f>M5*K19</f>
        <v>1298.5</v>
      </c>
      <c r="O19" s="9">
        <f>O2-L2</f>
        <v>0</v>
      </c>
    </row>
    <row r="20" spans="1:17" x14ac:dyDescent="0.25">
      <c r="J20">
        <f>K2/M2</f>
        <v>3.431111111111111</v>
      </c>
      <c r="K20">
        <f>M2/K2</f>
        <v>0.29145077720207252</v>
      </c>
      <c r="L20">
        <f>K2*K20</f>
        <v>899.99999999999989</v>
      </c>
    </row>
    <row r="21" spans="1:17" x14ac:dyDescent="0.25">
      <c r="K21">
        <f>J20/J19</f>
        <v>1.5011111111111111</v>
      </c>
      <c r="L21">
        <f>J2*K21</f>
        <v>2161.6</v>
      </c>
    </row>
    <row r="25" spans="1:17" x14ac:dyDescent="0.25">
      <c r="J25">
        <f>625*O5</f>
        <v>1288.1944444444443</v>
      </c>
    </row>
    <row r="26" spans="1:17" x14ac:dyDescent="0.25">
      <c r="J26">
        <f>1320/1440</f>
        <v>0.91666666666666663</v>
      </c>
      <c r="K26">
        <f>J26*625</f>
        <v>572.91666666666663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2023-08-18T01:38:15Z</dcterms:modified>
</cp:coreProperties>
</file>