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ocuments\_Data\GitHub\azure-samples\blazor-samples\src\App_DevResources\"/>
    </mc:Choice>
  </mc:AlternateContent>
  <xr:revisionPtr revIDLastSave="0" documentId="13_ncr:1_{FF613989-9A92-4480-B97C-BC6AA41A756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5" l="1"/>
  <c r="M18" i="5"/>
  <c r="M17" i="5"/>
  <c r="O15" i="5"/>
  <c r="L2" i="5"/>
  <c r="O12" i="5"/>
  <c r="P8" i="5"/>
  <c r="O7" i="5"/>
  <c r="N18" i="2"/>
  <c r="M18" i="2"/>
  <c r="K18" i="2"/>
  <c r="I18" i="2"/>
  <c r="G18" i="2"/>
  <c r="E18" i="2"/>
  <c r="D18" i="2"/>
  <c r="N17" i="2"/>
  <c r="M17" i="2"/>
  <c r="K17" i="2"/>
  <c r="I17" i="2"/>
  <c r="G17" i="2"/>
  <c r="E17" i="2"/>
  <c r="D17" i="2"/>
  <c r="P5" i="5"/>
  <c r="K2" i="5"/>
  <c r="J2" i="5"/>
  <c r="O5" i="5" s="1"/>
  <c r="G6" i="5"/>
  <c r="G7" i="5"/>
  <c r="G8" i="5"/>
  <c r="G9" i="5"/>
  <c r="G10" i="5"/>
  <c r="G5" i="5"/>
  <c r="F6" i="5"/>
  <c r="F7" i="5"/>
  <c r="F8" i="5"/>
  <c r="F9" i="5"/>
  <c r="F10" i="5"/>
  <c r="F5" i="5"/>
  <c r="H9" i="5" l="1"/>
  <c r="H7" i="5"/>
  <c r="H6" i="5"/>
  <c r="H10" i="5"/>
  <c r="H8" i="5"/>
  <c r="H5" i="5"/>
  <c r="N3" i="2"/>
  <c r="M3" i="2"/>
  <c r="E3" i="2"/>
  <c r="I3" i="2" s="1"/>
  <c r="K3" i="2" s="1"/>
  <c r="D3" i="2"/>
  <c r="G3" i="2" s="1"/>
  <c r="N14" i="2"/>
  <c r="N15" i="2"/>
  <c r="N16" i="2"/>
  <c r="M14" i="2"/>
  <c r="M15" i="2"/>
  <c r="M16" i="2"/>
  <c r="E16" i="2"/>
  <c r="I16" i="2" s="1"/>
  <c r="K16" i="2" s="1"/>
  <c r="D16" i="2"/>
  <c r="G16" i="2" s="1"/>
  <c r="E19" i="1"/>
  <c r="D15" i="2"/>
  <c r="G15" i="2" s="1"/>
  <c r="E15" i="2"/>
  <c r="I15" i="2" s="1"/>
  <c r="K15" i="2" s="1"/>
  <c r="D14" i="2"/>
  <c r="G14" i="2" s="1"/>
  <c r="E14" i="2"/>
  <c r="I14" i="2" s="1"/>
  <c r="K14" i="2" s="1"/>
  <c r="N13" i="2"/>
  <c r="M13" i="2"/>
  <c r="D13" i="2"/>
  <c r="G13" i="2" s="1"/>
  <c r="E13" i="2"/>
  <c r="I13" i="2" s="1"/>
  <c r="K13" i="2" s="1"/>
  <c r="N12" i="2"/>
  <c r="M12" i="2"/>
  <c r="D12" i="2"/>
  <c r="G12" i="2" s="1"/>
  <c r="E12" i="2"/>
  <c r="I12" i="2" s="1"/>
  <c r="K12" i="2" s="1"/>
  <c r="R5" i="5" l="1"/>
  <c r="Q5" i="5"/>
  <c r="L5" i="5"/>
  <c r="D58" i="3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1" i="2"/>
  <c r="Q9" i="5" l="1"/>
  <c r="Q10" i="5"/>
  <c r="N11" i="2"/>
  <c r="E11" i="2"/>
  <c r="D11" i="2"/>
  <c r="G11" i="2" s="1"/>
  <c r="N10" i="2"/>
  <c r="M10" i="2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2" i="2"/>
  <c r="M2" i="2"/>
  <c r="E2" i="2"/>
  <c r="D2" i="2"/>
  <c r="G2" i="2" s="1"/>
  <c r="E18" i="1"/>
  <c r="E17" i="1"/>
  <c r="J15" i="1"/>
  <c r="J16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E16" i="1"/>
  <c r="I16" i="1" s="1"/>
  <c r="I14" i="1" l="1"/>
  <c r="I13" i="1"/>
  <c r="I12" i="1"/>
  <c r="I9" i="2"/>
  <c r="K9" i="2" s="1"/>
  <c r="I10" i="2"/>
  <c r="K10" i="2" s="1"/>
  <c r="I2" i="2"/>
  <c r="K2" i="2" s="1"/>
  <c r="I6" i="2"/>
  <c r="K6" i="2" s="1"/>
  <c r="I4" i="2"/>
  <c r="K4" i="2" s="1"/>
  <c r="I7" i="2"/>
  <c r="K7" i="2" s="1"/>
  <c r="I5" i="2"/>
  <c r="K5" i="2" s="1"/>
  <c r="I8" i="2"/>
  <c r="K8" i="2" s="1"/>
  <c r="I11" i="2"/>
  <c r="K11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<sst xmlns="http://schemas.openxmlformats.org/spreadsheetml/2006/main" count="287" uniqueCount="251">
  <si>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</si>
  <si>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</si>
  <si>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</si>
  <si>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</si>
  <si>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</si>
  <si>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</si>
  <si>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</si>
  <si>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</si>
  <si>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</si>
  <si>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</si>
  <si>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</si>
  <si>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</si>
  <si>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</si>
  <si>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</si>
  <si>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</si>
  <si>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</si>
  <si>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</si>
  <si>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</si>
  <si>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</si>
  <si>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</si>
  <si>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</si>
  <si>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</si>
  <si>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</si>
  <si>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</si>
  <si>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</si>
  <si>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</si>
  <si>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</si>
  <si>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</si>
  <si>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</si>
  <si>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</si>
  <si>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</si>
  <si>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</si>
  <si>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</si>
  <si>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</si>
  <si>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</si>
  <si>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</si>
  <si>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</si>
  <si>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</si>
  <si>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</si>
  <si>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</si>
  <si>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</si>
  <si>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</si>
  <si>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</si>
  <si>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</si>
  <si>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</si>
  <si>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</si>
  <si>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</si>
  <si>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</si>
  <si>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</si>
  <si>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</si>
  <si>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</si>
  <si>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</si>
  <si>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</si>
  <si>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</si>
  <si>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</si>
  <si>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</si>
  <si>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</si>
  <si>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</si>
  <si>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</si>
  <si>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</si>
  <si>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</si>
  <si>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</si>
  <si>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</si>
  <si>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</si>
  <si>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</si>
  <si>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</si>
  <si>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</si>
  <si>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</si>
  <si>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</si>
  <si>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</si>
  <si>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</si>
  <si>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</si>
  <si>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</si>
  <si>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</si>
  <si>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</si>
  <si>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</si>
  <si>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</si>
  <si>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</si>
  <si>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</si>
  <si>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</si>
  <si>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</si>
  <si>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</si>
  <si>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</si>
  <si>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</si>
  <si>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</si>
  <si>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</si>
  <si>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</si>
  <si>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</si>
  <si>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</si>
  <si>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</si>
  <si>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</si>
  <si>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</si>
  <si>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</si>
  <si>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</si>
  <si>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</si>
  <si>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</si>
  <si>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</si>
  <si>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</si>
  <si>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</si>
  <si>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</si>
  <si>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</si>
  <si>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</si>
  <si>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</si>
  <si>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</si>
  <si>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</si>
  <si>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</si>
  <si>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</si>
  <si>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</si>
  <si>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</si>
  <si>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</si>
  <si>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</si>
  <si>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</si>
  <si>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</si>
  <si>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</si>
  <si>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</si>
  <si>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</si>
  <si>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</si>
  <si>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</si>
  <si>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</si>
  <si>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</si>
  <si>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</si>
  <si>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</si>
  <si>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</si>
  <si>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</si>
  <si>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</si>
  <si>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</si>
  <si>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</si>
  <si>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</si>
  <si>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</si>
  <si>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</si>
  <si>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</si>
  <si>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</si>
  <si>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</si>
  <si>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</si>
  <si>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</si>
  <si>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</si>
  <si>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</si>
  <si>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</si>
  <si>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</si>
  <si>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</si>
  <si>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</si>
  <si>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</si>
  <si>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</si>
  <si>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</si>
  <si>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</si>
  <si>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</si>
  <si>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</si>
  <si>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</si>
  <si>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</si>
  <si>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</si>
  <si>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</si>
  <si>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</si>
  <si>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</si>
  <si>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</si>
  <si>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</si>
  <si>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</si>
  <si>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</si>
  <si>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</si>
  <si>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</si>
  <si>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</si>
  <si>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</si>
  <si>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</si>
  <si>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</si>
  <si>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</si>
  <si>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</si>
  <si>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</si>
  <si>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</si>
  <si>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</si>
  <si>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</si>
  <si>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</si>
  <si>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</si>
  <si>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</si>
  <si>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</si>
  <si>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</si>
  <si>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</si>
  <si>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</si>
  <si>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</si>
  <si>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</si>
  <si>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</si>
  <si>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</si>
  <si>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</si>
  <si>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</si>
  <si>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</si>
  <si>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</si>
  <si>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</si>
  <si>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</si>
  <si>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</si>
  <si>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</si>
  <si>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</si>
  <si>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</si>
  <si>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</si>
  <si>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</si>
  <si>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</si>
  <si>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</si>
  <si>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</si>
  <si>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</si>
  <si>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</si>
  <si>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</si>
  <si>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</si>
  <si>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</si>
  <si>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</si>
  <si>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</si>
  <si>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</si>
  <si>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</si>
  <si>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</si>
  <si>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</si>
  <si>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</si>
  <si>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</si>
  <si>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</si>
  <si>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</si>
  <si>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</si>
  <si>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</si>
  <si>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</si>
  <si>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</si>
  <si>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</si>
  <si>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</si>
  <si>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</si>
  <si>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</si>
  <si>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</si>
  <si>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</si>
  <si>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</si>
  <si>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</si>
  <si>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</si>
  <si>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</si>
  <si>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</si>
  <si>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</si>
  <si>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</si>
  <si>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</si>
  <si>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</si>
  <si>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</si>
  <si>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</si>
  <si>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</si>
  <si>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</si>
  <si>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</si>
  <si>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</si>
  <si>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</si>
  <si>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</si>
  <si>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</si>
  <si>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</si>
  <si>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</si>
  <si>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</si>
  <si>
    <t>Orientation</t>
  </si>
  <si>
    <t>Portrait</t>
  </si>
  <si>
    <t>Landscape</t>
  </si>
  <si>
    <t>New-Width</t>
  </si>
  <si>
    <t>New-Height</t>
  </si>
  <si>
    <t>Design-Min</t>
  </si>
  <si>
    <t>New-Min</t>
  </si>
  <si>
    <t>Design-X-%</t>
  </si>
  <si>
    <t>Design-Y-%</t>
  </si>
  <si>
    <t>Selected-Design-Width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</si>
</sst>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  <xf numFmtId="2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C19" sqref="C19:D19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opLeftCell="B1" workbookViewId="0">
      <selection activeCell="M19" sqref="M19"/>
    </sheetView>
  </sheetViews>
  <sheetFormatPr defaultRowHeight="15" x14ac:dyDescent="0.25"/>
  <cols>
    <col min="1" max="1" width="27.5703125" bestFit="1" customWidth="1"/>
    <col min="2" max="2" width="6.42578125" bestFit="1" customWidth="1"/>
    <col min="3" max="3" width="6.85546875" bestFit="1" customWidth="1"/>
    <col min="4" max="4" width="12" bestFit="1" customWidth="1"/>
    <col min="5" max="5" width="17.42578125" bestFit="1" customWidth="1"/>
    <col min="6" max="6" width="16.28515625" bestFit="1" customWidth="1"/>
    <col min="7" max="7" width="12" bestFit="1" customWidth="1"/>
    <col min="8" max="8" width="10.42578125" bestFit="1" customWidth="1"/>
    <col min="9" max="9" width="12.7109375" bestFit="1" customWidth="1"/>
    <col min="10" max="10" width="9.5703125" bestFit="1" customWidth="1"/>
    <col min="11" max="11" width="9.28515625" bestFit="1" customWidth="1"/>
    <col min="12" max="12" width="8.140625" bestFit="1" customWidth="1"/>
    <col min="13" max="13" width="11.7109375" bestFit="1" customWidth="1"/>
    <col min="14" max="14" width="11.425781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230</v>
      </c>
      <c r="G1" t="s">
        <v>214</v>
      </c>
      <c r="H1" t="s">
        <v>216</v>
      </c>
      <c r="I1" t="s">
        <v>30</v>
      </c>
      <c r="J1" t="s">
        <v>31</v>
      </c>
      <c r="K1" t="s">
        <v>32</v>
      </c>
      <c r="L1" t="s">
        <v>215</v>
      </c>
      <c r="M1" t="s">
        <v>35</v>
      </c>
      <c r="N1" t="s">
        <v>36</v>
      </c>
    </row>
    <row r="2" spans="1:14" x14ac:dyDescent="0.25">
      <c r="A2" t="s">
        <v>25</v>
      </c>
      <c r="B2">
        <v>1440</v>
      </c>
      <c r="C2">
        <v>3088</v>
      </c>
      <c r="D2">
        <f t="shared" ref="D2:D18" si="0">B2/C2</f>
        <v>0.46632124352331605</v>
      </c>
      <c r="E2">
        <f t="shared" ref="E2:E18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0.1</v>
      </c>
      <c r="M2">
        <f t="shared" ref="M2:M18" si="2">B2*L2</f>
        <v>144</v>
      </c>
      <c r="N2">
        <f t="shared" ref="N2:N18" si="3">C2*L2</f>
        <v>308.8</v>
      </c>
    </row>
    <row r="3" spans="1:14" x14ac:dyDescent="0.25">
      <c r="B3">
        <v>3088</v>
      </c>
      <c r="C3">
        <v>1440</v>
      </c>
      <c r="D3">
        <f t="shared" si="0"/>
        <v>2.1444444444444444</v>
      </c>
      <c r="E3">
        <f t="shared" si="1"/>
        <v>1440</v>
      </c>
      <c r="F3">
        <v>100</v>
      </c>
      <c r="G3">
        <f>D3*F3</f>
        <v>214.44444444444443</v>
      </c>
      <c r="H3">
        <v>0.1</v>
      </c>
      <c r="I3">
        <f>(E3*H3) / 100</f>
        <v>1.44</v>
      </c>
      <c r="J3">
        <v>1</v>
      </c>
      <c r="K3">
        <f>F3*I3*J3</f>
        <v>144</v>
      </c>
      <c r="L3">
        <v>0.1</v>
      </c>
      <c r="M3">
        <f t="shared" si="2"/>
        <v>308.8</v>
      </c>
      <c r="N3">
        <f t="shared" si="3"/>
        <v>144</v>
      </c>
    </row>
    <row r="4" spans="1:14" x14ac:dyDescent="0.25">
      <c r="A4" t="s">
        <v>37</v>
      </c>
      <c r="B4">
        <v>1000</v>
      </c>
      <c r="C4">
        <v>2000</v>
      </c>
      <c r="D4">
        <f t="shared" si="0"/>
        <v>0.5</v>
      </c>
      <c r="E4">
        <f t="shared" si="1"/>
        <v>1000</v>
      </c>
      <c r="F4">
        <v>100</v>
      </c>
      <c r="G4">
        <f t="shared" ref="G4:G6" si="4">D4*F4</f>
        <v>50</v>
      </c>
      <c r="H4">
        <v>0.1</v>
      </c>
      <c r="I4">
        <f t="shared" ref="I4:I12" si="5">(E4*H4) / 100</f>
        <v>1</v>
      </c>
      <c r="J4">
        <v>1</v>
      </c>
      <c r="K4">
        <f t="shared" ref="K4:K12" si="6">F4*I4*J4</f>
        <v>100</v>
      </c>
      <c r="L4">
        <v>0.1</v>
      </c>
      <c r="M4">
        <f t="shared" si="2"/>
        <v>100</v>
      </c>
      <c r="N4">
        <f t="shared" si="3"/>
        <v>200</v>
      </c>
    </row>
    <row r="5" spans="1:14" x14ac:dyDescent="0.25">
      <c r="A5" t="s">
        <v>26</v>
      </c>
      <c r="B5">
        <v>1080</v>
      </c>
      <c r="C5">
        <v>2408</v>
      </c>
      <c r="D5">
        <f t="shared" si="0"/>
        <v>0.44850498338870431</v>
      </c>
      <c r="E5">
        <f t="shared" si="1"/>
        <v>1080</v>
      </c>
      <c r="F5">
        <v>100</v>
      </c>
      <c r="G5">
        <f t="shared" si="4"/>
        <v>44.85049833887043</v>
      </c>
      <c r="H5">
        <v>0.1</v>
      </c>
      <c r="I5">
        <f t="shared" si="5"/>
        <v>1.08</v>
      </c>
      <c r="J5">
        <v>1</v>
      </c>
      <c r="K5">
        <f t="shared" si="6"/>
        <v>108</v>
      </c>
      <c r="L5">
        <v>0.1</v>
      </c>
      <c r="M5">
        <f t="shared" si="2"/>
        <v>108</v>
      </c>
      <c r="N5">
        <f t="shared" si="3"/>
        <v>240.8</v>
      </c>
    </row>
    <row r="6" spans="1:14" x14ac:dyDescent="0.25">
      <c r="A6" t="s">
        <v>27</v>
      </c>
      <c r="B6">
        <v>3840</v>
      </c>
      <c r="C6">
        <v>2160</v>
      </c>
      <c r="D6">
        <f t="shared" si="0"/>
        <v>1.7777777777777777</v>
      </c>
      <c r="E6">
        <f t="shared" si="1"/>
        <v>2160</v>
      </c>
      <c r="F6">
        <v>100</v>
      </c>
      <c r="G6">
        <f t="shared" si="4"/>
        <v>177.77777777777777</v>
      </c>
      <c r="H6">
        <v>0.1</v>
      </c>
      <c r="I6">
        <f t="shared" si="5"/>
        <v>2.16</v>
      </c>
      <c r="J6">
        <v>1</v>
      </c>
      <c r="K6">
        <f t="shared" si="6"/>
        <v>216</v>
      </c>
      <c r="L6">
        <v>0.1</v>
      </c>
      <c r="M6">
        <f t="shared" si="2"/>
        <v>384</v>
      </c>
      <c r="N6">
        <f t="shared" si="3"/>
        <v>216</v>
      </c>
    </row>
    <row r="7" spans="1:14" x14ac:dyDescent="0.25">
      <c r="A7" t="s">
        <v>28</v>
      </c>
      <c r="B7">
        <v>1280</v>
      </c>
      <c r="C7">
        <v>800</v>
      </c>
      <c r="D7">
        <f t="shared" si="0"/>
        <v>1.6</v>
      </c>
      <c r="E7">
        <f t="shared" si="1"/>
        <v>800</v>
      </c>
      <c r="F7">
        <v>100</v>
      </c>
      <c r="G7">
        <f t="shared" ref="G7:G18" si="7">D7*F7</f>
        <v>160</v>
      </c>
      <c r="H7">
        <v>0.1</v>
      </c>
      <c r="I7">
        <f t="shared" si="5"/>
        <v>0.8</v>
      </c>
      <c r="J7">
        <v>1</v>
      </c>
      <c r="K7">
        <f t="shared" si="6"/>
        <v>80</v>
      </c>
      <c r="L7">
        <v>0.1</v>
      </c>
      <c r="M7">
        <f t="shared" si="2"/>
        <v>128</v>
      </c>
      <c r="N7">
        <f t="shared" si="3"/>
        <v>80</v>
      </c>
    </row>
    <row r="8" spans="1:14" x14ac:dyDescent="0.25">
      <c r="A8" t="s">
        <v>33</v>
      </c>
      <c r="B8">
        <v>1000</v>
      </c>
      <c r="C8">
        <v>1000</v>
      </c>
      <c r="D8">
        <f t="shared" si="0"/>
        <v>1</v>
      </c>
      <c r="E8">
        <f t="shared" si="1"/>
        <v>1000</v>
      </c>
      <c r="F8">
        <v>100</v>
      </c>
      <c r="G8">
        <f t="shared" si="7"/>
        <v>100</v>
      </c>
      <c r="H8">
        <v>0.1</v>
      </c>
      <c r="I8">
        <f t="shared" si="5"/>
        <v>1</v>
      </c>
      <c r="J8">
        <v>1</v>
      </c>
      <c r="K8">
        <f t="shared" si="6"/>
        <v>100</v>
      </c>
      <c r="L8">
        <v>0.1</v>
      </c>
      <c r="M8">
        <f t="shared" si="2"/>
        <v>100</v>
      </c>
      <c r="N8">
        <f t="shared" si="3"/>
        <v>100</v>
      </c>
    </row>
    <row r="9" spans="1:14" x14ac:dyDescent="0.25">
      <c r="A9" t="s">
        <v>34</v>
      </c>
      <c r="B9">
        <v>1290</v>
      </c>
      <c r="C9">
        <v>2796</v>
      </c>
      <c r="D9">
        <f t="shared" si="0"/>
        <v>0.46137339055793991</v>
      </c>
      <c r="E9">
        <f t="shared" si="1"/>
        <v>1290</v>
      </c>
      <c r="F9">
        <v>100</v>
      </c>
      <c r="G9">
        <f t="shared" si="7"/>
        <v>46.137339055793994</v>
      </c>
      <c r="H9">
        <v>0.1</v>
      </c>
      <c r="I9">
        <f t="shared" si="5"/>
        <v>1.29</v>
      </c>
      <c r="J9">
        <v>1</v>
      </c>
      <c r="K9">
        <f t="shared" si="6"/>
        <v>129</v>
      </c>
      <c r="L9">
        <v>0.1</v>
      </c>
      <c r="M9">
        <f t="shared" si="2"/>
        <v>129</v>
      </c>
      <c r="N9">
        <f t="shared" si="3"/>
        <v>279.60000000000002</v>
      </c>
    </row>
    <row r="10" spans="1:14" x14ac:dyDescent="0.25">
      <c r="A10" t="s">
        <v>38</v>
      </c>
      <c r="B10">
        <v>700</v>
      </c>
      <c r="C10">
        <v>3088</v>
      </c>
      <c r="D10">
        <f t="shared" si="0"/>
        <v>0.2266839378238342</v>
      </c>
      <c r="E10">
        <f t="shared" si="1"/>
        <v>700</v>
      </c>
      <c r="F10">
        <v>100</v>
      </c>
      <c r="G10">
        <f t="shared" si="7"/>
        <v>22.668393782383419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70</v>
      </c>
      <c r="N10">
        <f t="shared" si="3"/>
        <v>308.8</v>
      </c>
    </row>
    <row r="11" spans="1:14" x14ac:dyDescent="0.25">
      <c r="A11" t="s">
        <v>39</v>
      </c>
      <c r="B11">
        <v>3088</v>
      </c>
      <c r="C11">
        <v>700</v>
      </c>
      <c r="D11">
        <f t="shared" si="0"/>
        <v>4.411428571428571</v>
      </c>
      <c r="E11">
        <f t="shared" si="1"/>
        <v>700</v>
      </c>
      <c r="F11">
        <v>100</v>
      </c>
      <c r="G11">
        <f t="shared" si="7"/>
        <v>441.14285714285711</v>
      </c>
      <c r="H11">
        <v>0.1</v>
      </c>
      <c r="I11">
        <f t="shared" si="5"/>
        <v>0.7</v>
      </c>
      <c r="J11">
        <v>1</v>
      </c>
      <c r="K11">
        <f t="shared" si="6"/>
        <v>70</v>
      </c>
      <c r="L11">
        <v>0.1</v>
      </c>
      <c r="M11">
        <f t="shared" si="2"/>
        <v>308.8</v>
      </c>
      <c r="N11">
        <f t="shared" si="3"/>
        <v>70</v>
      </c>
    </row>
    <row r="12" spans="1:14" x14ac:dyDescent="0.25">
      <c r="A12" t="s">
        <v>218</v>
      </c>
      <c r="B12">
        <v>320</v>
      </c>
      <c r="C12">
        <v>480</v>
      </c>
      <c r="D12">
        <f t="shared" si="0"/>
        <v>0.66666666666666663</v>
      </c>
      <c r="E12">
        <f t="shared" si="1"/>
        <v>320</v>
      </c>
      <c r="F12">
        <v>100</v>
      </c>
      <c r="G12">
        <f t="shared" si="7"/>
        <v>66.666666666666657</v>
      </c>
      <c r="H12">
        <v>0.1</v>
      </c>
      <c r="I12">
        <f t="shared" si="5"/>
        <v>0.32</v>
      </c>
      <c r="J12">
        <v>1</v>
      </c>
      <c r="K12">
        <f t="shared" si="6"/>
        <v>32</v>
      </c>
      <c r="L12">
        <v>0.1</v>
      </c>
      <c r="M12">
        <f t="shared" si="2"/>
        <v>32</v>
      </c>
      <c r="N12">
        <f t="shared" si="3"/>
        <v>48</v>
      </c>
    </row>
    <row r="13" spans="1:14" x14ac:dyDescent="0.25">
      <c r="A13" t="s">
        <v>224</v>
      </c>
      <c r="B13">
        <v>1080</v>
      </c>
      <c r="C13">
        <v>2340</v>
      </c>
      <c r="D13">
        <f t="shared" si="0"/>
        <v>0.46153846153846156</v>
      </c>
      <c r="E13">
        <f t="shared" si="1"/>
        <v>1080</v>
      </c>
      <c r="F13">
        <v>100</v>
      </c>
      <c r="G13">
        <f t="shared" si="7"/>
        <v>46.153846153846153</v>
      </c>
      <c r="H13">
        <v>0.1</v>
      </c>
      <c r="I13">
        <f>(E13*H13) / 100</f>
        <v>1.08</v>
      </c>
      <c r="J13">
        <v>1</v>
      </c>
      <c r="K13">
        <f>F13*I13*J13</f>
        <v>108</v>
      </c>
      <c r="L13">
        <v>0.1</v>
      </c>
      <c r="M13">
        <f t="shared" si="2"/>
        <v>108</v>
      </c>
      <c r="N13">
        <f t="shared" si="3"/>
        <v>234</v>
      </c>
    </row>
    <row r="14" spans="1:14" x14ac:dyDescent="0.25">
      <c r="A14" t="s">
        <v>225</v>
      </c>
      <c r="B14">
        <v>360</v>
      </c>
      <c r="C14">
        <v>800</v>
      </c>
      <c r="D14">
        <f t="shared" si="0"/>
        <v>0.45</v>
      </c>
      <c r="E14">
        <f t="shared" si="1"/>
        <v>360</v>
      </c>
      <c r="F14">
        <v>100</v>
      </c>
      <c r="G14">
        <f t="shared" si="7"/>
        <v>45</v>
      </c>
      <c r="H14">
        <v>0.1</v>
      </c>
      <c r="I14">
        <f t="shared" ref="I14:I18" si="8">(E14*H14) / 100</f>
        <v>0.36</v>
      </c>
      <c r="J14">
        <v>1</v>
      </c>
      <c r="K14">
        <f t="shared" ref="K14:K18" si="9">F14*I14*J14</f>
        <v>36</v>
      </c>
      <c r="L14">
        <v>0.1</v>
      </c>
      <c r="M14">
        <f t="shared" si="2"/>
        <v>36</v>
      </c>
      <c r="N14">
        <f t="shared" si="3"/>
        <v>80</v>
      </c>
    </row>
    <row r="15" spans="1:14" x14ac:dyDescent="0.25">
      <c r="B15">
        <v>1920</v>
      </c>
      <c r="C15">
        <v>1080</v>
      </c>
      <c r="D15">
        <f t="shared" si="0"/>
        <v>1.7777777777777777</v>
      </c>
      <c r="E15">
        <f t="shared" si="1"/>
        <v>1080</v>
      </c>
      <c r="F15">
        <v>100</v>
      </c>
      <c r="G15">
        <f t="shared" si="7"/>
        <v>177.77777777777777</v>
      </c>
      <c r="H15">
        <v>0.1</v>
      </c>
      <c r="I15">
        <f t="shared" si="8"/>
        <v>1.08</v>
      </c>
      <c r="J15">
        <v>1</v>
      </c>
      <c r="K15">
        <f t="shared" si="9"/>
        <v>108</v>
      </c>
      <c r="L15">
        <v>0.1</v>
      </c>
      <c r="M15">
        <f t="shared" si="2"/>
        <v>192</v>
      </c>
      <c r="N15">
        <f t="shared" si="3"/>
        <v>108</v>
      </c>
    </row>
    <row r="16" spans="1:14" x14ac:dyDescent="0.25">
      <c r="B16">
        <v>2960</v>
      </c>
      <c r="C16">
        <v>1848</v>
      </c>
      <c r="D16">
        <f t="shared" si="0"/>
        <v>1.6017316017316017</v>
      </c>
      <c r="E16">
        <f t="shared" si="1"/>
        <v>1848</v>
      </c>
      <c r="F16">
        <v>100</v>
      </c>
      <c r="G16">
        <f t="shared" si="7"/>
        <v>160.17316017316017</v>
      </c>
      <c r="H16">
        <v>0.1</v>
      </c>
      <c r="I16">
        <f t="shared" si="8"/>
        <v>1.8480000000000001</v>
      </c>
      <c r="J16">
        <v>1</v>
      </c>
      <c r="K16">
        <f t="shared" si="9"/>
        <v>184.8</v>
      </c>
      <c r="L16">
        <v>0.1</v>
      </c>
      <c r="M16">
        <f t="shared" si="2"/>
        <v>296</v>
      </c>
      <c r="N16">
        <f t="shared" si="3"/>
        <v>184.8</v>
      </c>
    </row>
    <row r="17" spans="2:14" x14ac:dyDescent="0.25">
      <c r="B17">
        <v>1170</v>
      </c>
      <c r="C17">
        <v>2532</v>
      </c>
      <c r="D17">
        <f t="shared" si="0"/>
        <v>0.46208530805687204</v>
      </c>
      <c r="E17">
        <f t="shared" si="1"/>
        <v>1170</v>
      </c>
      <c r="F17">
        <v>100</v>
      </c>
      <c r="G17">
        <f t="shared" si="7"/>
        <v>46.208530805687204</v>
      </c>
      <c r="H17">
        <v>0.1</v>
      </c>
      <c r="I17">
        <f t="shared" si="8"/>
        <v>1.17</v>
      </c>
      <c r="J17">
        <v>1</v>
      </c>
      <c r="K17">
        <f t="shared" si="9"/>
        <v>117</v>
      </c>
      <c r="L17">
        <v>0.1</v>
      </c>
      <c r="M17">
        <f t="shared" si="2"/>
        <v>117</v>
      </c>
      <c r="N17">
        <f t="shared" si="3"/>
        <v>253.20000000000002</v>
      </c>
    </row>
    <row r="18" spans="2:14" x14ac:dyDescent="0.25">
      <c r="B18">
        <v>1848</v>
      </c>
      <c r="C18">
        <v>2960</v>
      </c>
      <c r="D18">
        <f t="shared" si="0"/>
        <v>0.62432432432432428</v>
      </c>
      <c r="E18">
        <f t="shared" si="1"/>
        <v>1848</v>
      </c>
      <c r="F18">
        <v>100</v>
      </c>
      <c r="G18">
        <f t="shared" si="7"/>
        <v>62.432432432432428</v>
      </c>
      <c r="H18">
        <v>0.1</v>
      </c>
      <c r="I18">
        <f t="shared" si="8"/>
        <v>1.8480000000000001</v>
      </c>
      <c r="J18">
        <v>1</v>
      </c>
      <c r="K18">
        <f t="shared" si="9"/>
        <v>184.8</v>
      </c>
      <c r="L18">
        <v>0.1</v>
      </c>
      <c r="M18">
        <f t="shared" si="2"/>
        <v>184.8</v>
      </c>
      <c r="N18">
        <f t="shared" si="3"/>
        <v>296</v>
      </c>
    </row>
    <row r="31" spans="2:14" x14ac:dyDescent="0.25">
      <c r="J3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"/>
  <sheetViews>
    <sheetView topLeftCell="A13" workbookViewId="0">
      <selection activeCell="C14" sqref="C14"/>
    </sheetView>
  </sheetViews>
  <sheetFormatPr defaultRowHeight="15" x14ac:dyDescent="0.25"/>
  <cols>
    <col min="1" max="1" width="18" bestFit="1" customWidth="1"/>
    <col min="2" max="2" width="7.42578125" bestFit="1" customWidth="1"/>
    <col min="3" max="3" width="12.5703125" bestFit="1" customWidth="1"/>
    <col min="4" max="4" width="7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25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25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25">
      <c r="A7" t="s">
        <v>115</v>
      </c>
      <c r="B7" t="s">
        <v>116</v>
      </c>
      <c r="C7" t="s">
        <v>117</v>
      </c>
      <c r="D7">
        <f t="shared" si="0"/>
        <v>7</v>
      </c>
    </row>
    <row r="8" spans="1:4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25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25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25">
      <c r="A14" t="s">
        <v>79</v>
      </c>
      <c r="B14" t="s">
        <v>80</v>
      </c>
      <c r="C14" t="s">
        <v>81</v>
      </c>
      <c r="D14">
        <f t="shared" si="0"/>
        <v>6</v>
      </c>
    </row>
    <row r="15" spans="1:4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25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x14ac:dyDescent="0.25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25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x14ac:dyDescent="0.25">
      <c r="A23" t="s">
        <v>44</v>
      </c>
      <c r="B23" t="s">
        <v>45</v>
      </c>
      <c r="C23" t="s">
        <v>46</v>
      </c>
      <c r="D23">
        <f t="shared" si="0"/>
        <v>5</v>
      </c>
    </row>
    <row r="24" spans="1:4" x14ac:dyDescent="0.25">
      <c r="A24" t="s">
        <v>56</v>
      </c>
      <c r="B24" t="s">
        <v>57</v>
      </c>
      <c r="C24" t="s">
        <v>58</v>
      </c>
      <c r="D24">
        <f t="shared" si="0"/>
        <v>5</v>
      </c>
    </row>
    <row r="25" spans="1:4" x14ac:dyDescent="0.25">
      <c r="A25" t="s">
        <v>82</v>
      </c>
      <c r="B25" t="s">
        <v>83</v>
      </c>
      <c r="C25" t="s">
        <v>84</v>
      </c>
      <c r="D25">
        <f t="shared" si="0"/>
        <v>5</v>
      </c>
    </row>
    <row r="26" spans="1:4" x14ac:dyDescent="0.25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25">
      <c r="A27" t="s">
        <v>91</v>
      </c>
      <c r="B27" t="s">
        <v>92</v>
      </c>
      <c r="C27" t="s">
        <v>93</v>
      </c>
      <c r="D27">
        <f t="shared" si="0"/>
        <v>5</v>
      </c>
    </row>
    <row r="28" spans="1:4" x14ac:dyDescent="0.25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25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25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25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25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25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x14ac:dyDescent="0.25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x14ac:dyDescent="0.25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x14ac:dyDescent="0.25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x14ac:dyDescent="0.25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25">
      <c r="A38" t="s">
        <v>47</v>
      </c>
      <c r="B38" t="s">
        <v>48</v>
      </c>
      <c r="C38" t="s">
        <v>49</v>
      </c>
      <c r="D38">
        <f t="shared" si="1"/>
        <v>4</v>
      </c>
    </row>
    <row r="39" spans="1:4" x14ac:dyDescent="0.25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25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25">
      <c r="A41" t="s">
        <v>77</v>
      </c>
      <c r="B41" t="s">
        <v>78</v>
      </c>
      <c r="C41" t="s">
        <v>73</v>
      </c>
      <c r="D41">
        <f t="shared" si="1"/>
        <v>4</v>
      </c>
    </row>
    <row r="42" spans="1:4" x14ac:dyDescent="0.25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25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25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x14ac:dyDescent="0.25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25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25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25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25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25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25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25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25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25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x14ac:dyDescent="0.25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25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25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25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25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25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xmlns:xlrd2="http://schemas.microsoft.com/office/spreadsheetml/2017/richdata2"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7" sqref="A7"/>
    </sheetView>
  </sheetViews>
  <sheetFormatPr defaultRowHeight="15" x14ac:dyDescent="0.25"/>
  <cols>
    <col min="1" max="1" width="6.28515625" bestFit="1" customWidth="1"/>
    <col min="2" max="2" width="8.285156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2"/>
  <sheetViews>
    <sheetView tabSelected="1" zoomScaleNormal="100" workbookViewId="0">
      <selection activeCell="H16" sqref="H16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3.7109375" bestFit="1" customWidth="1"/>
    <col min="4" max="4" width="11.42578125" bestFit="1" customWidth="1"/>
    <col min="5" max="5" width="11.7109375" bestFit="1" customWidth="1"/>
    <col min="6" max="6" width="11.28515625" bestFit="1" customWidth="1"/>
    <col min="7" max="7" width="9.42578125" bestFit="1" customWidth="1"/>
    <col min="8" max="8" width="21.42578125" bestFit="1" customWidth="1"/>
    <col min="9" max="9" width="14.42578125" bestFit="1" customWidth="1"/>
    <col min="10" max="11" width="22.140625" bestFit="1" customWidth="1"/>
    <col min="12" max="12" width="13.85546875" bestFit="1" customWidth="1"/>
    <col min="13" max="14" width="8.85546875" bestFit="1" customWidth="1"/>
    <col min="15" max="16" width="11.140625" bestFit="1" customWidth="1"/>
    <col min="17" max="17" width="14.7109375" bestFit="1" customWidth="1"/>
    <col min="18" max="18" width="7.42578125" bestFit="1" customWidth="1"/>
  </cols>
  <sheetData>
    <row r="1" spans="1:18" s="4" customFormat="1" x14ac:dyDescent="0.25">
      <c r="J1" s="4" t="s">
        <v>250</v>
      </c>
      <c r="K1" s="4" t="s">
        <v>250</v>
      </c>
      <c r="L1" s="4" t="s">
        <v>233</v>
      </c>
    </row>
    <row r="2" spans="1:18" x14ac:dyDescent="0.25">
      <c r="J2">
        <f>B9</f>
        <v>3088</v>
      </c>
      <c r="K2">
        <f>C9</f>
        <v>1440</v>
      </c>
      <c r="L2">
        <f>H9</f>
        <v>0.33333333333333331</v>
      </c>
    </row>
    <row r="4" spans="1:18" s="3" customFormat="1" x14ac:dyDescent="0.25">
      <c r="A4" s="3" t="s">
        <v>241</v>
      </c>
      <c r="B4" s="4" t="s">
        <v>229</v>
      </c>
      <c r="C4" s="4" t="s">
        <v>231</v>
      </c>
      <c r="D4" s="3" t="s">
        <v>244</v>
      </c>
      <c r="E4" s="3" t="s">
        <v>245</v>
      </c>
      <c r="F4" s="3" t="s">
        <v>246</v>
      </c>
      <c r="G4" s="3" t="s">
        <v>247</v>
      </c>
      <c r="H4" s="3" t="s">
        <v>232</v>
      </c>
      <c r="J4" s="3" t="s">
        <v>21</v>
      </c>
      <c r="K4" s="3" t="s">
        <v>237</v>
      </c>
      <c r="L4" s="3" t="s">
        <v>238</v>
      </c>
      <c r="M4" s="3" t="s">
        <v>234</v>
      </c>
      <c r="N4" s="3" t="s">
        <v>235</v>
      </c>
      <c r="O4" s="3" t="s">
        <v>248</v>
      </c>
      <c r="P4" s="3" t="s">
        <v>249</v>
      </c>
      <c r="Q4" s="3" t="s">
        <v>239</v>
      </c>
      <c r="R4" s="3" t="s">
        <v>240</v>
      </c>
    </row>
    <row r="5" spans="1:18" x14ac:dyDescent="0.25">
      <c r="A5" t="s">
        <v>242</v>
      </c>
      <c r="B5">
        <v>288</v>
      </c>
      <c r="C5">
        <v>617.6</v>
      </c>
      <c r="D5">
        <v>500</v>
      </c>
      <c r="E5">
        <v>500</v>
      </c>
      <c r="F5">
        <f>MIN(B5,C5)</f>
        <v>288</v>
      </c>
      <c r="G5">
        <f>MIN(D5,E5)</f>
        <v>500</v>
      </c>
      <c r="H5">
        <f>G5/F5</f>
        <v>1.7361111111111112</v>
      </c>
      <c r="J5" t="s">
        <v>236</v>
      </c>
      <c r="K5">
        <v>100</v>
      </c>
      <c r="L5">
        <f>K5*L2</f>
        <v>33.333333333333329</v>
      </c>
      <c r="M5">
        <v>2988</v>
      </c>
      <c r="N5">
        <v>0</v>
      </c>
      <c r="O5">
        <f>M5/J2</f>
        <v>0.96761658031088082</v>
      </c>
      <c r="P5">
        <f>N5/K2</f>
        <v>0</v>
      </c>
      <c r="Q5" s="5">
        <f>M5*L2</f>
        <v>996</v>
      </c>
      <c r="R5">
        <f>N5*L2</f>
        <v>0</v>
      </c>
    </row>
    <row r="6" spans="1:18" x14ac:dyDescent="0.25">
      <c r="B6">
        <v>288</v>
      </c>
      <c r="C6">
        <v>617.6</v>
      </c>
      <c r="D6">
        <v>200</v>
      </c>
      <c r="E6">
        <v>400</v>
      </c>
      <c r="F6">
        <f t="shared" ref="F6:F10" si="0">MIN(B6,C6)</f>
        <v>288</v>
      </c>
      <c r="G6">
        <f t="shared" ref="G6:G10" si="1">MIN(D6,E6)</f>
        <v>200</v>
      </c>
      <c r="H6">
        <f t="shared" ref="H6:H10" si="2">G6/F6</f>
        <v>0.69444444444444442</v>
      </c>
      <c r="Q6" s="5"/>
    </row>
    <row r="7" spans="1:18" x14ac:dyDescent="0.25">
      <c r="B7">
        <v>288</v>
      </c>
      <c r="C7">
        <v>617.6</v>
      </c>
      <c r="D7">
        <v>1440</v>
      </c>
      <c r="E7">
        <v>3088</v>
      </c>
      <c r="F7">
        <f t="shared" si="0"/>
        <v>288</v>
      </c>
      <c r="G7">
        <f t="shared" si="1"/>
        <v>1440</v>
      </c>
      <c r="H7">
        <f t="shared" si="2"/>
        <v>5</v>
      </c>
      <c r="O7">
        <f>O5*D9</f>
        <v>619.27461139896377</v>
      </c>
      <c r="Q7" s="5"/>
    </row>
    <row r="8" spans="1:18" x14ac:dyDescent="0.25">
      <c r="A8" t="s">
        <v>243</v>
      </c>
      <c r="B8">
        <v>3088</v>
      </c>
      <c r="C8">
        <v>1440</v>
      </c>
      <c r="D8">
        <v>3088</v>
      </c>
      <c r="E8">
        <v>1440</v>
      </c>
      <c r="F8">
        <f t="shared" si="0"/>
        <v>1440</v>
      </c>
      <c r="G8">
        <f t="shared" si="1"/>
        <v>1440</v>
      </c>
      <c r="H8">
        <f t="shared" si="2"/>
        <v>1</v>
      </c>
      <c r="O8">
        <v>1168</v>
      </c>
      <c r="P8">
        <f>M5-O8</f>
        <v>1820</v>
      </c>
      <c r="Q8" s="5"/>
    </row>
    <row r="9" spans="1:18" x14ac:dyDescent="0.25">
      <c r="A9" t="s">
        <v>243</v>
      </c>
      <c r="B9">
        <v>3088</v>
      </c>
      <c r="C9">
        <v>1440</v>
      </c>
      <c r="D9">
        <v>640</v>
      </c>
      <c r="E9">
        <v>480</v>
      </c>
      <c r="F9">
        <f t="shared" si="0"/>
        <v>1440</v>
      </c>
      <c r="G9">
        <f t="shared" si="1"/>
        <v>480</v>
      </c>
      <c r="H9">
        <f t="shared" si="2"/>
        <v>0.33333333333333331</v>
      </c>
      <c r="Q9" s="5">
        <f>(Q5-(D9*O5))</f>
        <v>376.72538860103623</v>
      </c>
    </row>
    <row r="10" spans="1:18" x14ac:dyDescent="0.25">
      <c r="B10">
        <v>1000</v>
      </c>
      <c r="C10">
        <v>1000</v>
      </c>
      <c r="D10">
        <v>800</v>
      </c>
      <c r="E10">
        <v>800</v>
      </c>
      <c r="F10">
        <f t="shared" si="0"/>
        <v>1000</v>
      </c>
      <c r="G10">
        <f t="shared" si="1"/>
        <v>800</v>
      </c>
      <c r="H10">
        <f t="shared" si="2"/>
        <v>0.8</v>
      </c>
      <c r="Q10" s="5">
        <f>Q5-E9</f>
        <v>516</v>
      </c>
    </row>
    <row r="11" spans="1:18" x14ac:dyDescent="0.25">
      <c r="O11">
        <v>2348</v>
      </c>
      <c r="Q11" s="5"/>
    </row>
    <row r="12" spans="1:18" x14ac:dyDescent="0.25">
      <c r="O12">
        <f>J2-D9</f>
        <v>2448</v>
      </c>
      <c r="Q12" s="5"/>
    </row>
    <row r="13" spans="1:18" x14ac:dyDescent="0.25">
      <c r="O13">
        <v>288</v>
      </c>
      <c r="Q13" s="5"/>
    </row>
    <row r="14" spans="1:18" x14ac:dyDescent="0.25">
      <c r="D14" s="5">
        <f>MIN(B9/D9, C9/E9)</f>
        <v>3</v>
      </c>
      <c r="Q14" s="5"/>
    </row>
    <row r="15" spans="1:18" x14ac:dyDescent="0.25">
      <c r="O15">
        <f>M5-D9+K5</f>
        <v>2448</v>
      </c>
      <c r="Q15" s="5"/>
    </row>
    <row r="16" spans="1:18" x14ac:dyDescent="0.25">
      <c r="Q16" s="5"/>
    </row>
    <row r="17" spans="12:17" x14ac:dyDescent="0.25">
      <c r="L17">
        <v>-388</v>
      </c>
      <c r="M17">
        <f>996-2988</f>
        <v>-1992</v>
      </c>
      <c r="Q17" s="5"/>
    </row>
    <row r="18" spans="12:17" x14ac:dyDescent="0.25">
      <c r="M18">
        <f>996-640</f>
        <v>356</v>
      </c>
    </row>
    <row r="22" spans="12:17" ht="10.5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Sample-Resolutions</vt:lpstr>
      <vt:lpstr>Resolutions</vt:lpstr>
      <vt:lpstr>aa</vt:lpstr>
      <vt:lpstr>Words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 Lukasak</cp:lastModifiedBy>
  <dcterms:created xsi:type="dcterms:W3CDTF">2022-09-09T05:36:32Z</dcterms:created>
  <dcterms:modified xsi:type="dcterms:W3CDTF">2023-08-02T06:33:47Z</dcterms:modified>
</cp:coreProperties>
</file>