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8680" windowWidth="29040" windowHeight="15840"/>
  </bookViews>
  <sheets>
    <sheet name="基础数据" sheetId="1" r:id="rId1"/>
    <sheet name="汇总" sheetId="3" r:id="rId2"/>
  </sheets>
  <calcPr calcId="144525"/>
</workbook>
</file>

<file path=xl/sharedStrings.xml><?xml version="1.0" encoding="utf-8"?>
<sst xmlns="http://schemas.openxmlformats.org/spreadsheetml/2006/main" count="23" uniqueCount="23">
  <si>
    <t>游戏名字</t>
  </si>
  <si>
    <t>岛名</t>
  </si>
  <si>
    <t>好友编码
或者联机编码(慎重)</t>
  </si>
  <si>
    <t>买入价</t>
  </si>
  <si>
    <t>周一
上午</t>
  </si>
  <si>
    <t>周一
下午</t>
  </si>
  <si>
    <t>周二
上午</t>
  </si>
  <si>
    <t>周二
下午</t>
  </si>
  <si>
    <t>周三
上午</t>
  </si>
  <si>
    <t>周三
下午</t>
  </si>
  <si>
    <t>周四
上午</t>
  </si>
  <si>
    <t>周四
下午</t>
  </si>
  <si>
    <t>周五
上午</t>
  </si>
  <si>
    <t>周五
下午</t>
  </si>
  <si>
    <t>周六
上午</t>
  </si>
  <si>
    <t>周六
下午</t>
  </si>
  <si>
    <t>开盘指数</t>
  </si>
  <si>
    <t>预测</t>
  </si>
  <si>
    <t>走势</t>
  </si>
  <si>
    <t>最高价</t>
  </si>
  <si>
    <t>收益率</t>
  </si>
  <si>
    <t>价格区间</t>
  </si>
  <si>
    <t>本期最高收益率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</si>
</sst>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b/>
      <sz val="11"/>
      <color rgb="FFC0000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/>
      <right/>
      <top style="thin">
        <color theme="4" tint="0.399975585192419"/>
      </top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/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1" fillId="29" borderId="14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25" borderId="14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11" applyNumberFormat="0" applyAlignment="0" applyProtection="0">
      <alignment vertical="center"/>
    </xf>
    <xf numFmtId="0" fontId="16" fillId="25" borderId="13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10" fontId="0" fillId="0" borderId="0" xfId="0" applyNumberFormat="1">
      <alignment vertical="center"/>
    </xf>
    <xf numFmtId="0" fontId="3" fillId="0" borderId="1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0" borderId="3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10" fontId="3" fillId="4" borderId="2" xfId="0" applyNumberFormat="1" applyFont="1" applyFill="1" applyBorder="1">
      <alignment vertical="center"/>
    </xf>
    <xf numFmtId="10" fontId="4" fillId="4" borderId="2" xfId="0" applyNumberFormat="1" applyFont="1" applyFill="1" applyBorder="1">
      <alignment vertical="center"/>
    </xf>
    <xf numFmtId="0" fontId="3" fillId="4" borderId="2" xfId="0" applyFont="1" applyFill="1" applyBorder="1">
      <alignment vertical="center"/>
    </xf>
    <xf numFmtId="10" fontId="0" fillId="4" borderId="4" xfId="0" applyNumberFormat="1" applyFont="1" applyFill="1" applyBorder="1">
      <alignment vertical="center"/>
    </xf>
    <xf numFmtId="0" fontId="3" fillId="4" borderId="4" xfId="0" applyFont="1" applyFill="1" applyBorder="1" applyAlignment="1">
      <alignment vertical="center" wrapText="1"/>
    </xf>
    <xf numFmtId="0" fontId="0" fillId="4" borderId="4" xfId="0" applyFont="1" applyFill="1" applyBorder="1">
      <alignment vertical="center"/>
    </xf>
    <xf numFmtId="10" fontId="3" fillId="4" borderId="5" xfId="0" applyNumberFormat="1" applyFont="1" applyFill="1" applyBorder="1">
      <alignment vertical="center"/>
    </xf>
    <xf numFmtId="0" fontId="3" fillId="5" borderId="4" xfId="0" applyFont="1" applyFill="1" applyBorder="1">
      <alignment vertical="center"/>
    </xf>
    <xf numFmtId="10" fontId="0" fillId="4" borderId="6" xfId="0" applyNumberFormat="1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1" Type="http://schemas.openxmlformats.org/officeDocument/2006/relationships/customXml" Target="../customXml/item6.xml"/><Relationship Id="rId10" Type="http://schemas.openxmlformats.org/officeDocument/2006/relationships/customXml" Target="../customXml/item5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3"/>
  <sheetViews>
    <sheetView tabSelected="1" zoomScale="74" zoomScaleNormal="74" workbookViewId="0">
      <selection activeCell="V1" sqref="V1:V33"/>
    </sheetView>
  </sheetViews>
  <sheetFormatPr defaultColWidth="9" defaultRowHeight="14.25"/>
  <cols>
    <col min="1" max="1" width="15.5" customWidth="1"/>
    <col min="2" max="2" width="10.5" customWidth="1"/>
    <col min="3" max="3" width="11.75" customWidth="1"/>
    <col min="4" max="4" width="7" customWidth="1"/>
    <col min="5" max="5" width="5" customWidth="1"/>
    <col min="6" max="6" width="4.625" customWidth="1"/>
    <col min="7" max="7" width="4.875" customWidth="1"/>
    <col min="8" max="8" width="5.125" customWidth="1"/>
    <col min="9" max="9" width="4.75" customWidth="1"/>
    <col min="10" max="10" width="4.375" customWidth="1"/>
    <col min="11" max="11" width="4.75" customWidth="1"/>
    <col min="12" max="12" width="4.625" customWidth="1"/>
    <col min="13" max="13" width="5.25" customWidth="1"/>
    <col min="14" max="14" width="4.625" customWidth="1"/>
    <col min="15" max="15" width="4.75" customWidth="1"/>
    <col min="16" max="16" width="4.5" customWidth="1"/>
    <col min="17" max="17" width="9.875" style="4" customWidth="1"/>
    <col min="18" max="18" width="13.125" style="4" customWidth="1"/>
    <col min="19" max="19" width="25.375" customWidth="1"/>
    <col min="20" max="20" width="15.125" customWidth="1"/>
    <col min="21" max="21" width="14" style="4" customWidth="1"/>
    <col min="22" max="22" width="19.125" customWidth="1"/>
    <col min="23" max="23" width="17.625" customWidth="1"/>
  </cols>
  <sheetData>
    <row r="1" ht="42.75" spans="1:22">
      <c r="A1" s="5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4" t="s">
        <v>16</v>
      </c>
      <c r="R1" s="15" t="s">
        <v>17</v>
      </c>
      <c r="S1" s="16" t="s">
        <v>18</v>
      </c>
      <c r="T1" s="16" t="s">
        <v>19</v>
      </c>
      <c r="U1" s="20" t="s">
        <v>20</v>
      </c>
      <c r="V1" s="21" t="s">
        <v>21</v>
      </c>
    </row>
    <row r="2" spans="1:22">
      <c r="A2" s="8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7">
        <f t="shared" ref="Q2:Q20" si="0">IFERROR($E2/$D2*100%,0%)</f>
        <v>0</v>
      </c>
      <c r="R2" s="17" t="str">
        <f>IF(Q2&gt;=91%,"波型or4期",IF(Q2&gt;=85%,"3期or4期or递减型",IF(Q2&gt;=80%,"3期or4期",IF(Q2&gt;=60%,"波形or4期",IF(Q2&lt;60%,"接近4期")))))</f>
        <v>接近4期</v>
      </c>
      <c r="S2" s="18" t="str">
        <f>IFERROR(IF($E2&gt;$D2,IF(OR($E2/$D2&gt;=1.4,$F2/$D2&gt;=1.4,$H2/$D2&gt;=1.4,$I2/$D2&gt;=1.4),"四期型，最高价在周三上午","波动型"),IF(OR($H2-$G2&gt;0,$I2-$H2&gt;0,$J2-$I2&gt;0,$K2-$J2&gt;0,$L2-$K2&gt;0),IF($H2-基础数据!$D2:$D2&gt;0,IF($I2-$D2&gt;0,IF($I2/基础数据!$D2:$D2&gt;1.4,"三期型，最高价在周三下午","四期型，最高价在周四上午"),"波动型"),IF($I2-基础数据!$D2:$D2&gt;0,IF($J2-$D2&gt;0,IF($J2/基础数据!$D2:$D2&gt;1.4,"三期型，最高价在周四上午","四期型，最高价在周四下午"),"波动型"),IF($J2-基础数据!$D2:$D2&gt;0,IF($K2-$D2&gt;0,IF($K2/基础数据!$D2:$D2&gt;1.4,"三期型，最高价在周四下午","四期型，最高价在周五上午"),"波动型"),IF($K2-基础数据!$D2:$D2&gt;0,IF($L2-$D2&gt;0,IF($L2/基础数据!$D2:$D2&gt;1.4,"三期型，最高价在周五上午","四期型，最高价在周五下午"),"波动型"),IF($L2-基础数据!$D2:$D2&gt;0,IF($M2-$D2&gt;0,IF($M2/基础数据!$D2:$D2&gt;1.4,"三期型，最高价在周五下午","四期型，最高价在周六上午"),"波动型")))))),IF($L2&gt;0,"递减型","递减型或三期四期型"))),"数据不足，无法分析")</f>
        <v>递减型或三期四期型</v>
      </c>
      <c r="T2" s="19">
        <f t="shared" ref="T2:T20" si="1">IFERROR(MAX($E2:$P2),0)</f>
        <v>0</v>
      </c>
      <c r="U2" s="22">
        <f t="shared" ref="U2:U20" si="2">IFERROR(($T2-$D2)/$D2*100%,0)</f>
        <v>0</v>
      </c>
      <c r="V2" s="21" t="str">
        <f>IF(S2="递减型或三期四期型","数据不足，无法预测",IF(S2="递减型","快逃吧！回本没希望了",IF(S2="波动型",D2*0.9&amp;"~"&amp;D2*1.4,IF(LEFT(S2,3)="三期型",2*D2&amp;"~"&amp;6*D2,IF(LEFT(S2,3)="四期型",1.4*D2&amp;"~"&amp;2*D2)))))</f>
        <v>数据不足，无法预测</v>
      </c>
    </row>
    <row r="3" spans="1:2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7">
        <f t="shared" si="0"/>
        <v>0</v>
      </c>
      <c r="R3" s="17" t="str">
        <f t="shared" ref="R3:R20" si="3">IF(Q3&gt;=91%,"波型or4期",IF(Q3&gt;=85%,"3期or4期or递减型",IF(Q3&gt;=80%,"3期or4期",IF(Q3&gt;=60%,"波形or4期",IF(Q3&lt;60%,"接近4期")))))</f>
        <v>接近4期</v>
      </c>
      <c r="S3" s="18" t="str">
        <f>IFERROR(IF($E3&gt;$D3,IF(OR($E3/$D3&gt;=1.4,$F3/$D3&gt;=1.4,$H3/$D3&gt;=1.4,$I3/$D3&gt;=1.4),"四期型，最高价在周三上午","波动型"),IF(OR($H3-$G3&gt;0,$I3-$H3&gt;0,$J3-$I3&gt;0,$K3-$J3&gt;0,$L3-$K3&gt;0),IF($H3-基础数据!$D3:$D3&gt;0,IF($I3-$D3&gt;0,IF($I3/基础数据!$D3:$D3&gt;1.4,"三期型，最高价在周三下午","四期型，最高价在周四上午"),"波动型"),IF($I3-基础数据!$D3:$D3&gt;0,IF($J3-$D3&gt;0,IF($J3/基础数据!$D3:$D3&gt;1.4,"三期型，最高价在周四上午","四期型，最高价在周四下午"),"波动型"),IF($J3-基础数据!$D3:$D3&gt;0,IF($K3-$D3&gt;0,IF($K3/基础数据!$D3:$D3&gt;1.4,"三期型，最高价在周四下午","四期型，最高价在周五上午"),"波动型"),IF($K3-基础数据!$D3:$D3&gt;0,IF($L3-$D3&gt;0,IF($L3/基础数据!$D3:$D3&gt;1.4,"三期型，最高价在周五上午","四期型，最高价在周五下午"),"波动型"),IF($L3-基础数据!$D3:$D3&gt;0,IF($M3-$D3&gt;0,IF($M3/基础数据!$D3:$D3&gt;1.4,"三期型，最高价在周五下午","四期型，最高价在周六上午"),"波动型")))))),IF($L3&gt;0,"递减型","递减型或三期四期型"))),"数据不足，无法分析")</f>
        <v>递减型或三期四期型</v>
      </c>
      <c r="T3" s="19">
        <f t="shared" si="1"/>
        <v>0</v>
      </c>
      <c r="U3" s="22">
        <f t="shared" si="2"/>
        <v>0</v>
      </c>
      <c r="V3" s="21" t="str">
        <f t="shared" ref="V3:V33" si="4">IF(S3="递减型或三期四期型","数据不足，无法预测",IF(S3="递减型","快逃吧！回本没希望了",IF(S3="波动型",D3*0.9&amp;"~"&amp;D3*1.4,IF(LEFT(S3,3)="三期型",2*D3&amp;"~"&amp;6*D3,IF(LEFT(S3,3)="四期型",1.4*D3&amp;"~"&amp;2*D3)))))</f>
        <v>数据不足，无法预测</v>
      </c>
    </row>
    <row r="4" spans="1:2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7">
        <f t="shared" si="0"/>
        <v>0</v>
      </c>
      <c r="R4" s="17" t="str">
        <f t="shared" si="3"/>
        <v>接近4期</v>
      </c>
      <c r="S4" s="18" t="str">
        <f>IFERROR(IF($E4&gt;$D4,IF(OR($E4/$D4&gt;=1.4,$F4/$D4&gt;=1.4,$H4/$D4&gt;=1.4,$I4/$D4&gt;=1.4),"四期型，最高价在周三上午","波动型"),IF(OR($H4-$G4&gt;0,$I4-$H4&gt;0,$J4-$I4&gt;0,$K4-$J4&gt;0,$L4-$K4&gt;0),IF($H4-基础数据!$D4:$D4&gt;0,IF($I4-$D4&gt;0,IF($I4/基础数据!$D4:$D4&gt;1.4,"三期型，最高价在周三下午","四期型，最高价在周四上午"),"波动型"),IF($I4-基础数据!$D4:$D4&gt;0,IF($J4-$D4&gt;0,IF($J4/基础数据!$D4:$D4&gt;1.4,"三期型，最高价在周四上午","四期型，最高价在周四下午"),"波动型"),IF($J4-基础数据!$D4:$D4&gt;0,IF($K4-$D4&gt;0,IF($K4/基础数据!$D4:$D4&gt;1.4,"三期型，最高价在周四下午","四期型，最高价在周五上午"),"波动型"),IF($K4-基础数据!$D4:$D4&gt;0,IF($L4-$D4&gt;0,IF($L4/基础数据!$D4:$D4&gt;1.4,"三期型，最高价在周五上午","四期型，最高价在周五下午"),"波动型"),IF($L4-基础数据!$D4:$D4&gt;0,IF($M4-$D4&gt;0,IF($M4/基础数据!$D4:$D4&gt;1.4,"三期型，最高价在周五下午","四期型，最高价在周六上午"),"波动型")))))),IF($L4&gt;0,"递减型","递减型或三期四期型"))),"数据不足，无法分析")</f>
        <v>递减型或三期四期型</v>
      </c>
      <c r="T4" s="19">
        <f t="shared" si="1"/>
        <v>0</v>
      </c>
      <c r="U4" s="22">
        <f t="shared" si="2"/>
        <v>0</v>
      </c>
      <c r="V4" s="21" t="str">
        <f t="shared" si="4"/>
        <v>数据不足，无法预测</v>
      </c>
    </row>
    <row r="5" spans="1:2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7">
        <f t="shared" si="0"/>
        <v>0</v>
      </c>
      <c r="R5" s="17" t="str">
        <f t="shared" si="3"/>
        <v>接近4期</v>
      </c>
      <c r="S5" s="18" t="str">
        <f>IFERROR(IF($E5&gt;$D5,IF(OR($E5/$D5&gt;=1.4,$F5/$D5&gt;=1.4,$H5/$D5&gt;=1.4,$I5/$D5&gt;=1.4),"四期型，最高价在周三上午","波动型"),IF(OR($H5-$G5&gt;0,$I5-$H5&gt;0,$J5-$I5&gt;0,$K5-$J5&gt;0,$L5-$K5&gt;0),IF($H5-基础数据!$D5:$D5&gt;0,IF($I5-$D5&gt;0,IF($I5/基础数据!$D5:$D5&gt;1.4,"三期型，最高价在周三下午","四期型，最高价在周四上午"),"波动型"),IF($I5-基础数据!$D5:$D5&gt;0,IF($J5-$D5&gt;0,IF($J5/基础数据!$D5:$D5&gt;1.4,"三期型，最高价在周四上午","四期型，最高价在周四下午"),"波动型"),IF($J5-基础数据!$D5:$D5&gt;0,IF($K5-$D5&gt;0,IF($K5/基础数据!$D5:$D5&gt;1.4,"三期型，最高价在周四下午","四期型，最高价在周五上午"),"波动型"),IF($K5-基础数据!$D5:$D5&gt;0,IF($L5-$D5&gt;0,IF($L5/基础数据!$D5:$D5&gt;1.4,"三期型，最高价在周五上午","四期型，最高价在周五下午"),"波动型"),IF($L5-基础数据!$D5:$D5&gt;0,IF($M5-$D5&gt;0,IF($M5/基础数据!$D5:$D5&gt;1.4,"三期型，最高价在周五下午","四期型，最高价在周六上午"),"波动型")))))),IF($L5&gt;0,"递减型","递减型或三期四期型"))),"数据不足，无法分析")</f>
        <v>递减型或三期四期型</v>
      </c>
      <c r="T5" s="19">
        <f t="shared" si="1"/>
        <v>0</v>
      </c>
      <c r="U5" s="22">
        <f t="shared" si="2"/>
        <v>0</v>
      </c>
      <c r="V5" s="21" t="str">
        <f t="shared" si="4"/>
        <v>数据不足，无法预测</v>
      </c>
    </row>
    <row r="6" spans="1:2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7">
        <f t="shared" si="0"/>
        <v>0</v>
      </c>
      <c r="R6" s="17" t="str">
        <f t="shared" si="3"/>
        <v>接近4期</v>
      </c>
      <c r="S6" s="18" t="str">
        <f>IFERROR(IF($E6&gt;$D6,IF(OR($E6/$D6&gt;=1.4,$F6/$D6&gt;=1.4,$H6/$D6&gt;=1.4,$I6/$D6&gt;=1.4),"四期型，最高价在周三上午","波动型"),IF(OR($H6-$G6&gt;0,$I6-$H6&gt;0,$J6-$I6&gt;0,$K6-$J6&gt;0,$L6-$K6&gt;0),IF($H6-基础数据!$D6:$D6&gt;0,IF($I6-$D6&gt;0,IF($I6/基础数据!$D6:$D6&gt;1.4,"三期型，最高价在周三下午","四期型，最高价在周四上午"),"波动型"),IF($I6-基础数据!$D6:$D6&gt;0,IF($J6-$D6&gt;0,IF($J6/基础数据!$D6:$D6&gt;1.4,"三期型，最高价在周四上午","四期型，最高价在周四下午"),"波动型"),IF($J6-基础数据!$D6:$D6&gt;0,IF($K6-$D6&gt;0,IF($K6/基础数据!$D6:$D6&gt;1.4,"三期型，最高价在周四下午","四期型，最高价在周五上午"),"波动型"),IF($K6-基础数据!$D6:$D6&gt;0,IF($L6-$D6&gt;0,IF($L6/基础数据!$D6:$D6&gt;1.4,"三期型，最高价在周五上午","四期型，最高价在周五下午"),"波动型"),IF($L6-基础数据!$D6:$D6&gt;0,IF($M6-$D6&gt;0,IF($M6/基础数据!$D6:$D6&gt;1.4,"三期型，最高价在周五下午","四期型，最高价在周六上午"),"波动型")))))),IF($L6&gt;0,"递减型","递减型或三期四期型"))),"数据不足，无法分析")</f>
        <v>递减型或三期四期型</v>
      </c>
      <c r="T6" s="19">
        <f t="shared" si="1"/>
        <v>0</v>
      </c>
      <c r="U6" s="22">
        <f t="shared" si="2"/>
        <v>0</v>
      </c>
      <c r="V6" s="21" t="str">
        <f t="shared" si="4"/>
        <v>数据不足，无法预测</v>
      </c>
    </row>
    <row r="7" spans="1:2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7">
        <f t="shared" si="0"/>
        <v>0</v>
      </c>
      <c r="R7" s="17" t="str">
        <f t="shared" si="3"/>
        <v>接近4期</v>
      </c>
      <c r="S7" s="18" t="str">
        <f>IFERROR(IF($E7&gt;$D7,IF(OR($E7/$D7&gt;=1.4,$F7/$D7&gt;=1.4,$H7/$D7&gt;=1.4,$I7/$D7&gt;=1.4),"四期型，最高价在周三上午","波动型"),IF(OR($H7-$G7&gt;0,$I7-$H7&gt;0,$J7-$I7&gt;0,$K7-$J7&gt;0,$L7-$K7&gt;0),IF($H7-基础数据!$D7:$D7&gt;0,IF($I7-$D7&gt;0,IF($I7/基础数据!$D7:$D7&gt;1.4,"三期型，最高价在周三下午","四期型，最高价在周四上午"),"波动型"),IF($I7-基础数据!$D7:$D7&gt;0,IF($J7-$D7&gt;0,IF($J7/基础数据!$D7:$D7&gt;1.4,"三期型，最高价在周四上午","四期型，最高价在周四下午"),"波动型"),IF($J7-基础数据!$D7:$D7&gt;0,IF($K7-$D7&gt;0,IF($K7/基础数据!$D7:$D7&gt;1.4,"三期型，最高价在周四下午","四期型，最高价在周五上午"),"波动型"),IF($K7-基础数据!$D7:$D7&gt;0,IF($L7-$D7&gt;0,IF($L7/基础数据!$D7:$D7&gt;1.4,"三期型，最高价在周五上午","四期型，最高价在周五下午"),"波动型"),IF($L7-基础数据!$D7:$D7&gt;0,IF($M7-$D7&gt;0,IF($M7/基础数据!$D7:$D7&gt;1.4,"三期型，最高价在周五下午","四期型，最高价在周六上午"),"波动型")))))),IF($L7&gt;0,"递减型","递减型或三期四期型"))),"数据不足，无法分析")</f>
        <v>递减型或三期四期型</v>
      </c>
      <c r="T7" s="19">
        <f t="shared" si="1"/>
        <v>0</v>
      </c>
      <c r="U7" s="22">
        <f t="shared" si="2"/>
        <v>0</v>
      </c>
      <c r="V7" s="21" t="str">
        <f t="shared" si="4"/>
        <v>数据不足，无法预测</v>
      </c>
    </row>
    <row r="8" spans="1:2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7">
        <f t="shared" si="0"/>
        <v>0</v>
      </c>
      <c r="R8" s="17" t="str">
        <f t="shared" si="3"/>
        <v>接近4期</v>
      </c>
      <c r="S8" s="18" t="str">
        <f>IFERROR(IF($E8&gt;$D8,IF(OR($E8/$D8&gt;=1.4,$F8/$D8&gt;=1.4,$H8/$D8&gt;=1.4,$I8/$D8&gt;=1.4),"四期型，最高价在周三上午","波动型"),IF(OR($H8-$G8&gt;0,$I8-$H8&gt;0,$J8-$I8&gt;0,$K8-$J8&gt;0,$L8-$K8&gt;0),IF($H8-基础数据!$D8:$D8&gt;0,IF($I8-$D8&gt;0,IF($I8/基础数据!$D8:$D8&gt;1.4,"三期型，最高价在周三下午","四期型，最高价在周四上午"),"波动型"),IF($I8-基础数据!$D8:$D8&gt;0,IF($J8-$D8&gt;0,IF($J8/基础数据!$D8:$D8&gt;1.4,"三期型，最高价在周四上午","四期型，最高价在周四下午"),"波动型"),IF($J8-基础数据!$D8:$D8&gt;0,IF($K8-$D8&gt;0,IF($K8/基础数据!$D8:$D8&gt;1.4,"三期型，最高价在周四下午","四期型，最高价在周五上午"),"波动型"),IF($K8-基础数据!$D8:$D8&gt;0,IF($L8-$D8&gt;0,IF($L8/基础数据!$D8:$D8&gt;1.4,"三期型，最高价在周五上午","四期型，最高价在周五下午"),"波动型"),IF($L8-基础数据!$D8:$D8&gt;0,IF($M8-$D8&gt;0,IF($M8/基础数据!$D8:$D8&gt;1.4,"三期型，最高价在周五下午","四期型，最高价在周六上午"),"波动型")))))),IF($L8&gt;0,"递减型","递减型或三期四期型"))),"数据不足，无法分析")</f>
        <v>递减型或三期四期型</v>
      </c>
      <c r="T8" s="19">
        <f t="shared" si="1"/>
        <v>0</v>
      </c>
      <c r="U8" s="22">
        <f t="shared" si="2"/>
        <v>0</v>
      </c>
      <c r="V8" s="21" t="str">
        <f t="shared" si="4"/>
        <v>数据不足，无法预测</v>
      </c>
    </row>
    <row r="9" spans="1:2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7">
        <f t="shared" si="0"/>
        <v>0</v>
      </c>
      <c r="R9" s="17" t="str">
        <f t="shared" si="3"/>
        <v>接近4期</v>
      </c>
      <c r="S9" s="18" t="str">
        <f>IFERROR(IF($E9&gt;$D9,IF(OR($E9/$D9&gt;=1.4,$F9/$D9&gt;=1.4,$H9/$D9&gt;=1.4,$I9/$D9&gt;=1.4),"四期型，最高价在周三上午","波动型"),IF(OR($H9-$G9&gt;0,$I9-$H9&gt;0,$J9-$I9&gt;0,$K9-$J9&gt;0,$L9-$K9&gt;0),IF($H9-基础数据!$D9:$D9&gt;0,IF($I9-$D9&gt;0,IF($I9/基础数据!$D9:$D9&gt;1.4,"三期型，最高价在周三下午","四期型，最高价在周四上午"),"波动型"),IF($I9-基础数据!$D9:$D9&gt;0,IF($J9-$D9&gt;0,IF($J9/基础数据!$D9:$D9&gt;1.4,"三期型，最高价在周四上午","四期型，最高价在周四下午"),"波动型"),IF($J9-基础数据!$D9:$D9&gt;0,IF($K9-$D9&gt;0,IF($K9/基础数据!$D9:$D9&gt;1.4,"三期型，最高价在周四下午","四期型，最高价在周五上午"),"波动型"),IF($K9-基础数据!$D9:$D9&gt;0,IF($L9-$D9&gt;0,IF($L9/基础数据!$D9:$D9&gt;1.4,"三期型，最高价在周五上午","四期型，最高价在周五下午"),"波动型"),IF($L9-基础数据!$D9:$D9&gt;0,IF($M9-$D9&gt;0,IF($M9/基础数据!$D9:$D9&gt;1.4,"三期型，最高价在周五下午","四期型，最高价在周六上午"),"波动型")))))),IF($L9&gt;0,"递减型","递减型或三期四期型"))),"数据不足，无法分析")</f>
        <v>递减型或三期四期型</v>
      </c>
      <c r="T9" s="19">
        <f t="shared" si="1"/>
        <v>0</v>
      </c>
      <c r="U9" s="22">
        <f t="shared" si="2"/>
        <v>0</v>
      </c>
      <c r="V9" s="21" t="str">
        <f t="shared" si="4"/>
        <v>数据不足，无法预测</v>
      </c>
    </row>
    <row r="10" spans="1:22">
      <c r="A10" s="12"/>
      <c r="B10" s="1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7">
        <f t="shared" si="0"/>
        <v>0</v>
      </c>
      <c r="R10" s="17" t="str">
        <f t="shared" si="3"/>
        <v>接近4期</v>
      </c>
      <c r="S10" s="18" t="str">
        <f>IFERROR(IF($E10&gt;$D10,IF(OR($E10/$D10&gt;=1.4,$F10/$D10&gt;=1.4,$H10/$D10&gt;=1.4,$I10/$D10&gt;=1.4),"四期型，最高价在周三上午","波动型"),IF(OR($H10-$G10&gt;0,$I10-$H10&gt;0,$J10-$I10&gt;0,$K10-$J10&gt;0,$L10-$K10&gt;0),IF($H10-基础数据!$D10:$D10&gt;0,IF($I10-$D10&gt;0,IF($I10/基础数据!$D10:$D10&gt;1.4,"三期型，最高价在周三下午","四期型，最高价在周四上午"),"波动型"),IF($I10-基础数据!$D10:$D10&gt;0,IF($J10-$D10&gt;0,IF($J10/基础数据!$D10:$D10&gt;1.4,"三期型，最高价在周四上午","四期型，最高价在周四下午"),"波动型"),IF($J10-基础数据!$D10:$D10&gt;0,IF($K10-$D10&gt;0,IF($K10/基础数据!$D10:$D10&gt;1.4,"三期型，最高价在周四下午","四期型，最高价在周五上午"),"波动型"),IF($K10-基础数据!$D10:$D10&gt;0,IF($L10-$D10&gt;0,IF($L10/基础数据!$D10:$D10&gt;1.4,"三期型，最高价在周五上午","四期型，最高价在周五下午"),"波动型"),IF($L10-基础数据!$D10:$D10&gt;0,IF($M10-$D10&gt;0,IF($M10/基础数据!$D10:$D10&gt;1.4,"三期型，最高价在周五下午","四期型，最高价在周六上午"),"波动型")))))),IF($L10&gt;0,"递减型","递减型或三期四期型"))),"数据不足，无法分析")</f>
        <v>递减型或三期四期型</v>
      </c>
      <c r="T10" s="19">
        <f t="shared" si="1"/>
        <v>0</v>
      </c>
      <c r="U10" s="22">
        <f t="shared" si="2"/>
        <v>0</v>
      </c>
      <c r="V10" s="21" t="str">
        <f t="shared" si="4"/>
        <v>数据不足，无法预测</v>
      </c>
    </row>
    <row r="11" spans="1:2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7">
        <f t="shared" si="0"/>
        <v>0</v>
      </c>
      <c r="R11" s="17" t="str">
        <f t="shared" si="3"/>
        <v>接近4期</v>
      </c>
      <c r="S11" s="18" t="str">
        <f>IFERROR(IF($E11&gt;$D11,IF(OR($E11/$D11&gt;=1.4,$F11/$D11&gt;=1.4,$H11/$D11&gt;=1.4,$I11/$D11&gt;=1.4),"四期型，最高价在周三上午","波动型"),IF(OR($H11-$G11&gt;0,$I11-$H11&gt;0,$J11-$I11&gt;0,$K11-$J11&gt;0,$L11-$K11&gt;0),IF($H11-基础数据!$D11:$D11&gt;0,IF($I11-$D11&gt;0,IF($I11/基础数据!$D11:$D11&gt;1.4,"三期型，最高价在周三下午","四期型，最高价在周四上午"),"波动型"),IF($I11-基础数据!$D11:$D11&gt;0,IF($J11-$D11&gt;0,IF($J11/基础数据!$D11:$D11&gt;1.4,"三期型，最高价在周四上午","四期型，最高价在周四下午"),"波动型"),IF($J11-基础数据!$D11:$D11&gt;0,IF($K11-$D11&gt;0,IF($K11/基础数据!$D11:$D11&gt;1.4,"三期型，最高价在周四下午","四期型，最高价在周五上午"),"波动型"),IF($K11-基础数据!$D11:$D11&gt;0,IF($L11-$D11&gt;0,IF($L11/基础数据!$D11:$D11&gt;1.4,"三期型，最高价在周五上午","四期型，最高价在周五下午"),"波动型"),IF($L11-基础数据!$D11:$D11&gt;0,IF($M11-$D11&gt;0,IF($M11/基础数据!$D11:$D11&gt;1.4,"三期型，最高价在周五下午","四期型，最高价在周六上午"),"波动型")))))),IF($L11&gt;0,"递减型","递减型或三期四期型"))),"数据不足，无法分析")</f>
        <v>递减型或三期四期型</v>
      </c>
      <c r="T11" s="19">
        <f t="shared" si="1"/>
        <v>0</v>
      </c>
      <c r="U11" s="22">
        <f t="shared" si="2"/>
        <v>0</v>
      </c>
      <c r="V11" s="21" t="str">
        <f t="shared" si="4"/>
        <v>数据不足，无法预测</v>
      </c>
    </row>
    <row r="12" spans="1:2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7">
        <f t="shared" si="0"/>
        <v>0</v>
      </c>
      <c r="R12" s="17" t="str">
        <f t="shared" si="3"/>
        <v>接近4期</v>
      </c>
      <c r="S12" s="18" t="str">
        <f>IFERROR(IF($E12&gt;$D12,IF(OR($E12/$D12&gt;=1.4,$F12/$D12&gt;=1.4,$H12/$D12&gt;=1.4,$I12/$D12&gt;=1.4),"四期型，最高价在周三上午","波动型"),IF(OR($H12-$G12&gt;0,$I12-$H12&gt;0,$J12-$I12&gt;0,$K12-$J12&gt;0,$L12-$K12&gt;0),IF($H12-基础数据!$D12:$D12&gt;0,IF($I12-$D12&gt;0,IF($I12/基础数据!$D12:$D12&gt;1.4,"三期型，最高价在周三下午","四期型，最高价在周四上午"),"波动型"),IF($I12-基础数据!$D12:$D12&gt;0,IF($J12-$D12&gt;0,IF($J12/基础数据!$D12:$D12&gt;1.4,"三期型，最高价在周四上午","四期型，最高价在周四下午"),"波动型"),IF($J12-基础数据!$D12:$D12&gt;0,IF($K12-$D12&gt;0,IF($K12/基础数据!$D12:$D12&gt;1.4,"三期型，最高价在周四下午","四期型，最高价在周五上午"),"波动型"),IF($K12-基础数据!$D12:$D12&gt;0,IF($L12-$D12&gt;0,IF($L12/基础数据!$D12:$D12&gt;1.4,"三期型，最高价在周五上午","四期型，最高价在周五下午"),"波动型"),IF($L12-基础数据!$D12:$D12&gt;0,IF($M12-$D12&gt;0,IF($M12/基础数据!$D12:$D12&gt;1.4,"三期型，最高价在周五下午","四期型，最高价在周六上午"),"波动型")))))),IF($L12&gt;0,"递减型","递减型或三期四期型"))),"数据不足，无法分析")</f>
        <v>递减型或三期四期型</v>
      </c>
      <c r="T12" s="19">
        <f t="shared" si="1"/>
        <v>0</v>
      </c>
      <c r="U12" s="22">
        <f t="shared" si="2"/>
        <v>0</v>
      </c>
      <c r="V12" s="21" t="str">
        <f t="shared" si="4"/>
        <v>数据不足，无法预测</v>
      </c>
    </row>
    <row r="13" spans="1:2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7">
        <f t="shared" si="0"/>
        <v>0</v>
      </c>
      <c r="R13" s="17" t="str">
        <f t="shared" si="3"/>
        <v>接近4期</v>
      </c>
      <c r="S13" s="18" t="str">
        <f>IFERROR(IF($E13&gt;$D13,IF(OR($E13/$D13&gt;=1.4,$F13/$D13&gt;=1.4,$H13/$D13&gt;=1.4,$I13/$D13&gt;=1.4),"四期型，最高价在周三上午","波动型"),IF(OR($H13-$G13&gt;0,$I13-$H13&gt;0,$J13-$I13&gt;0,$K13-$J13&gt;0,$L13-$K13&gt;0),IF($H13-基础数据!$D13:$D13&gt;0,IF($I13-$D13&gt;0,IF($I13/基础数据!$D13:$D13&gt;1.4,"三期型，最高价在周三下午","四期型，最高价在周四上午"),"波动型"),IF($I13-基础数据!$D13:$D13&gt;0,IF($J13-$D13&gt;0,IF($J13/基础数据!$D13:$D13&gt;1.4,"三期型，最高价在周四上午","四期型，最高价在周四下午"),"波动型"),IF($J13-基础数据!$D13:$D13&gt;0,IF($K13-$D13&gt;0,IF($K13/基础数据!$D13:$D13&gt;1.4,"三期型，最高价在周四下午","四期型，最高价在周五上午"),"波动型"),IF($K13-基础数据!$D13:$D13&gt;0,IF($L13-$D13&gt;0,IF($L13/基础数据!$D13:$D13&gt;1.4,"三期型，最高价在周五上午","四期型，最高价在周五下午"),"波动型"),IF($L13-基础数据!$D13:$D13&gt;0,IF($M13-$D13&gt;0,IF($M13/基础数据!$D13:$D13&gt;1.4,"三期型，最高价在周五下午","四期型，最高价在周六上午"),"波动型")))))),IF($L13&gt;0,"递减型","递减型或三期四期型"))),"数据不足，无法分析")</f>
        <v>递减型或三期四期型</v>
      </c>
      <c r="T13" s="19">
        <f t="shared" si="1"/>
        <v>0</v>
      </c>
      <c r="U13" s="22">
        <f t="shared" si="2"/>
        <v>0</v>
      </c>
      <c r="V13" s="21" t="str">
        <f t="shared" si="4"/>
        <v>数据不足，无法预测</v>
      </c>
    </row>
    <row r="14" spans="1:2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7">
        <f t="shared" si="0"/>
        <v>0</v>
      </c>
      <c r="R14" s="17" t="str">
        <f t="shared" si="3"/>
        <v>接近4期</v>
      </c>
      <c r="S14" s="18" t="str">
        <f>IFERROR(IF($E14&gt;$D14,IF(OR($E14/$D14&gt;=1.4,$F14/$D14&gt;=1.4,$H14/$D14&gt;=1.4,$I14/$D14&gt;=1.4),"四期型，最高价在周三上午","波动型"),IF(OR($H14-$G14&gt;0,$I14-$H14&gt;0,$J14-$I14&gt;0,$K14-$J14&gt;0,$L14-$K14&gt;0),IF($H14-基础数据!$D14:$D14&gt;0,IF($I14-$D14&gt;0,IF($I14/基础数据!$D14:$D14&gt;1.4,"三期型，最高价在周三下午","四期型，最高价在周四上午"),"波动型"),IF($I14-基础数据!$D14:$D14&gt;0,IF($J14-$D14&gt;0,IF($J14/基础数据!$D14:$D14&gt;1.4,"三期型，最高价在周四上午","四期型，最高价在周四下午"),"波动型"),IF($J14-基础数据!$D14:$D14&gt;0,IF($K14-$D14&gt;0,IF($K14/基础数据!$D14:$D14&gt;1.4,"三期型，最高价在周四下午","四期型，最高价在周五上午"),"波动型"),IF($K14-基础数据!$D14:$D14&gt;0,IF($L14-$D14&gt;0,IF($L14/基础数据!$D14:$D14&gt;1.4,"三期型，最高价在周五上午","四期型，最高价在周五下午"),"波动型"),IF($L14-基础数据!$D14:$D14&gt;0,IF($M14-$D14&gt;0,IF($M14/基础数据!$D14:$D14&gt;1.4,"三期型，最高价在周五下午","四期型，最高价在周六上午"),"波动型")))))),IF($L14&gt;0,"递减型","递减型或三期四期型"))),"数据不足，无法分析")</f>
        <v>递减型或三期四期型</v>
      </c>
      <c r="T14" s="19">
        <f t="shared" si="1"/>
        <v>0</v>
      </c>
      <c r="U14" s="22">
        <f t="shared" si="2"/>
        <v>0</v>
      </c>
      <c r="V14" s="21" t="str">
        <f t="shared" si="4"/>
        <v>数据不足，无法预测</v>
      </c>
    </row>
    <row r="15" spans="1:2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7">
        <f t="shared" si="0"/>
        <v>0</v>
      </c>
      <c r="R15" s="17" t="str">
        <f t="shared" si="3"/>
        <v>接近4期</v>
      </c>
      <c r="S15" s="18" t="str">
        <f>IFERROR(IF($E15&gt;$D15,IF(OR($E15/$D15&gt;=1.4,$F15/$D15&gt;=1.4,$H15/$D15&gt;=1.4,$I15/$D15&gt;=1.4),"四期型，最高价在周三上午","波动型"),IF(OR($H15-$G15&gt;0,$I15-$H15&gt;0,$J15-$I15&gt;0,$K15-$J15&gt;0,$L15-$K15&gt;0),IF($H15-基础数据!$D15:$D15&gt;0,IF($I15-$D15&gt;0,IF($I15/基础数据!$D15:$D15&gt;1.4,"三期型，最高价在周三下午","四期型，最高价在周四上午"),"波动型"),IF($I15-基础数据!$D15:$D15&gt;0,IF($J15-$D15&gt;0,IF($J15/基础数据!$D15:$D15&gt;1.4,"三期型，最高价在周四上午","四期型，最高价在周四下午"),"波动型"),IF($J15-基础数据!$D15:$D15&gt;0,IF($K15-$D15&gt;0,IF($K15/基础数据!$D15:$D15&gt;1.4,"三期型，最高价在周四下午","四期型，最高价在周五上午"),"波动型"),IF($K15-基础数据!$D15:$D15&gt;0,IF($L15-$D15&gt;0,IF($L15/基础数据!$D15:$D15&gt;1.4,"三期型，最高价在周五上午","四期型，最高价在周五下午"),"波动型"),IF($L15-基础数据!$D15:$D15&gt;0,IF($M15-$D15&gt;0,IF($M15/基础数据!$D15:$D15&gt;1.4,"三期型，最高价在周五下午","四期型，最高价在周六上午"),"波动型")))))),IF($L15&gt;0,"递减型","递减型或三期四期型"))),"数据不足，无法分析")</f>
        <v>递减型或三期四期型</v>
      </c>
      <c r="T15" s="19">
        <f t="shared" si="1"/>
        <v>0</v>
      </c>
      <c r="U15" s="22">
        <f t="shared" si="2"/>
        <v>0</v>
      </c>
      <c r="V15" s="21" t="str">
        <f t="shared" si="4"/>
        <v>数据不足，无法预测</v>
      </c>
    </row>
    <row r="16" spans="1:2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7">
        <f t="shared" si="0"/>
        <v>0</v>
      </c>
      <c r="R16" s="17" t="str">
        <f t="shared" si="3"/>
        <v>接近4期</v>
      </c>
      <c r="S16" s="18" t="str">
        <f>IFERROR(IF($E16&gt;$D16,IF(OR($E16/$D16&gt;=1.4,$F16/$D16&gt;=1.4,$H16/$D16&gt;=1.4,$I16/$D16&gt;=1.4),"四期型，最高价在周三上午","波动型"),IF(OR($H16-$G16&gt;0,$I16-$H16&gt;0,$J16-$I16&gt;0,$K16-$J16&gt;0,$L16-$K16&gt;0),IF($H16-基础数据!$D16:$D16&gt;0,IF($I16-$D16&gt;0,IF($I16/基础数据!$D16:$D16&gt;1.4,"三期型，最高价在周三下午","四期型，最高价在周四上午"),"波动型"),IF($I16-基础数据!$D16:$D16&gt;0,IF($J16-$D16&gt;0,IF($J16/基础数据!$D16:$D16&gt;1.4,"三期型，最高价在周四上午","四期型，最高价在周四下午"),"波动型"),IF($J16-基础数据!$D16:$D16&gt;0,IF($K16-$D16&gt;0,IF($K16/基础数据!$D16:$D16&gt;1.4,"三期型，最高价在周四下午","四期型，最高价在周五上午"),"波动型"),IF($K16-基础数据!$D16:$D16&gt;0,IF($L16-$D16&gt;0,IF($L16/基础数据!$D16:$D16&gt;1.4,"三期型，最高价在周五上午","四期型，最高价在周五下午"),"波动型"),IF($L16-基础数据!$D16:$D16&gt;0,IF($M16-$D16&gt;0,IF($M16/基础数据!$D16:$D16&gt;1.4,"三期型，最高价在周五下午","四期型，最高价在周六上午"),"波动型")))))),IF($L16&gt;0,"递减型","递减型或三期四期型"))),"数据不足，无法分析")</f>
        <v>递减型或三期四期型</v>
      </c>
      <c r="T16" s="19">
        <f t="shared" si="1"/>
        <v>0</v>
      </c>
      <c r="U16" s="22">
        <f t="shared" si="2"/>
        <v>0</v>
      </c>
      <c r="V16" s="21" t="str">
        <f t="shared" si="4"/>
        <v>数据不足，无法预测</v>
      </c>
    </row>
    <row r="17" spans="1:2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7">
        <f t="shared" si="0"/>
        <v>0</v>
      </c>
      <c r="R17" s="17" t="str">
        <f t="shared" si="3"/>
        <v>接近4期</v>
      </c>
      <c r="S17" s="18" t="str">
        <f>IFERROR(IF($E17&gt;$D17,IF(OR($E17/$D17&gt;=1.4,$F17/$D17&gt;=1.4,$H17/$D17&gt;=1.4,$I17/$D17&gt;=1.4),"四期型，最高价在周三上午","波动型"),IF(OR($H17-$G17&gt;0,$I17-$H17&gt;0,$J17-$I17&gt;0,$K17-$J17&gt;0,$L17-$K17&gt;0),IF($H17-基础数据!$D17:$D17&gt;0,IF($I17-$D17&gt;0,IF($I17/基础数据!$D17:$D17&gt;1.4,"三期型，最高价在周三下午","四期型，最高价在周四上午"),"波动型"),IF($I17-基础数据!$D17:$D17&gt;0,IF($J17-$D17&gt;0,IF($J17/基础数据!$D17:$D17&gt;1.4,"三期型，最高价在周四上午","四期型，最高价在周四下午"),"波动型"),IF($J17-基础数据!$D17:$D17&gt;0,IF($K17-$D17&gt;0,IF($K17/基础数据!$D17:$D17&gt;1.4,"三期型，最高价在周四下午","四期型，最高价在周五上午"),"波动型"),IF($K17-基础数据!$D17:$D17&gt;0,IF($L17-$D17&gt;0,IF($L17/基础数据!$D17:$D17&gt;1.4,"三期型，最高价在周五上午","四期型，最高价在周五下午"),"波动型"),IF($L17-基础数据!$D17:$D17&gt;0,IF($M17-$D17&gt;0,IF($M17/基础数据!$D17:$D17&gt;1.4,"三期型，最高价在周五下午","四期型，最高价在周六上午"),"波动型")))))),IF($L17&gt;0,"递减型","递减型或三期四期型"))),"数据不足，无法分析")</f>
        <v>递减型或三期四期型</v>
      </c>
      <c r="T17" s="19">
        <f t="shared" si="1"/>
        <v>0</v>
      </c>
      <c r="U17" s="22">
        <f t="shared" si="2"/>
        <v>0</v>
      </c>
      <c r="V17" s="21" t="str">
        <f t="shared" si="4"/>
        <v>数据不足，无法预测</v>
      </c>
    </row>
    <row r="18" spans="1:22">
      <c r="A18" s="11"/>
      <c r="B18" s="12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7">
        <f t="shared" si="0"/>
        <v>0</v>
      </c>
      <c r="R18" s="17" t="str">
        <f t="shared" si="3"/>
        <v>接近4期</v>
      </c>
      <c r="S18" s="18" t="str">
        <f>IFERROR(IF($E18&gt;$D18,IF(OR($E18/$D18&gt;=1.4,$F18/$D18&gt;=1.4,$H18/$D18&gt;=1.4,$I18/$D18&gt;=1.4),"四期型，最高价在周三上午","波动型"),IF(OR($H18-$G18&gt;0,$I18-$H18&gt;0,$J18-$I18&gt;0,$K18-$J18&gt;0,$L18-$K18&gt;0),IF($H18-基础数据!$D18:$D18&gt;0,IF($I18-$D18&gt;0,IF($I18/基础数据!$D18:$D18&gt;1.4,"三期型，最高价在周三下午","四期型，最高价在周四上午"),"波动型"),IF($I18-基础数据!$D18:$D18&gt;0,IF($J18-$D18&gt;0,IF($J18/基础数据!$D18:$D18&gt;1.4,"三期型，最高价在周四上午","四期型，最高价在周四下午"),"波动型"),IF($J18-基础数据!$D18:$D18&gt;0,IF($K18-$D18&gt;0,IF($K18/基础数据!$D18:$D18&gt;1.4,"三期型，最高价在周四下午","四期型，最高价在周五上午"),"波动型"),IF($K18-基础数据!$D18:$D18&gt;0,IF($L18-$D18&gt;0,IF($L18/基础数据!$D18:$D18&gt;1.4,"三期型，最高价在周五上午","四期型，最高价在周五下午"),"波动型"),IF($L18-基础数据!$D18:$D18&gt;0,IF($M18-$D18&gt;0,IF($M18/基础数据!$D18:$D18&gt;1.4,"三期型，最高价在周五下午","四期型，最高价在周六上午"),"波动型")))))),IF($L18&gt;0,"递减型","递减型或三期四期型"))),"数据不足，无法分析")</f>
        <v>递减型或三期四期型</v>
      </c>
      <c r="T18" s="19">
        <f t="shared" si="1"/>
        <v>0</v>
      </c>
      <c r="U18" s="22">
        <f t="shared" si="2"/>
        <v>0</v>
      </c>
      <c r="V18" s="21" t="str">
        <f t="shared" si="4"/>
        <v>数据不足，无法预测</v>
      </c>
    </row>
    <row r="19" spans="1:2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7">
        <f t="shared" si="0"/>
        <v>0</v>
      </c>
      <c r="R19" s="17" t="str">
        <f t="shared" si="3"/>
        <v>接近4期</v>
      </c>
      <c r="S19" s="18" t="str">
        <f>IFERROR(IF($E19&gt;$D19,IF(OR($E19/$D19&gt;=1.4,$F19/$D19&gt;=1.4,$H19/$D19&gt;=1.4,$I19/$D19&gt;=1.4),"四期型，最高价在周三上午","波动型"),IF(OR($H19-$G19&gt;0,$I19-$H19&gt;0,$J19-$I19&gt;0,$K19-$J19&gt;0,$L19-$K19&gt;0),IF($H19-基础数据!$D19:$D19&gt;0,IF($I19-$D19&gt;0,IF($I19/基础数据!$D19:$D19&gt;1.4,"三期型，最高价在周三下午","四期型，最高价在周四上午"),"波动型"),IF($I19-基础数据!$D19:$D19&gt;0,IF($J19-$D19&gt;0,IF($J19/基础数据!$D19:$D19&gt;1.4,"三期型，最高价在周四上午","四期型，最高价在周四下午"),"波动型"),IF($J19-基础数据!$D19:$D19&gt;0,IF($K19-$D19&gt;0,IF($K19/基础数据!$D19:$D19&gt;1.4,"三期型，最高价在周四下午","四期型，最高价在周五上午"),"波动型"),IF($K19-基础数据!$D19:$D19&gt;0,IF($L19-$D19&gt;0,IF($L19/基础数据!$D19:$D19&gt;1.4,"三期型，最高价在周五上午","四期型，最高价在周五下午"),"波动型"),IF($L19-基础数据!$D19:$D19&gt;0,IF($M19-$D19&gt;0,IF($M19/基础数据!$D19:$D19&gt;1.4,"三期型，最高价在周五下午","四期型，最高价在周六上午"),"波动型")))))),IF($L19&gt;0,"递减型","递减型或三期四期型"))),"数据不足，无法分析")</f>
        <v>递减型或三期四期型</v>
      </c>
      <c r="T19" s="19">
        <f t="shared" si="1"/>
        <v>0</v>
      </c>
      <c r="U19" s="22">
        <f t="shared" si="2"/>
        <v>0</v>
      </c>
      <c r="V19" s="21" t="str">
        <f t="shared" si="4"/>
        <v>数据不足，无法预测</v>
      </c>
    </row>
    <row r="20" spans="1:22">
      <c r="A20" s="12"/>
      <c r="B20" s="1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7">
        <f t="shared" si="0"/>
        <v>0</v>
      </c>
      <c r="R20" s="17" t="str">
        <f t="shared" si="3"/>
        <v>接近4期</v>
      </c>
      <c r="S20" s="18" t="str">
        <f>IFERROR(IF($E20&gt;$D20,IF(OR($E20/$D20&gt;=1.4,$F20/$D20&gt;=1.4,$H20/$D20&gt;=1.4,$I20/$D20&gt;=1.4),"四期型，最高价在周三上午","波动型"),IF(OR($H20-$G20&gt;0,$I20-$H20&gt;0,$J20-$I20&gt;0,$K20-$J20&gt;0,$L20-$K20&gt;0),IF($H20-基础数据!$D20:$D20&gt;0,IF($I20-$D20&gt;0,IF($I20/基础数据!$D20:$D20&gt;1.4,"三期型，最高价在周三下午","四期型，最高价在周四上午"),"波动型"),IF($I20-基础数据!$D20:$D20&gt;0,IF($J20-$D20&gt;0,IF($J20/基础数据!$D20:$D20&gt;1.4,"三期型，最高价在周四上午","四期型，最高价在周四下午"),"波动型"),IF($J20-基础数据!$D20:$D20&gt;0,IF($K20-$D20&gt;0,IF($K20/基础数据!$D20:$D20&gt;1.4,"三期型，最高价在周四下午","四期型，最高价在周五上午"),"波动型"),IF($K20-基础数据!$D20:$D20&gt;0,IF($L20-$D20&gt;0,IF($L20/基础数据!$D20:$D20&gt;1.4,"三期型，最高价在周五上午","四期型，最高价在周五下午"),"波动型"),IF($L20-基础数据!$D20:$D20&gt;0,IF($M20-$D20&gt;0,IF($M20/基础数据!$D20:$D20&gt;1.4,"三期型，最高价在周五下午","四期型，最高价在周六上午"),"波动型")))))),IF($L20&gt;0,"递减型","递减型或三期四期型"))),"数据不足，无法分析")</f>
        <v>递减型或三期四期型</v>
      </c>
      <c r="T20" s="19">
        <f t="shared" si="1"/>
        <v>0</v>
      </c>
      <c r="U20" s="22">
        <f t="shared" si="2"/>
        <v>0</v>
      </c>
      <c r="V20" s="21" t="str">
        <f t="shared" si="4"/>
        <v>数据不足，无法预测</v>
      </c>
    </row>
    <row r="21" spans="1:22">
      <c r="A21" s="13"/>
      <c r="B21" s="13"/>
      <c r="Q21" s="17">
        <f t="shared" ref="Q21:Q33" si="5">IFERROR($E21/$D21*100%,0%)</f>
        <v>0</v>
      </c>
      <c r="R21" s="17" t="str">
        <f t="shared" ref="R21:R33" si="6">IF(Q21&gt;=91%,"波型or4期",IF(Q21&gt;=85%,"3期or4期or递减型",IF(Q21&gt;=80%,"3期or4期",IF(Q21&gt;=60%,"波形or4期",IF(Q21&lt;60%,"接近4期")))))</f>
        <v>接近4期</v>
      </c>
      <c r="S21" s="18" t="str">
        <f>IFERROR(IF($E21&gt;$D21,IF(OR($E21/$D21&gt;=1.4,$F21/$D21&gt;=1.4,$H21/$D21&gt;=1.4,$I21/$D21&gt;=1.4),"四期型，最高价在周三上午","波动型"),IF(OR($H21-$G21&gt;0,$I21-$H21&gt;0,$J21-$I21&gt;0,$K21-$J21&gt;0,$L21-$K21&gt;0),IF($H21-基础数据!$D21:$D21&gt;0,IF($I21-$D21&gt;0,IF($I21/基础数据!$D21:$D21&gt;1.4,"三期型，最高价在周三下午","四期型，最高价在周四上午"),"波动型"),IF($I21-基础数据!$D21:$D21&gt;0,IF($J21-$D21&gt;0,IF($J21/基础数据!$D21:$D21&gt;1.4,"三期型，最高价在周四上午","四期型，最高价在周四下午"),"波动型"),IF($J21-基础数据!$D21:$D21&gt;0,IF($K21-$D21&gt;0,IF($K21/基础数据!$D21:$D21&gt;1.4,"三期型，最高价在周四下午","四期型，最高价在周五上午"),"波动型"),IF($K21-基础数据!$D21:$D21&gt;0,IF($L21-$D21&gt;0,IF($L21/基础数据!$D21:$D21&gt;1.4,"三期型，最高价在周五上午","四期型，最高价在周五下午"),"波动型"),IF($L21-基础数据!$D21:$D21&gt;0,IF($M21-$D21&gt;0,IF($M21/基础数据!$D21:$D21&gt;1.4,"三期型，最高价在周五下午","四期型，最高价在周六上午"),"波动型")))))),IF($L21&gt;0,"递减型","递减型或三期四期型"))),"数据不足，无法分析")</f>
        <v>递减型或三期四期型</v>
      </c>
      <c r="T21" s="19">
        <f t="shared" ref="T21:T33" si="7">IFERROR(MAX($E21:$P21),0)</f>
        <v>0</v>
      </c>
      <c r="U21" s="22">
        <f t="shared" ref="U21:U33" si="8">IFERROR(($T21-$D21)/$D21*100%,0)</f>
        <v>0</v>
      </c>
      <c r="V21" s="21" t="str">
        <f t="shared" si="4"/>
        <v>数据不足，无法预测</v>
      </c>
    </row>
    <row r="22" spans="17:22">
      <c r="Q22" s="17">
        <f t="shared" si="5"/>
        <v>0</v>
      </c>
      <c r="R22" s="17" t="str">
        <f t="shared" si="6"/>
        <v>接近4期</v>
      </c>
      <c r="S22" s="18" t="str">
        <f>IFERROR(IF($E22&gt;$D22,IF(OR($E22/$D22&gt;=1.4,$F22/$D22&gt;=1.4,$H22/$D22&gt;=1.4,$I22/$D22&gt;=1.4),"四期型，最高价在周三上午","波动型"),IF(OR($H22-$G22&gt;0,$I22-$H22&gt;0,$J22-$I22&gt;0,$K22-$J22&gt;0,$L22-$K22&gt;0),IF($H22-基础数据!$D22:$D22&gt;0,IF($I22-$D22&gt;0,IF($I22/基础数据!$D22:$D22&gt;1.4,"三期型，最高价在周三下午","四期型，最高价在周四上午"),"波动型"),IF($I22-基础数据!$D22:$D22&gt;0,IF($J22-$D22&gt;0,IF($J22/基础数据!$D22:$D22&gt;1.4,"三期型，最高价在周四上午","四期型，最高价在周四下午"),"波动型"),IF($J22-基础数据!$D22:$D22&gt;0,IF($K22-$D22&gt;0,IF($K22/基础数据!$D22:$D22&gt;1.4,"三期型，最高价在周四下午","四期型，最高价在周五上午"),"波动型"),IF($K22-基础数据!$D22:$D22&gt;0,IF($L22-$D22&gt;0,IF($L22/基础数据!$D22:$D22&gt;1.4,"三期型，最高价在周五上午","四期型，最高价在周五下午"),"波动型"),IF($L22-基础数据!$D22:$D22&gt;0,IF($M22-$D22&gt;0,IF($M22/基础数据!$D22:$D22&gt;1.4,"三期型，最高价在周五下午","四期型，最高价在周六上午"),"波动型")))))),IF($L22&gt;0,"递减型","递减型或三期四期型"))),"数据不足，无法分析")</f>
        <v>递减型或三期四期型</v>
      </c>
      <c r="T22" s="19">
        <f t="shared" si="7"/>
        <v>0</v>
      </c>
      <c r="U22" s="22">
        <f t="shared" si="8"/>
        <v>0</v>
      </c>
      <c r="V22" s="21" t="str">
        <f t="shared" si="4"/>
        <v>数据不足，无法预测</v>
      </c>
    </row>
    <row r="23" spans="1:22">
      <c r="A23" s="13"/>
      <c r="B23" s="13"/>
      <c r="Q23" s="17">
        <f t="shared" si="5"/>
        <v>0</v>
      </c>
      <c r="R23" s="17" t="str">
        <f t="shared" si="6"/>
        <v>接近4期</v>
      </c>
      <c r="S23" s="18" t="str">
        <f>IFERROR(IF($E23&gt;$D23,IF(OR($E23/$D23&gt;=1.4,$F23/$D23&gt;=1.4,$H23/$D23&gt;=1.4,$I23/$D23&gt;=1.4),"四期型，最高价在周三上午","波动型"),IF(OR($H23-$G23&gt;0,$I23-$H23&gt;0,$J23-$I23&gt;0,$K23-$J23&gt;0,$L23-$K23&gt;0),IF($H23-基础数据!$D23:$D23&gt;0,IF($I23-$D23&gt;0,IF($I23/基础数据!$D23:$D23&gt;1.4,"三期型，最高价在周三下午","四期型，最高价在周四上午"),"波动型"),IF($I23-基础数据!$D23:$D23&gt;0,IF($J23-$D23&gt;0,IF($J23/基础数据!$D23:$D23&gt;1.4,"三期型，最高价在周四上午","四期型，最高价在周四下午"),"波动型"),IF($J23-基础数据!$D23:$D23&gt;0,IF($K23-$D23&gt;0,IF($K23/基础数据!$D23:$D23&gt;1.4,"三期型，最高价在周四下午","四期型，最高价在周五上午"),"波动型"),IF($K23-基础数据!$D23:$D23&gt;0,IF($L23-$D23&gt;0,IF($L23/基础数据!$D23:$D23&gt;1.4,"三期型，最高价在周五上午","四期型，最高价在周五下午"),"波动型"),IF($L23-基础数据!$D23:$D23&gt;0,IF($M23-$D23&gt;0,IF($M23/基础数据!$D23:$D23&gt;1.4,"三期型，最高价在周五下午","四期型，最高价在周六上午"),"波动型")))))),IF($L23&gt;0,"递减型","递减型或三期四期型"))),"数据不足，无法分析")</f>
        <v>递减型或三期四期型</v>
      </c>
      <c r="T23" s="19">
        <f t="shared" si="7"/>
        <v>0</v>
      </c>
      <c r="U23" s="22">
        <f t="shared" si="8"/>
        <v>0</v>
      </c>
      <c r="V23" s="21" t="str">
        <f t="shared" si="4"/>
        <v>数据不足，无法预测</v>
      </c>
    </row>
    <row r="24" spans="17:22">
      <c r="Q24" s="17">
        <f t="shared" si="5"/>
        <v>0</v>
      </c>
      <c r="R24" s="17" t="str">
        <f t="shared" si="6"/>
        <v>接近4期</v>
      </c>
      <c r="S24" s="18" t="str">
        <f>IFERROR(IF($E24&gt;$D24,IF(OR($E24/$D24&gt;=1.4,$F24/$D24&gt;=1.4,$H24/$D24&gt;=1.4,$I24/$D24&gt;=1.4),"四期型，最高价在周三上午","波动型"),IF(OR($H24-$G24&gt;0,$I24-$H24&gt;0,$J24-$I24&gt;0,$K24-$J24&gt;0,$L24-$K24&gt;0),IF($H24-基础数据!$D24:$D24&gt;0,IF($I24-$D24&gt;0,IF($I24/基础数据!$D24:$D24&gt;1.4,"三期型，最高价在周三下午","四期型，最高价在周四上午"),"波动型"),IF($I24-基础数据!$D24:$D24&gt;0,IF($J24-$D24&gt;0,IF($J24/基础数据!$D24:$D24&gt;1.4,"三期型，最高价在周四上午","四期型，最高价在周四下午"),"波动型"),IF($J24-基础数据!$D24:$D24&gt;0,IF($K24-$D24&gt;0,IF($K24/基础数据!$D24:$D24&gt;1.4,"三期型，最高价在周四下午","四期型，最高价在周五上午"),"波动型"),IF($K24-基础数据!$D24:$D24&gt;0,IF($L24-$D24&gt;0,IF($L24/基础数据!$D24:$D24&gt;1.4,"三期型，最高价在周五上午","四期型，最高价在周五下午"),"波动型"),IF($L24-基础数据!$D24:$D24&gt;0,IF($M24-$D24&gt;0,IF($M24/基础数据!$D24:$D24&gt;1.4,"三期型，最高价在周五下午","四期型，最高价在周六上午"),"波动型")))))),IF($L24&gt;0,"递减型","递减型或三期四期型"))),"数据不足，无法分析")</f>
        <v>递减型或三期四期型</v>
      </c>
      <c r="T24" s="19">
        <f t="shared" si="7"/>
        <v>0</v>
      </c>
      <c r="U24" s="22">
        <f t="shared" si="8"/>
        <v>0</v>
      </c>
      <c r="V24" s="21" t="str">
        <f t="shared" si="4"/>
        <v>数据不足，无法预测</v>
      </c>
    </row>
    <row r="25" spans="17:22">
      <c r="Q25" s="17">
        <f t="shared" si="5"/>
        <v>0</v>
      </c>
      <c r="R25" s="17" t="str">
        <f t="shared" si="6"/>
        <v>接近4期</v>
      </c>
      <c r="S25" s="18" t="str">
        <f>IFERROR(IF($E25&gt;$D25,IF(OR($E25/$D25&gt;=1.4,$F25/$D25&gt;=1.4,$H25/$D25&gt;=1.4,$I25/$D25&gt;=1.4),"四期型，最高价在周三上午","波动型"),IF(OR($H25-$G25&gt;0,$I25-$H25&gt;0,$J25-$I25&gt;0,$K25-$J25&gt;0,$L25-$K25&gt;0),IF($H25-基础数据!$D25:$D25&gt;0,IF($I25-$D25&gt;0,IF($I25/基础数据!$D25:$D25&gt;1.4,"三期型，最高价在周三下午","四期型，最高价在周四上午"),"波动型"),IF($I25-基础数据!$D25:$D25&gt;0,IF($J25-$D25&gt;0,IF($J25/基础数据!$D25:$D25&gt;1.4,"三期型，最高价在周四上午","四期型，最高价在周四下午"),"波动型"),IF($J25-基础数据!$D25:$D25&gt;0,IF($K25-$D25&gt;0,IF($K25/基础数据!$D25:$D25&gt;1.4,"三期型，最高价在周四下午","四期型，最高价在周五上午"),"波动型"),IF($K25-基础数据!$D25:$D25&gt;0,IF($L25-$D25&gt;0,IF($L25/基础数据!$D25:$D25&gt;1.4,"三期型，最高价在周五上午","四期型，最高价在周五下午"),"波动型"),IF($L25-基础数据!$D25:$D25&gt;0,IF($M25-$D25&gt;0,IF($M25/基础数据!$D25:$D25&gt;1.4,"三期型，最高价在周五下午","四期型，最高价在周六上午"),"波动型")))))),IF($L25&gt;0,"递减型","递减型或三期四期型"))),"数据不足，无法分析")</f>
        <v>递减型或三期四期型</v>
      </c>
      <c r="T25" s="19">
        <f t="shared" si="7"/>
        <v>0</v>
      </c>
      <c r="U25" s="22">
        <f t="shared" si="8"/>
        <v>0</v>
      </c>
      <c r="V25" s="21" t="str">
        <f t="shared" si="4"/>
        <v>数据不足，无法预测</v>
      </c>
    </row>
    <row r="26" spans="17:22">
      <c r="Q26" s="17">
        <f t="shared" si="5"/>
        <v>0</v>
      </c>
      <c r="R26" s="17" t="str">
        <f t="shared" si="6"/>
        <v>接近4期</v>
      </c>
      <c r="S26" s="18" t="str">
        <f>IFERROR(IF($E26&gt;$D26,IF(OR($E26/$D26&gt;=1.4,$F26/$D26&gt;=1.4,$H26/$D26&gt;=1.4,$I26/$D26&gt;=1.4),"四期型，最高价在周三上午","波动型"),IF(OR($H26-$G26&gt;0,$I26-$H26&gt;0,$J26-$I26&gt;0,$K26-$J26&gt;0,$L26-$K26&gt;0),IF($H26-基础数据!$D26:$D26&gt;0,IF($I26-$D26&gt;0,IF($I26/基础数据!$D26:$D26&gt;1.4,"三期型，最高价在周三下午","四期型，最高价在周四上午"),"波动型"),IF($I26-基础数据!$D26:$D26&gt;0,IF($J26-$D26&gt;0,IF($J26/基础数据!$D26:$D26&gt;1.4,"三期型，最高价在周四上午","四期型，最高价在周四下午"),"波动型"),IF($J26-基础数据!$D26:$D26&gt;0,IF($K26-$D26&gt;0,IF($K26/基础数据!$D26:$D26&gt;1.4,"三期型，最高价在周四下午","四期型，最高价在周五上午"),"波动型"),IF($K26-基础数据!$D26:$D26&gt;0,IF($L26-$D26&gt;0,IF($L26/基础数据!$D26:$D26&gt;1.4,"三期型，最高价在周五上午","四期型，最高价在周五下午"),"波动型"),IF($L26-基础数据!$D26:$D26&gt;0,IF($M26-$D26&gt;0,IF($M26/基础数据!$D26:$D26&gt;1.4,"三期型，最高价在周五下午","四期型，最高价在周六上午"),"波动型")))))),IF($L26&gt;0,"递减型","递减型或三期四期型"))),"数据不足，无法分析")</f>
        <v>递减型或三期四期型</v>
      </c>
      <c r="T26" s="19">
        <f t="shared" si="7"/>
        <v>0</v>
      </c>
      <c r="U26" s="22">
        <f t="shared" si="8"/>
        <v>0</v>
      </c>
      <c r="V26" s="21" t="str">
        <f t="shared" si="4"/>
        <v>数据不足，无法预测</v>
      </c>
    </row>
    <row r="27" spans="17:22">
      <c r="Q27" s="17">
        <f t="shared" si="5"/>
        <v>0</v>
      </c>
      <c r="R27" s="17" t="str">
        <f t="shared" si="6"/>
        <v>接近4期</v>
      </c>
      <c r="S27" s="18" t="str">
        <f>IFERROR(IF($E27&gt;$D27,IF(OR($E27/$D27&gt;=1.4,$F27/$D27&gt;=1.4,$H27/$D27&gt;=1.4,$I27/$D27&gt;=1.4),"四期型，最高价在周三上午","波动型"),IF(OR($H27-$G27&gt;0,$I27-$H27&gt;0,$J27-$I27&gt;0,$K27-$J27&gt;0,$L27-$K27&gt;0),IF($H27-基础数据!$D27:$D27&gt;0,IF($I27-$D27&gt;0,IF($I27/基础数据!$D27:$D27&gt;1.4,"三期型，最高价在周三下午","四期型，最高价在周四上午"),"波动型"),IF($I27-基础数据!$D27:$D27&gt;0,IF($J27-$D27&gt;0,IF($J27/基础数据!$D27:$D27&gt;1.4,"三期型，最高价在周四上午","四期型，最高价在周四下午"),"波动型"),IF($J27-基础数据!$D27:$D27&gt;0,IF($K27-$D27&gt;0,IF($K27/基础数据!$D27:$D27&gt;1.4,"三期型，最高价在周四下午","四期型，最高价在周五上午"),"波动型"),IF($K27-基础数据!$D27:$D27&gt;0,IF($L27-$D27&gt;0,IF($L27/基础数据!$D27:$D27&gt;1.4,"三期型，最高价在周五上午","四期型，最高价在周五下午"),"波动型"),IF($L27-基础数据!$D27:$D27&gt;0,IF($M27-$D27&gt;0,IF($M27/基础数据!$D27:$D27&gt;1.4,"三期型，最高价在周五下午","四期型，最高价在周六上午"),"波动型")))))),IF($L27&gt;0,"递减型","递减型或三期四期型"))),"数据不足，无法分析")</f>
        <v>递减型或三期四期型</v>
      </c>
      <c r="T27" s="19">
        <f t="shared" si="7"/>
        <v>0</v>
      </c>
      <c r="U27" s="22">
        <f t="shared" si="8"/>
        <v>0</v>
      </c>
      <c r="V27" s="21" t="str">
        <f t="shared" si="4"/>
        <v>数据不足，无法预测</v>
      </c>
    </row>
    <row r="28" spans="17:22">
      <c r="Q28" s="17">
        <f t="shared" si="5"/>
        <v>0</v>
      </c>
      <c r="R28" s="17" t="str">
        <f t="shared" si="6"/>
        <v>接近4期</v>
      </c>
      <c r="S28" s="18" t="str">
        <f>IFERROR(IF($E28&gt;$D28,IF(OR($E28/$D28&gt;=1.4,$F28/$D28&gt;=1.4,$H28/$D28&gt;=1.4,$I28/$D28&gt;=1.4),"四期型，最高价在周三上午","波动型"),IF(OR($H28-$G28&gt;0,$I28-$H28&gt;0,$J28-$I28&gt;0,$K28-$J28&gt;0,$L28-$K28&gt;0),IF($H28-基础数据!$D28:$D28&gt;0,IF($I28-$D28&gt;0,IF($I28/基础数据!$D28:$D28&gt;1.4,"三期型，最高价在周三下午","四期型，最高价在周四上午"),"波动型"),IF($I28-基础数据!$D28:$D28&gt;0,IF($J28-$D28&gt;0,IF($J28/基础数据!$D28:$D28&gt;1.4,"三期型，最高价在周四上午","四期型，最高价在周四下午"),"波动型"),IF($J28-基础数据!$D28:$D28&gt;0,IF($K28-$D28&gt;0,IF($K28/基础数据!$D28:$D28&gt;1.4,"三期型，最高价在周四下午","四期型，最高价在周五上午"),"波动型"),IF($K28-基础数据!$D28:$D28&gt;0,IF($L28-$D28&gt;0,IF($L28/基础数据!$D28:$D28&gt;1.4,"三期型，最高价在周五上午","四期型，最高价在周五下午"),"波动型"),IF($L28-基础数据!$D28:$D28&gt;0,IF($M28-$D28&gt;0,IF($M28/基础数据!$D28:$D28&gt;1.4,"三期型，最高价在周五下午","四期型，最高价在周六上午"),"波动型")))))),IF($L28&gt;0,"递减型","递减型或三期四期型"))),"数据不足，无法分析")</f>
        <v>递减型或三期四期型</v>
      </c>
      <c r="T28" s="19">
        <f t="shared" si="7"/>
        <v>0</v>
      </c>
      <c r="U28" s="22">
        <f t="shared" si="8"/>
        <v>0</v>
      </c>
      <c r="V28" s="21" t="str">
        <f t="shared" si="4"/>
        <v>数据不足，无法预测</v>
      </c>
    </row>
    <row r="29" spans="17:22">
      <c r="Q29" s="17">
        <f t="shared" si="5"/>
        <v>0</v>
      </c>
      <c r="R29" s="17" t="str">
        <f t="shared" si="6"/>
        <v>接近4期</v>
      </c>
      <c r="S29" s="18" t="str">
        <f>IFERROR(IF($E29&gt;$D29,IF(OR($E29/$D29&gt;=1.4,$F29/$D29&gt;=1.4,$H29/$D29&gt;=1.4,$I29/$D29&gt;=1.4),"四期型，最高价在周三上午","波动型"),IF(OR($H29-$G29&gt;0,$I29-$H29&gt;0,$J29-$I29&gt;0,$K29-$J29&gt;0,$L29-$K29&gt;0),IF($H29-基础数据!$D29:$D29&gt;0,IF($I29-$D29&gt;0,IF($I29/基础数据!$D29:$D29&gt;1.4,"三期型，最高价在周三下午","四期型，最高价在周四上午"),"波动型"),IF($I29-基础数据!$D29:$D29&gt;0,IF($J29-$D29&gt;0,IF($J29/基础数据!$D29:$D29&gt;1.4,"三期型，最高价在周四上午","四期型，最高价在周四下午"),"波动型"),IF($J29-基础数据!$D29:$D29&gt;0,IF($K29-$D29&gt;0,IF($K29/基础数据!$D29:$D29&gt;1.4,"三期型，最高价在周四下午","四期型，最高价在周五上午"),"波动型"),IF($K29-基础数据!$D29:$D29&gt;0,IF($L29-$D29&gt;0,IF($L29/基础数据!$D29:$D29&gt;1.4,"三期型，最高价在周五上午","四期型，最高价在周五下午"),"波动型"),IF($L29-基础数据!$D29:$D29&gt;0,IF($M29-$D29&gt;0,IF($M29/基础数据!$D29:$D29&gt;1.4,"三期型，最高价在周五下午","四期型，最高价在周六上午"),"波动型")))))),IF($L29&gt;0,"递减型","递减型或三期四期型"))),"数据不足，无法分析")</f>
        <v>递减型或三期四期型</v>
      </c>
      <c r="T29" s="19">
        <f t="shared" si="7"/>
        <v>0</v>
      </c>
      <c r="U29" s="22">
        <f t="shared" si="8"/>
        <v>0</v>
      </c>
      <c r="V29" s="21" t="str">
        <f t="shared" si="4"/>
        <v>数据不足，无法预测</v>
      </c>
    </row>
    <row r="30" spans="17:22">
      <c r="Q30" s="17">
        <f t="shared" si="5"/>
        <v>0</v>
      </c>
      <c r="R30" s="17" t="str">
        <f t="shared" si="6"/>
        <v>接近4期</v>
      </c>
      <c r="S30" s="18" t="str">
        <f>IFERROR(IF($E30&gt;$D30,IF(OR($E30/$D30&gt;=1.4,$F30/$D30&gt;=1.4,$H30/$D30&gt;=1.4,$I30/$D30&gt;=1.4),"四期型，最高价在周三上午","波动型"),IF(OR($H30-$G30&gt;0,$I30-$H30&gt;0,$J30-$I30&gt;0,$K30-$J30&gt;0,$L30-$K30&gt;0),IF($H30-基础数据!$D30:$D30&gt;0,IF($I30-$D30&gt;0,IF($I30/基础数据!$D30:$D30&gt;1.4,"三期型，最高价在周三下午","四期型，最高价在周四上午"),"波动型"),IF($I30-基础数据!$D30:$D30&gt;0,IF($J30-$D30&gt;0,IF($J30/基础数据!$D30:$D30&gt;1.4,"三期型，最高价在周四上午","四期型，最高价在周四下午"),"波动型"),IF($J30-基础数据!$D30:$D30&gt;0,IF($K30-$D30&gt;0,IF($K30/基础数据!$D30:$D30&gt;1.4,"三期型，最高价在周四下午","四期型，最高价在周五上午"),"波动型"),IF($K30-基础数据!$D30:$D30&gt;0,IF($L30-$D30&gt;0,IF($L30/基础数据!$D30:$D30&gt;1.4,"三期型，最高价在周五上午","四期型，最高价在周五下午"),"波动型"),IF($L30-基础数据!$D30:$D30&gt;0,IF($M30-$D30&gt;0,IF($M30/基础数据!$D30:$D30&gt;1.4,"三期型，最高价在周五下午","四期型，最高价在周六上午"),"波动型")))))),IF($L30&gt;0,"递减型","递减型或三期四期型"))),"数据不足，无法分析")</f>
        <v>递减型或三期四期型</v>
      </c>
      <c r="T30" s="19">
        <f t="shared" si="7"/>
        <v>0</v>
      </c>
      <c r="U30" s="22">
        <f t="shared" si="8"/>
        <v>0</v>
      </c>
      <c r="V30" s="21" t="str">
        <f t="shared" si="4"/>
        <v>数据不足，无法预测</v>
      </c>
    </row>
    <row r="31" spans="17:22">
      <c r="Q31" s="17">
        <f t="shared" si="5"/>
        <v>0</v>
      </c>
      <c r="R31" s="17" t="str">
        <f t="shared" si="6"/>
        <v>接近4期</v>
      </c>
      <c r="S31" s="18" t="str">
        <f>IFERROR(IF($E31&gt;$D31,IF(OR($E31/$D31&gt;=1.4,$F31/$D31&gt;=1.4,$H31/$D31&gt;=1.4,$I31/$D31&gt;=1.4),"四期型，最高价在周三上午","波动型"),IF(OR($H31-$G31&gt;0,$I31-$H31&gt;0,$J31-$I31&gt;0,$K31-$J31&gt;0,$L31-$K31&gt;0),IF($H31-基础数据!$D31:$D31&gt;0,IF($I31-$D31&gt;0,IF($I31/基础数据!$D31:$D31&gt;1.4,"三期型，最高价在周三下午","四期型，最高价在周四上午"),"波动型"),IF($I31-基础数据!$D31:$D31&gt;0,IF($J31-$D31&gt;0,IF($J31/基础数据!$D31:$D31&gt;1.4,"三期型，最高价在周四上午","四期型，最高价在周四下午"),"波动型"),IF($J31-基础数据!$D31:$D31&gt;0,IF($K31-$D31&gt;0,IF($K31/基础数据!$D31:$D31&gt;1.4,"三期型，最高价在周四下午","四期型，最高价在周五上午"),"波动型"),IF($K31-基础数据!$D31:$D31&gt;0,IF($L31-$D31&gt;0,IF($L31/基础数据!$D31:$D31&gt;1.4,"三期型，最高价在周五上午","四期型，最高价在周五下午"),"波动型"),IF($L31-基础数据!$D31:$D31&gt;0,IF($M31-$D31&gt;0,IF($M31/基础数据!$D31:$D31&gt;1.4,"三期型，最高价在周五下午","四期型，最高价在周六上午"),"波动型")))))),IF($L31&gt;0,"递减型","递减型或三期四期型"))),"数据不足，无法分析")</f>
        <v>递减型或三期四期型</v>
      </c>
      <c r="T31" s="19">
        <f t="shared" si="7"/>
        <v>0</v>
      </c>
      <c r="U31" s="22">
        <f t="shared" si="8"/>
        <v>0</v>
      </c>
      <c r="V31" s="21" t="str">
        <f t="shared" si="4"/>
        <v>数据不足，无法预测</v>
      </c>
    </row>
    <row r="32" spans="17:22">
      <c r="Q32" s="17">
        <f t="shared" si="5"/>
        <v>0</v>
      </c>
      <c r="R32" s="17" t="str">
        <f t="shared" si="6"/>
        <v>接近4期</v>
      </c>
      <c r="S32" s="18" t="str">
        <f>IFERROR(IF($E32&gt;$D32,IF(OR($E32/$D32&gt;=1.4,$F32/$D32&gt;=1.4,$H32/$D32&gt;=1.4,$I32/$D32&gt;=1.4),"四期型，最高价在周三上午","波动型"),IF(OR($H32-$G32&gt;0,$I32-$H32&gt;0,$J32-$I32&gt;0,$K32-$J32&gt;0,$L32-$K32&gt;0),IF($H32-基础数据!$D32:$D32&gt;0,IF($I32-$D32&gt;0,IF($I32/基础数据!$D32:$D32&gt;1.4,"三期型，最高价在周三下午","四期型，最高价在周四上午"),"波动型"),IF($I32-基础数据!$D32:$D32&gt;0,IF($J32-$D32&gt;0,IF($J32/基础数据!$D32:$D32&gt;1.4,"三期型，最高价在周四上午","四期型，最高价在周四下午"),"波动型"),IF($J32-基础数据!$D32:$D32&gt;0,IF($K32-$D32&gt;0,IF($K32/基础数据!$D32:$D32&gt;1.4,"三期型，最高价在周四下午","四期型，最高价在周五上午"),"波动型"),IF($K32-基础数据!$D32:$D32&gt;0,IF($L32-$D32&gt;0,IF($L32/基础数据!$D32:$D32&gt;1.4,"三期型，最高价在周五上午","四期型，最高价在周五下午"),"波动型"),IF($L32-基础数据!$D32:$D32&gt;0,IF($M32-$D32&gt;0,IF($M32/基础数据!$D32:$D32&gt;1.4,"三期型，最高价在周五下午","四期型，最高价在周六上午"),"波动型")))))),IF($L32&gt;0,"递减型","递减型或三期四期型"))),"数据不足，无法分析")</f>
        <v>递减型或三期四期型</v>
      </c>
      <c r="T32" s="19">
        <f t="shared" si="7"/>
        <v>0</v>
      </c>
      <c r="U32" s="22">
        <f t="shared" si="8"/>
        <v>0</v>
      </c>
      <c r="V32" s="21" t="str">
        <f t="shared" si="4"/>
        <v>数据不足，无法预测</v>
      </c>
    </row>
    <row r="33" spans="17:22">
      <c r="Q33" s="17">
        <f t="shared" si="5"/>
        <v>0</v>
      </c>
      <c r="R33" s="17" t="str">
        <f t="shared" si="6"/>
        <v>接近4期</v>
      </c>
      <c r="S33" s="18" t="str">
        <f>IFERROR(IF($E33&gt;$D33,IF(OR($E33/$D33&gt;=1.4,$F33/$D33&gt;=1.4,$H33/$D33&gt;=1.4,$I33/$D33&gt;=1.4),"四期型，最高价在周三上午","波动型"),IF(OR($H33-$G33&gt;0,$I33-$H33&gt;0,$J33-$I33&gt;0,$K33-$J33&gt;0,$L33-$K33&gt;0),IF($H33-基础数据!$D33:$D33&gt;0,IF($I33-$D33&gt;0,IF($I33/基础数据!$D33:$D33&gt;1.4,"三期型，最高价在周三下午","四期型，最高价在周四上午"),"波动型"),IF($I33-基础数据!$D33:$D33&gt;0,IF($J33-$D33&gt;0,IF($J33/基础数据!$D33:$D33&gt;1.4,"三期型，最高价在周四上午","四期型，最高价在周四下午"),"波动型"),IF($J33-基础数据!$D33:$D33&gt;0,IF($K33-$D33&gt;0,IF($K33/基础数据!$D33:$D33&gt;1.4,"三期型，最高价在周四下午","四期型，最高价在周五上午"),"波动型"),IF($K33-基础数据!$D33:$D33&gt;0,IF($L33-$D33&gt;0,IF($L33/基础数据!$D33:$D33&gt;1.4,"三期型，最高价在周五上午","四期型，最高价在周五下午"),"波动型"),IF($L33-基础数据!$D33:$D33&gt;0,IF($M33-$D33&gt;0,IF($M33/基础数据!$D33:$D33&gt;1.4,"三期型，最高价在周五下午","四期型，最高价在周六上午"),"波动型")))))),IF($L33&gt;0,"递减型","递减型或三期四期型"))),"数据不足，无法分析")</f>
        <v>递减型或三期四期型</v>
      </c>
      <c r="T33" s="19">
        <f t="shared" si="7"/>
        <v>0</v>
      </c>
      <c r="U33" s="22">
        <f t="shared" si="8"/>
        <v>0</v>
      </c>
      <c r="V33" s="21" t="str">
        <f t="shared" si="4"/>
        <v>数据不足，无法预测</v>
      </c>
    </row>
  </sheetData>
  <sheetProtection formatCells="0" insertHyperlinks="0" autoFilter="0"/>
  <protectedRanges>
    <protectedRange sqref="A2:P20" name="Range1"/>
  </protectedRange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.25" outlineLevelRow="2" outlineLevelCol="1"/>
  <cols>
    <col min="1" max="1" width="14.625" customWidth="1"/>
    <col min="2" max="2" width="28.625" customWidth="1"/>
  </cols>
  <sheetData>
    <row r="1" spans="1:2">
      <c r="A1" s="1" t="s">
        <v>22</v>
      </c>
      <c r="B1" s="2">
        <f>INDEX(基础数据!A:A,MATCH(MAX(基础数据!T:T),基础数据!T:T,0))</f>
        <v>0</v>
      </c>
    </row>
    <row r="2" spans="1:2">
      <c r="A2" s="3"/>
      <c r="B2" s="2">
        <f>INDEX(基础数据!B:B,MATCH(MAX(基础数据!T:T),基础数据!T:T,0))</f>
        <v>0</v>
      </c>
    </row>
    <row r="3" spans="2:2">
      <c r="B3" s="2" t="str">
        <f>INDEX(基础数据!S:S,MATCH(MAX(基础数据!T:T),基础数据!T:T,0))</f>
        <v>递减型或三期四期型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>
    <arrUserId title="Range1"/>
  </rangeList>
  <rangeList sheetStid="3" master=""/>
  <rangeList sheetStid="4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3" interlineOnOff="0" interlineColor="0"/>
  <interlineItem sheetStid="4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3"/>
  <pixelatorList sheetStid="4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基础数据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 liu</dc:creator>
  <cp:lastModifiedBy>windy liu</cp:lastModifiedBy>
  <dcterms:created xsi:type="dcterms:W3CDTF">2020-04-07T01:31:00Z</dcterms:created>
  <dcterms:modified xsi:type="dcterms:W3CDTF">2020-04-07T03:36:00Z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