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vindhya2_illinois_edu/Documents/"/>
    </mc:Choice>
  </mc:AlternateContent>
  <xr:revisionPtr revIDLastSave="688" documentId="8_{0B8DB17C-9D39-4A3C-B3BA-18EF22F6BC2F}" xr6:coauthVersionLast="43" xr6:coauthVersionMax="43" xr10:uidLastSave="{82DF5392-96A0-43F9-B311-2B28F796F512}"/>
  <bookViews>
    <workbookView minimized="1" xWindow="3285" yWindow="2400" windowWidth="21600" windowHeight="11385" firstSheet="3" activeTab="6" xr2:uid="{A1A0AADF-8E17-463D-B8F4-EBDBF9888F76}"/>
  </bookViews>
  <sheets>
    <sheet name="4p85mm_1p03" sheetId="1" r:id="rId1"/>
    <sheet name="trial2_4p85mm_1p03" sheetId="7" r:id="rId2"/>
    <sheet name="7mm_1p05" sheetId="4" r:id="rId3"/>
    <sheet name="PSS-WHT_2p96mm_1.05" sheetId="5" r:id="rId4"/>
    <sheet name="Trial-2_2p96mm_1p05" sheetId="8" r:id="rId5"/>
    <sheet name="PHPS_5p9mm_1p04" sheetId="6" r:id="rId6"/>
    <sheet name="Trial-2_PHPS_5p9mm_1p04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9" l="1"/>
  <c r="K13" i="9"/>
  <c r="J13" i="9"/>
  <c r="F13" i="9"/>
  <c r="D13" i="9"/>
  <c r="E13" i="9" s="1"/>
  <c r="L12" i="9"/>
  <c r="J12" i="9"/>
  <c r="K12" i="9" s="1"/>
  <c r="F12" i="9"/>
  <c r="D12" i="9"/>
  <c r="E12" i="9" s="1"/>
  <c r="L11" i="9"/>
  <c r="J11" i="9"/>
  <c r="K11" i="9" s="1"/>
  <c r="F11" i="9"/>
  <c r="D11" i="9"/>
  <c r="E11" i="9" s="1"/>
  <c r="L10" i="9"/>
  <c r="J10" i="9"/>
  <c r="K10" i="9" s="1"/>
  <c r="F10" i="9"/>
  <c r="D10" i="9"/>
  <c r="E10" i="9" s="1"/>
  <c r="L9" i="9"/>
  <c r="J9" i="9"/>
  <c r="K9" i="9" s="1"/>
  <c r="F9" i="9"/>
  <c r="D9" i="9"/>
  <c r="E9" i="9" s="1"/>
  <c r="L8" i="9"/>
  <c r="J8" i="9"/>
  <c r="K8" i="9" s="1"/>
  <c r="F8" i="9"/>
  <c r="D8" i="9"/>
  <c r="E8" i="9" s="1"/>
  <c r="L7" i="9"/>
  <c r="J7" i="9"/>
  <c r="K7" i="9" s="1"/>
  <c r="F7" i="9"/>
  <c r="D7" i="9"/>
  <c r="E7" i="9" s="1"/>
  <c r="L6" i="9"/>
  <c r="J6" i="9"/>
  <c r="K6" i="9" s="1"/>
  <c r="F6" i="9"/>
  <c r="D6" i="9"/>
  <c r="E6" i="9" s="1"/>
  <c r="L5" i="9"/>
  <c r="J5" i="9"/>
  <c r="K5" i="9" s="1"/>
  <c r="F5" i="9"/>
  <c r="D5" i="9"/>
  <c r="E5" i="9" s="1"/>
  <c r="L4" i="9"/>
  <c r="J4" i="9"/>
  <c r="K4" i="9" s="1"/>
  <c r="F4" i="9"/>
  <c r="D4" i="9"/>
  <c r="E4" i="9" s="1"/>
  <c r="L3" i="9"/>
  <c r="F3" i="9"/>
  <c r="L9" i="8"/>
  <c r="L10" i="8"/>
  <c r="L11" i="8"/>
  <c r="L12" i="8"/>
  <c r="L13" i="8"/>
  <c r="K7" i="8"/>
  <c r="K8" i="8"/>
  <c r="K9" i="8"/>
  <c r="K10" i="8"/>
  <c r="K11" i="8"/>
  <c r="K12" i="8"/>
  <c r="K13" i="8"/>
  <c r="J7" i="8"/>
  <c r="J8" i="8"/>
  <c r="J9" i="8"/>
  <c r="J10" i="8"/>
  <c r="J11" i="8"/>
  <c r="J12" i="8"/>
  <c r="J13" i="8"/>
  <c r="L8" i="8"/>
  <c r="L7" i="8"/>
  <c r="L6" i="8"/>
  <c r="J6" i="8"/>
  <c r="K6" i="8" s="1"/>
  <c r="L5" i="8"/>
  <c r="J5" i="8"/>
  <c r="K5" i="8" s="1"/>
  <c r="L4" i="8"/>
  <c r="J4" i="8"/>
  <c r="K4" i="8" s="1"/>
  <c r="L3" i="8"/>
  <c r="F16" i="8"/>
  <c r="D16" i="8"/>
  <c r="E16" i="8" s="1"/>
  <c r="F15" i="8"/>
  <c r="D15" i="8"/>
  <c r="E15" i="8" s="1"/>
  <c r="F14" i="8"/>
  <c r="D14" i="8"/>
  <c r="E14" i="8" s="1"/>
  <c r="F13" i="8"/>
  <c r="D13" i="8"/>
  <c r="E13" i="8" s="1"/>
  <c r="F12" i="8"/>
  <c r="D12" i="8"/>
  <c r="E12" i="8" s="1"/>
  <c r="F11" i="8"/>
  <c r="D11" i="8"/>
  <c r="E11" i="8" s="1"/>
  <c r="F10" i="8"/>
  <c r="D10" i="8"/>
  <c r="E10" i="8" s="1"/>
  <c r="F9" i="8"/>
  <c r="D9" i="8"/>
  <c r="E9" i="8" s="1"/>
  <c r="F8" i="8"/>
  <c r="D8" i="8"/>
  <c r="E8" i="8" s="1"/>
  <c r="F7" i="8"/>
  <c r="D7" i="8"/>
  <c r="E7" i="8" s="1"/>
  <c r="F6" i="8"/>
  <c r="D6" i="8"/>
  <c r="E6" i="8" s="1"/>
  <c r="F5" i="8"/>
  <c r="D5" i="8"/>
  <c r="E5" i="8" s="1"/>
  <c r="F4" i="8"/>
  <c r="D4" i="8"/>
  <c r="E4" i="8" s="1"/>
  <c r="F3" i="8"/>
  <c r="AC8" i="7" l="1"/>
  <c r="AC9" i="7"/>
  <c r="AB8" i="7"/>
  <c r="AB9" i="7"/>
  <c r="AD9" i="7"/>
  <c r="AD8" i="7"/>
  <c r="AC7" i="7"/>
  <c r="AB7" i="7"/>
  <c r="AD7" i="7"/>
  <c r="AD6" i="7"/>
  <c r="AB6" i="7"/>
  <c r="AC6" i="7" s="1"/>
  <c r="AD5" i="7"/>
  <c r="AB5" i="7"/>
  <c r="AC5" i="7" s="1"/>
  <c r="AD4" i="7"/>
  <c r="AB4" i="7"/>
  <c r="AC4" i="7" s="1"/>
  <c r="AD3" i="7"/>
  <c r="X16" i="7"/>
  <c r="V16" i="7"/>
  <c r="W16" i="7" s="1"/>
  <c r="X15" i="7"/>
  <c r="V15" i="7"/>
  <c r="W15" i="7" s="1"/>
  <c r="X14" i="7"/>
  <c r="V14" i="7"/>
  <c r="W14" i="7" s="1"/>
  <c r="X13" i="7"/>
  <c r="V13" i="7"/>
  <c r="W13" i="7" s="1"/>
  <c r="X12" i="7"/>
  <c r="V12" i="7"/>
  <c r="W12" i="7" s="1"/>
  <c r="X11" i="7"/>
  <c r="V11" i="7"/>
  <c r="W11" i="7" s="1"/>
  <c r="X10" i="7"/>
  <c r="V10" i="7"/>
  <c r="W10" i="7" s="1"/>
  <c r="X9" i="7"/>
  <c r="V9" i="7"/>
  <c r="W9" i="7" s="1"/>
  <c r="X8" i="7"/>
  <c r="V8" i="7"/>
  <c r="W8" i="7" s="1"/>
  <c r="X7" i="7"/>
  <c r="V7" i="7"/>
  <c r="W7" i="7" s="1"/>
  <c r="X6" i="7"/>
  <c r="V6" i="7"/>
  <c r="W6" i="7" s="1"/>
  <c r="X5" i="7"/>
  <c r="V5" i="7"/>
  <c r="W5" i="7" s="1"/>
  <c r="X4" i="7"/>
  <c r="V4" i="7"/>
  <c r="W4" i="7" s="1"/>
  <c r="X3" i="7"/>
  <c r="Q16" i="7"/>
  <c r="Q17" i="7"/>
  <c r="P16" i="7"/>
  <c r="P17" i="7"/>
  <c r="R17" i="7"/>
  <c r="R16" i="7"/>
  <c r="R6" i="7"/>
  <c r="R7" i="7"/>
  <c r="R8" i="7"/>
  <c r="R9" i="7"/>
  <c r="R10" i="7"/>
  <c r="R11" i="7"/>
  <c r="R12" i="7"/>
  <c r="R13" i="7"/>
  <c r="R14" i="7"/>
  <c r="R15" i="7"/>
  <c r="Q6" i="7"/>
  <c r="Q7" i="7"/>
  <c r="Q8" i="7"/>
  <c r="Q9" i="7"/>
  <c r="Q10" i="7"/>
  <c r="Q11" i="7"/>
  <c r="Q12" i="7"/>
  <c r="Q13" i="7"/>
  <c r="Q14" i="7"/>
  <c r="Q15" i="7"/>
  <c r="P6" i="7"/>
  <c r="P7" i="7"/>
  <c r="P8" i="7"/>
  <c r="P9" i="7"/>
  <c r="P10" i="7"/>
  <c r="P11" i="7"/>
  <c r="P12" i="7"/>
  <c r="P13" i="7"/>
  <c r="P14" i="7"/>
  <c r="P15" i="7"/>
  <c r="R5" i="7"/>
  <c r="P5" i="7"/>
  <c r="Q5" i="7" s="1"/>
  <c r="R4" i="7"/>
  <c r="P4" i="7"/>
  <c r="Q4" i="7" s="1"/>
  <c r="R3" i="7"/>
  <c r="L15" i="7"/>
  <c r="J15" i="7"/>
  <c r="K15" i="7" s="1"/>
  <c r="L14" i="7"/>
  <c r="J14" i="7"/>
  <c r="K14" i="7" s="1"/>
  <c r="L13" i="7"/>
  <c r="J13" i="7"/>
  <c r="K13" i="7" s="1"/>
  <c r="L12" i="7"/>
  <c r="J12" i="7"/>
  <c r="K12" i="7" s="1"/>
  <c r="L11" i="7"/>
  <c r="J11" i="7"/>
  <c r="K11" i="7" s="1"/>
  <c r="L10" i="7"/>
  <c r="J10" i="7"/>
  <c r="K10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L3" i="7"/>
  <c r="F7" i="7"/>
  <c r="F8" i="7"/>
  <c r="F9" i="7"/>
  <c r="F10" i="7"/>
  <c r="F11" i="7"/>
  <c r="F12" i="7"/>
  <c r="F13" i="7"/>
  <c r="F14" i="7"/>
  <c r="F15" i="7"/>
  <c r="F16" i="7"/>
  <c r="F4" i="7"/>
  <c r="F5" i="7"/>
  <c r="F6" i="7"/>
  <c r="E7" i="7"/>
  <c r="E8" i="7"/>
  <c r="E9" i="7"/>
  <c r="E10" i="7"/>
  <c r="E11" i="7"/>
  <c r="E12" i="7"/>
  <c r="E13" i="7"/>
  <c r="E14" i="7"/>
  <c r="E15" i="7"/>
  <c r="E16" i="7"/>
  <c r="D7" i="7"/>
  <c r="D8" i="7"/>
  <c r="D9" i="7"/>
  <c r="D10" i="7"/>
  <c r="D11" i="7"/>
  <c r="D12" i="7"/>
  <c r="D13" i="7"/>
  <c r="D14" i="7"/>
  <c r="D15" i="7"/>
  <c r="D16" i="7"/>
  <c r="E4" i="7"/>
  <c r="D6" i="7"/>
  <c r="E6" i="7" s="1"/>
  <c r="D5" i="7"/>
  <c r="E5" i="7" s="1"/>
  <c r="D4" i="7"/>
  <c r="F3" i="7"/>
  <c r="D14" i="6" l="1"/>
  <c r="E8" i="6"/>
  <c r="E9" i="6"/>
  <c r="E10" i="6"/>
  <c r="E11" i="6"/>
  <c r="E12" i="6"/>
  <c r="E13" i="6"/>
  <c r="E14" i="6"/>
  <c r="D8" i="6"/>
  <c r="D9" i="6"/>
  <c r="D10" i="6"/>
  <c r="D11" i="6"/>
  <c r="D12" i="6"/>
  <c r="D13" i="6"/>
  <c r="C8" i="6"/>
  <c r="C9" i="6"/>
  <c r="C10" i="6"/>
  <c r="C11" i="6"/>
  <c r="C12" i="6"/>
  <c r="C13" i="6"/>
  <c r="C14" i="6"/>
  <c r="E7" i="6"/>
  <c r="C7" i="6"/>
  <c r="D7" i="6" s="1"/>
  <c r="E6" i="6"/>
  <c r="C6" i="6"/>
  <c r="D6" i="6" s="1"/>
  <c r="E5" i="6"/>
  <c r="C5" i="6"/>
  <c r="D5" i="6" s="1"/>
  <c r="E4" i="6"/>
  <c r="C4" i="6"/>
  <c r="D4" i="6" s="1"/>
  <c r="E3" i="6"/>
  <c r="Q10" i="5"/>
  <c r="Q11" i="5"/>
  <c r="Q12" i="5"/>
  <c r="Q13" i="5"/>
  <c r="Q14" i="5"/>
  <c r="Q15" i="5"/>
  <c r="Q16" i="5"/>
  <c r="Q17" i="5"/>
  <c r="P10" i="5"/>
  <c r="P11" i="5"/>
  <c r="P12" i="5"/>
  <c r="P13" i="5"/>
  <c r="P14" i="5"/>
  <c r="P15" i="5"/>
  <c r="P16" i="5"/>
  <c r="P17" i="5"/>
  <c r="O10" i="5"/>
  <c r="O11" i="5"/>
  <c r="O12" i="5"/>
  <c r="O13" i="5"/>
  <c r="O14" i="5"/>
  <c r="O15" i="5"/>
  <c r="O16" i="5"/>
  <c r="O17" i="5"/>
  <c r="Q9" i="5"/>
  <c r="O9" i="5"/>
  <c r="P9" i="5" s="1"/>
  <c r="Q8" i="5"/>
  <c r="P8" i="5"/>
  <c r="O8" i="5"/>
  <c r="Q7" i="5"/>
  <c r="O7" i="5"/>
  <c r="P7" i="5" s="1"/>
  <c r="Q6" i="5"/>
  <c r="O6" i="5"/>
  <c r="P6" i="5" s="1"/>
  <c r="Q5" i="5"/>
  <c r="O5" i="5"/>
  <c r="P5" i="5" s="1"/>
  <c r="Q4" i="5"/>
  <c r="O4" i="5"/>
  <c r="P4" i="5" s="1"/>
  <c r="Q3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J9" i="5"/>
  <c r="J10" i="5"/>
  <c r="J11" i="5"/>
  <c r="J12" i="5"/>
  <c r="I9" i="5"/>
  <c r="I10" i="5"/>
  <c r="I11" i="5"/>
  <c r="I12" i="5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K8" i="5"/>
  <c r="I8" i="5"/>
  <c r="J8" i="5" s="1"/>
  <c r="K7" i="5"/>
  <c r="I7" i="5"/>
  <c r="J7" i="5" s="1"/>
  <c r="K6" i="5"/>
  <c r="I6" i="5"/>
  <c r="J6" i="5" s="1"/>
  <c r="K5" i="5"/>
  <c r="I5" i="5"/>
  <c r="J5" i="5" s="1"/>
  <c r="K4" i="5"/>
  <c r="I4" i="5"/>
  <c r="J4" i="5" s="1"/>
  <c r="K3" i="5"/>
  <c r="D23" i="5"/>
  <c r="D24" i="5"/>
  <c r="D25" i="5"/>
  <c r="D26" i="5"/>
  <c r="D27" i="5"/>
  <c r="D28" i="5"/>
  <c r="C23" i="5"/>
  <c r="C24" i="5"/>
  <c r="C25" i="5"/>
  <c r="C26" i="5"/>
  <c r="C27" i="5"/>
  <c r="C28" i="5"/>
  <c r="C29" i="5"/>
  <c r="D29" i="5" s="1"/>
  <c r="C30" i="5"/>
  <c r="D30" i="5" s="1"/>
  <c r="E30" i="5"/>
  <c r="E29" i="5"/>
  <c r="E28" i="5"/>
  <c r="E27" i="5"/>
  <c r="E26" i="5"/>
  <c r="E25" i="5"/>
  <c r="E24" i="5"/>
  <c r="E23" i="5"/>
  <c r="E22" i="5"/>
  <c r="E21" i="5"/>
  <c r="E20" i="5"/>
  <c r="E19" i="5"/>
  <c r="D16" i="5"/>
  <c r="D17" i="5"/>
  <c r="D18" i="5"/>
  <c r="D19" i="5"/>
  <c r="C16" i="5"/>
  <c r="C17" i="5"/>
  <c r="C18" i="5"/>
  <c r="C19" i="5"/>
  <c r="C20" i="5"/>
  <c r="D20" i="5" s="1"/>
  <c r="C21" i="5"/>
  <c r="D21" i="5" s="1"/>
  <c r="C22" i="5"/>
  <c r="D22" i="5" s="1"/>
  <c r="E18" i="5"/>
  <c r="E17" i="5"/>
  <c r="E16" i="5"/>
  <c r="E15" i="5"/>
  <c r="E14" i="5"/>
  <c r="E13" i="5"/>
  <c r="E12" i="5"/>
  <c r="E11" i="5"/>
  <c r="D9" i="5"/>
  <c r="D10" i="5"/>
  <c r="D11" i="5"/>
  <c r="E10" i="5"/>
  <c r="C10" i="5"/>
  <c r="C11" i="5"/>
  <c r="C12" i="5"/>
  <c r="D12" i="5" s="1"/>
  <c r="C13" i="5"/>
  <c r="D13" i="5" s="1"/>
  <c r="C14" i="5"/>
  <c r="D14" i="5" s="1"/>
  <c r="C15" i="5"/>
  <c r="D15" i="5" s="1"/>
  <c r="C9" i="5"/>
  <c r="E9" i="5"/>
  <c r="E5" i="5"/>
  <c r="E6" i="5"/>
  <c r="E7" i="5"/>
  <c r="E8" i="5"/>
  <c r="D4" i="5"/>
  <c r="C8" i="5"/>
  <c r="D8" i="5" s="1"/>
  <c r="C7" i="5"/>
  <c r="D7" i="5" s="1"/>
  <c r="C6" i="5"/>
  <c r="D6" i="5" s="1"/>
  <c r="C5" i="5"/>
  <c r="D5" i="5" s="1"/>
  <c r="E4" i="5"/>
  <c r="C4" i="5"/>
  <c r="E3" i="5"/>
  <c r="W17" i="4"/>
  <c r="W18" i="4"/>
  <c r="W19" i="4"/>
  <c r="W20" i="4"/>
  <c r="W16" i="4"/>
  <c r="V16" i="4"/>
  <c r="U16" i="4"/>
  <c r="U17" i="4"/>
  <c r="V17" i="4" s="1"/>
  <c r="U18" i="4"/>
  <c r="V18" i="4" s="1"/>
  <c r="U19" i="4"/>
  <c r="V19" i="4" s="1"/>
  <c r="U20" i="4"/>
  <c r="V20" i="4" s="1"/>
  <c r="W6" i="4"/>
  <c r="W7" i="4"/>
  <c r="W8" i="4"/>
  <c r="W9" i="4"/>
  <c r="W10" i="4"/>
  <c r="W11" i="4"/>
  <c r="W12" i="4"/>
  <c r="W13" i="4"/>
  <c r="W14" i="4"/>
  <c r="W15" i="4"/>
  <c r="V6" i="4"/>
  <c r="V7" i="4"/>
  <c r="V8" i="4"/>
  <c r="V12" i="4"/>
  <c r="V13" i="4"/>
  <c r="V14" i="4"/>
  <c r="U6" i="4"/>
  <c r="U7" i="4"/>
  <c r="U8" i="4"/>
  <c r="U9" i="4"/>
  <c r="V9" i="4" s="1"/>
  <c r="U10" i="4"/>
  <c r="V10" i="4" s="1"/>
  <c r="U11" i="4"/>
  <c r="V11" i="4" s="1"/>
  <c r="U12" i="4"/>
  <c r="U13" i="4"/>
  <c r="U14" i="4"/>
  <c r="U15" i="4"/>
  <c r="V15" i="4" s="1"/>
  <c r="W5" i="4"/>
  <c r="U5" i="4"/>
  <c r="V5" i="4" s="1"/>
  <c r="W4" i="4"/>
  <c r="U4" i="4"/>
  <c r="V4" i="4" s="1"/>
  <c r="W3" i="4"/>
  <c r="O11" i="4"/>
  <c r="P11" i="4" s="1"/>
  <c r="O12" i="4"/>
  <c r="P12" i="4" s="1"/>
  <c r="O13" i="4"/>
  <c r="P13" i="4" s="1"/>
  <c r="O14" i="4"/>
  <c r="P14" i="4" s="1"/>
  <c r="O15" i="4"/>
  <c r="P15" i="4" s="1"/>
  <c r="O16" i="4"/>
  <c r="O17" i="4"/>
  <c r="O18" i="4"/>
  <c r="P18" i="4" s="1"/>
  <c r="O19" i="4"/>
  <c r="P19" i="4" s="1"/>
  <c r="O20" i="4"/>
  <c r="P20" i="4" s="1"/>
  <c r="K20" i="4"/>
  <c r="I20" i="4"/>
  <c r="J20" i="4" s="1"/>
  <c r="K19" i="4"/>
  <c r="I19" i="4"/>
  <c r="J19" i="4" s="1"/>
  <c r="K18" i="4"/>
  <c r="I18" i="4"/>
  <c r="J18" i="4" s="1"/>
  <c r="P17" i="4"/>
  <c r="K17" i="4"/>
  <c r="J17" i="4"/>
  <c r="I17" i="4"/>
  <c r="P16" i="4"/>
  <c r="K16" i="4"/>
  <c r="I16" i="4"/>
  <c r="J16" i="4" s="1"/>
  <c r="K15" i="4"/>
  <c r="I15" i="4"/>
  <c r="J15" i="4" s="1"/>
  <c r="K14" i="4"/>
  <c r="I14" i="4"/>
  <c r="J14" i="4" s="1"/>
  <c r="K13" i="4"/>
  <c r="I13" i="4"/>
  <c r="J13" i="4" s="1"/>
  <c r="K12" i="4"/>
  <c r="I12" i="4"/>
  <c r="J12" i="4" s="1"/>
  <c r="K11" i="4"/>
  <c r="I11" i="4"/>
  <c r="J11" i="4" s="1"/>
  <c r="O10" i="4"/>
  <c r="P10" i="4" s="1"/>
  <c r="K10" i="4"/>
  <c r="I10" i="4"/>
  <c r="J10" i="4" s="1"/>
  <c r="O9" i="4"/>
  <c r="P9" i="4" s="1"/>
  <c r="K9" i="4"/>
  <c r="I9" i="4"/>
  <c r="J9" i="4" s="1"/>
  <c r="O8" i="4"/>
  <c r="P8" i="4" s="1"/>
  <c r="K8" i="4"/>
  <c r="I8" i="4"/>
  <c r="J8" i="4" s="1"/>
  <c r="E8" i="4"/>
  <c r="C8" i="4"/>
  <c r="D8" i="4" s="1"/>
  <c r="O7" i="4"/>
  <c r="P7" i="4" s="1"/>
  <c r="K7" i="4"/>
  <c r="I7" i="4"/>
  <c r="J7" i="4" s="1"/>
  <c r="E7" i="4"/>
  <c r="C7" i="4"/>
  <c r="D7" i="4" s="1"/>
  <c r="O6" i="4"/>
  <c r="P6" i="4" s="1"/>
  <c r="K6" i="4"/>
  <c r="I6" i="4"/>
  <c r="J6" i="4" s="1"/>
  <c r="E6" i="4"/>
  <c r="C6" i="4"/>
  <c r="D6" i="4" s="1"/>
  <c r="Q5" i="4"/>
  <c r="O5" i="4"/>
  <c r="P5" i="4" s="1"/>
  <c r="K5" i="4"/>
  <c r="I5" i="4"/>
  <c r="J5" i="4" s="1"/>
  <c r="E5" i="4"/>
  <c r="C5" i="4"/>
  <c r="D5" i="4" s="1"/>
  <c r="Q4" i="4"/>
  <c r="O4" i="4"/>
  <c r="P4" i="4" s="1"/>
  <c r="K4" i="4"/>
  <c r="I4" i="4"/>
  <c r="J4" i="4" s="1"/>
  <c r="E4" i="4"/>
  <c r="C4" i="4"/>
  <c r="D4" i="4" s="1"/>
  <c r="Q3" i="4"/>
  <c r="K3" i="4"/>
  <c r="E3" i="4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5" i="1"/>
  <c r="P6" i="1"/>
  <c r="P7" i="1"/>
  <c r="P8" i="1"/>
  <c r="P9" i="1"/>
  <c r="P10" i="1"/>
  <c r="O6" i="1"/>
  <c r="O7" i="1"/>
  <c r="O8" i="1"/>
  <c r="O9" i="1"/>
  <c r="O10" i="1"/>
  <c r="P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Q5" i="1"/>
  <c r="O5" i="1"/>
  <c r="Q4" i="1"/>
  <c r="O4" i="1"/>
  <c r="Q3" i="1"/>
  <c r="K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<sst xmlns="http://schemas.openxmlformats.org/spreadsheetml/2006/main" count="120" uniqueCount="10">
  <si>
    <t>velocity (m/s)</t>
  </si>
  <si>
    <t>Frame#</t>
  </si>
  <si>
    <t>Location (cm)</t>
  </si>
  <si>
    <t>dt (s)</t>
  </si>
  <si>
    <t>time (s)</t>
  </si>
  <si>
    <t>Trial-1</t>
  </si>
  <si>
    <t>Trial-2</t>
  </si>
  <si>
    <t>Trial-3</t>
  </si>
  <si>
    <t>velocity (cm/s)</t>
  </si>
  <si>
    <t>Trial-4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</si>
</sst>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85011646578467E-2"/>
          <c:y val="4.6413502109704644E-2"/>
          <c:w val="0.83757199014484141"/>
          <c:h val="0.7797541446559686"/>
        </c:manualLayout>
      </c:layout>
      <c:scatterChart>
        <c:scatterStyle val="smoothMarker"/>
        <c:varyColors val="0"/>
        <c:ser>
          <c:idx val="0"/>
          <c:order val="0"/>
          <c:tx>
            <c:v>With tiny 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'4p85mm_1p03'!$E$3:$E$23</c:f>
              <c:numCache>
                <c:formatCode>General</c:formatCode>
                <c:ptCount val="21"/>
                <c:pt idx="0">
                  <c:v>6.833333333333333</c:v>
                </c:pt>
                <c:pt idx="1">
                  <c:v>7.5</c:v>
                </c:pt>
                <c:pt idx="2">
                  <c:v>7.833333333333333</c:v>
                </c:pt>
                <c:pt idx="3">
                  <c:v>8.1</c:v>
                </c:pt>
                <c:pt idx="4">
                  <c:v>8.3666666666666671</c:v>
                </c:pt>
                <c:pt idx="5">
                  <c:v>8.6666666666666661</c:v>
                </c:pt>
                <c:pt idx="6">
                  <c:v>8.8666666666666671</c:v>
                </c:pt>
                <c:pt idx="7">
                  <c:v>9.4333333333333336</c:v>
                </c:pt>
                <c:pt idx="8">
                  <c:v>9.6666666666666661</c:v>
                </c:pt>
                <c:pt idx="9">
                  <c:v>10</c:v>
                </c:pt>
                <c:pt idx="10">
                  <c:v>10.333333333333334</c:v>
                </c:pt>
                <c:pt idx="11">
                  <c:v>10.666666666666666</c:v>
                </c:pt>
                <c:pt idx="12">
                  <c:v>11</c:v>
                </c:pt>
                <c:pt idx="13">
                  <c:v>11.333333333333334</c:v>
                </c:pt>
                <c:pt idx="14">
                  <c:v>11.666666666666666</c:v>
                </c:pt>
                <c:pt idx="15">
                  <c:v>12</c:v>
                </c:pt>
                <c:pt idx="16">
                  <c:v>12.333333333333334</c:v>
                </c:pt>
                <c:pt idx="17">
                  <c:v>12.666666666666666</c:v>
                </c:pt>
                <c:pt idx="18">
                  <c:v>13</c:v>
                </c:pt>
                <c:pt idx="19">
                  <c:v>13.333333333333334</c:v>
                </c:pt>
                <c:pt idx="20">
                  <c:v>13.6</c:v>
                </c:pt>
              </c:numCache>
            </c:numRef>
          </c:xVal>
          <c:yVal>
            <c:numRef>
              <c:f>'4p85mm_1p03'!$D$4:$D$23</c:f>
              <c:numCache>
                <c:formatCode>General</c:formatCode>
                <c:ptCount val="20"/>
                <c:pt idx="0">
                  <c:v>2.4000000000000021</c:v>
                </c:pt>
                <c:pt idx="1">
                  <c:v>3.5999999999999979</c:v>
                </c:pt>
                <c:pt idx="2">
                  <c:v>3.75</c:v>
                </c:pt>
                <c:pt idx="3">
                  <c:v>3.75</c:v>
                </c:pt>
                <c:pt idx="4">
                  <c:v>3.9999999999999978</c:v>
                </c:pt>
                <c:pt idx="5">
                  <c:v>4.0000000000000036</c:v>
                </c:pt>
                <c:pt idx="6">
                  <c:v>3.8823529411764692</c:v>
                </c:pt>
                <c:pt idx="7">
                  <c:v>4.2857142857142856</c:v>
                </c:pt>
                <c:pt idx="8">
                  <c:v>3.9000000000000021</c:v>
                </c:pt>
                <c:pt idx="9">
                  <c:v>4.2000000000000011</c:v>
                </c:pt>
                <c:pt idx="10">
                  <c:v>3.8999999999999968</c:v>
                </c:pt>
                <c:pt idx="11">
                  <c:v>4.2000000000000011</c:v>
                </c:pt>
                <c:pt idx="12">
                  <c:v>4.2000000000000011</c:v>
                </c:pt>
                <c:pt idx="13">
                  <c:v>3.6000000000000005</c:v>
                </c:pt>
                <c:pt idx="14">
                  <c:v>4.1999999999999984</c:v>
                </c:pt>
                <c:pt idx="15">
                  <c:v>4.2000000000000011</c:v>
                </c:pt>
                <c:pt idx="16">
                  <c:v>3.8999999999999995</c:v>
                </c:pt>
                <c:pt idx="17">
                  <c:v>3.9000000000000008</c:v>
                </c:pt>
                <c:pt idx="18">
                  <c:v>4.2</c:v>
                </c:pt>
                <c:pt idx="19">
                  <c:v>3.5625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B-41BE-952B-1D7BF846F672}"/>
            </c:ext>
          </c:extLst>
        </c:ser>
        <c:ser>
          <c:idx val="1"/>
          <c:order val="1"/>
          <c:tx>
            <c:v>No bubble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'4p85mm_1p03'!$E$3:$E$23</c:f>
              <c:numCache>
                <c:formatCode>General</c:formatCode>
                <c:ptCount val="21"/>
                <c:pt idx="0">
                  <c:v>6.833333333333333</c:v>
                </c:pt>
                <c:pt idx="1">
                  <c:v>7.5</c:v>
                </c:pt>
                <c:pt idx="2">
                  <c:v>7.833333333333333</c:v>
                </c:pt>
                <c:pt idx="3">
                  <c:v>8.1</c:v>
                </c:pt>
                <c:pt idx="4">
                  <c:v>8.3666666666666671</c:v>
                </c:pt>
                <c:pt idx="5">
                  <c:v>8.6666666666666661</c:v>
                </c:pt>
                <c:pt idx="6">
                  <c:v>8.8666666666666671</c:v>
                </c:pt>
                <c:pt idx="7">
                  <c:v>9.4333333333333336</c:v>
                </c:pt>
                <c:pt idx="8">
                  <c:v>9.6666666666666661</c:v>
                </c:pt>
                <c:pt idx="9">
                  <c:v>10</c:v>
                </c:pt>
                <c:pt idx="10">
                  <c:v>10.333333333333334</c:v>
                </c:pt>
                <c:pt idx="11">
                  <c:v>10.666666666666666</c:v>
                </c:pt>
                <c:pt idx="12">
                  <c:v>11</c:v>
                </c:pt>
                <c:pt idx="13">
                  <c:v>11.333333333333334</c:v>
                </c:pt>
                <c:pt idx="14">
                  <c:v>11.666666666666666</c:v>
                </c:pt>
                <c:pt idx="15">
                  <c:v>12</c:v>
                </c:pt>
                <c:pt idx="16">
                  <c:v>12.333333333333334</c:v>
                </c:pt>
                <c:pt idx="17">
                  <c:v>12.666666666666666</c:v>
                </c:pt>
                <c:pt idx="18">
                  <c:v>13</c:v>
                </c:pt>
                <c:pt idx="19">
                  <c:v>13.333333333333334</c:v>
                </c:pt>
                <c:pt idx="20">
                  <c:v>13.6</c:v>
                </c:pt>
              </c:numCache>
            </c:numRef>
          </c:xVal>
          <c:yVal>
            <c:numRef>
              <c:f>'4p85mm_1p03'!$J$3:$J$23</c:f>
              <c:numCache>
                <c:formatCode>General</c:formatCode>
                <c:ptCount val="21"/>
                <c:pt idx="1">
                  <c:v>4.1538461538461551</c:v>
                </c:pt>
                <c:pt idx="2">
                  <c:v>4.2857142857142856</c:v>
                </c:pt>
                <c:pt idx="3">
                  <c:v>5</c:v>
                </c:pt>
                <c:pt idx="4">
                  <c:v>4.7142857142857206</c:v>
                </c:pt>
                <c:pt idx="5">
                  <c:v>5.4999999999999893</c:v>
                </c:pt>
                <c:pt idx="6">
                  <c:v>4.0000000000000036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4B-41BE-952B-1D7BF846F672}"/>
            </c:ext>
          </c:extLst>
        </c:ser>
        <c:ser>
          <c:idx val="2"/>
          <c:order val="2"/>
          <c:tx>
            <c:v>Trial-3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'4p85mm_1p03'!$E$3:$E$23</c:f>
              <c:numCache>
                <c:formatCode>General</c:formatCode>
                <c:ptCount val="21"/>
                <c:pt idx="0">
                  <c:v>6.833333333333333</c:v>
                </c:pt>
                <c:pt idx="1">
                  <c:v>7.5</c:v>
                </c:pt>
                <c:pt idx="2">
                  <c:v>7.833333333333333</c:v>
                </c:pt>
                <c:pt idx="3">
                  <c:v>8.1</c:v>
                </c:pt>
                <c:pt idx="4">
                  <c:v>8.3666666666666671</c:v>
                </c:pt>
                <c:pt idx="5">
                  <c:v>8.6666666666666661</c:v>
                </c:pt>
                <c:pt idx="6">
                  <c:v>8.8666666666666671</c:v>
                </c:pt>
                <c:pt idx="7">
                  <c:v>9.4333333333333336</c:v>
                </c:pt>
                <c:pt idx="8">
                  <c:v>9.6666666666666661</c:v>
                </c:pt>
                <c:pt idx="9">
                  <c:v>10</c:v>
                </c:pt>
                <c:pt idx="10">
                  <c:v>10.333333333333334</c:v>
                </c:pt>
                <c:pt idx="11">
                  <c:v>10.666666666666666</c:v>
                </c:pt>
                <c:pt idx="12">
                  <c:v>11</c:v>
                </c:pt>
                <c:pt idx="13">
                  <c:v>11.333333333333334</c:v>
                </c:pt>
                <c:pt idx="14">
                  <c:v>11.666666666666666</c:v>
                </c:pt>
                <c:pt idx="15">
                  <c:v>12</c:v>
                </c:pt>
                <c:pt idx="16">
                  <c:v>12.333333333333334</c:v>
                </c:pt>
                <c:pt idx="17">
                  <c:v>12.666666666666666</c:v>
                </c:pt>
                <c:pt idx="18">
                  <c:v>13</c:v>
                </c:pt>
                <c:pt idx="19">
                  <c:v>13.333333333333334</c:v>
                </c:pt>
                <c:pt idx="20">
                  <c:v>13.6</c:v>
                </c:pt>
              </c:numCache>
            </c:numRef>
          </c:xVal>
          <c:yVal>
            <c:numRef>
              <c:f>'4p85mm_1p03'!$P$3:$P$23</c:f>
              <c:numCache>
                <c:formatCode>General</c:formatCode>
                <c:ptCount val="21"/>
                <c:pt idx="1">
                  <c:v>4.2000000000000171</c:v>
                </c:pt>
                <c:pt idx="2">
                  <c:v>4.4999999999999929</c:v>
                </c:pt>
                <c:pt idx="3">
                  <c:v>4.2857142857142856</c:v>
                </c:pt>
                <c:pt idx="4">
                  <c:v>4.7142857142857206</c:v>
                </c:pt>
                <c:pt idx="5">
                  <c:v>5</c:v>
                </c:pt>
                <c:pt idx="6">
                  <c:v>4.7142857142857046</c:v>
                </c:pt>
                <c:pt idx="7">
                  <c:v>4.2857142857142856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4B-41BE-952B-1D7BF846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88383"/>
        <c:axId val="717044063"/>
      </c:scatterChart>
      <c:valAx>
        <c:axId val="72388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4063"/>
        <c:crosses val="autoZero"/>
        <c:crossBetween val="midCat"/>
      </c:valAx>
      <c:valAx>
        <c:axId val="7170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49725100151951"/>
          <c:y val="0.61867038772052241"/>
          <c:w val="0.18772709693903258"/>
          <c:h val="0.21360909000299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Trial-1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trial2_4p85mm_1p03!$A$3:$A$16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trial2_4p85mm_1p03!$E$3:$E$16</c:f>
              <c:numCache>
                <c:formatCode>General</c:formatCode>
                <c:ptCount val="14"/>
                <c:pt idx="1">
                  <c:v>3.9000000000000021</c:v>
                </c:pt>
                <c:pt idx="2">
                  <c:v>4.5</c:v>
                </c:pt>
                <c:pt idx="3">
                  <c:v>4.7999999999999936</c:v>
                </c:pt>
                <c:pt idx="4">
                  <c:v>4.8000000000000043</c:v>
                </c:pt>
                <c:pt idx="5">
                  <c:v>5.0999999999999979</c:v>
                </c:pt>
                <c:pt idx="6">
                  <c:v>5.0999999999999979</c:v>
                </c:pt>
                <c:pt idx="7">
                  <c:v>5.1000000000000085</c:v>
                </c:pt>
                <c:pt idx="8">
                  <c:v>5.3999999999999915</c:v>
                </c:pt>
                <c:pt idx="9">
                  <c:v>5.4000000000000021</c:v>
                </c:pt>
                <c:pt idx="10">
                  <c:v>5.4000000000000021</c:v>
                </c:pt>
                <c:pt idx="11">
                  <c:v>5.3999999999999915</c:v>
                </c:pt>
                <c:pt idx="12">
                  <c:v>5.4000000000000128</c:v>
                </c:pt>
                <c:pt idx="13">
                  <c:v>5.6999999999999957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3-44BB-ACCB-C3B5DCBC6635}"/>
            </c:ext>
          </c:extLst>
        </c:ser>
        <c:ser>
          <c:idx val="1"/>
          <c:order val="1"/>
          <c:tx>
            <c:v>Trial-2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trial2_4p85mm_1p03!$A$3:$A$15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trial2_4p85mm_1p03!$K$3:$K$15</c:f>
              <c:numCache>
                <c:formatCode>General</c:formatCode>
                <c:ptCount val="13"/>
                <c:pt idx="1">
                  <c:v>4.8000000000000043</c:v>
                </c:pt>
                <c:pt idx="2">
                  <c:v>4.7999999999999936</c:v>
                </c:pt>
                <c:pt idx="3">
                  <c:v>4.8000000000000043</c:v>
                </c:pt>
                <c:pt idx="4">
                  <c:v>5.0999999999999979</c:v>
                </c:pt>
                <c:pt idx="5">
                  <c:v>5.4000000000000021</c:v>
                </c:pt>
                <c:pt idx="6">
                  <c:v>5.4000000000000021</c:v>
                </c:pt>
                <c:pt idx="7">
                  <c:v>5.0999999999999979</c:v>
                </c:pt>
                <c:pt idx="8">
                  <c:v>5.4000000000000021</c:v>
                </c:pt>
                <c:pt idx="9">
                  <c:v>5.7000000000000064</c:v>
                </c:pt>
                <c:pt idx="10">
                  <c:v>5.3999999999999915</c:v>
                </c:pt>
                <c:pt idx="11">
                  <c:v>5.3999999999999915</c:v>
                </c:pt>
                <c:pt idx="12">
                  <c:v>5.7000000000000171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3-44BB-ACCB-C3B5DCBC6635}"/>
            </c:ext>
          </c:extLst>
        </c:ser>
        <c:ser>
          <c:idx val="2"/>
          <c:order val="2"/>
          <c:tx>
            <c:v>Trial-3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trial2_4p85mm_1p03!$A$3:$A$16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trial2_4p85mm_1p03!$Q$3:$Q$18</c:f>
              <c:numCache>
                <c:formatCode>General</c:formatCode>
                <c:ptCount val="16"/>
                <c:pt idx="1">
                  <c:v>4.5</c:v>
                </c:pt>
                <c:pt idx="2">
                  <c:v>4.5</c:v>
                </c:pt>
                <c:pt idx="3">
                  <c:v>5.1000000000000085</c:v>
                </c:pt>
                <c:pt idx="4">
                  <c:v>4.5</c:v>
                </c:pt>
                <c:pt idx="5">
                  <c:v>5.0999999999999979</c:v>
                </c:pt>
                <c:pt idx="6">
                  <c:v>5.0999999999999979</c:v>
                </c:pt>
                <c:pt idx="7">
                  <c:v>5.0999999999999979</c:v>
                </c:pt>
                <c:pt idx="8">
                  <c:v>5.0999999999999979</c:v>
                </c:pt>
                <c:pt idx="9">
                  <c:v>5.1000000000000085</c:v>
                </c:pt>
                <c:pt idx="10">
                  <c:v>5.0999999999999872</c:v>
                </c:pt>
                <c:pt idx="11">
                  <c:v>5.1000000000000085</c:v>
                </c:pt>
                <c:pt idx="12">
                  <c:v>5.3999999999999915</c:v>
                </c:pt>
                <c:pt idx="13">
                  <c:v>5.1000000000000085</c:v>
                </c:pt>
                <c:pt idx="14">
                  <c:v>5.1000000000000085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3-44BB-ACCB-C3B5DCBC6635}"/>
            </c:ext>
          </c:extLst>
        </c:ser>
        <c:ser>
          <c:idx val="3"/>
          <c:order val="3"/>
          <c:tx>
            <c:v>Trial-4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trial2_4p85mm_1p03!$A$3:$A$17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trial2_4p85mm_1p03!$W$3:$W$16</c:f>
              <c:numCache>
                <c:formatCode>General</c:formatCode>
                <c:ptCount val="14"/>
                <c:pt idx="1">
                  <c:v>4.7999999999999936</c:v>
                </c:pt>
                <c:pt idx="2">
                  <c:v>5.1000000000000085</c:v>
                </c:pt>
                <c:pt idx="3">
                  <c:v>4.7999999999999936</c:v>
                </c:pt>
                <c:pt idx="4">
                  <c:v>5.0999999999999979</c:v>
                </c:pt>
                <c:pt idx="5">
                  <c:v>5.4000000000000021</c:v>
                </c:pt>
                <c:pt idx="6">
                  <c:v>5.0999999999999979</c:v>
                </c:pt>
                <c:pt idx="7">
                  <c:v>5.4000000000000021</c:v>
                </c:pt>
                <c:pt idx="8">
                  <c:v>5.4000000000000021</c:v>
                </c:pt>
                <c:pt idx="9">
                  <c:v>5.1000000000000085</c:v>
                </c:pt>
                <c:pt idx="10">
                  <c:v>5.3999999999999915</c:v>
                </c:pt>
                <c:pt idx="11">
                  <c:v>5.3999999999999915</c:v>
                </c:pt>
                <c:pt idx="12">
                  <c:v>5.1000000000000085</c:v>
                </c:pt>
                <c:pt idx="13">
                  <c:v>5.3999999999999915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63-44BB-ACCB-C3B5DCBC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28656"/>
        <c:axId val="1611384064"/>
      </c:scatterChart>
      <c:valAx>
        <c:axId val="13902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84064"/>
        <c:crosses val="autoZero"/>
        <c:crossBetween val="midCat"/>
      </c:valAx>
      <c:valAx>
        <c:axId val="16113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2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85011646578467E-2"/>
          <c:y val="4.6413502109704644E-2"/>
          <c:w val="0.83757199014484141"/>
          <c:h val="0.7797541446559686"/>
        </c:manualLayout>
      </c:layout>
      <c:scatterChart>
        <c:scatterStyle val="smoothMarker"/>
        <c:varyColors val="0"/>
        <c:ser>
          <c:idx val="0"/>
          <c:order val="0"/>
          <c:tx>
            <c:v>Trial-1 (drop)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'7mm_1p05'!$K$3:$K$20</c:f>
              <c:numCache>
                <c:formatCode>General</c:formatCode>
                <c:ptCount val="18"/>
                <c:pt idx="0">
                  <c:v>4.7666666666666666</c:v>
                </c:pt>
                <c:pt idx="1">
                  <c:v>4.9333333333333336</c:v>
                </c:pt>
                <c:pt idx="2">
                  <c:v>5.0999999999999996</c:v>
                </c:pt>
                <c:pt idx="3">
                  <c:v>5.2666666666666666</c:v>
                </c:pt>
                <c:pt idx="4">
                  <c:v>5.4333333333333336</c:v>
                </c:pt>
                <c:pt idx="5">
                  <c:v>5.6</c:v>
                </c:pt>
                <c:pt idx="6">
                  <c:v>5.7666666666666666</c:v>
                </c:pt>
                <c:pt idx="7">
                  <c:v>5.9333333333333336</c:v>
                </c:pt>
                <c:pt idx="8">
                  <c:v>6.1</c:v>
                </c:pt>
                <c:pt idx="9">
                  <c:v>6.2666666666666666</c:v>
                </c:pt>
                <c:pt idx="10">
                  <c:v>6.4333333333333336</c:v>
                </c:pt>
                <c:pt idx="11">
                  <c:v>6.6</c:v>
                </c:pt>
                <c:pt idx="12">
                  <c:v>6.7666666666666666</c:v>
                </c:pt>
                <c:pt idx="13">
                  <c:v>6.9333333333333336</c:v>
                </c:pt>
                <c:pt idx="14">
                  <c:v>7.1</c:v>
                </c:pt>
                <c:pt idx="15">
                  <c:v>7.2666666666666666</c:v>
                </c:pt>
                <c:pt idx="16">
                  <c:v>7.4333333333333336</c:v>
                </c:pt>
                <c:pt idx="17">
                  <c:v>7.6</c:v>
                </c:pt>
              </c:numCache>
            </c:numRef>
          </c:xVal>
          <c:yVal>
            <c:numRef>
              <c:f>'7mm_1p05'!$D$3:$D$19</c:f>
              <c:numCache>
                <c:formatCode>General</c:formatCode>
                <c:ptCount val="17"/>
                <c:pt idx="1">
                  <c:v>6</c:v>
                </c:pt>
                <c:pt idx="2">
                  <c:v>6.5999999999999872</c:v>
                </c:pt>
                <c:pt idx="3">
                  <c:v>7.8000000000000043</c:v>
                </c:pt>
                <c:pt idx="4">
                  <c:v>7.8000000000000043</c:v>
                </c:pt>
                <c:pt idx="5">
                  <c:v>7.1999999999999957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13-4F11-BEC8-0427676F56C0}"/>
            </c:ext>
          </c:extLst>
        </c:ser>
        <c:ser>
          <c:idx val="1"/>
          <c:order val="1"/>
          <c:tx>
            <c:v>Trial-2 (no drop)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'7mm_1p05'!$K$3:$K$20</c:f>
              <c:numCache>
                <c:formatCode>General</c:formatCode>
                <c:ptCount val="18"/>
                <c:pt idx="0">
                  <c:v>4.7666666666666666</c:v>
                </c:pt>
                <c:pt idx="1">
                  <c:v>4.9333333333333336</c:v>
                </c:pt>
                <c:pt idx="2">
                  <c:v>5.0999999999999996</c:v>
                </c:pt>
                <c:pt idx="3">
                  <c:v>5.2666666666666666</c:v>
                </c:pt>
                <c:pt idx="4">
                  <c:v>5.4333333333333336</c:v>
                </c:pt>
                <c:pt idx="5">
                  <c:v>5.6</c:v>
                </c:pt>
                <c:pt idx="6">
                  <c:v>5.7666666666666666</c:v>
                </c:pt>
                <c:pt idx="7">
                  <c:v>5.9333333333333336</c:v>
                </c:pt>
                <c:pt idx="8">
                  <c:v>6.1</c:v>
                </c:pt>
                <c:pt idx="9">
                  <c:v>6.2666666666666666</c:v>
                </c:pt>
                <c:pt idx="10">
                  <c:v>6.4333333333333336</c:v>
                </c:pt>
                <c:pt idx="11">
                  <c:v>6.6</c:v>
                </c:pt>
                <c:pt idx="12">
                  <c:v>6.7666666666666666</c:v>
                </c:pt>
                <c:pt idx="13">
                  <c:v>6.9333333333333336</c:v>
                </c:pt>
                <c:pt idx="14">
                  <c:v>7.1</c:v>
                </c:pt>
                <c:pt idx="15">
                  <c:v>7.2666666666666666</c:v>
                </c:pt>
                <c:pt idx="16">
                  <c:v>7.4333333333333336</c:v>
                </c:pt>
                <c:pt idx="17">
                  <c:v>7.6</c:v>
                </c:pt>
              </c:numCache>
            </c:numRef>
          </c:xVal>
          <c:yVal>
            <c:numRef>
              <c:f>'7mm_1p05'!$J$3:$J$20</c:f>
              <c:numCache>
                <c:formatCode>General</c:formatCode>
                <c:ptCount val="18"/>
                <c:pt idx="1">
                  <c:v>7.1999999999999957</c:v>
                </c:pt>
                <c:pt idx="2">
                  <c:v>7.8000000000000043</c:v>
                </c:pt>
                <c:pt idx="3">
                  <c:v>7.8000000000000043</c:v>
                </c:pt>
                <c:pt idx="4">
                  <c:v>7.7999999999999829</c:v>
                </c:pt>
                <c:pt idx="5">
                  <c:v>7.8000000000000043</c:v>
                </c:pt>
                <c:pt idx="6">
                  <c:v>8.4000000000000128</c:v>
                </c:pt>
                <c:pt idx="7">
                  <c:v>8.9999999999999893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9.0000000000000036</c:v>
                </c:pt>
                <c:pt idx="16">
                  <c:v>9</c:v>
                </c:pt>
                <c:pt idx="17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13-4F11-BEC8-0427676F56C0}"/>
            </c:ext>
          </c:extLst>
        </c:ser>
        <c:ser>
          <c:idx val="2"/>
          <c:order val="2"/>
          <c:tx>
            <c:v>Trial-3 (no drop)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'7mm_1p05'!$K$3:$K$20</c:f>
              <c:numCache>
                <c:formatCode>General</c:formatCode>
                <c:ptCount val="18"/>
                <c:pt idx="0">
                  <c:v>4.7666666666666666</c:v>
                </c:pt>
                <c:pt idx="1">
                  <c:v>4.9333333333333336</c:v>
                </c:pt>
                <c:pt idx="2">
                  <c:v>5.0999999999999996</c:v>
                </c:pt>
                <c:pt idx="3">
                  <c:v>5.2666666666666666</c:v>
                </c:pt>
                <c:pt idx="4">
                  <c:v>5.4333333333333336</c:v>
                </c:pt>
                <c:pt idx="5">
                  <c:v>5.6</c:v>
                </c:pt>
                <c:pt idx="6">
                  <c:v>5.7666666666666666</c:v>
                </c:pt>
                <c:pt idx="7">
                  <c:v>5.9333333333333336</c:v>
                </c:pt>
                <c:pt idx="8">
                  <c:v>6.1</c:v>
                </c:pt>
                <c:pt idx="9">
                  <c:v>6.2666666666666666</c:v>
                </c:pt>
                <c:pt idx="10">
                  <c:v>6.4333333333333336</c:v>
                </c:pt>
                <c:pt idx="11">
                  <c:v>6.6</c:v>
                </c:pt>
                <c:pt idx="12">
                  <c:v>6.7666666666666666</c:v>
                </c:pt>
                <c:pt idx="13">
                  <c:v>6.9333333333333336</c:v>
                </c:pt>
                <c:pt idx="14">
                  <c:v>7.1</c:v>
                </c:pt>
                <c:pt idx="15">
                  <c:v>7.2666666666666666</c:v>
                </c:pt>
                <c:pt idx="16">
                  <c:v>7.4333333333333336</c:v>
                </c:pt>
                <c:pt idx="17">
                  <c:v>7.6</c:v>
                </c:pt>
              </c:numCache>
            </c:numRef>
          </c:xVal>
          <c:yVal>
            <c:numRef>
              <c:f>'7mm_1p05'!$P$4:$P$20</c:f>
              <c:numCache>
                <c:formatCode>General</c:formatCode>
                <c:ptCount val="17"/>
                <c:pt idx="0">
                  <c:v>5.3999999999999915</c:v>
                </c:pt>
                <c:pt idx="1">
                  <c:v>7.2000000000000171</c:v>
                </c:pt>
                <c:pt idx="2">
                  <c:v>8.3999999999999915</c:v>
                </c:pt>
                <c:pt idx="3">
                  <c:v>8.3999999999999915</c:v>
                </c:pt>
                <c:pt idx="4">
                  <c:v>8.4000000000000128</c:v>
                </c:pt>
                <c:pt idx="5">
                  <c:v>8.3999999999999915</c:v>
                </c:pt>
                <c:pt idx="6">
                  <c:v>9</c:v>
                </c:pt>
                <c:pt idx="7">
                  <c:v>8.4000000000000021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9.0000000000000036</c:v>
                </c:pt>
                <c:pt idx="1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13-4F11-BEC8-0427676F56C0}"/>
            </c:ext>
          </c:extLst>
        </c:ser>
        <c:ser>
          <c:idx val="3"/>
          <c:order val="3"/>
          <c:tx>
            <c:v>Trial-4 (no droplet)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'7mm_1p05'!$K$3:$K$20</c:f>
              <c:numCache>
                <c:formatCode>General</c:formatCode>
                <c:ptCount val="18"/>
                <c:pt idx="0">
                  <c:v>4.7666666666666666</c:v>
                </c:pt>
                <c:pt idx="1">
                  <c:v>4.9333333333333336</c:v>
                </c:pt>
                <c:pt idx="2">
                  <c:v>5.0999999999999996</c:v>
                </c:pt>
                <c:pt idx="3">
                  <c:v>5.2666666666666666</c:v>
                </c:pt>
                <c:pt idx="4">
                  <c:v>5.4333333333333336</c:v>
                </c:pt>
                <c:pt idx="5">
                  <c:v>5.6</c:v>
                </c:pt>
                <c:pt idx="6">
                  <c:v>5.7666666666666666</c:v>
                </c:pt>
                <c:pt idx="7">
                  <c:v>5.9333333333333336</c:v>
                </c:pt>
                <c:pt idx="8">
                  <c:v>6.1</c:v>
                </c:pt>
                <c:pt idx="9">
                  <c:v>6.2666666666666666</c:v>
                </c:pt>
                <c:pt idx="10">
                  <c:v>6.4333333333333336</c:v>
                </c:pt>
                <c:pt idx="11">
                  <c:v>6.6</c:v>
                </c:pt>
                <c:pt idx="12">
                  <c:v>6.7666666666666666</c:v>
                </c:pt>
                <c:pt idx="13">
                  <c:v>6.9333333333333336</c:v>
                </c:pt>
                <c:pt idx="14">
                  <c:v>7.1</c:v>
                </c:pt>
                <c:pt idx="15">
                  <c:v>7.2666666666666666</c:v>
                </c:pt>
                <c:pt idx="16">
                  <c:v>7.4333333333333336</c:v>
                </c:pt>
                <c:pt idx="17">
                  <c:v>7.6</c:v>
                </c:pt>
              </c:numCache>
            </c:numRef>
          </c:xVal>
          <c:yVal>
            <c:numRef>
              <c:f>'7mm_1p05'!$V$3:$V$20</c:f>
              <c:numCache>
                <c:formatCode>General</c:formatCode>
                <c:ptCount val="18"/>
                <c:pt idx="1">
                  <c:v>6.6000000000000085</c:v>
                </c:pt>
                <c:pt idx="2">
                  <c:v>7.7999999999999829</c:v>
                </c:pt>
                <c:pt idx="3">
                  <c:v>8.4000000000000128</c:v>
                </c:pt>
                <c:pt idx="4">
                  <c:v>8.3999999999999915</c:v>
                </c:pt>
                <c:pt idx="5">
                  <c:v>8.4000000000000128</c:v>
                </c:pt>
                <c:pt idx="6">
                  <c:v>9</c:v>
                </c:pt>
                <c:pt idx="7">
                  <c:v>8.3999999999999915</c:v>
                </c:pt>
                <c:pt idx="8">
                  <c:v>9</c:v>
                </c:pt>
                <c:pt idx="9">
                  <c:v>9</c:v>
                </c:pt>
                <c:pt idx="10">
                  <c:v>8.4000000000000021</c:v>
                </c:pt>
                <c:pt idx="11">
                  <c:v>9</c:v>
                </c:pt>
                <c:pt idx="12">
                  <c:v>8.4000000000000021</c:v>
                </c:pt>
                <c:pt idx="13">
                  <c:v>8.9999999999999947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13-4F11-BEC8-0427676F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88383"/>
        <c:axId val="717044063"/>
      </c:scatterChart>
      <c:valAx>
        <c:axId val="72388838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4063"/>
        <c:crosses val="autoZero"/>
        <c:crossBetween val="midCat"/>
      </c:valAx>
      <c:valAx>
        <c:axId val="7170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96640500411595"/>
          <c:y val="0.36550583075849691"/>
          <c:w val="0.20409549335658167"/>
          <c:h val="0.2848121200039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80927384076994E-2"/>
          <c:y val="5.5555555555555552E-2"/>
          <c:w val="0.87986307961504817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Trial-1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'PSS-WHT_2p96mm_1.05'!$E$3:$E$30</c:f>
              <c:numCache>
                <c:formatCode>General</c:formatCode>
                <c:ptCount val="28"/>
                <c:pt idx="0">
                  <c:v>4.8666666666666663</c:v>
                </c:pt>
                <c:pt idx="1">
                  <c:v>5.0333333333333332</c:v>
                </c:pt>
                <c:pt idx="2">
                  <c:v>5.2</c:v>
                </c:pt>
                <c:pt idx="3">
                  <c:v>5.3666666666666663</c:v>
                </c:pt>
                <c:pt idx="4">
                  <c:v>5.5333333333333332</c:v>
                </c:pt>
                <c:pt idx="5">
                  <c:v>5.7</c:v>
                </c:pt>
                <c:pt idx="6">
                  <c:v>5.8666666666666663</c:v>
                </c:pt>
                <c:pt idx="7">
                  <c:v>6.0333333333333332</c:v>
                </c:pt>
                <c:pt idx="8">
                  <c:v>6.2</c:v>
                </c:pt>
                <c:pt idx="9">
                  <c:v>6.3666666666666663</c:v>
                </c:pt>
                <c:pt idx="10">
                  <c:v>6.5333333333333332</c:v>
                </c:pt>
                <c:pt idx="11">
                  <c:v>6.7</c:v>
                </c:pt>
                <c:pt idx="12">
                  <c:v>6.8666666666666663</c:v>
                </c:pt>
                <c:pt idx="13">
                  <c:v>7.0333333333333332</c:v>
                </c:pt>
                <c:pt idx="14">
                  <c:v>7.2</c:v>
                </c:pt>
                <c:pt idx="15">
                  <c:v>7.3666666666666663</c:v>
                </c:pt>
                <c:pt idx="16">
                  <c:v>7.5333333333333332</c:v>
                </c:pt>
                <c:pt idx="17">
                  <c:v>7.7</c:v>
                </c:pt>
                <c:pt idx="18">
                  <c:v>7.8666666666666663</c:v>
                </c:pt>
                <c:pt idx="19">
                  <c:v>8.0333333333333332</c:v>
                </c:pt>
                <c:pt idx="20">
                  <c:v>8.1999999999999993</c:v>
                </c:pt>
                <c:pt idx="21">
                  <c:v>8.3666666666666671</c:v>
                </c:pt>
                <c:pt idx="22">
                  <c:v>8.5333333333333332</c:v>
                </c:pt>
                <c:pt idx="23">
                  <c:v>8.6999999999999993</c:v>
                </c:pt>
                <c:pt idx="24">
                  <c:v>8.8666666666666671</c:v>
                </c:pt>
                <c:pt idx="25">
                  <c:v>9.0333333333333332</c:v>
                </c:pt>
                <c:pt idx="26">
                  <c:v>9.1999999999999993</c:v>
                </c:pt>
                <c:pt idx="27">
                  <c:v>9.3666666666666671</c:v>
                </c:pt>
              </c:numCache>
            </c:numRef>
          </c:xVal>
          <c:yVal>
            <c:numRef>
              <c:f>'PSS-WHT_2p96mm_1.05'!$D$3:$D$30</c:f>
              <c:numCache>
                <c:formatCode>General</c:formatCode>
                <c:ptCount val="28"/>
                <c:pt idx="1">
                  <c:v>4.2000000000000064</c:v>
                </c:pt>
                <c:pt idx="2">
                  <c:v>4.8000000000000043</c:v>
                </c:pt>
                <c:pt idx="3">
                  <c:v>4.7999999999999829</c:v>
                </c:pt>
                <c:pt idx="4">
                  <c:v>6</c:v>
                </c:pt>
                <c:pt idx="5">
                  <c:v>4.2000000000000171</c:v>
                </c:pt>
                <c:pt idx="6">
                  <c:v>4.7999999999999829</c:v>
                </c:pt>
                <c:pt idx="7">
                  <c:v>5.4000000000000128</c:v>
                </c:pt>
                <c:pt idx="8">
                  <c:v>4.8000000000000043</c:v>
                </c:pt>
                <c:pt idx="9">
                  <c:v>5.3999999999999915</c:v>
                </c:pt>
                <c:pt idx="10">
                  <c:v>5.3999999999999915</c:v>
                </c:pt>
                <c:pt idx="11">
                  <c:v>4.8000000000000043</c:v>
                </c:pt>
                <c:pt idx="12">
                  <c:v>4.8000000000000043</c:v>
                </c:pt>
                <c:pt idx="13">
                  <c:v>4.8000000000000043</c:v>
                </c:pt>
                <c:pt idx="14">
                  <c:v>4.8000000000000043</c:v>
                </c:pt>
                <c:pt idx="15">
                  <c:v>5.3999999999999915</c:v>
                </c:pt>
                <c:pt idx="16">
                  <c:v>5.3999999999999915</c:v>
                </c:pt>
                <c:pt idx="17">
                  <c:v>4.8000000000000043</c:v>
                </c:pt>
                <c:pt idx="18">
                  <c:v>4.8000000000000043</c:v>
                </c:pt>
                <c:pt idx="19">
                  <c:v>5.3999999999999915</c:v>
                </c:pt>
                <c:pt idx="20">
                  <c:v>5.3999999999999915</c:v>
                </c:pt>
                <c:pt idx="21">
                  <c:v>4.8000000000000256</c:v>
                </c:pt>
                <c:pt idx="22">
                  <c:v>4.7999999999999829</c:v>
                </c:pt>
                <c:pt idx="23">
                  <c:v>5.3999999999999915</c:v>
                </c:pt>
                <c:pt idx="24">
                  <c:v>5.4000000000000341</c:v>
                </c:pt>
                <c:pt idx="25">
                  <c:v>4.7999999999999829</c:v>
                </c:pt>
                <c:pt idx="26">
                  <c:v>4.7999999999999829</c:v>
                </c:pt>
                <c:pt idx="27">
                  <c:v>4.8000000000000256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3-4A97-B22F-862668B46899}"/>
            </c:ext>
          </c:extLst>
        </c:ser>
        <c:ser>
          <c:idx val="1"/>
          <c:order val="1"/>
          <c:tx>
            <c:v>Trial-2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'PSS-WHT_2p96mm_1.05'!$K$3:$K$21</c:f>
              <c:numCache>
                <c:formatCode>General</c:formatCode>
                <c:ptCount val="19"/>
                <c:pt idx="0">
                  <c:v>5.5333333333333332</c:v>
                </c:pt>
                <c:pt idx="1">
                  <c:v>5.7</c:v>
                </c:pt>
                <c:pt idx="2">
                  <c:v>5.8666666666666663</c:v>
                </c:pt>
                <c:pt idx="3">
                  <c:v>6.0333333333333332</c:v>
                </c:pt>
                <c:pt idx="4">
                  <c:v>6.2</c:v>
                </c:pt>
                <c:pt idx="5">
                  <c:v>6.3666666666666663</c:v>
                </c:pt>
                <c:pt idx="6">
                  <c:v>6.5333333333333332</c:v>
                </c:pt>
                <c:pt idx="7">
                  <c:v>6.7</c:v>
                </c:pt>
                <c:pt idx="8">
                  <c:v>6.8666666666666663</c:v>
                </c:pt>
                <c:pt idx="9">
                  <c:v>7.0333333333333332</c:v>
                </c:pt>
                <c:pt idx="10">
                  <c:v>7.3666666666666663</c:v>
                </c:pt>
                <c:pt idx="11">
                  <c:v>7.7</c:v>
                </c:pt>
                <c:pt idx="12">
                  <c:v>8.0333333333333332</c:v>
                </c:pt>
                <c:pt idx="13">
                  <c:v>8.3666666666666671</c:v>
                </c:pt>
                <c:pt idx="14">
                  <c:v>8.6999999999999993</c:v>
                </c:pt>
                <c:pt idx="15">
                  <c:v>9.0333333333333332</c:v>
                </c:pt>
                <c:pt idx="16">
                  <c:v>9.3666666666666671</c:v>
                </c:pt>
                <c:pt idx="17">
                  <c:v>9.6999999999999993</c:v>
                </c:pt>
                <c:pt idx="18">
                  <c:v>10.033333333333333</c:v>
                </c:pt>
              </c:numCache>
            </c:numRef>
          </c:xVal>
          <c:yVal>
            <c:numRef>
              <c:f>'PSS-WHT_2p96mm_1.05'!$J$3:$J$21</c:f>
              <c:numCache>
                <c:formatCode>General</c:formatCode>
                <c:ptCount val="19"/>
                <c:pt idx="1">
                  <c:v>4.8000000000000043</c:v>
                </c:pt>
                <c:pt idx="2">
                  <c:v>4.8000000000000043</c:v>
                </c:pt>
                <c:pt idx="3">
                  <c:v>4.8000000000000043</c:v>
                </c:pt>
                <c:pt idx="4">
                  <c:v>5.3999999999999915</c:v>
                </c:pt>
                <c:pt idx="5">
                  <c:v>4.8000000000000043</c:v>
                </c:pt>
                <c:pt idx="6">
                  <c:v>4.8000000000000043</c:v>
                </c:pt>
                <c:pt idx="7">
                  <c:v>4.7999999999999829</c:v>
                </c:pt>
                <c:pt idx="8">
                  <c:v>4.8000000000000043</c:v>
                </c:pt>
                <c:pt idx="9">
                  <c:v>5.4000000000000128</c:v>
                </c:pt>
                <c:pt idx="10">
                  <c:v>5.0999999999999979</c:v>
                </c:pt>
                <c:pt idx="11">
                  <c:v>5.0999999999999979</c:v>
                </c:pt>
                <c:pt idx="12">
                  <c:v>5.0999999999999979</c:v>
                </c:pt>
                <c:pt idx="13">
                  <c:v>5.0999999999999979</c:v>
                </c:pt>
                <c:pt idx="14">
                  <c:v>5.1000000000000085</c:v>
                </c:pt>
                <c:pt idx="15">
                  <c:v>5.0999999999999872</c:v>
                </c:pt>
                <c:pt idx="16">
                  <c:v>5.1000000000000085</c:v>
                </c:pt>
                <c:pt idx="17">
                  <c:v>5.1000000000000085</c:v>
                </c:pt>
                <c:pt idx="18">
                  <c:v>5.0999999999999872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83-4A97-B22F-862668B46899}"/>
            </c:ext>
          </c:extLst>
        </c:ser>
        <c:ser>
          <c:idx val="2"/>
          <c:order val="2"/>
          <c:tx>
            <c:v>Trial-3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'PSS-WHT_2p96mm_1.05'!$Q$3:$Q$17</c:f>
              <c:numCache>
                <c:formatCode>General</c:formatCode>
                <c:ptCount val="15"/>
                <c:pt idx="0">
                  <c:v>5.2666666666666666</c:v>
                </c:pt>
                <c:pt idx="1">
                  <c:v>5.6</c:v>
                </c:pt>
                <c:pt idx="2">
                  <c:v>5.9333333333333336</c:v>
                </c:pt>
                <c:pt idx="3">
                  <c:v>6.2666666666666666</c:v>
                </c:pt>
                <c:pt idx="4">
                  <c:v>6.6</c:v>
                </c:pt>
                <c:pt idx="5">
                  <c:v>6.9333333333333336</c:v>
                </c:pt>
                <c:pt idx="6">
                  <c:v>7.2666666666666666</c:v>
                </c:pt>
                <c:pt idx="7">
                  <c:v>7.6</c:v>
                </c:pt>
                <c:pt idx="8">
                  <c:v>7.9333333333333336</c:v>
                </c:pt>
                <c:pt idx="9">
                  <c:v>8.2666666666666675</c:v>
                </c:pt>
                <c:pt idx="10">
                  <c:v>8.6</c:v>
                </c:pt>
                <c:pt idx="11">
                  <c:v>8.9333333333333336</c:v>
                </c:pt>
                <c:pt idx="12">
                  <c:v>9.2666666666666675</c:v>
                </c:pt>
                <c:pt idx="13">
                  <c:v>9.6</c:v>
                </c:pt>
                <c:pt idx="14">
                  <c:v>9.9333333333333336</c:v>
                </c:pt>
              </c:numCache>
            </c:numRef>
          </c:xVal>
          <c:yVal>
            <c:numRef>
              <c:f>'PSS-WHT_2p96mm_1.05'!$P$3:$P$17</c:f>
              <c:numCache>
                <c:formatCode>General</c:formatCode>
                <c:ptCount val="15"/>
                <c:pt idx="1">
                  <c:v>4.7999999999999936</c:v>
                </c:pt>
                <c:pt idx="2">
                  <c:v>5.1000000000000085</c:v>
                </c:pt>
                <c:pt idx="3">
                  <c:v>4.7999999999999936</c:v>
                </c:pt>
                <c:pt idx="4">
                  <c:v>5.0999999999999979</c:v>
                </c:pt>
                <c:pt idx="5">
                  <c:v>5.1000000000000085</c:v>
                </c:pt>
                <c:pt idx="6">
                  <c:v>5.0999999999999979</c:v>
                </c:pt>
                <c:pt idx="7">
                  <c:v>5.0999999999999979</c:v>
                </c:pt>
                <c:pt idx="8">
                  <c:v>5.0999999999999979</c:v>
                </c:pt>
                <c:pt idx="9">
                  <c:v>5.0999999999999979</c:v>
                </c:pt>
                <c:pt idx="10">
                  <c:v>5.1000000000000085</c:v>
                </c:pt>
                <c:pt idx="11">
                  <c:v>5.0999999999999872</c:v>
                </c:pt>
                <c:pt idx="12">
                  <c:v>5.1000000000000085</c:v>
                </c:pt>
                <c:pt idx="13">
                  <c:v>5.1000000000000085</c:v>
                </c:pt>
                <c:pt idx="14">
                  <c:v>5.0999999999999872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83-4A97-B22F-862668B4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86415"/>
        <c:axId val="897433951"/>
      </c:scatterChart>
      <c:valAx>
        <c:axId val="9230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33951"/>
        <c:crosses val="autoZero"/>
        <c:crossBetween val="midCat"/>
      </c:valAx>
      <c:valAx>
        <c:axId val="8974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8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97773403324584"/>
          <c:y val="0.59114501312335954"/>
          <c:w val="0.1480004374453193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76200</xdr:rowOff>
    </xdr:from>
    <xdr:to>
      <xdr:col>12</xdr:col>
      <xdr:colOff>133349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38C53-3803-41E8-ABA3-34FF35BC6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9</xdr:row>
      <xdr:rowOff>109537</xdr:rowOff>
    </xdr:from>
    <xdr:to>
      <xdr:col>16</xdr:col>
      <xdr:colOff>371475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0A314-697E-4635-838A-5FC30268E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28575</xdr:rowOff>
    </xdr:from>
    <xdr:to>
      <xdr:col>8</xdr:col>
      <xdr:colOff>400049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895F4-7219-473E-9EAF-7C8B38DA6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138112</xdr:colOff>
      <xdr:row>20</xdr:row>
      <xdr:rowOff>33337</xdr:rowOff>
    </xdr:from>
    <xdr:to>
      <xdr:col>25</xdr:col>
      <xdr:colOff>442912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597DC-F54C-43FE-A74C-CC58BE1A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43D5-9AF2-437B-A08E-A0BF447BB8AA}">
  <dimension ref="A1:Q24"/>
  <sheetViews>
    <sheetView workbookViewId="0">
      <selection activeCell="D25" sqref="D25"/>
    </sheetView>
  </sheetViews>
  <sheetFormatPr defaultRowHeight="15" x14ac:dyDescent="0.25"/>
  <cols>
    <col min="2" max="2" width="15.5703125" customWidth="1"/>
    <col min="3" max="3" width="16.85546875" customWidth="1"/>
    <col min="4" max="4" width="16.140625" customWidth="1"/>
    <col min="10" max="10" width="23" customWidth="1"/>
    <col min="11" max="11" width="13.5703125" customWidth="1"/>
    <col min="16" max="16" width="12.28515625" customWidth="1"/>
  </cols>
  <sheetData>
    <row r="1" spans="1:17" x14ac:dyDescent="0.25">
      <c r="A1" t="s">
        <v>5</v>
      </c>
      <c r="G1" t="s">
        <v>7</v>
      </c>
      <c r="M1" t="s">
        <v>9</v>
      </c>
    </row>
    <row r="2" spans="1:17" x14ac:dyDescent="0.25">
      <c r="A2" t="s">
        <v>1</v>
      </c>
      <c r="B2" t="s">
        <v>2</v>
      </c>
      <c r="C2" t="s">
        <v>3</v>
      </c>
      <c r="D2" t="s">
        <v>8</v>
      </c>
      <c r="E2" t="s">
        <v>4</v>
      </c>
      <c r="G2" t="s">
        <v>1</v>
      </c>
      <c r="H2" t="s">
        <v>2</v>
      </c>
      <c r="I2" t="s">
        <v>3</v>
      </c>
      <c r="J2" t="s">
        <v>8</v>
      </c>
      <c r="K2" t="s">
        <v>4</v>
      </c>
      <c r="M2" t="s">
        <v>1</v>
      </c>
      <c r="N2" t="s">
        <v>2</v>
      </c>
      <c r="O2" t="s">
        <v>3</v>
      </c>
      <c r="P2" t="s">
        <v>0</v>
      </c>
      <c r="Q2" t="s">
        <v>4</v>
      </c>
    </row>
    <row r="3" spans="1:17" x14ac:dyDescent="0.25">
      <c r="A3">
        <v>205</v>
      </c>
      <c r="B3">
        <v>25.8</v>
      </c>
      <c r="E3">
        <f>A3/30</f>
        <v>6.833333333333333</v>
      </c>
      <c r="G3">
        <v>180</v>
      </c>
      <c r="H3">
        <v>25.8</v>
      </c>
      <c r="K3">
        <f>G3/30</f>
        <v>6</v>
      </c>
      <c r="M3">
        <v>221</v>
      </c>
      <c r="N3">
        <v>24.6</v>
      </c>
      <c r="Q3">
        <f>M3/30</f>
        <v>7.3666666666666663</v>
      </c>
    </row>
    <row r="4" spans="1:17" x14ac:dyDescent="0.25">
      <c r="A4">
        <v>225</v>
      </c>
      <c r="B4">
        <v>24.2</v>
      </c>
      <c r="C4">
        <f>(A4-A3)/30</f>
        <v>0.66666666666666663</v>
      </c>
      <c r="D4">
        <f>(B3-B4)/C4</f>
        <v>2.4000000000000021</v>
      </c>
      <c r="E4">
        <f t="shared" ref="E4:E23" si="0">A4/30</f>
        <v>7.5</v>
      </c>
      <c r="G4">
        <v>193</v>
      </c>
      <c r="H4">
        <v>24</v>
      </c>
      <c r="I4">
        <f>(G4-G3)/30</f>
        <v>0.43333333333333335</v>
      </c>
      <c r="J4">
        <f>(H3-H4)/I4</f>
        <v>4.1538461538461551</v>
      </c>
      <c r="K4">
        <f t="shared" ref="K4:K24" si="1">G4/30</f>
        <v>6.4333333333333336</v>
      </c>
      <c r="M4">
        <v>226</v>
      </c>
      <c r="N4">
        <v>23.9</v>
      </c>
      <c r="O4">
        <f>(M4-M3)/30</f>
        <v>0.16666666666666666</v>
      </c>
      <c r="P4">
        <f>(N3-N4)/O4</f>
        <v>4.2000000000000171</v>
      </c>
      <c r="Q4">
        <f t="shared" ref="Q4:Q5" si="2">M4/30</f>
        <v>7.5333333333333332</v>
      </c>
    </row>
    <row r="5" spans="1:17" x14ac:dyDescent="0.25">
      <c r="A5">
        <v>235</v>
      </c>
      <c r="B5">
        <v>23</v>
      </c>
      <c r="C5">
        <f t="shared" ref="C5:C23" si="3">(A5-A4)/30</f>
        <v>0.33333333333333331</v>
      </c>
      <c r="D5">
        <f t="shared" ref="D5:D23" si="4">(B4-B5)/C5</f>
        <v>3.5999999999999979</v>
      </c>
      <c r="E5">
        <f t="shared" si="0"/>
        <v>7.833333333333333</v>
      </c>
      <c r="G5">
        <v>200</v>
      </c>
      <c r="H5">
        <v>23</v>
      </c>
      <c r="I5">
        <f t="shared" ref="I5:I23" si="5">(G5-G4)/30</f>
        <v>0.23333333333333334</v>
      </c>
      <c r="J5">
        <f t="shared" ref="J5:J23" si="6">(H4-H5)/I5</f>
        <v>4.2857142857142856</v>
      </c>
      <c r="K5">
        <f t="shared" si="1"/>
        <v>6.666666666666667</v>
      </c>
      <c r="M5">
        <v>232</v>
      </c>
      <c r="N5">
        <v>23</v>
      </c>
      <c r="O5">
        <f t="shared" ref="O5:O10" si="7">(M5-M4)/30</f>
        <v>0.2</v>
      </c>
      <c r="P5">
        <f t="shared" ref="P5:P23" si="8">(N4-N5)/O5</f>
        <v>4.4999999999999929</v>
      </c>
      <c r="Q5">
        <f t="shared" si="2"/>
        <v>7.7333333333333334</v>
      </c>
    </row>
    <row r="6" spans="1:17" x14ac:dyDescent="0.25">
      <c r="A6">
        <v>243</v>
      </c>
      <c r="B6">
        <v>22</v>
      </c>
      <c r="C6">
        <f t="shared" si="3"/>
        <v>0.26666666666666666</v>
      </c>
      <c r="D6">
        <f t="shared" si="4"/>
        <v>3.75</v>
      </c>
      <c r="E6">
        <f t="shared" si="0"/>
        <v>8.1</v>
      </c>
      <c r="G6">
        <v>206</v>
      </c>
      <c r="H6">
        <v>22</v>
      </c>
      <c r="I6">
        <f t="shared" si="5"/>
        <v>0.2</v>
      </c>
      <c r="J6">
        <f t="shared" si="6"/>
        <v>5</v>
      </c>
      <c r="K6">
        <f t="shared" si="1"/>
        <v>6.8666666666666663</v>
      </c>
      <c r="M6">
        <v>239</v>
      </c>
      <c r="N6">
        <v>22</v>
      </c>
      <c r="O6">
        <f t="shared" si="7"/>
        <v>0.23333333333333334</v>
      </c>
      <c r="P6">
        <f t="shared" si="8"/>
        <v>4.2857142857142856</v>
      </c>
    </row>
    <row r="7" spans="1:17" x14ac:dyDescent="0.25">
      <c r="A7">
        <v>251</v>
      </c>
      <c r="B7">
        <v>21</v>
      </c>
      <c r="C7">
        <f t="shared" si="3"/>
        <v>0.26666666666666666</v>
      </c>
      <c r="D7">
        <f t="shared" si="4"/>
        <v>3.75</v>
      </c>
      <c r="E7">
        <f t="shared" si="0"/>
        <v>8.3666666666666671</v>
      </c>
      <c r="G7">
        <v>213</v>
      </c>
      <c r="H7">
        <v>20.9</v>
      </c>
      <c r="I7">
        <f t="shared" si="5"/>
        <v>0.23333333333333334</v>
      </c>
      <c r="J7">
        <f t="shared" si="6"/>
        <v>4.7142857142857206</v>
      </c>
      <c r="K7">
        <f t="shared" si="1"/>
        <v>7.1</v>
      </c>
      <c r="M7">
        <v>246</v>
      </c>
      <c r="N7">
        <v>20.9</v>
      </c>
      <c r="O7">
        <f t="shared" si="7"/>
        <v>0.23333333333333334</v>
      </c>
      <c r="P7">
        <f t="shared" si="8"/>
        <v>4.7142857142857206</v>
      </c>
    </row>
    <row r="8" spans="1:17" x14ac:dyDescent="0.25">
      <c r="A8">
        <v>260</v>
      </c>
      <c r="B8">
        <v>19.8</v>
      </c>
      <c r="C8">
        <f t="shared" si="3"/>
        <v>0.3</v>
      </c>
      <c r="D8">
        <f t="shared" si="4"/>
        <v>3.9999999999999978</v>
      </c>
      <c r="E8">
        <f t="shared" si="0"/>
        <v>8.6666666666666661</v>
      </c>
      <c r="G8">
        <v>219</v>
      </c>
      <c r="H8">
        <v>19.8</v>
      </c>
      <c r="I8">
        <f t="shared" si="5"/>
        <v>0.2</v>
      </c>
      <c r="J8">
        <f t="shared" si="6"/>
        <v>5.4999999999999893</v>
      </c>
      <c r="K8">
        <f t="shared" si="1"/>
        <v>7.3</v>
      </c>
      <c r="M8">
        <v>252</v>
      </c>
      <c r="N8">
        <v>19.899999999999999</v>
      </c>
      <c r="O8">
        <f t="shared" si="7"/>
        <v>0.2</v>
      </c>
      <c r="P8">
        <f t="shared" si="8"/>
        <v>5</v>
      </c>
    </row>
    <row r="9" spans="1:17" x14ac:dyDescent="0.25">
      <c r="A9">
        <v>266</v>
      </c>
      <c r="B9">
        <v>19</v>
      </c>
      <c r="C9">
        <f t="shared" si="3"/>
        <v>0.2</v>
      </c>
      <c r="D9">
        <f t="shared" si="4"/>
        <v>4.0000000000000036</v>
      </c>
      <c r="E9">
        <f t="shared" si="0"/>
        <v>8.8666666666666671</v>
      </c>
      <c r="G9">
        <v>225</v>
      </c>
      <c r="H9">
        <v>19</v>
      </c>
      <c r="I9">
        <f t="shared" si="5"/>
        <v>0.2</v>
      </c>
      <c r="J9">
        <f t="shared" si="6"/>
        <v>4.0000000000000036</v>
      </c>
      <c r="K9">
        <f t="shared" si="1"/>
        <v>7.5</v>
      </c>
      <c r="M9">
        <v>259</v>
      </c>
      <c r="N9">
        <v>18.8</v>
      </c>
      <c r="O9">
        <f t="shared" si="7"/>
        <v>0.23333333333333334</v>
      </c>
      <c r="P9">
        <f t="shared" si="8"/>
        <v>4.7142857142857046</v>
      </c>
    </row>
    <row r="10" spans="1:17" x14ac:dyDescent="0.25">
      <c r="A10">
        <v>283</v>
      </c>
      <c r="B10">
        <v>16.8</v>
      </c>
      <c r="C10">
        <f t="shared" si="3"/>
        <v>0.56666666666666665</v>
      </c>
      <c r="D10">
        <f t="shared" si="4"/>
        <v>3.8823529411764692</v>
      </c>
      <c r="E10">
        <f t="shared" si="0"/>
        <v>9.4333333333333336</v>
      </c>
      <c r="G10">
        <v>231</v>
      </c>
      <c r="H10">
        <v>18</v>
      </c>
      <c r="I10">
        <f t="shared" si="5"/>
        <v>0.2</v>
      </c>
      <c r="J10">
        <f t="shared" si="6"/>
        <v>5</v>
      </c>
      <c r="K10">
        <f t="shared" si="1"/>
        <v>7.7</v>
      </c>
      <c r="M10">
        <v>266</v>
      </c>
      <c r="N10">
        <v>17.8</v>
      </c>
      <c r="O10">
        <f t="shared" si="7"/>
        <v>0.23333333333333334</v>
      </c>
      <c r="P10">
        <f t="shared" si="8"/>
        <v>4.2857142857142856</v>
      </c>
    </row>
    <row r="11" spans="1:17" x14ac:dyDescent="0.25">
      <c r="A11">
        <v>290</v>
      </c>
      <c r="B11">
        <v>15.8</v>
      </c>
      <c r="C11">
        <f t="shared" si="3"/>
        <v>0.23333333333333334</v>
      </c>
      <c r="D11">
        <f t="shared" si="4"/>
        <v>4.2857142857142856</v>
      </c>
      <c r="E11">
        <f t="shared" si="0"/>
        <v>9.6666666666666661</v>
      </c>
      <c r="G11">
        <v>237</v>
      </c>
      <c r="H11">
        <v>17</v>
      </c>
      <c r="I11">
        <f t="shared" si="5"/>
        <v>0.2</v>
      </c>
      <c r="J11">
        <f t="shared" si="6"/>
        <v>5</v>
      </c>
      <c r="K11">
        <f t="shared" si="1"/>
        <v>7.9</v>
      </c>
      <c r="P11" t="e">
        <f t="shared" si="8"/>
        <v>#DIV/0!</v>
      </c>
    </row>
    <row r="12" spans="1:17" x14ac:dyDescent="0.25">
      <c r="A12">
        <v>300</v>
      </c>
      <c r="B12">
        <v>14.5</v>
      </c>
      <c r="C12">
        <f t="shared" si="3"/>
        <v>0.33333333333333331</v>
      </c>
      <c r="D12">
        <f t="shared" si="4"/>
        <v>3.9000000000000021</v>
      </c>
      <c r="E12">
        <f t="shared" si="0"/>
        <v>10</v>
      </c>
      <c r="G12">
        <v>243</v>
      </c>
      <c r="H12">
        <v>16</v>
      </c>
      <c r="I12">
        <f t="shared" si="5"/>
        <v>0.2</v>
      </c>
      <c r="J12">
        <f t="shared" si="6"/>
        <v>5</v>
      </c>
      <c r="K12">
        <f t="shared" si="1"/>
        <v>8.1</v>
      </c>
      <c r="P12" t="e">
        <f t="shared" si="8"/>
        <v>#DIV/0!</v>
      </c>
    </row>
    <row r="13" spans="1:17" x14ac:dyDescent="0.25">
      <c r="A13">
        <v>310</v>
      </c>
      <c r="B13">
        <v>13.1</v>
      </c>
      <c r="C13">
        <f t="shared" si="3"/>
        <v>0.33333333333333331</v>
      </c>
      <c r="D13">
        <f t="shared" si="4"/>
        <v>4.2000000000000011</v>
      </c>
      <c r="E13">
        <f t="shared" si="0"/>
        <v>10.333333333333334</v>
      </c>
      <c r="G13">
        <v>249</v>
      </c>
      <c r="H13">
        <v>15</v>
      </c>
      <c r="I13">
        <f t="shared" si="5"/>
        <v>0.2</v>
      </c>
      <c r="J13">
        <f t="shared" si="6"/>
        <v>5</v>
      </c>
      <c r="K13">
        <f t="shared" si="1"/>
        <v>8.3000000000000007</v>
      </c>
      <c r="P13" t="e">
        <f t="shared" si="8"/>
        <v>#DIV/0!</v>
      </c>
    </row>
    <row r="14" spans="1:17" x14ac:dyDescent="0.25">
      <c r="A14">
        <v>320</v>
      </c>
      <c r="B14">
        <v>11.8</v>
      </c>
      <c r="C14">
        <f t="shared" si="3"/>
        <v>0.33333333333333331</v>
      </c>
      <c r="D14">
        <f t="shared" si="4"/>
        <v>3.8999999999999968</v>
      </c>
      <c r="E14">
        <f t="shared" si="0"/>
        <v>10.666666666666666</v>
      </c>
      <c r="G14">
        <v>255</v>
      </c>
      <c r="H14">
        <v>14</v>
      </c>
      <c r="I14">
        <f t="shared" si="5"/>
        <v>0.2</v>
      </c>
      <c r="J14">
        <f t="shared" si="6"/>
        <v>5</v>
      </c>
      <c r="K14">
        <f t="shared" si="1"/>
        <v>8.5</v>
      </c>
      <c r="P14" t="e">
        <f t="shared" si="8"/>
        <v>#DIV/0!</v>
      </c>
    </row>
    <row r="15" spans="1:17" x14ac:dyDescent="0.25">
      <c r="A15">
        <v>330</v>
      </c>
      <c r="B15">
        <v>10.4</v>
      </c>
      <c r="C15">
        <f t="shared" si="3"/>
        <v>0.33333333333333331</v>
      </c>
      <c r="D15">
        <f t="shared" si="4"/>
        <v>4.2000000000000011</v>
      </c>
      <c r="E15">
        <f t="shared" si="0"/>
        <v>11</v>
      </c>
      <c r="G15">
        <v>261</v>
      </c>
      <c r="H15">
        <v>13</v>
      </c>
      <c r="I15">
        <f t="shared" si="5"/>
        <v>0.2</v>
      </c>
      <c r="J15">
        <f t="shared" si="6"/>
        <v>5</v>
      </c>
      <c r="K15">
        <f t="shared" si="1"/>
        <v>8.6999999999999993</v>
      </c>
      <c r="P15" t="e">
        <f t="shared" si="8"/>
        <v>#DIV/0!</v>
      </c>
    </row>
    <row r="16" spans="1:17" x14ac:dyDescent="0.25">
      <c r="A16">
        <v>340</v>
      </c>
      <c r="B16">
        <v>9</v>
      </c>
      <c r="C16">
        <f t="shared" si="3"/>
        <v>0.33333333333333331</v>
      </c>
      <c r="D16">
        <f t="shared" si="4"/>
        <v>4.2000000000000011</v>
      </c>
      <c r="E16">
        <f t="shared" si="0"/>
        <v>11.333333333333334</v>
      </c>
      <c r="G16">
        <v>267</v>
      </c>
      <c r="H16">
        <v>12</v>
      </c>
      <c r="I16">
        <f t="shared" si="5"/>
        <v>0.2</v>
      </c>
      <c r="J16">
        <f t="shared" si="6"/>
        <v>5</v>
      </c>
      <c r="K16">
        <f t="shared" si="1"/>
        <v>8.9</v>
      </c>
      <c r="P16" t="e">
        <f t="shared" si="8"/>
        <v>#DIV/0!</v>
      </c>
    </row>
    <row r="17" spans="1:16" x14ac:dyDescent="0.25">
      <c r="A17">
        <v>350</v>
      </c>
      <c r="B17">
        <v>7.8</v>
      </c>
      <c r="C17">
        <f t="shared" si="3"/>
        <v>0.33333333333333331</v>
      </c>
      <c r="D17">
        <f t="shared" si="4"/>
        <v>3.6000000000000005</v>
      </c>
      <c r="E17">
        <f t="shared" si="0"/>
        <v>11.666666666666666</v>
      </c>
      <c r="G17">
        <v>273</v>
      </c>
      <c r="H17">
        <v>11</v>
      </c>
      <c r="I17">
        <f t="shared" si="5"/>
        <v>0.2</v>
      </c>
      <c r="J17">
        <f t="shared" si="6"/>
        <v>5</v>
      </c>
      <c r="K17">
        <f t="shared" si="1"/>
        <v>9.1</v>
      </c>
      <c r="P17" t="e">
        <f t="shared" si="8"/>
        <v>#DIV/0!</v>
      </c>
    </row>
    <row r="18" spans="1:16" x14ac:dyDescent="0.25">
      <c r="A18">
        <v>360</v>
      </c>
      <c r="B18">
        <v>6.4</v>
      </c>
      <c r="C18">
        <f t="shared" si="3"/>
        <v>0.33333333333333331</v>
      </c>
      <c r="D18">
        <f t="shared" si="4"/>
        <v>4.1999999999999984</v>
      </c>
      <c r="E18">
        <f t="shared" si="0"/>
        <v>12</v>
      </c>
      <c r="G18">
        <v>279</v>
      </c>
      <c r="H18">
        <v>10</v>
      </c>
      <c r="I18">
        <f t="shared" si="5"/>
        <v>0.2</v>
      </c>
      <c r="J18">
        <f t="shared" si="6"/>
        <v>5</v>
      </c>
      <c r="K18">
        <f t="shared" si="1"/>
        <v>9.3000000000000007</v>
      </c>
      <c r="P18" t="e">
        <f t="shared" si="8"/>
        <v>#DIV/0!</v>
      </c>
    </row>
    <row r="19" spans="1:16" x14ac:dyDescent="0.25">
      <c r="A19">
        <v>370</v>
      </c>
      <c r="B19">
        <v>5</v>
      </c>
      <c r="C19">
        <f t="shared" si="3"/>
        <v>0.33333333333333331</v>
      </c>
      <c r="D19">
        <f t="shared" si="4"/>
        <v>4.2000000000000011</v>
      </c>
      <c r="E19">
        <f t="shared" si="0"/>
        <v>12.333333333333334</v>
      </c>
      <c r="G19">
        <v>285</v>
      </c>
      <c r="H19">
        <v>9</v>
      </c>
      <c r="I19">
        <f t="shared" si="5"/>
        <v>0.2</v>
      </c>
      <c r="J19">
        <f t="shared" si="6"/>
        <v>5</v>
      </c>
      <c r="K19">
        <f t="shared" si="1"/>
        <v>9.5</v>
      </c>
      <c r="P19" t="e">
        <f t="shared" si="8"/>
        <v>#DIV/0!</v>
      </c>
    </row>
    <row r="20" spans="1:16" x14ac:dyDescent="0.25">
      <c r="A20">
        <v>380</v>
      </c>
      <c r="B20">
        <v>3.7</v>
      </c>
      <c r="C20">
        <f t="shared" si="3"/>
        <v>0.33333333333333331</v>
      </c>
      <c r="D20">
        <f t="shared" si="4"/>
        <v>3.8999999999999995</v>
      </c>
      <c r="E20">
        <f t="shared" si="0"/>
        <v>12.666666666666666</v>
      </c>
      <c r="G20">
        <v>291</v>
      </c>
      <c r="H20">
        <v>8</v>
      </c>
      <c r="I20">
        <f t="shared" si="5"/>
        <v>0.2</v>
      </c>
      <c r="J20">
        <f t="shared" si="6"/>
        <v>5</v>
      </c>
      <c r="K20">
        <f t="shared" si="1"/>
        <v>9.6999999999999993</v>
      </c>
      <c r="P20" t="e">
        <f t="shared" si="8"/>
        <v>#DIV/0!</v>
      </c>
    </row>
    <row r="21" spans="1:16" x14ac:dyDescent="0.25">
      <c r="A21">
        <v>390</v>
      </c>
      <c r="B21">
        <v>2.4</v>
      </c>
      <c r="C21">
        <f t="shared" si="3"/>
        <v>0.33333333333333331</v>
      </c>
      <c r="D21">
        <f t="shared" si="4"/>
        <v>3.9000000000000008</v>
      </c>
      <c r="E21">
        <f t="shared" si="0"/>
        <v>13</v>
      </c>
      <c r="G21">
        <v>297</v>
      </c>
      <c r="H21">
        <v>7</v>
      </c>
      <c r="I21">
        <f t="shared" si="5"/>
        <v>0.2</v>
      </c>
      <c r="J21">
        <f t="shared" si="6"/>
        <v>5</v>
      </c>
      <c r="K21">
        <f t="shared" si="1"/>
        <v>9.9</v>
      </c>
      <c r="P21" t="e">
        <f t="shared" si="8"/>
        <v>#DIV/0!</v>
      </c>
    </row>
    <row r="22" spans="1:16" x14ac:dyDescent="0.25">
      <c r="A22">
        <v>400</v>
      </c>
      <c r="B22">
        <v>1</v>
      </c>
      <c r="C22">
        <f t="shared" si="3"/>
        <v>0.33333333333333331</v>
      </c>
      <c r="D22">
        <f t="shared" si="4"/>
        <v>4.2</v>
      </c>
      <c r="E22">
        <f t="shared" si="0"/>
        <v>13.333333333333334</v>
      </c>
      <c r="G22">
        <v>303</v>
      </c>
      <c r="H22">
        <v>6</v>
      </c>
      <c r="I22">
        <f t="shared" si="5"/>
        <v>0.2</v>
      </c>
      <c r="J22">
        <f t="shared" si="6"/>
        <v>5</v>
      </c>
      <c r="K22">
        <f t="shared" si="1"/>
        <v>10.1</v>
      </c>
      <c r="P22" t="e">
        <f t="shared" si="8"/>
        <v>#DIV/0!</v>
      </c>
    </row>
    <row r="23" spans="1:16" x14ac:dyDescent="0.25">
      <c r="A23">
        <v>408</v>
      </c>
      <c r="B23">
        <v>0.05</v>
      </c>
      <c r="C23">
        <f t="shared" si="3"/>
        <v>0.26666666666666666</v>
      </c>
      <c r="D23">
        <f t="shared" si="4"/>
        <v>3.5625</v>
      </c>
      <c r="E23">
        <f t="shared" si="0"/>
        <v>13.6</v>
      </c>
      <c r="G23">
        <v>309</v>
      </c>
      <c r="H23">
        <v>5</v>
      </c>
      <c r="I23">
        <f t="shared" si="5"/>
        <v>0.2</v>
      </c>
      <c r="J23">
        <f t="shared" si="6"/>
        <v>5</v>
      </c>
      <c r="K23">
        <f t="shared" si="1"/>
        <v>10.3</v>
      </c>
      <c r="P23" t="e">
        <f t="shared" si="8"/>
        <v>#DIV/0!</v>
      </c>
    </row>
    <row r="24" spans="1:16" x14ac:dyDescent="0.25">
      <c r="G24">
        <v>315</v>
      </c>
      <c r="H24">
        <v>4</v>
      </c>
      <c r="K24">
        <f t="shared" si="1"/>
        <v>10.5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340C-40CC-477C-9A6D-35BD2610E73C}">
  <dimension ref="A1:AD18"/>
  <sheetViews>
    <sheetView workbookViewId="0">
      <selection activeCell="O21" sqref="O21"/>
    </sheetView>
  </sheetViews>
  <sheetFormatPr defaultRowHeight="15" x14ac:dyDescent="0.25"/>
  <sheetData>
    <row r="1" spans="1:30" x14ac:dyDescent="0.25">
      <c r="B1" t="s">
        <v>5</v>
      </c>
      <c r="H1" t="s">
        <v>6</v>
      </c>
      <c r="N1" t="s">
        <v>7</v>
      </c>
      <c r="T1" t="s">
        <v>9</v>
      </c>
      <c r="Z1" t="s">
        <v>9</v>
      </c>
    </row>
    <row r="2" spans="1:30" x14ac:dyDescent="0.25">
      <c r="B2" t="s">
        <v>1</v>
      </c>
      <c r="C2" t="s">
        <v>2</v>
      </c>
      <c r="D2" t="s">
        <v>3</v>
      </c>
      <c r="E2" t="s">
        <v>8</v>
      </c>
      <c r="F2" t="s">
        <v>4</v>
      </c>
      <c r="H2" t="s">
        <v>1</v>
      </c>
      <c r="I2" t="s">
        <v>2</v>
      </c>
      <c r="J2" t="s">
        <v>3</v>
      </c>
      <c r="K2" t="s">
        <v>8</v>
      </c>
      <c r="L2" t="s">
        <v>4</v>
      </c>
      <c r="N2" t="s">
        <v>1</v>
      </c>
      <c r="O2" t="s">
        <v>2</v>
      </c>
      <c r="P2" t="s">
        <v>3</v>
      </c>
      <c r="Q2" t="s">
        <v>8</v>
      </c>
      <c r="R2" t="s">
        <v>4</v>
      </c>
      <c r="T2" t="s">
        <v>1</v>
      </c>
      <c r="U2" t="s">
        <v>2</v>
      </c>
      <c r="V2" t="s">
        <v>3</v>
      </c>
      <c r="W2" t="s">
        <v>8</v>
      </c>
      <c r="X2" t="s">
        <v>4</v>
      </c>
      <c r="Z2" t="s">
        <v>1</v>
      </c>
      <c r="AA2" t="s">
        <v>2</v>
      </c>
      <c r="AB2" t="s">
        <v>3</v>
      </c>
      <c r="AC2" t="s">
        <v>8</v>
      </c>
      <c r="AD2" t="s">
        <v>4</v>
      </c>
    </row>
    <row r="3" spans="1:30" x14ac:dyDescent="0.25">
      <c r="A3">
        <v>1</v>
      </c>
      <c r="B3">
        <v>204</v>
      </c>
      <c r="C3">
        <v>16.5</v>
      </c>
      <c r="F3">
        <f>B3/30</f>
        <v>6.8</v>
      </c>
      <c r="H3">
        <v>268</v>
      </c>
      <c r="I3">
        <v>17.2</v>
      </c>
      <c r="L3">
        <f>H3/30</f>
        <v>8.9333333333333336</v>
      </c>
      <c r="N3">
        <v>203</v>
      </c>
      <c r="O3">
        <v>16.399999999999999</v>
      </c>
      <c r="R3">
        <f>N3/30</f>
        <v>6.7666666666666666</v>
      </c>
      <c r="T3">
        <v>230</v>
      </c>
      <c r="U3">
        <v>17.3</v>
      </c>
      <c r="X3">
        <f>T3/30</f>
        <v>7.666666666666667</v>
      </c>
      <c r="Z3">
        <v>276</v>
      </c>
      <c r="AA3">
        <v>17.3</v>
      </c>
      <c r="AD3">
        <f>Z3/30</f>
        <v>9.1999999999999993</v>
      </c>
    </row>
    <row r="4" spans="1:30" x14ac:dyDescent="0.25">
      <c r="A4">
        <v>2</v>
      </c>
      <c r="B4">
        <v>214</v>
      </c>
      <c r="C4">
        <v>17.8</v>
      </c>
      <c r="D4">
        <f>(B4-B3)/30</f>
        <v>0.33333333333333331</v>
      </c>
      <c r="E4">
        <f>-(C3-C4)/D4</f>
        <v>3.9000000000000021</v>
      </c>
      <c r="F4">
        <f t="shared" ref="F4:F16" si="0">B4/30</f>
        <v>7.1333333333333337</v>
      </c>
      <c r="H4">
        <v>278</v>
      </c>
      <c r="I4">
        <v>18.8</v>
      </c>
      <c r="J4">
        <f>(H4-H3)/30</f>
        <v>0.33333333333333331</v>
      </c>
      <c r="K4">
        <f>-(I3-I4)/J4</f>
        <v>4.8000000000000043</v>
      </c>
      <c r="L4">
        <f t="shared" ref="L4:L15" si="1">H4/30</f>
        <v>9.2666666666666675</v>
      </c>
      <c r="N4">
        <v>213</v>
      </c>
      <c r="O4">
        <v>17.899999999999999</v>
      </c>
      <c r="P4">
        <f>(N4-N3)/30</f>
        <v>0.33333333333333331</v>
      </c>
      <c r="Q4">
        <f>-(O3-O4)/P4</f>
        <v>4.5</v>
      </c>
      <c r="R4">
        <f t="shared" ref="R4:R17" si="2">N4/30</f>
        <v>7.1</v>
      </c>
      <c r="T4">
        <v>240</v>
      </c>
      <c r="U4">
        <v>18.899999999999999</v>
      </c>
      <c r="V4">
        <f>(T4-T3)/30</f>
        <v>0.33333333333333331</v>
      </c>
      <c r="W4">
        <f>-(U3-U4)/V4</f>
        <v>4.7999999999999936</v>
      </c>
      <c r="X4">
        <f t="shared" ref="X4:X16" si="3">T4/30</f>
        <v>8</v>
      </c>
      <c r="Z4">
        <v>296</v>
      </c>
      <c r="AA4">
        <v>20.5</v>
      </c>
      <c r="AB4">
        <f>(Z4-Z3)/30</f>
        <v>0.66666666666666663</v>
      </c>
      <c r="AC4">
        <f>-(AA3-AA4)/AB4</f>
        <v>4.7999999999999989</v>
      </c>
      <c r="AD4">
        <f t="shared" ref="AD4:AD9" si="4">Z4/30</f>
        <v>9.8666666666666671</v>
      </c>
    </row>
    <row r="5" spans="1:30" x14ac:dyDescent="0.25">
      <c r="A5">
        <v>3</v>
      </c>
      <c r="B5">
        <v>224</v>
      </c>
      <c r="C5">
        <v>19.3</v>
      </c>
      <c r="D5">
        <f t="shared" ref="D5:D16" si="5">(B5-B4)/30</f>
        <v>0.33333333333333331</v>
      </c>
      <c r="E5">
        <f t="shared" ref="E5:E16" si="6">-(C4-C5)/D5</f>
        <v>4.5</v>
      </c>
      <c r="F5">
        <f t="shared" si="0"/>
        <v>7.4666666666666668</v>
      </c>
      <c r="H5">
        <v>288</v>
      </c>
      <c r="I5">
        <v>20.399999999999999</v>
      </c>
      <c r="J5">
        <f t="shared" ref="J5:J15" si="7">(H5-H4)/30</f>
        <v>0.33333333333333331</v>
      </c>
      <c r="K5">
        <f t="shared" ref="K5:K15" si="8">-(I4-I5)/J5</f>
        <v>4.7999999999999936</v>
      </c>
      <c r="L5">
        <f t="shared" si="1"/>
        <v>9.6</v>
      </c>
      <c r="N5">
        <v>223</v>
      </c>
      <c r="O5">
        <v>19.399999999999999</v>
      </c>
      <c r="P5">
        <f t="shared" ref="P5:P17" si="9">(N5-N4)/30</f>
        <v>0.33333333333333331</v>
      </c>
      <c r="Q5">
        <f t="shared" ref="Q5:Q17" si="10">-(O4-O5)/P5</f>
        <v>4.5</v>
      </c>
      <c r="R5">
        <f t="shared" si="2"/>
        <v>7.4333333333333336</v>
      </c>
      <c r="T5">
        <v>250</v>
      </c>
      <c r="U5">
        <v>20.6</v>
      </c>
      <c r="V5">
        <f t="shared" ref="V5:V16" si="11">(T5-T4)/30</f>
        <v>0.33333333333333331</v>
      </c>
      <c r="W5">
        <f t="shared" ref="W5:W16" si="12">-(U4-U5)/V5</f>
        <v>5.1000000000000085</v>
      </c>
      <c r="X5">
        <f t="shared" si="3"/>
        <v>8.3333333333333339</v>
      </c>
      <c r="Z5">
        <v>316</v>
      </c>
      <c r="AA5">
        <v>23.9</v>
      </c>
      <c r="AB5">
        <f t="shared" ref="AB5:AB9" si="13">(Z5-Z4)/30</f>
        <v>0.66666666666666663</v>
      </c>
      <c r="AC5">
        <f t="shared" ref="AC5:AC9" si="14">-(AA4-AA5)/AB5</f>
        <v>5.0999999999999979</v>
      </c>
      <c r="AD5">
        <f t="shared" si="4"/>
        <v>10.533333333333333</v>
      </c>
    </row>
    <row r="6" spans="1:30" x14ac:dyDescent="0.25">
      <c r="A6">
        <v>4</v>
      </c>
      <c r="B6">
        <v>234</v>
      </c>
      <c r="C6">
        <v>20.9</v>
      </c>
      <c r="D6">
        <f t="shared" si="5"/>
        <v>0.33333333333333331</v>
      </c>
      <c r="E6">
        <f t="shared" si="6"/>
        <v>4.7999999999999936</v>
      </c>
      <c r="F6">
        <f t="shared" si="0"/>
        <v>7.8</v>
      </c>
      <c r="H6">
        <v>298</v>
      </c>
      <c r="I6">
        <v>22</v>
      </c>
      <c r="J6">
        <f t="shared" si="7"/>
        <v>0.33333333333333331</v>
      </c>
      <c r="K6">
        <f t="shared" si="8"/>
        <v>4.8000000000000043</v>
      </c>
      <c r="L6">
        <f t="shared" si="1"/>
        <v>9.9333333333333336</v>
      </c>
      <c r="N6">
        <v>233</v>
      </c>
      <c r="O6">
        <v>21.1</v>
      </c>
      <c r="P6">
        <f t="shared" si="9"/>
        <v>0.33333333333333331</v>
      </c>
      <c r="Q6">
        <f t="shared" si="10"/>
        <v>5.1000000000000085</v>
      </c>
      <c r="R6">
        <f t="shared" si="2"/>
        <v>7.7666666666666666</v>
      </c>
      <c r="T6">
        <v>260</v>
      </c>
      <c r="U6">
        <v>22.2</v>
      </c>
      <c r="V6">
        <f t="shared" si="11"/>
        <v>0.33333333333333331</v>
      </c>
      <c r="W6">
        <f t="shared" si="12"/>
        <v>4.7999999999999936</v>
      </c>
      <c r="X6">
        <f t="shared" si="3"/>
        <v>8.6666666666666661</v>
      </c>
      <c r="Z6">
        <v>336</v>
      </c>
      <c r="AA6">
        <v>27.5</v>
      </c>
      <c r="AB6">
        <f t="shared" si="13"/>
        <v>0.66666666666666663</v>
      </c>
      <c r="AC6">
        <f t="shared" si="14"/>
        <v>5.4000000000000021</v>
      </c>
      <c r="AD6">
        <f t="shared" si="4"/>
        <v>11.2</v>
      </c>
    </row>
    <row r="7" spans="1:30" x14ac:dyDescent="0.25">
      <c r="A7">
        <v>5</v>
      </c>
      <c r="B7">
        <v>244</v>
      </c>
      <c r="C7">
        <v>22.5</v>
      </c>
      <c r="D7">
        <f t="shared" si="5"/>
        <v>0.33333333333333331</v>
      </c>
      <c r="E7">
        <f t="shared" si="6"/>
        <v>4.8000000000000043</v>
      </c>
      <c r="F7">
        <f t="shared" si="0"/>
        <v>8.1333333333333329</v>
      </c>
      <c r="H7">
        <v>308</v>
      </c>
      <c r="I7">
        <v>23.7</v>
      </c>
      <c r="J7">
        <f t="shared" si="7"/>
        <v>0.33333333333333331</v>
      </c>
      <c r="K7">
        <f t="shared" si="8"/>
        <v>5.0999999999999979</v>
      </c>
      <c r="L7">
        <f t="shared" si="1"/>
        <v>10.266666666666667</v>
      </c>
      <c r="N7">
        <v>243</v>
      </c>
      <c r="O7">
        <v>22.6</v>
      </c>
      <c r="P7">
        <f t="shared" si="9"/>
        <v>0.33333333333333331</v>
      </c>
      <c r="Q7">
        <f t="shared" si="10"/>
        <v>4.5</v>
      </c>
      <c r="R7">
        <f t="shared" si="2"/>
        <v>8.1</v>
      </c>
      <c r="T7">
        <v>270</v>
      </c>
      <c r="U7">
        <v>23.9</v>
      </c>
      <c r="V7">
        <f t="shared" si="11"/>
        <v>0.33333333333333331</v>
      </c>
      <c r="W7">
        <f t="shared" si="12"/>
        <v>5.0999999999999979</v>
      </c>
      <c r="X7">
        <f t="shared" si="3"/>
        <v>9</v>
      </c>
      <c r="Z7">
        <v>356</v>
      </c>
      <c r="AA7">
        <v>31.1</v>
      </c>
      <c r="AB7">
        <f t="shared" si="13"/>
        <v>0.66666666666666663</v>
      </c>
      <c r="AC7">
        <f t="shared" si="14"/>
        <v>5.4000000000000021</v>
      </c>
      <c r="AD7">
        <f t="shared" si="4"/>
        <v>11.866666666666667</v>
      </c>
    </row>
    <row r="8" spans="1:30" x14ac:dyDescent="0.25">
      <c r="A8">
        <v>6</v>
      </c>
      <c r="B8">
        <v>254</v>
      </c>
      <c r="C8">
        <v>24.2</v>
      </c>
      <c r="D8">
        <f t="shared" si="5"/>
        <v>0.33333333333333331</v>
      </c>
      <c r="E8">
        <f t="shared" si="6"/>
        <v>5.0999999999999979</v>
      </c>
      <c r="F8">
        <f t="shared" si="0"/>
        <v>8.4666666666666668</v>
      </c>
      <c r="H8">
        <v>318</v>
      </c>
      <c r="I8">
        <v>25.5</v>
      </c>
      <c r="J8">
        <f t="shared" si="7"/>
        <v>0.33333333333333331</v>
      </c>
      <c r="K8">
        <f t="shared" si="8"/>
        <v>5.4000000000000021</v>
      </c>
      <c r="L8">
        <f t="shared" si="1"/>
        <v>10.6</v>
      </c>
      <c r="N8">
        <v>253</v>
      </c>
      <c r="O8">
        <v>24.3</v>
      </c>
      <c r="P8">
        <f t="shared" si="9"/>
        <v>0.33333333333333331</v>
      </c>
      <c r="Q8">
        <f t="shared" si="10"/>
        <v>5.0999999999999979</v>
      </c>
      <c r="R8">
        <f t="shared" si="2"/>
        <v>8.4333333333333336</v>
      </c>
      <c r="T8">
        <v>280</v>
      </c>
      <c r="U8">
        <v>25.7</v>
      </c>
      <c r="V8">
        <f t="shared" si="11"/>
        <v>0.33333333333333331</v>
      </c>
      <c r="W8">
        <f t="shared" si="12"/>
        <v>5.4000000000000021</v>
      </c>
      <c r="X8">
        <f t="shared" si="3"/>
        <v>9.3333333333333339</v>
      </c>
      <c r="Z8">
        <v>376</v>
      </c>
      <c r="AA8">
        <v>34.9</v>
      </c>
      <c r="AB8">
        <f t="shared" si="13"/>
        <v>0.66666666666666663</v>
      </c>
      <c r="AC8">
        <f t="shared" si="14"/>
        <v>5.6999999999999957</v>
      </c>
      <c r="AD8">
        <f t="shared" si="4"/>
        <v>12.533333333333333</v>
      </c>
    </row>
    <row r="9" spans="1:30" x14ac:dyDescent="0.25">
      <c r="A9">
        <v>7</v>
      </c>
      <c r="B9">
        <v>264</v>
      </c>
      <c r="C9">
        <v>25.9</v>
      </c>
      <c r="D9">
        <f t="shared" si="5"/>
        <v>0.33333333333333331</v>
      </c>
      <c r="E9">
        <f t="shared" si="6"/>
        <v>5.0999999999999979</v>
      </c>
      <c r="F9">
        <f t="shared" si="0"/>
        <v>8.8000000000000007</v>
      </c>
      <c r="H9">
        <v>328</v>
      </c>
      <c r="I9">
        <v>27.3</v>
      </c>
      <c r="J9">
        <f t="shared" si="7"/>
        <v>0.33333333333333331</v>
      </c>
      <c r="K9">
        <f t="shared" si="8"/>
        <v>5.4000000000000021</v>
      </c>
      <c r="L9">
        <f t="shared" si="1"/>
        <v>10.933333333333334</v>
      </c>
      <c r="N9">
        <v>263</v>
      </c>
      <c r="O9">
        <v>26</v>
      </c>
      <c r="P9">
        <f t="shared" si="9"/>
        <v>0.33333333333333331</v>
      </c>
      <c r="Q9">
        <f t="shared" si="10"/>
        <v>5.0999999999999979</v>
      </c>
      <c r="R9">
        <f t="shared" si="2"/>
        <v>8.7666666666666675</v>
      </c>
      <c r="T9">
        <v>290</v>
      </c>
      <c r="U9">
        <v>27.4</v>
      </c>
      <c r="V9">
        <f t="shared" si="11"/>
        <v>0.33333333333333331</v>
      </c>
      <c r="W9">
        <f t="shared" si="12"/>
        <v>5.0999999999999979</v>
      </c>
      <c r="X9">
        <f t="shared" si="3"/>
        <v>9.6666666666666661</v>
      </c>
      <c r="Z9">
        <v>396</v>
      </c>
      <c r="AA9">
        <v>38.6</v>
      </c>
      <c r="AB9">
        <f t="shared" si="13"/>
        <v>0.66666666666666663</v>
      </c>
      <c r="AC9">
        <f t="shared" si="14"/>
        <v>5.5500000000000043</v>
      </c>
      <c r="AD9">
        <f t="shared" si="4"/>
        <v>13.2</v>
      </c>
    </row>
    <row r="10" spans="1:30" x14ac:dyDescent="0.25">
      <c r="A10">
        <v>8</v>
      </c>
      <c r="B10">
        <v>274</v>
      </c>
      <c r="C10">
        <v>27.6</v>
      </c>
      <c r="D10">
        <f t="shared" si="5"/>
        <v>0.33333333333333331</v>
      </c>
      <c r="E10">
        <f t="shared" si="6"/>
        <v>5.1000000000000085</v>
      </c>
      <c r="F10">
        <f t="shared" si="0"/>
        <v>9.1333333333333329</v>
      </c>
      <c r="H10">
        <v>338</v>
      </c>
      <c r="I10">
        <v>29</v>
      </c>
      <c r="J10">
        <f t="shared" si="7"/>
        <v>0.33333333333333331</v>
      </c>
      <c r="K10">
        <f t="shared" si="8"/>
        <v>5.0999999999999979</v>
      </c>
      <c r="L10">
        <f t="shared" si="1"/>
        <v>11.266666666666667</v>
      </c>
      <c r="N10">
        <v>273</v>
      </c>
      <c r="O10">
        <v>27.7</v>
      </c>
      <c r="P10">
        <f t="shared" si="9"/>
        <v>0.33333333333333331</v>
      </c>
      <c r="Q10">
        <f t="shared" si="10"/>
        <v>5.0999999999999979</v>
      </c>
      <c r="R10">
        <f t="shared" si="2"/>
        <v>9.1</v>
      </c>
      <c r="T10">
        <v>300</v>
      </c>
      <c r="U10">
        <v>29.2</v>
      </c>
      <c r="V10">
        <f t="shared" si="11"/>
        <v>0.33333333333333331</v>
      </c>
      <c r="W10">
        <f t="shared" si="12"/>
        <v>5.4000000000000021</v>
      </c>
      <c r="X10">
        <f t="shared" si="3"/>
        <v>10</v>
      </c>
    </row>
    <row r="11" spans="1:30" x14ac:dyDescent="0.25">
      <c r="A11">
        <v>9</v>
      </c>
      <c r="B11">
        <v>284</v>
      </c>
      <c r="C11">
        <v>29.4</v>
      </c>
      <c r="D11">
        <f t="shared" si="5"/>
        <v>0.33333333333333331</v>
      </c>
      <c r="E11">
        <f t="shared" si="6"/>
        <v>5.3999999999999915</v>
      </c>
      <c r="F11">
        <f t="shared" si="0"/>
        <v>9.4666666666666668</v>
      </c>
      <c r="H11">
        <v>348</v>
      </c>
      <c r="I11">
        <v>30.8</v>
      </c>
      <c r="J11">
        <f t="shared" si="7"/>
        <v>0.33333333333333331</v>
      </c>
      <c r="K11">
        <f t="shared" si="8"/>
        <v>5.4000000000000021</v>
      </c>
      <c r="L11">
        <f t="shared" si="1"/>
        <v>11.6</v>
      </c>
      <c r="N11">
        <v>283</v>
      </c>
      <c r="O11">
        <v>29.4</v>
      </c>
      <c r="P11">
        <f t="shared" si="9"/>
        <v>0.33333333333333331</v>
      </c>
      <c r="Q11">
        <f t="shared" si="10"/>
        <v>5.0999999999999979</v>
      </c>
      <c r="R11">
        <f t="shared" si="2"/>
        <v>9.4333333333333336</v>
      </c>
      <c r="T11">
        <v>310</v>
      </c>
      <c r="U11">
        <v>31</v>
      </c>
      <c r="V11">
        <f t="shared" si="11"/>
        <v>0.33333333333333331</v>
      </c>
      <c r="W11">
        <f t="shared" si="12"/>
        <v>5.4000000000000021</v>
      </c>
      <c r="X11">
        <f t="shared" si="3"/>
        <v>10.333333333333334</v>
      </c>
    </row>
    <row r="12" spans="1:30" x14ac:dyDescent="0.25">
      <c r="A12">
        <v>10</v>
      </c>
      <c r="B12">
        <v>294</v>
      </c>
      <c r="C12">
        <v>31.2</v>
      </c>
      <c r="D12">
        <f t="shared" si="5"/>
        <v>0.33333333333333331</v>
      </c>
      <c r="E12">
        <f t="shared" si="6"/>
        <v>5.4000000000000021</v>
      </c>
      <c r="F12">
        <f t="shared" si="0"/>
        <v>9.8000000000000007</v>
      </c>
      <c r="H12">
        <v>358</v>
      </c>
      <c r="I12">
        <v>32.700000000000003</v>
      </c>
      <c r="J12">
        <f t="shared" si="7"/>
        <v>0.33333333333333331</v>
      </c>
      <c r="K12">
        <f t="shared" si="8"/>
        <v>5.7000000000000064</v>
      </c>
      <c r="L12">
        <f t="shared" si="1"/>
        <v>11.933333333333334</v>
      </c>
      <c r="N12">
        <v>293</v>
      </c>
      <c r="O12">
        <v>31.1</v>
      </c>
      <c r="P12">
        <f t="shared" si="9"/>
        <v>0.33333333333333331</v>
      </c>
      <c r="Q12">
        <f t="shared" si="10"/>
        <v>5.1000000000000085</v>
      </c>
      <c r="R12">
        <f t="shared" si="2"/>
        <v>9.7666666666666675</v>
      </c>
      <c r="T12">
        <v>320</v>
      </c>
      <c r="U12">
        <v>32.700000000000003</v>
      </c>
      <c r="V12">
        <f t="shared" si="11"/>
        <v>0.33333333333333331</v>
      </c>
      <c r="W12">
        <f t="shared" si="12"/>
        <v>5.1000000000000085</v>
      </c>
      <c r="X12">
        <f t="shared" si="3"/>
        <v>10.666666666666666</v>
      </c>
    </row>
    <row r="13" spans="1:30" x14ac:dyDescent="0.25">
      <c r="A13">
        <v>11</v>
      </c>
      <c r="B13">
        <v>304</v>
      </c>
      <c r="C13">
        <v>33</v>
      </c>
      <c r="D13">
        <f t="shared" si="5"/>
        <v>0.33333333333333331</v>
      </c>
      <c r="E13">
        <f t="shared" si="6"/>
        <v>5.4000000000000021</v>
      </c>
      <c r="F13">
        <f t="shared" si="0"/>
        <v>10.133333333333333</v>
      </c>
      <c r="H13">
        <v>368</v>
      </c>
      <c r="I13">
        <v>34.5</v>
      </c>
      <c r="J13">
        <f t="shared" si="7"/>
        <v>0.33333333333333331</v>
      </c>
      <c r="K13">
        <f t="shared" si="8"/>
        <v>5.3999999999999915</v>
      </c>
      <c r="L13">
        <f t="shared" si="1"/>
        <v>12.266666666666667</v>
      </c>
      <c r="N13">
        <v>303</v>
      </c>
      <c r="O13">
        <v>32.799999999999997</v>
      </c>
      <c r="P13">
        <f t="shared" si="9"/>
        <v>0.33333333333333331</v>
      </c>
      <c r="Q13">
        <f t="shared" si="10"/>
        <v>5.0999999999999872</v>
      </c>
      <c r="R13">
        <f t="shared" si="2"/>
        <v>10.1</v>
      </c>
      <c r="T13">
        <v>330</v>
      </c>
      <c r="U13">
        <v>34.5</v>
      </c>
      <c r="V13">
        <f t="shared" si="11"/>
        <v>0.33333333333333331</v>
      </c>
      <c r="W13">
        <f t="shared" si="12"/>
        <v>5.3999999999999915</v>
      </c>
      <c r="X13">
        <f t="shared" si="3"/>
        <v>11</v>
      </c>
    </row>
    <row r="14" spans="1:30" x14ac:dyDescent="0.25">
      <c r="A14">
        <v>12</v>
      </c>
      <c r="B14">
        <v>314</v>
      </c>
      <c r="C14">
        <v>34.799999999999997</v>
      </c>
      <c r="D14">
        <f t="shared" si="5"/>
        <v>0.33333333333333331</v>
      </c>
      <c r="E14">
        <f t="shared" si="6"/>
        <v>5.3999999999999915</v>
      </c>
      <c r="F14">
        <f t="shared" si="0"/>
        <v>10.466666666666667</v>
      </c>
      <c r="H14">
        <v>378</v>
      </c>
      <c r="I14">
        <v>36.299999999999997</v>
      </c>
      <c r="J14">
        <f t="shared" si="7"/>
        <v>0.33333333333333331</v>
      </c>
      <c r="K14">
        <f t="shared" si="8"/>
        <v>5.3999999999999915</v>
      </c>
      <c r="L14">
        <f t="shared" si="1"/>
        <v>12.6</v>
      </c>
      <c r="N14">
        <v>313</v>
      </c>
      <c r="O14">
        <v>34.5</v>
      </c>
      <c r="P14">
        <f t="shared" si="9"/>
        <v>0.33333333333333331</v>
      </c>
      <c r="Q14">
        <f t="shared" si="10"/>
        <v>5.1000000000000085</v>
      </c>
      <c r="R14">
        <f t="shared" si="2"/>
        <v>10.433333333333334</v>
      </c>
      <c r="T14">
        <v>340</v>
      </c>
      <c r="U14">
        <v>36.299999999999997</v>
      </c>
      <c r="V14">
        <f t="shared" si="11"/>
        <v>0.33333333333333331</v>
      </c>
      <c r="W14">
        <f t="shared" si="12"/>
        <v>5.3999999999999915</v>
      </c>
      <c r="X14">
        <f t="shared" si="3"/>
        <v>11.333333333333334</v>
      </c>
    </row>
    <row r="15" spans="1:30" x14ac:dyDescent="0.25">
      <c r="A15">
        <v>13</v>
      </c>
      <c r="B15">
        <v>324</v>
      </c>
      <c r="C15">
        <v>36.6</v>
      </c>
      <c r="D15">
        <f t="shared" si="5"/>
        <v>0.33333333333333331</v>
      </c>
      <c r="E15">
        <f t="shared" si="6"/>
        <v>5.4000000000000128</v>
      </c>
      <c r="F15">
        <f t="shared" si="0"/>
        <v>10.8</v>
      </c>
      <c r="H15">
        <v>388</v>
      </c>
      <c r="I15">
        <v>38.200000000000003</v>
      </c>
      <c r="J15">
        <f t="shared" si="7"/>
        <v>0.33333333333333331</v>
      </c>
      <c r="K15">
        <f t="shared" si="8"/>
        <v>5.7000000000000171</v>
      </c>
      <c r="L15">
        <f t="shared" si="1"/>
        <v>12.933333333333334</v>
      </c>
      <c r="N15">
        <v>323</v>
      </c>
      <c r="O15">
        <v>36.299999999999997</v>
      </c>
      <c r="P15">
        <f t="shared" si="9"/>
        <v>0.33333333333333331</v>
      </c>
      <c r="Q15">
        <f t="shared" si="10"/>
        <v>5.3999999999999915</v>
      </c>
      <c r="R15">
        <f t="shared" si="2"/>
        <v>10.766666666666667</v>
      </c>
      <c r="T15">
        <v>350</v>
      </c>
      <c r="U15">
        <v>38</v>
      </c>
      <c r="V15">
        <f t="shared" si="11"/>
        <v>0.33333333333333331</v>
      </c>
      <c r="W15">
        <f t="shared" si="12"/>
        <v>5.1000000000000085</v>
      </c>
      <c r="X15">
        <f t="shared" si="3"/>
        <v>11.666666666666666</v>
      </c>
    </row>
    <row r="16" spans="1:30" x14ac:dyDescent="0.25">
      <c r="A16">
        <v>14</v>
      </c>
      <c r="B16">
        <v>334</v>
      </c>
      <c r="C16">
        <v>38.5</v>
      </c>
      <c r="D16">
        <f t="shared" si="5"/>
        <v>0.33333333333333331</v>
      </c>
      <c r="E16">
        <f t="shared" si="6"/>
        <v>5.6999999999999957</v>
      </c>
      <c r="F16">
        <f t="shared" si="0"/>
        <v>11.133333333333333</v>
      </c>
      <c r="N16">
        <v>333</v>
      </c>
      <c r="O16">
        <v>38</v>
      </c>
      <c r="P16">
        <f t="shared" si="9"/>
        <v>0.33333333333333331</v>
      </c>
      <c r="Q16">
        <f t="shared" si="10"/>
        <v>5.1000000000000085</v>
      </c>
      <c r="R16">
        <f t="shared" si="2"/>
        <v>11.1</v>
      </c>
      <c r="T16">
        <v>360</v>
      </c>
      <c r="U16">
        <v>39.799999999999997</v>
      </c>
      <c r="V16">
        <f t="shared" si="11"/>
        <v>0.33333333333333331</v>
      </c>
      <c r="W16">
        <f t="shared" si="12"/>
        <v>5.3999999999999915</v>
      </c>
      <c r="X16">
        <f t="shared" si="3"/>
        <v>12</v>
      </c>
    </row>
    <row r="17" spans="1:18" x14ac:dyDescent="0.25">
      <c r="A17">
        <v>15</v>
      </c>
      <c r="N17">
        <v>343</v>
      </c>
      <c r="O17">
        <v>39.700000000000003</v>
      </c>
      <c r="P17">
        <f t="shared" si="9"/>
        <v>0.33333333333333331</v>
      </c>
      <c r="Q17">
        <f t="shared" si="10"/>
        <v>5.1000000000000085</v>
      </c>
      <c r="R17">
        <f t="shared" si="2"/>
        <v>11.433333333333334</v>
      </c>
    </row>
    <row r="18" spans="1:18" x14ac:dyDescent="0.25">
      <c r="A18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BC7-332C-4500-BC70-F92DA51A38E5}">
  <dimension ref="A1:W20"/>
  <sheetViews>
    <sheetView workbookViewId="0">
      <selection activeCell="F9" sqref="F9"/>
    </sheetView>
  </sheetViews>
  <sheetFormatPr defaultRowHeight="15" x14ac:dyDescent="0.25"/>
  <cols>
    <col min="2" max="2" width="15.5703125" customWidth="1"/>
    <col min="3" max="3" width="16.85546875" customWidth="1"/>
    <col min="4" max="4" width="16.140625" customWidth="1"/>
    <col min="10" max="10" width="23" customWidth="1"/>
    <col min="11" max="11" width="13.5703125" customWidth="1"/>
    <col min="16" max="16" width="12.28515625" customWidth="1"/>
  </cols>
  <sheetData>
    <row r="1" spans="1:23" x14ac:dyDescent="0.25">
      <c r="A1" t="s">
        <v>5</v>
      </c>
      <c r="G1" t="s">
        <v>6</v>
      </c>
      <c r="M1" t="s">
        <v>7</v>
      </c>
      <c r="S1" t="s">
        <v>9</v>
      </c>
    </row>
    <row r="2" spans="1:23" x14ac:dyDescent="0.25">
      <c r="A2" t="s">
        <v>1</v>
      </c>
      <c r="B2" t="s">
        <v>2</v>
      </c>
      <c r="C2" t="s">
        <v>3</v>
      </c>
      <c r="D2" t="s">
        <v>8</v>
      </c>
      <c r="E2" t="s">
        <v>4</v>
      </c>
      <c r="G2" t="s">
        <v>1</v>
      </c>
      <c r="H2" t="s">
        <v>2</v>
      </c>
      <c r="I2" t="s">
        <v>3</v>
      </c>
      <c r="J2" t="s">
        <v>8</v>
      </c>
      <c r="K2" t="s">
        <v>4</v>
      </c>
      <c r="M2" t="s">
        <v>1</v>
      </c>
      <c r="N2" t="s">
        <v>2</v>
      </c>
      <c r="O2" t="s">
        <v>3</v>
      </c>
      <c r="P2" t="s">
        <v>0</v>
      </c>
      <c r="Q2" t="s">
        <v>4</v>
      </c>
      <c r="S2" t="s">
        <v>1</v>
      </c>
      <c r="T2" t="s">
        <v>2</v>
      </c>
      <c r="U2" t="s">
        <v>3</v>
      </c>
      <c r="V2" t="s">
        <v>0</v>
      </c>
      <c r="W2" t="s">
        <v>4</v>
      </c>
    </row>
    <row r="3" spans="1:23" x14ac:dyDescent="0.25">
      <c r="A3">
        <v>161</v>
      </c>
      <c r="B3">
        <v>25.4</v>
      </c>
      <c r="E3">
        <f>A3/30</f>
        <v>5.3666666666666663</v>
      </c>
      <c r="G3">
        <v>143</v>
      </c>
      <c r="H3">
        <v>24.7</v>
      </c>
      <c r="K3">
        <f>G3/30</f>
        <v>4.7666666666666666</v>
      </c>
      <c r="M3">
        <v>200</v>
      </c>
      <c r="N3">
        <v>25.5</v>
      </c>
      <c r="Q3">
        <f>M3/30</f>
        <v>6.666666666666667</v>
      </c>
      <c r="S3">
        <v>152</v>
      </c>
      <c r="T3">
        <v>25</v>
      </c>
      <c r="W3">
        <f>S3/30</f>
        <v>5.0666666666666664</v>
      </c>
    </row>
    <row r="4" spans="1:23" x14ac:dyDescent="0.25">
      <c r="A4">
        <v>166</v>
      </c>
      <c r="B4">
        <v>24.4</v>
      </c>
      <c r="C4">
        <f>(A4-A3)/30</f>
        <v>0.16666666666666666</v>
      </c>
      <c r="D4">
        <f>(B3-B4)/C4</f>
        <v>6</v>
      </c>
      <c r="E4">
        <f t="shared" ref="E4:E8" si="0">A4/30</f>
        <v>5.5333333333333332</v>
      </c>
      <c r="G4">
        <v>148</v>
      </c>
      <c r="H4">
        <v>23.5</v>
      </c>
      <c r="I4">
        <f>(G4-G3)/30</f>
        <v>0.16666666666666666</v>
      </c>
      <c r="J4">
        <f>(H3-H4)/I4</f>
        <v>7.1999999999999957</v>
      </c>
      <c r="K4">
        <f t="shared" ref="K4:K20" si="1">G4/30</f>
        <v>4.9333333333333336</v>
      </c>
      <c r="M4">
        <v>205</v>
      </c>
      <c r="N4">
        <v>24.6</v>
      </c>
      <c r="O4">
        <f>(M4-M3)/30</f>
        <v>0.16666666666666666</v>
      </c>
      <c r="P4">
        <f>(N3-N4)/O4</f>
        <v>5.3999999999999915</v>
      </c>
      <c r="Q4">
        <f t="shared" ref="Q4:Q5" si="2">M4/30</f>
        <v>6.833333333333333</v>
      </c>
      <c r="S4">
        <v>157</v>
      </c>
      <c r="T4">
        <v>23.9</v>
      </c>
      <c r="U4">
        <f>(S4-S3)/30</f>
        <v>0.16666666666666666</v>
      </c>
      <c r="V4">
        <f>(T3-T4)/U4</f>
        <v>6.6000000000000085</v>
      </c>
      <c r="W4">
        <f t="shared" ref="W4:W20" si="3">S4/30</f>
        <v>5.2333333333333334</v>
      </c>
    </row>
    <row r="5" spans="1:23" x14ac:dyDescent="0.25">
      <c r="A5">
        <v>171</v>
      </c>
      <c r="B5">
        <v>23.3</v>
      </c>
      <c r="C5">
        <f t="shared" ref="C5:C8" si="4">(A5-A4)/30</f>
        <v>0.16666666666666666</v>
      </c>
      <c r="D5">
        <f t="shared" ref="D5:D8" si="5">(B4-B5)/C5</f>
        <v>6.5999999999999872</v>
      </c>
      <c r="E5">
        <f t="shared" si="0"/>
        <v>5.7</v>
      </c>
      <c r="G5">
        <v>153</v>
      </c>
      <c r="H5">
        <v>22.2</v>
      </c>
      <c r="I5">
        <f t="shared" ref="I5:I20" si="6">(G5-G4)/30</f>
        <v>0.16666666666666666</v>
      </c>
      <c r="J5">
        <f t="shared" ref="J5:J20" si="7">(H4-H5)/I5</f>
        <v>7.8000000000000043</v>
      </c>
      <c r="K5">
        <f t="shared" si="1"/>
        <v>5.0999999999999996</v>
      </c>
      <c r="M5">
        <v>210</v>
      </c>
      <c r="N5">
        <v>23.4</v>
      </c>
      <c r="O5">
        <f t="shared" ref="O5:O20" si="8">(M5-M4)/30</f>
        <v>0.16666666666666666</v>
      </c>
      <c r="P5">
        <f t="shared" ref="P5:P20" si="9">(N4-N5)/O5</f>
        <v>7.2000000000000171</v>
      </c>
      <c r="Q5">
        <f t="shared" si="2"/>
        <v>7</v>
      </c>
      <c r="S5">
        <v>162</v>
      </c>
      <c r="T5">
        <v>22.6</v>
      </c>
      <c r="U5">
        <f t="shared" ref="U5:U20" si="10">(S5-S4)/30</f>
        <v>0.16666666666666666</v>
      </c>
      <c r="V5">
        <f t="shared" ref="V5:V20" si="11">(T4-T5)/U5</f>
        <v>7.7999999999999829</v>
      </c>
      <c r="W5">
        <f t="shared" si="3"/>
        <v>5.4</v>
      </c>
    </row>
    <row r="6" spans="1:23" x14ac:dyDescent="0.25">
      <c r="A6">
        <v>176</v>
      </c>
      <c r="B6">
        <v>22</v>
      </c>
      <c r="C6">
        <f t="shared" si="4"/>
        <v>0.16666666666666666</v>
      </c>
      <c r="D6">
        <f t="shared" si="5"/>
        <v>7.8000000000000043</v>
      </c>
      <c r="E6">
        <f t="shared" si="0"/>
        <v>5.8666666666666663</v>
      </c>
      <c r="G6">
        <v>158</v>
      </c>
      <c r="H6">
        <v>20.9</v>
      </c>
      <c r="I6">
        <f t="shared" si="6"/>
        <v>0.16666666666666666</v>
      </c>
      <c r="J6">
        <f t="shared" si="7"/>
        <v>7.8000000000000043</v>
      </c>
      <c r="K6">
        <f t="shared" si="1"/>
        <v>5.2666666666666666</v>
      </c>
      <c r="M6">
        <v>215</v>
      </c>
      <c r="N6">
        <v>22</v>
      </c>
      <c r="O6">
        <f t="shared" si="8"/>
        <v>0.16666666666666666</v>
      </c>
      <c r="P6">
        <f t="shared" si="9"/>
        <v>8.3999999999999915</v>
      </c>
      <c r="S6">
        <v>167</v>
      </c>
      <c r="T6">
        <v>21.2</v>
      </c>
      <c r="U6">
        <f t="shared" si="10"/>
        <v>0.16666666666666666</v>
      </c>
      <c r="V6">
        <f t="shared" si="11"/>
        <v>8.4000000000000128</v>
      </c>
      <c r="W6">
        <f t="shared" si="3"/>
        <v>5.5666666666666664</v>
      </c>
    </row>
    <row r="7" spans="1:23" x14ac:dyDescent="0.25">
      <c r="A7">
        <v>181</v>
      </c>
      <c r="B7">
        <v>20.7</v>
      </c>
      <c r="C7">
        <f t="shared" si="4"/>
        <v>0.16666666666666666</v>
      </c>
      <c r="D7">
        <f t="shared" si="5"/>
        <v>7.8000000000000043</v>
      </c>
      <c r="E7">
        <f t="shared" si="0"/>
        <v>6.0333333333333332</v>
      </c>
      <c r="G7">
        <v>163</v>
      </c>
      <c r="H7">
        <v>19.600000000000001</v>
      </c>
      <c r="I7">
        <f t="shared" si="6"/>
        <v>0.16666666666666666</v>
      </c>
      <c r="J7">
        <f t="shared" si="7"/>
        <v>7.7999999999999829</v>
      </c>
      <c r="K7">
        <f t="shared" si="1"/>
        <v>5.4333333333333336</v>
      </c>
      <c r="M7">
        <v>220</v>
      </c>
      <c r="N7">
        <v>20.6</v>
      </c>
      <c r="O7">
        <f t="shared" si="8"/>
        <v>0.16666666666666666</v>
      </c>
      <c r="P7">
        <f t="shared" si="9"/>
        <v>8.3999999999999915</v>
      </c>
      <c r="S7">
        <v>172</v>
      </c>
      <c r="T7">
        <v>19.8</v>
      </c>
      <c r="U7">
        <f t="shared" si="10"/>
        <v>0.16666666666666666</v>
      </c>
      <c r="V7">
        <f t="shared" si="11"/>
        <v>8.3999999999999915</v>
      </c>
      <c r="W7">
        <f t="shared" si="3"/>
        <v>5.7333333333333334</v>
      </c>
    </row>
    <row r="8" spans="1:23" x14ac:dyDescent="0.25">
      <c r="A8">
        <v>186</v>
      </c>
      <c r="B8">
        <v>19.5</v>
      </c>
      <c r="C8">
        <f t="shared" si="4"/>
        <v>0.16666666666666666</v>
      </c>
      <c r="D8">
        <f t="shared" si="5"/>
        <v>7.1999999999999957</v>
      </c>
      <c r="E8">
        <f t="shared" si="0"/>
        <v>6.2</v>
      </c>
      <c r="G8">
        <v>168</v>
      </c>
      <c r="H8">
        <v>18.3</v>
      </c>
      <c r="I8">
        <f t="shared" si="6"/>
        <v>0.16666666666666666</v>
      </c>
      <c r="J8">
        <f t="shared" si="7"/>
        <v>7.8000000000000043</v>
      </c>
      <c r="K8">
        <f t="shared" si="1"/>
        <v>5.6</v>
      </c>
      <c r="M8">
        <v>225</v>
      </c>
      <c r="N8">
        <v>19.2</v>
      </c>
      <c r="O8">
        <f t="shared" si="8"/>
        <v>0.16666666666666666</v>
      </c>
      <c r="P8">
        <f t="shared" si="9"/>
        <v>8.4000000000000128</v>
      </c>
      <c r="S8">
        <v>177</v>
      </c>
      <c r="T8">
        <v>18.399999999999999</v>
      </c>
      <c r="U8">
        <f t="shared" si="10"/>
        <v>0.16666666666666666</v>
      </c>
      <c r="V8">
        <f t="shared" si="11"/>
        <v>8.4000000000000128</v>
      </c>
      <c r="W8">
        <f t="shared" si="3"/>
        <v>5.9</v>
      </c>
    </row>
    <row r="9" spans="1:23" x14ac:dyDescent="0.25">
      <c r="G9">
        <v>173</v>
      </c>
      <c r="H9">
        <v>16.899999999999999</v>
      </c>
      <c r="I9">
        <f t="shared" si="6"/>
        <v>0.16666666666666666</v>
      </c>
      <c r="J9">
        <f t="shared" si="7"/>
        <v>8.4000000000000128</v>
      </c>
      <c r="K9">
        <f t="shared" si="1"/>
        <v>5.7666666666666666</v>
      </c>
      <c r="M9">
        <v>230</v>
      </c>
      <c r="N9">
        <v>17.8</v>
      </c>
      <c r="O9">
        <f t="shared" si="8"/>
        <v>0.16666666666666666</v>
      </c>
      <c r="P9">
        <f t="shared" si="9"/>
        <v>8.3999999999999915</v>
      </c>
      <c r="S9">
        <v>182</v>
      </c>
      <c r="T9">
        <v>16.899999999999999</v>
      </c>
      <c r="U9">
        <f t="shared" si="10"/>
        <v>0.16666666666666666</v>
      </c>
      <c r="V9">
        <f t="shared" si="11"/>
        <v>9</v>
      </c>
      <c r="W9">
        <f t="shared" si="3"/>
        <v>6.0666666666666664</v>
      </c>
    </row>
    <row r="10" spans="1:23" x14ac:dyDescent="0.25">
      <c r="G10">
        <v>178</v>
      </c>
      <c r="H10">
        <v>15.4</v>
      </c>
      <c r="I10">
        <f t="shared" si="6"/>
        <v>0.16666666666666666</v>
      </c>
      <c r="J10">
        <f t="shared" si="7"/>
        <v>8.9999999999999893</v>
      </c>
      <c r="K10">
        <f t="shared" si="1"/>
        <v>5.9333333333333336</v>
      </c>
      <c r="M10">
        <v>235</v>
      </c>
      <c r="N10">
        <v>16.3</v>
      </c>
      <c r="O10">
        <f t="shared" si="8"/>
        <v>0.16666666666666666</v>
      </c>
      <c r="P10">
        <f t="shared" si="9"/>
        <v>9</v>
      </c>
      <c r="S10">
        <v>187</v>
      </c>
      <c r="T10">
        <v>15.5</v>
      </c>
      <c r="U10">
        <f t="shared" si="10"/>
        <v>0.16666666666666666</v>
      </c>
      <c r="V10">
        <f t="shared" si="11"/>
        <v>8.3999999999999915</v>
      </c>
      <c r="W10">
        <f t="shared" si="3"/>
        <v>6.2333333333333334</v>
      </c>
    </row>
    <row r="11" spans="1:23" x14ac:dyDescent="0.25">
      <c r="G11">
        <v>183</v>
      </c>
      <c r="H11">
        <v>13.9</v>
      </c>
      <c r="I11">
        <f t="shared" si="6"/>
        <v>0.16666666666666666</v>
      </c>
      <c r="J11">
        <f t="shared" si="7"/>
        <v>9</v>
      </c>
      <c r="K11">
        <f t="shared" si="1"/>
        <v>6.1</v>
      </c>
      <c r="M11">
        <v>240</v>
      </c>
      <c r="N11">
        <v>14.9</v>
      </c>
      <c r="O11">
        <f t="shared" si="8"/>
        <v>0.16666666666666666</v>
      </c>
      <c r="P11">
        <f t="shared" si="9"/>
        <v>8.4000000000000021</v>
      </c>
      <c r="S11">
        <v>192</v>
      </c>
      <c r="T11">
        <v>14</v>
      </c>
      <c r="U11">
        <f t="shared" si="10"/>
        <v>0.16666666666666666</v>
      </c>
      <c r="V11">
        <f t="shared" si="11"/>
        <v>9</v>
      </c>
      <c r="W11">
        <f t="shared" si="3"/>
        <v>6.4</v>
      </c>
    </row>
    <row r="12" spans="1:23" x14ac:dyDescent="0.25">
      <c r="G12">
        <v>188</v>
      </c>
      <c r="H12">
        <v>12.4</v>
      </c>
      <c r="I12">
        <f t="shared" si="6"/>
        <v>0.16666666666666666</v>
      </c>
      <c r="J12">
        <f t="shared" si="7"/>
        <v>9</v>
      </c>
      <c r="K12">
        <f t="shared" si="1"/>
        <v>6.2666666666666666</v>
      </c>
      <c r="M12">
        <v>245</v>
      </c>
      <c r="N12">
        <v>13.4</v>
      </c>
      <c r="O12">
        <f t="shared" si="8"/>
        <v>0.16666666666666666</v>
      </c>
      <c r="P12">
        <f t="shared" si="9"/>
        <v>9</v>
      </c>
      <c r="S12">
        <v>197</v>
      </c>
      <c r="T12">
        <v>12.5</v>
      </c>
      <c r="U12">
        <f t="shared" si="10"/>
        <v>0.16666666666666666</v>
      </c>
      <c r="V12">
        <f t="shared" si="11"/>
        <v>9</v>
      </c>
      <c r="W12">
        <f t="shared" si="3"/>
        <v>6.5666666666666664</v>
      </c>
    </row>
    <row r="13" spans="1:23" x14ac:dyDescent="0.25">
      <c r="G13">
        <v>193</v>
      </c>
      <c r="H13">
        <v>10.9</v>
      </c>
      <c r="I13">
        <f t="shared" si="6"/>
        <v>0.16666666666666666</v>
      </c>
      <c r="J13">
        <f t="shared" si="7"/>
        <v>9</v>
      </c>
      <c r="K13">
        <f t="shared" si="1"/>
        <v>6.4333333333333336</v>
      </c>
      <c r="M13">
        <v>250</v>
      </c>
      <c r="N13">
        <v>11.9</v>
      </c>
      <c r="O13">
        <f t="shared" si="8"/>
        <v>0.16666666666666666</v>
      </c>
      <c r="P13">
        <f t="shared" si="9"/>
        <v>9</v>
      </c>
      <c r="S13">
        <v>202</v>
      </c>
      <c r="T13">
        <v>11.1</v>
      </c>
      <c r="U13">
        <f t="shared" si="10"/>
        <v>0.16666666666666666</v>
      </c>
      <c r="V13">
        <f t="shared" si="11"/>
        <v>8.4000000000000021</v>
      </c>
      <c r="W13">
        <f t="shared" si="3"/>
        <v>6.7333333333333334</v>
      </c>
    </row>
    <row r="14" spans="1:23" x14ac:dyDescent="0.25">
      <c r="G14">
        <v>198</v>
      </c>
      <c r="H14">
        <v>9.4</v>
      </c>
      <c r="I14">
        <f t="shared" si="6"/>
        <v>0.16666666666666666</v>
      </c>
      <c r="J14">
        <f t="shared" si="7"/>
        <v>9</v>
      </c>
      <c r="K14">
        <f t="shared" si="1"/>
        <v>6.6</v>
      </c>
      <c r="M14">
        <v>255</v>
      </c>
      <c r="N14">
        <v>10.4</v>
      </c>
      <c r="O14">
        <f t="shared" si="8"/>
        <v>0.16666666666666666</v>
      </c>
      <c r="P14">
        <f t="shared" si="9"/>
        <v>9</v>
      </c>
      <c r="S14">
        <v>207</v>
      </c>
      <c r="T14">
        <v>9.6</v>
      </c>
      <c r="U14">
        <f t="shared" si="10"/>
        <v>0.16666666666666666</v>
      </c>
      <c r="V14">
        <f t="shared" si="11"/>
        <v>9</v>
      </c>
      <c r="W14">
        <f t="shared" si="3"/>
        <v>6.9</v>
      </c>
    </row>
    <row r="15" spans="1:23" x14ac:dyDescent="0.25">
      <c r="G15">
        <v>203</v>
      </c>
      <c r="H15">
        <v>7.9</v>
      </c>
      <c r="I15">
        <f t="shared" si="6"/>
        <v>0.16666666666666666</v>
      </c>
      <c r="J15">
        <f t="shared" si="7"/>
        <v>9</v>
      </c>
      <c r="K15">
        <f t="shared" si="1"/>
        <v>6.7666666666666666</v>
      </c>
      <c r="M15">
        <v>260</v>
      </c>
      <c r="N15">
        <v>8.9</v>
      </c>
      <c r="O15">
        <f t="shared" si="8"/>
        <v>0.16666666666666666</v>
      </c>
      <c r="P15">
        <f t="shared" si="9"/>
        <v>9</v>
      </c>
      <c r="S15">
        <v>212</v>
      </c>
      <c r="T15">
        <v>8.1999999999999993</v>
      </c>
      <c r="U15">
        <f t="shared" si="10"/>
        <v>0.16666666666666666</v>
      </c>
      <c r="V15">
        <f t="shared" si="11"/>
        <v>8.4000000000000021</v>
      </c>
      <c r="W15">
        <f t="shared" si="3"/>
        <v>7.0666666666666664</v>
      </c>
    </row>
    <row r="16" spans="1:23" x14ac:dyDescent="0.25">
      <c r="G16">
        <v>208</v>
      </c>
      <c r="H16">
        <v>6.4</v>
      </c>
      <c r="I16">
        <f t="shared" si="6"/>
        <v>0.16666666666666666</v>
      </c>
      <c r="J16">
        <f t="shared" si="7"/>
        <v>9</v>
      </c>
      <c r="K16">
        <f t="shared" si="1"/>
        <v>6.9333333333333336</v>
      </c>
      <c r="M16">
        <v>265</v>
      </c>
      <c r="N16">
        <v>7.4</v>
      </c>
      <c r="O16">
        <f t="shared" si="8"/>
        <v>0.16666666666666666</v>
      </c>
      <c r="P16">
        <f t="shared" si="9"/>
        <v>9</v>
      </c>
      <c r="S16">
        <v>217</v>
      </c>
      <c r="T16">
        <v>6.7</v>
      </c>
      <c r="U16">
        <f t="shared" si="10"/>
        <v>0.16666666666666666</v>
      </c>
      <c r="V16">
        <f t="shared" si="11"/>
        <v>8.9999999999999947</v>
      </c>
      <c r="W16">
        <f t="shared" si="3"/>
        <v>7.2333333333333334</v>
      </c>
    </row>
    <row r="17" spans="7:23" x14ac:dyDescent="0.25">
      <c r="G17">
        <v>213</v>
      </c>
      <c r="H17">
        <v>4.9000000000000004</v>
      </c>
      <c r="I17">
        <f t="shared" si="6"/>
        <v>0.16666666666666666</v>
      </c>
      <c r="J17">
        <f t="shared" si="7"/>
        <v>9</v>
      </c>
      <c r="K17">
        <f t="shared" si="1"/>
        <v>7.1</v>
      </c>
      <c r="M17">
        <v>270</v>
      </c>
      <c r="N17">
        <v>5.9</v>
      </c>
      <c r="O17">
        <f t="shared" si="8"/>
        <v>0.16666666666666666</v>
      </c>
      <c r="P17">
        <f t="shared" si="9"/>
        <v>9</v>
      </c>
      <c r="S17">
        <v>222</v>
      </c>
      <c r="T17">
        <v>5.2</v>
      </c>
      <c r="U17">
        <f t="shared" si="10"/>
        <v>0.16666666666666666</v>
      </c>
      <c r="V17">
        <f t="shared" si="11"/>
        <v>9</v>
      </c>
      <c r="W17">
        <f t="shared" si="3"/>
        <v>7.4</v>
      </c>
    </row>
    <row r="18" spans="7:23" x14ac:dyDescent="0.25">
      <c r="G18">
        <v>218</v>
      </c>
      <c r="H18">
        <v>3.4</v>
      </c>
      <c r="I18">
        <f t="shared" si="6"/>
        <v>0.16666666666666666</v>
      </c>
      <c r="J18">
        <f t="shared" si="7"/>
        <v>9.0000000000000036</v>
      </c>
      <c r="K18">
        <f t="shared" si="1"/>
        <v>7.2666666666666666</v>
      </c>
      <c r="M18">
        <v>275</v>
      </c>
      <c r="N18">
        <v>4.4000000000000004</v>
      </c>
      <c r="O18">
        <f t="shared" si="8"/>
        <v>0.16666666666666666</v>
      </c>
      <c r="P18">
        <f t="shared" si="9"/>
        <v>9</v>
      </c>
      <c r="S18">
        <v>227</v>
      </c>
      <c r="T18">
        <v>3.7</v>
      </c>
      <c r="U18">
        <f t="shared" si="10"/>
        <v>0.16666666666666666</v>
      </c>
      <c r="V18">
        <f t="shared" si="11"/>
        <v>9</v>
      </c>
      <c r="W18">
        <f t="shared" si="3"/>
        <v>7.5666666666666664</v>
      </c>
    </row>
    <row r="19" spans="7:23" x14ac:dyDescent="0.25">
      <c r="G19">
        <v>223</v>
      </c>
      <c r="H19">
        <v>1.9</v>
      </c>
      <c r="I19">
        <f t="shared" si="6"/>
        <v>0.16666666666666666</v>
      </c>
      <c r="J19">
        <f t="shared" si="7"/>
        <v>9</v>
      </c>
      <c r="K19">
        <f t="shared" si="1"/>
        <v>7.4333333333333336</v>
      </c>
      <c r="M19">
        <v>280</v>
      </c>
      <c r="N19">
        <v>2.9</v>
      </c>
      <c r="O19">
        <f t="shared" si="8"/>
        <v>0.16666666666666666</v>
      </c>
      <c r="P19">
        <f t="shared" si="9"/>
        <v>9.0000000000000036</v>
      </c>
      <c r="S19">
        <v>232</v>
      </c>
      <c r="T19">
        <v>2.2000000000000002</v>
      </c>
      <c r="U19">
        <f t="shared" si="10"/>
        <v>0.16666666666666666</v>
      </c>
      <c r="V19">
        <f t="shared" si="11"/>
        <v>9</v>
      </c>
      <c r="W19">
        <f t="shared" si="3"/>
        <v>7.7333333333333334</v>
      </c>
    </row>
    <row r="20" spans="7:23" x14ac:dyDescent="0.25">
      <c r="G20">
        <v>228</v>
      </c>
      <c r="H20">
        <v>0.4</v>
      </c>
      <c r="I20">
        <f t="shared" si="6"/>
        <v>0.16666666666666666</v>
      </c>
      <c r="J20">
        <f t="shared" si="7"/>
        <v>9</v>
      </c>
      <c r="K20">
        <f t="shared" si="1"/>
        <v>7.6</v>
      </c>
      <c r="M20">
        <v>285</v>
      </c>
      <c r="N20">
        <v>1.4</v>
      </c>
      <c r="O20">
        <f t="shared" si="8"/>
        <v>0.16666666666666666</v>
      </c>
      <c r="P20">
        <f t="shared" si="9"/>
        <v>9</v>
      </c>
      <c r="S20">
        <v>237</v>
      </c>
      <c r="T20">
        <v>0.7</v>
      </c>
      <c r="U20">
        <f t="shared" si="10"/>
        <v>0.16666666666666666</v>
      </c>
      <c r="V20">
        <f t="shared" si="11"/>
        <v>9.0000000000000018</v>
      </c>
      <c r="W20">
        <f t="shared" si="3"/>
        <v>7.9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6864-9222-4088-A7AE-0AD908D26160}">
  <dimension ref="A1:Q30"/>
  <sheetViews>
    <sheetView workbookViewId="0">
      <selection sqref="A1:E12"/>
    </sheetView>
  </sheetViews>
  <sheetFormatPr defaultRowHeight="15" x14ac:dyDescent="0.25"/>
  <cols>
    <col min="2" max="2" width="13.85546875" customWidth="1"/>
    <col min="4" max="4" width="14" customWidth="1"/>
  </cols>
  <sheetData>
    <row r="1" spans="1:17" x14ac:dyDescent="0.25">
      <c r="A1" t="s">
        <v>5</v>
      </c>
      <c r="G1" t="s">
        <v>6</v>
      </c>
      <c r="M1" t="s">
        <v>6</v>
      </c>
    </row>
    <row r="2" spans="1:17" x14ac:dyDescent="0.25">
      <c r="A2" t="s">
        <v>1</v>
      </c>
      <c r="B2" t="s">
        <v>2</v>
      </c>
      <c r="C2" t="s">
        <v>3</v>
      </c>
      <c r="D2" t="s">
        <v>8</v>
      </c>
      <c r="E2" t="s">
        <v>4</v>
      </c>
      <c r="G2" t="s">
        <v>1</v>
      </c>
      <c r="H2" t="s">
        <v>2</v>
      </c>
      <c r="I2" t="s">
        <v>3</v>
      </c>
      <c r="J2" t="s">
        <v>8</v>
      </c>
      <c r="K2" t="s">
        <v>4</v>
      </c>
      <c r="M2" t="s">
        <v>1</v>
      </c>
      <c r="N2" t="s">
        <v>2</v>
      </c>
      <c r="O2" t="s">
        <v>3</v>
      </c>
      <c r="P2" t="s">
        <v>8</v>
      </c>
      <c r="Q2" t="s">
        <v>4</v>
      </c>
    </row>
    <row r="3" spans="1:17" x14ac:dyDescent="0.25">
      <c r="A3">
        <v>146</v>
      </c>
      <c r="B3">
        <v>15.6</v>
      </c>
      <c r="E3">
        <f>A3/30</f>
        <v>4.8666666666666663</v>
      </c>
      <c r="G3">
        <v>166</v>
      </c>
      <c r="H3">
        <v>16.7</v>
      </c>
      <c r="K3">
        <f>G3/30</f>
        <v>5.5333333333333332</v>
      </c>
      <c r="M3">
        <v>158</v>
      </c>
      <c r="N3">
        <v>16.3</v>
      </c>
      <c r="Q3">
        <f>M3/30</f>
        <v>5.2666666666666666</v>
      </c>
    </row>
    <row r="4" spans="1:17" x14ac:dyDescent="0.25">
      <c r="A4">
        <v>151</v>
      </c>
      <c r="B4">
        <v>16.3</v>
      </c>
      <c r="C4">
        <f>(A4-A3)/30</f>
        <v>0.16666666666666666</v>
      </c>
      <c r="D4">
        <f>-(B3-B4)/C4</f>
        <v>4.2000000000000064</v>
      </c>
      <c r="E4">
        <f t="shared" ref="E4:E30" si="0">A4/30</f>
        <v>5.0333333333333332</v>
      </c>
      <c r="G4">
        <v>171</v>
      </c>
      <c r="H4">
        <v>17.5</v>
      </c>
      <c r="I4">
        <f>(G4-G3)/30</f>
        <v>0.16666666666666666</v>
      </c>
      <c r="J4">
        <f>-(H3-H4)/I4</f>
        <v>4.8000000000000043</v>
      </c>
      <c r="K4">
        <f t="shared" ref="K4:K21" si="1">G4/30</f>
        <v>5.7</v>
      </c>
      <c r="M4">
        <v>168</v>
      </c>
      <c r="N4">
        <v>17.899999999999999</v>
      </c>
      <c r="O4">
        <f>(M4-M3)/30</f>
        <v>0.33333333333333331</v>
      </c>
      <c r="P4">
        <f>-(N3-N4)/O4</f>
        <v>4.7999999999999936</v>
      </c>
      <c r="Q4">
        <f t="shared" ref="Q4:Q17" si="2">M4/30</f>
        <v>5.6</v>
      </c>
    </row>
    <row r="5" spans="1:17" x14ac:dyDescent="0.25">
      <c r="A5">
        <v>156</v>
      </c>
      <c r="B5">
        <v>17.100000000000001</v>
      </c>
      <c r="C5">
        <f t="shared" ref="C5:C30" si="3">(A5-A4)/30</f>
        <v>0.16666666666666666</v>
      </c>
      <c r="D5">
        <f t="shared" ref="D5:D30" si="4">-(B4-B5)/C5</f>
        <v>4.8000000000000043</v>
      </c>
      <c r="E5">
        <f t="shared" si="0"/>
        <v>5.2</v>
      </c>
      <c r="G5">
        <v>176</v>
      </c>
      <c r="H5">
        <v>18.3</v>
      </c>
      <c r="I5">
        <f t="shared" ref="I5:I21" si="5">(G5-G4)/30</f>
        <v>0.16666666666666666</v>
      </c>
      <c r="J5">
        <f t="shared" ref="J5:J21" si="6">-(H4-H5)/I5</f>
        <v>4.8000000000000043</v>
      </c>
      <c r="K5">
        <f t="shared" si="1"/>
        <v>5.8666666666666663</v>
      </c>
      <c r="M5">
        <v>178</v>
      </c>
      <c r="N5">
        <v>19.600000000000001</v>
      </c>
      <c r="O5">
        <f t="shared" ref="O5:O17" si="7">(M5-M4)/30</f>
        <v>0.33333333333333331</v>
      </c>
      <c r="P5">
        <f t="shared" ref="P5:P17" si="8">-(N4-N5)/O5</f>
        <v>5.1000000000000085</v>
      </c>
      <c r="Q5">
        <f t="shared" si="2"/>
        <v>5.9333333333333336</v>
      </c>
    </row>
    <row r="6" spans="1:17" x14ac:dyDescent="0.25">
      <c r="A6">
        <v>161</v>
      </c>
      <c r="B6">
        <v>17.899999999999999</v>
      </c>
      <c r="C6">
        <f t="shared" si="3"/>
        <v>0.16666666666666666</v>
      </c>
      <c r="D6">
        <f t="shared" si="4"/>
        <v>4.7999999999999829</v>
      </c>
      <c r="E6">
        <f t="shared" si="0"/>
        <v>5.3666666666666663</v>
      </c>
      <c r="G6">
        <v>181</v>
      </c>
      <c r="H6">
        <v>19.100000000000001</v>
      </c>
      <c r="I6">
        <f t="shared" si="5"/>
        <v>0.16666666666666666</v>
      </c>
      <c r="J6">
        <f t="shared" si="6"/>
        <v>4.8000000000000043</v>
      </c>
      <c r="K6">
        <f t="shared" si="1"/>
        <v>6.0333333333333332</v>
      </c>
      <c r="M6">
        <v>188</v>
      </c>
      <c r="N6">
        <v>21.2</v>
      </c>
      <c r="O6">
        <f t="shared" si="7"/>
        <v>0.33333333333333331</v>
      </c>
      <c r="P6">
        <f t="shared" si="8"/>
        <v>4.7999999999999936</v>
      </c>
      <c r="Q6">
        <f t="shared" si="2"/>
        <v>6.2666666666666666</v>
      </c>
    </row>
    <row r="7" spans="1:17" x14ac:dyDescent="0.25">
      <c r="A7">
        <v>166</v>
      </c>
      <c r="B7">
        <v>18.899999999999999</v>
      </c>
      <c r="C7">
        <f t="shared" si="3"/>
        <v>0.16666666666666666</v>
      </c>
      <c r="D7">
        <f t="shared" si="4"/>
        <v>6</v>
      </c>
      <c r="E7">
        <f t="shared" si="0"/>
        <v>5.5333333333333332</v>
      </c>
      <c r="G7">
        <v>186</v>
      </c>
      <c r="H7">
        <v>20</v>
      </c>
      <c r="I7">
        <f t="shared" si="5"/>
        <v>0.16666666666666666</v>
      </c>
      <c r="J7">
        <f t="shared" si="6"/>
        <v>5.3999999999999915</v>
      </c>
      <c r="K7">
        <f t="shared" si="1"/>
        <v>6.2</v>
      </c>
      <c r="M7">
        <v>198</v>
      </c>
      <c r="N7">
        <v>22.9</v>
      </c>
      <c r="O7">
        <f t="shared" si="7"/>
        <v>0.33333333333333331</v>
      </c>
      <c r="P7">
        <f t="shared" si="8"/>
        <v>5.0999999999999979</v>
      </c>
      <c r="Q7">
        <f t="shared" si="2"/>
        <v>6.6</v>
      </c>
    </row>
    <row r="8" spans="1:17" x14ac:dyDescent="0.25">
      <c r="A8">
        <v>171</v>
      </c>
      <c r="B8">
        <v>19.600000000000001</v>
      </c>
      <c r="C8">
        <f t="shared" si="3"/>
        <v>0.16666666666666666</v>
      </c>
      <c r="D8">
        <f t="shared" si="4"/>
        <v>4.2000000000000171</v>
      </c>
      <c r="E8">
        <f t="shared" si="0"/>
        <v>5.7</v>
      </c>
      <c r="G8">
        <v>191</v>
      </c>
      <c r="H8">
        <v>20.8</v>
      </c>
      <c r="I8">
        <f t="shared" si="5"/>
        <v>0.16666666666666666</v>
      </c>
      <c r="J8">
        <f t="shared" si="6"/>
        <v>4.8000000000000043</v>
      </c>
      <c r="K8">
        <f t="shared" si="1"/>
        <v>6.3666666666666663</v>
      </c>
      <c r="M8">
        <v>208</v>
      </c>
      <c r="N8">
        <v>24.6</v>
      </c>
      <c r="O8">
        <f t="shared" si="7"/>
        <v>0.33333333333333331</v>
      </c>
      <c r="P8">
        <f t="shared" si="8"/>
        <v>5.1000000000000085</v>
      </c>
      <c r="Q8">
        <f t="shared" si="2"/>
        <v>6.9333333333333336</v>
      </c>
    </row>
    <row r="9" spans="1:17" x14ac:dyDescent="0.25">
      <c r="A9">
        <v>176</v>
      </c>
      <c r="B9">
        <v>20.399999999999999</v>
      </c>
      <c r="C9">
        <f t="shared" si="3"/>
        <v>0.16666666666666666</v>
      </c>
      <c r="D9">
        <f t="shared" si="4"/>
        <v>4.7999999999999829</v>
      </c>
      <c r="E9">
        <f t="shared" si="0"/>
        <v>5.8666666666666663</v>
      </c>
      <c r="G9">
        <v>196</v>
      </c>
      <c r="H9">
        <v>21.6</v>
      </c>
      <c r="I9">
        <f t="shared" si="5"/>
        <v>0.16666666666666666</v>
      </c>
      <c r="J9">
        <f t="shared" si="6"/>
        <v>4.8000000000000043</v>
      </c>
      <c r="K9">
        <f t="shared" si="1"/>
        <v>6.5333333333333332</v>
      </c>
      <c r="M9">
        <v>218</v>
      </c>
      <c r="N9">
        <v>26.3</v>
      </c>
      <c r="O9">
        <f t="shared" si="7"/>
        <v>0.33333333333333331</v>
      </c>
      <c r="P9">
        <f t="shared" si="8"/>
        <v>5.0999999999999979</v>
      </c>
      <c r="Q9">
        <f t="shared" si="2"/>
        <v>7.2666666666666666</v>
      </c>
    </row>
    <row r="10" spans="1:17" x14ac:dyDescent="0.25">
      <c r="A10">
        <v>181</v>
      </c>
      <c r="B10">
        <v>21.3</v>
      </c>
      <c r="C10">
        <f t="shared" si="3"/>
        <v>0.16666666666666666</v>
      </c>
      <c r="D10">
        <f t="shared" si="4"/>
        <v>5.4000000000000128</v>
      </c>
      <c r="E10">
        <f t="shared" si="0"/>
        <v>6.0333333333333332</v>
      </c>
      <c r="G10">
        <v>201</v>
      </c>
      <c r="H10">
        <v>22.4</v>
      </c>
      <c r="I10">
        <f t="shared" si="5"/>
        <v>0.16666666666666666</v>
      </c>
      <c r="J10">
        <f t="shared" si="6"/>
        <v>4.7999999999999829</v>
      </c>
      <c r="K10">
        <f t="shared" si="1"/>
        <v>6.7</v>
      </c>
      <c r="M10">
        <v>228</v>
      </c>
      <c r="N10">
        <v>28</v>
      </c>
      <c r="O10">
        <f t="shared" si="7"/>
        <v>0.33333333333333331</v>
      </c>
      <c r="P10">
        <f t="shared" si="8"/>
        <v>5.0999999999999979</v>
      </c>
      <c r="Q10">
        <f t="shared" si="2"/>
        <v>7.6</v>
      </c>
    </row>
    <row r="11" spans="1:17" x14ac:dyDescent="0.25">
      <c r="A11">
        <v>186</v>
      </c>
      <c r="B11">
        <v>22.1</v>
      </c>
      <c r="C11">
        <f t="shared" si="3"/>
        <v>0.16666666666666666</v>
      </c>
      <c r="D11">
        <f t="shared" si="4"/>
        <v>4.8000000000000043</v>
      </c>
      <c r="E11">
        <f t="shared" si="0"/>
        <v>6.2</v>
      </c>
      <c r="G11">
        <v>206</v>
      </c>
      <c r="H11">
        <v>23.2</v>
      </c>
      <c r="I11">
        <f t="shared" si="5"/>
        <v>0.16666666666666666</v>
      </c>
      <c r="J11">
        <f t="shared" si="6"/>
        <v>4.8000000000000043</v>
      </c>
      <c r="K11">
        <f t="shared" si="1"/>
        <v>6.8666666666666663</v>
      </c>
      <c r="M11">
        <v>238</v>
      </c>
      <c r="N11">
        <v>29.7</v>
      </c>
      <c r="O11">
        <f t="shared" si="7"/>
        <v>0.33333333333333331</v>
      </c>
      <c r="P11">
        <f t="shared" si="8"/>
        <v>5.0999999999999979</v>
      </c>
      <c r="Q11">
        <f t="shared" si="2"/>
        <v>7.9333333333333336</v>
      </c>
    </row>
    <row r="12" spans="1:17" x14ac:dyDescent="0.25">
      <c r="A12">
        <v>191</v>
      </c>
      <c r="B12">
        <v>23</v>
      </c>
      <c r="C12">
        <f t="shared" si="3"/>
        <v>0.16666666666666666</v>
      </c>
      <c r="D12">
        <f t="shared" si="4"/>
        <v>5.3999999999999915</v>
      </c>
      <c r="E12">
        <f t="shared" si="0"/>
        <v>6.3666666666666663</v>
      </c>
      <c r="G12">
        <v>211</v>
      </c>
      <c r="H12">
        <v>24.1</v>
      </c>
      <c r="I12">
        <f t="shared" si="5"/>
        <v>0.16666666666666666</v>
      </c>
      <c r="J12">
        <f t="shared" si="6"/>
        <v>5.4000000000000128</v>
      </c>
      <c r="K12">
        <f t="shared" si="1"/>
        <v>7.0333333333333332</v>
      </c>
      <c r="M12">
        <v>248</v>
      </c>
      <c r="N12">
        <v>31.4</v>
      </c>
      <c r="O12">
        <f t="shared" si="7"/>
        <v>0.33333333333333331</v>
      </c>
      <c r="P12">
        <f t="shared" si="8"/>
        <v>5.0999999999999979</v>
      </c>
      <c r="Q12">
        <f t="shared" si="2"/>
        <v>8.2666666666666675</v>
      </c>
    </row>
    <row r="13" spans="1:17" x14ac:dyDescent="0.25">
      <c r="A13">
        <v>196</v>
      </c>
      <c r="B13">
        <v>23.9</v>
      </c>
      <c r="C13">
        <f t="shared" si="3"/>
        <v>0.16666666666666666</v>
      </c>
      <c r="D13">
        <f t="shared" si="4"/>
        <v>5.3999999999999915</v>
      </c>
      <c r="E13">
        <f t="shared" si="0"/>
        <v>6.5333333333333332</v>
      </c>
      <c r="G13">
        <v>221</v>
      </c>
      <c r="H13">
        <v>25.8</v>
      </c>
      <c r="I13">
        <f t="shared" si="5"/>
        <v>0.33333333333333331</v>
      </c>
      <c r="J13">
        <f t="shared" si="6"/>
        <v>5.0999999999999979</v>
      </c>
      <c r="K13">
        <f t="shared" si="1"/>
        <v>7.3666666666666663</v>
      </c>
      <c r="M13">
        <v>258</v>
      </c>
      <c r="N13">
        <v>33.1</v>
      </c>
      <c r="O13">
        <f t="shared" si="7"/>
        <v>0.33333333333333331</v>
      </c>
      <c r="P13">
        <f t="shared" si="8"/>
        <v>5.1000000000000085</v>
      </c>
      <c r="Q13">
        <f t="shared" si="2"/>
        <v>8.6</v>
      </c>
    </row>
    <row r="14" spans="1:17" x14ac:dyDescent="0.25">
      <c r="A14">
        <v>201</v>
      </c>
      <c r="B14">
        <v>24.7</v>
      </c>
      <c r="C14">
        <f t="shared" si="3"/>
        <v>0.16666666666666666</v>
      </c>
      <c r="D14">
        <f t="shared" si="4"/>
        <v>4.8000000000000043</v>
      </c>
      <c r="E14">
        <f t="shared" si="0"/>
        <v>6.7</v>
      </c>
      <c r="G14">
        <v>231</v>
      </c>
      <c r="H14">
        <v>27.5</v>
      </c>
      <c r="I14">
        <f t="shared" si="5"/>
        <v>0.33333333333333331</v>
      </c>
      <c r="J14">
        <f t="shared" si="6"/>
        <v>5.0999999999999979</v>
      </c>
      <c r="K14">
        <f t="shared" si="1"/>
        <v>7.7</v>
      </c>
      <c r="M14">
        <v>268</v>
      </c>
      <c r="N14">
        <v>34.799999999999997</v>
      </c>
      <c r="O14">
        <f t="shared" si="7"/>
        <v>0.33333333333333331</v>
      </c>
      <c r="P14">
        <f t="shared" si="8"/>
        <v>5.0999999999999872</v>
      </c>
      <c r="Q14">
        <f t="shared" si="2"/>
        <v>8.9333333333333336</v>
      </c>
    </row>
    <row r="15" spans="1:17" x14ac:dyDescent="0.25">
      <c r="A15">
        <v>206</v>
      </c>
      <c r="B15">
        <v>25.5</v>
      </c>
      <c r="C15">
        <f t="shared" si="3"/>
        <v>0.16666666666666666</v>
      </c>
      <c r="D15">
        <f t="shared" si="4"/>
        <v>4.8000000000000043</v>
      </c>
      <c r="E15">
        <f t="shared" si="0"/>
        <v>6.8666666666666663</v>
      </c>
      <c r="G15">
        <v>241</v>
      </c>
      <c r="H15">
        <v>29.2</v>
      </c>
      <c r="I15">
        <f t="shared" si="5"/>
        <v>0.33333333333333331</v>
      </c>
      <c r="J15">
        <f t="shared" si="6"/>
        <v>5.0999999999999979</v>
      </c>
      <c r="K15">
        <f t="shared" si="1"/>
        <v>8.0333333333333332</v>
      </c>
      <c r="M15">
        <v>278</v>
      </c>
      <c r="N15">
        <v>36.5</v>
      </c>
      <c r="O15">
        <f t="shared" si="7"/>
        <v>0.33333333333333331</v>
      </c>
      <c r="P15">
        <f t="shared" si="8"/>
        <v>5.1000000000000085</v>
      </c>
      <c r="Q15">
        <f t="shared" si="2"/>
        <v>9.2666666666666675</v>
      </c>
    </row>
    <row r="16" spans="1:17" x14ac:dyDescent="0.25">
      <c r="A16">
        <v>211</v>
      </c>
      <c r="B16">
        <v>26.3</v>
      </c>
      <c r="C16">
        <f t="shared" si="3"/>
        <v>0.16666666666666666</v>
      </c>
      <c r="D16">
        <f t="shared" si="4"/>
        <v>4.8000000000000043</v>
      </c>
      <c r="E16">
        <f t="shared" si="0"/>
        <v>7.0333333333333332</v>
      </c>
      <c r="G16">
        <v>251</v>
      </c>
      <c r="H16">
        <v>30.9</v>
      </c>
      <c r="I16">
        <f t="shared" si="5"/>
        <v>0.33333333333333331</v>
      </c>
      <c r="J16">
        <f t="shared" si="6"/>
        <v>5.0999999999999979</v>
      </c>
      <c r="K16">
        <f t="shared" si="1"/>
        <v>8.3666666666666671</v>
      </c>
      <c r="M16">
        <v>288</v>
      </c>
      <c r="N16">
        <v>38.200000000000003</v>
      </c>
      <c r="O16">
        <f t="shared" si="7"/>
        <v>0.33333333333333331</v>
      </c>
      <c r="P16">
        <f t="shared" si="8"/>
        <v>5.1000000000000085</v>
      </c>
      <c r="Q16">
        <f t="shared" si="2"/>
        <v>9.6</v>
      </c>
    </row>
    <row r="17" spans="1:17" x14ac:dyDescent="0.25">
      <c r="A17">
        <v>216</v>
      </c>
      <c r="B17">
        <v>27.1</v>
      </c>
      <c r="C17">
        <f t="shared" si="3"/>
        <v>0.16666666666666666</v>
      </c>
      <c r="D17">
        <f t="shared" si="4"/>
        <v>4.8000000000000043</v>
      </c>
      <c r="E17">
        <f t="shared" si="0"/>
        <v>7.2</v>
      </c>
      <c r="G17">
        <v>261</v>
      </c>
      <c r="H17">
        <v>32.6</v>
      </c>
      <c r="I17">
        <f t="shared" si="5"/>
        <v>0.33333333333333331</v>
      </c>
      <c r="J17">
        <f t="shared" si="6"/>
        <v>5.1000000000000085</v>
      </c>
      <c r="K17">
        <f t="shared" si="1"/>
        <v>8.6999999999999993</v>
      </c>
      <c r="M17">
        <v>298</v>
      </c>
      <c r="N17">
        <v>39.9</v>
      </c>
      <c r="O17">
        <f t="shared" si="7"/>
        <v>0.33333333333333331</v>
      </c>
      <c r="P17">
        <f t="shared" si="8"/>
        <v>5.0999999999999872</v>
      </c>
      <c r="Q17">
        <f t="shared" si="2"/>
        <v>9.9333333333333336</v>
      </c>
    </row>
    <row r="18" spans="1:17" x14ac:dyDescent="0.25">
      <c r="A18">
        <v>221</v>
      </c>
      <c r="B18">
        <v>28</v>
      </c>
      <c r="C18">
        <f t="shared" si="3"/>
        <v>0.16666666666666666</v>
      </c>
      <c r="D18">
        <f t="shared" si="4"/>
        <v>5.3999999999999915</v>
      </c>
      <c r="E18">
        <f t="shared" si="0"/>
        <v>7.3666666666666663</v>
      </c>
      <c r="G18">
        <v>271</v>
      </c>
      <c r="H18">
        <v>34.299999999999997</v>
      </c>
      <c r="I18">
        <f t="shared" si="5"/>
        <v>0.33333333333333331</v>
      </c>
      <c r="J18">
        <f t="shared" si="6"/>
        <v>5.0999999999999872</v>
      </c>
      <c r="K18">
        <f t="shared" si="1"/>
        <v>9.0333333333333332</v>
      </c>
    </row>
    <row r="19" spans="1:17" x14ac:dyDescent="0.25">
      <c r="A19">
        <v>226</v>
      </c>
      <c r="B19">
        <v>28.9</v>
      </c>
      <c r="C19">
        <f t="shared" si="3"/>
        <v>0.16666666666666666</v>
      </c>
      <c r="D19">
        <f t="shared" si="4"/>
        <v>5.3999999999999915</v>
      </c>
      <c r="E19">
        <f t="shared" si="0"/>
        <v>7.5333333333333332</v>
      </c>
      <c r="G19">
        <v>281</v>
      </c>
      <c r="H19">
        <v>36</v>
      </c>
      <c r="I19">
        <f t="shared" si="5"/>
        <v>0.33333333333333331</v>
      </c>
      <c r="J19">
        <f t="shared" si="6"/>
        <v>5.1000000000000085</v>
      </c>
      <c r="K19">
        <f t="shared" si="1"/>
        <v>9.3666666666666671</v>
      </c>
    </row>
    <row r="20" spans="1:17" x14ac:dyDescent="0.25">
      <c r="A20">
        <v>231</v>
      </c>
      <c r="B20">
        <v>29.7</v>
      </c>
      <c r="C20">
        <f t="shared" si="3"/>
        <v>0.16666666666666666</v>
      </c>
      <c r="D20">
        <f t="shared" si="4"/>
        <v>4.8000000000000043</v>
      </c>
      <c r="E20">
        <f t="shared" si="0"/>
        <v>7.7</v>
      </c>
      <c r="G20">
        <v>291</v>
      </c>
      <c r="H20">
        <v>37.700000000000003</v>
      </c>
      <c r="I20">
        <f t="shared" si="5"/>
        <v>0.33333333333333331</v>
      </c>
      <c r="J20">
        <f t="shared" si="6"/>
        <v>5.1000000000000085</v>
      </c>
      <c r="K20">
        <f t="shared" si="1"/>
        <v>9.6999999999999993</v>
      </c>
    </row>
    <row r="21" spans="1:17" x14ac:dyDescent="0.25">
      <c r="A21">
        <v>236</v>
      </c>
      <c r="B21">
        <v>30.5</v>
      </c>
      <c r="C21">
        <f t="shared" si="3"/>
        <v>0.16666666666666666</v>
      </c>
      <c r="D21">
        <f t="shared" si="4"/>
        <v>4.8000000000000043</v>
      </c>
      <c r="E21">
        <f t="shared" si="0"/>
        <v>7.8666666666666663</v>
      </c>
      <c r="G21">
        <v>301</v>
      </c>
      <c r="H21">
        <v>39.4</v>
      </c>
      <c r="I21">
        <f t="shared" si="5"/>
        <v>0.33333333333333331</v>
      </c>
      <c r="J21">
        <f t="shared" si="6"/>
        <v>5.0999999999999872</v>
      </c>
      <c r="K21">
        <f t="shared" si="1"/>
        <v>10.033333333333333</v>
      </c>
    </row>
    <row r="22" spans="1:17" x14ac:dyDescent="0.25">
      <c r="A22">
        <v>241</v>
      </c>
      <c r="B22">
        <v>31.4</v>
      </c>
      <c r="C22">
        <f t="shared" si="3"/>
        <v>0.16666666666666666</v>
      </c>
      <c r="D22">
        <f t="shared" si="4"/>
        <v>5.3999999999999915</v>
      </c>
      <c r="E22">
        <f t="shared" si="0"/>
        <v>8.0333333333333332</v>
      </c>
    </row>
    <row r="23" spans="1:17" x14ac:dyDescent="0.25">
      <c r="A23">
        <v>246</v>
      </c>
      <c r="B23">
        <v>32.299999999999997</v>
      </c>
      <c r="C23">
        <f t="shared" si="3"/>
        <v>0.16666666666666666</v>
      </c>
      <c r="D23">
        <f t="shared" si="4"/>
        <v>5.3999999999999915</v>
      </c>
      <c r="E23">
        <f t="shared" si="0"/>
        <v>8.1999999999999993</v>
      </c>
    </row>
    <row r="24" spans="1:17" x14ac:dyDescent="0.25">
      <c r="A24">
        <v>251</v>
      </c>
      <c r="B24">
        <v>33.1</v>
      </c>
      <c r="C24">
        <f t="shared" si="3"/>
        <v>0.16666666666666666</v>
      </c>
      <c r="D24">
        <f t="shared" si="4"/>
        <v>4.8000000000000256</v>
      </c>
      <c r="E24">
        <f t="shared" si="0"/>
        <v>8.3666666666666671</v>
      </c>
    </row>
    <row r="25" spans="1:17" x14ac:dyDescent="0.25">
      <c r="A25">
        <v>256</v>
      </c>
      <c r="B25">
        <v>33.9</v>
      </c>
      <c r="C25">
        <f t="shared" si="3"/>
        <v>0.16666666666666666</v>
      </c>
      <c r="D25">
        <f t="shared" si="4"/>
        <v>4.7999999999999829</v>
      </c>
      <c r="E25">
        <f t="shared" si="0"/>
        <v>8.5333333333333332</v>
      </c>
    </row>
    <row r="26" spans="1:17" x14ac:dyDescent="0.25">
      <c r="A26">
        <v>261</v>
      </c>
      <c r="B26">
        <v>34.799999999999997</v>
      </c>
      <c r="C26">
        <f t="shared" si="3"/>
        <v>0.16666666666666666</v>
      </c>
      <c r="D26">
        <f t="shared" si="4"/>
        <v>5.3999999999999915</v>
      </c>
      <c r="E26">
        <f t="shared" si="0"/>
        <v>8.6999999999999993</v>
      </c>
    </row>
    <row r="27" spans="1:17" x14ac:dyDescent="0.25">
      <c r="A27">
        <v>266</v>
      </c>
      <c r="B27">
        <v>35.700000000000003</v>
      </c>
      <c r="C27">
        <f t="shared" si="3"/>
        <v>0.16666666666666666</v>
      </c>
      <c r="D27">
        <f t="shared" si="4"/>
        <v>5.4000000000000341</v>
      </c>
      <c r="E27">
        <f t="shared" si="0"/>
        <v>8.8666666666666671</v>
      </c>
    </row>
    <row r="28" spans="1:17" x14ac:dyDescent="0.25">
      <c r="A28">
        <v>271</v>
      </c>
      <c r="B28">
        <v>36.5</v>
      </c>
      <c r="C28">
        <f t="shared" si="3"/>
        <v>0.16666666666666666</v>
      </c>
      <c r="D28">
        <f t="shared" si="4"/>
        <v>4.7999999999999829</v>
      </c>
      <c r="E28">
        <f t="shared" si="0"/>
        <v>9.0333333333333332</v>
      </c>
    </row>
    <row r="29" spans="1:17" x14ac:dyDescent="0.25">
      <c r="A29">
        <v>276</v>
      </c>
      <c r="B29">
        <v>37.299999999999997</v>
      </c>
      <c r="C29">
        <f t="shared" si="3"/>
        <v>0.16666666666666666</v>
      </c>
      <c r="D29">
        <f t="shared" si="4"/>
        <v>4.7999999999999829</v>
      </c>
      <c r="E29">
        <f t="shared" si="0"/>
        <v>9.1999999999999993</v>
      </c>
    </row>
    <row r="30" spans="1:17" x14ac:dyDescent="0.25">
      <c r="A30">
        <v>281</v>
      </c>
      <c r="B30">
        <v>38.1</v>
      </c>
      <c r="C30">
        <f t="shared" si="3"/>
        <v>0.16666666666666666</v>
      </c>
      <c r="D30">
        <f t="shared" si="4"/>
        <v>4.8000000000000256</v>
      </c>
      <c r="E30">
        <f t="shared" si="0"/>
        <v>9.3666666666666671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1EDA-8039-4FE5-95DE-4485B60E0E3D}">
  <dimension ref="A1:L17"/>
  <sheetViews>
    <sheetView workbookViewId="0">
      <selection activeCell="J19" sqref="J19"/>
    </sheetView>
  </sheetViews>
  <sheetFormatPr defaultRowHeight="15" x14ac:dyDescent="0.25"/>
  <sheetData>
    <row r="1" spans="1:12" x14ac:dyDescent="0.25">
      <c r="B1" t="s">
        <v>5</v>
      </c>
      <c r="H1" t="s">
        <v>6</v>
      </c>
    </row>
    <row r="2" spans="1:12" x14ac:dyDescent="0.25">
      <c r="B2" t="s">
        <v>1</v>
      </c>
      <c r="C2" t="s">
        <v>2</v>
      </c>
      <c r="D2" t="s">
        <v>3</v>
      </c>
      <c r="E2" t="s">
        <v>8</v>
      </c>
      <c r="F2" t="s">
        <v>4</v>
      </c>
      <c r="H2" t="s">
        <v>1</v>
      </c>
      <c r="I2" t="s">
        <v>2</v>
      </c>
      <c r="J2" t="s">
        <v>3</v>
      </c>
      <c r="K2" t="s">
        <v>8</v>
      </c>
      <c r="L2" t="s">
        <v>4</v>
      </c>
    </row>
    <row r="3" spans="1:12" x14ac:dyDescent="0.25">
      <c r="A3">
        <v>1</v>
      </c>
      <c r="B3">
        <v>220</v>
      </c>
      <c r="C3">
        <v>15.9</v>
      </c>
      <c r="F3">
        <f>B3/30</f>
        <v>7.333333333333333</v>
      </c>
      <c r="H3">
        <v>204</v>
      </c>
      <c r="I3">
        <v>16.3</v>
      </c>
      <c r="L3">
        <f>H3/30</f>
        <v>6.8</v>
      </c>
    </row>
    <row r="4" spans="1:12" x14ac:dyDescent="0.25">
      <c r="A4">
        <v>2</v>
      </c>
      <c r="B4">
        <v>240</v>
      </c>
      <c r="C4">
        <v>19.2</v>
      </c>
      <c r="D4">
        <f>(B4-B3)/30</f>
        <v>0.66666666666666663</v>
      </c>
      <c r="E4">
        <f>-(C3-C4)/D4</f>
        <v>4.9499999999999984</v>
      </c>
      <c r="F4">
        <f t="shared" ref="F4:F16" si="0">B4/30</f>
        <v>8</v>
      </c>
      <c r="H4">
        <v>224</v>
      </c>
      <c r="I4">
        <v>19.399999999999999</v>
      </c>
      <c r="J4">
        <f>(H4-H3)/30</f>
        <v>0.66666666666666663</v>
      </c>
      <c r="K4">
        <f>-(I3-I4)/J4</f>
        <v>4.6499999999999968</v>
      </c>
      <c r="L4">
        <f t="shared" ref="L4:L13" si="1">H4/30</f>
        <v>7.4666666666666668</v>
      </c>
    </row>
    <row r="5" spans="1:12" x14ac:dyDescent="0.25">
      <c r="A5">
        <v>3</v>
      </c>
      <c r="B5">
        <v>260</v>
      </c>
      <c r="C5">
        <v>22.5</v>
      </c>
      <c r="D5">
        <f t="shared" ref="D5:D16" si="2">(B5-B4)/30</f>
        <v>0.66666666666666663</v>
      </c>
      <c r="E5">
        <f t="shared" ref="E5:E16" si="3">-(C4-C5)/D5</f>
        <v>4.9500000000000011</v>
      </c>
      <c r="F5">
        <f t="shared" si="0"/>
        <v>8.6666666666666661</v>
      </c>
      <c r="H5">
        <v>244</v>
      </c>
      <c r="I5">
        <v>22.8</v>
      </c>
      <c r="J5">
        <f t="shared" ref="J5:J13" si="4">(H5-H4)/30</f>
        <v>0.66666666666666663</v>
      </c>
      <c r="K5">
        <f t="shared" ref="K5:K13" si="5">-(I4-I5)/J5</f>
        <v>5.1000000000000032</v>
      </c>
      <c r="L5">
        <f t="shared" si="1"/>
        <v>8.1333333333333329</v>
      </c>
    </row>
    <row r="6" spans="1:12" x14ac:dyDescent="0.25">
      <c r="A6">
        <v>4</v>
      </c>
      <c r="B6">
        <v>280</v>
      </c>
      <c r="C6">
        <v>26</v>
      </c>
      <c r="D6">
        <f t="shared" si="2"/>
        <v>0.66666666666666663</v>
      </c>
      <c r="E6">
        <f t="shared" si="3"/>
        <v>5.25</v>
      </c>
      <c r="F6">
        <f t="shared" si="0"/>
        <v>9.3333333333333339</v>
      </c>
      <c r="H6">
        <v>264</v>
      </c>
      <c r="I6">
        <v>26.2</v>
      </c>
      <c r="J6">
        <f t="shared" si="4"/>
        <v>0.66666666666666663</v>
      </c>
      <c r="K6">
        <f t="shared" si="5"/>
        <v>5.0999999999999979</v>
      </c>
      <c r="L6">
        <f t="shared" si="1"/>
        <v>8.8000000000000007</v>
      </c>
    </row>
    <row r="7" spans="1:12" x14ac:dyDescent="0.25">
      <c r="A7">
        <v>5</v>
      </c>
      <c r="B7">
        <v>290</v>
      </c>
      <c r="C7">
        <v>27.7</v>
      </c>
      <c r="D7">
        <f t="shared" si="2"/>
        <v>0.33333333333333331</v>
      </c>
      <c r="E7">
        <f t="shared" si="3"/>
        <v>5.0999999999999979</v>
      </c>
      <c r="F7">
        <f t="shared" si="0"/>
        <v>9.6666666666666661</v>
      </c>
      <c r="H7">
        <v>274</v>
      </c>
      <c r="I7">
        <v>27.9</v>
      </c>
      <c r="J7">
        <f t="shared" si="4"/>
        <v>0.33333333333333331</v>
      </c>
      <c r="K7">
        <f t="shared" si="5"/>
        <v>5.0999999999999979</v>
      </c>
      <c r="L7">
        <f t="shared" si="1"/>
        <v>9.1333333333333329</v>
      </c>
    </row>
    <row r="8" spans="1:12" x14ac:dyDescent="0.25">
      <c r="A8">
        <v>6</v>
      </c>
      <c r="B8">
        <v>300</v>
      </c>
      <c r="C8">
        <v>29.4</v>
      </c>
      <c r="D8">
        <f t="shared" si="2"/>
        <v>0.33333333333333331</v>
      </c>
      <c r="E8">
        <f t="shared" si="3"/>
        <v>5.0999999999999979</v>
      </c>
      <c r="F8">
        <f t="shared" si="0"/>
        <v>10</v>
      </c>
      <c r="H8">
        <v>284</v>
      </c>
      <c r="I8">
        <v>29.6</v>
      </c>
      <c r="J8">
        <f t="shared" si="4"/>
        <v>0.33333333333333331</v>
      </c>
      <c r="K8">
        <f t="shared" si="5"/>
        <v>5.1000000000000085</v>
      </c>
      <c r="L8">
        <f t="shared" si="1"/>
        <v>9.4666666666666668</v>
      </c>
    </row>
    <row r="9" spans="1:12" x14ac:dyDescent="0.25">
      <c r="A9">
        <v>7</v>
      </c>
      <c r="B9">
        <v>310</v>
      </c>
      <c r="C9">
        <v>31.1</v>
      </c>
      <c r="D9">
        <f t="shared" si="2"/>
        <v>0.33333333333333331</v>
      </c>
      <c r="E9">
        <f t="shared" si="3"/>
        <v>5.1000000000000085</v>
      </c>
      <c r="F9">
        <f t="shared" si="0"/>
        <v>10.333333333333334</v>
      </c>
      <c r="H9">
        <v>294</v>
      </c>
      <c r="I9">
        <v>31.3</v>
      </c>
      <c r="J9">
        <f t="shared" si="4"/>
        <v>0.33333333333333331</v>
      </c>
      <c r="K9">
        <f t="shared" si="5"/>
        <v>5.0999999999999979</v>
      </c>
      <c r="L9">
        <f t="shared" si="1"/>
        <v>9.8000000000000007</v>
      </c>
    </row>
    <row r="10" spans="1:12" x14ac:dyDescent="0.25">
      <c r="A10">
        <v>8</v>
      </c>
      <c r="B10">
        <v>320</v>
      </c>
      <c r="C10">
        <v>32.799999999999997</v>
      </c>
      <c r="D10">
        <f t="shared" si="2"/>
        <v>0.33333333333333331</v>
      </c>
      <c r="E10">
        <f t="shared" si="3"/>
        <v>5.0999999999999872</v>
      </c>
      <c r="F10">
        <f t="shared" si="0"/>
        <v>10.666666666666666</v>
      </c>
      <c r="H10">
        <v>304</v>
      </c>
      <c r="J10">
        <f t="shared" si="4"/>
        <v>0.33333333333333331</v>
      </c>
      <c r="K10">
        <f t="shared" si="5"/>
        <v>-93.9</v>
      </c>
      <c r="L10">
        <f t="shared" si="1"/>
        <v>10.133333333333333</v>
      </c>
    </row>
    <row r="11" spans="1:12" x14ac:dyDescent="0.25">
      <c r="A11">
        <v>9</v>
      </c>
      <c r="B11">
        <v>330</v>
      </c>
      <c r="C11">
        <v>34.5</v>
      </c>
      <c r="D11">
        <f t="shared" si="2"/>
        <v>0.33333333333333331</v>
      </c>
      <c r="E11">
        <f t="shared" si="3"/>
        <v>5.1000000000000085</v>
      </c>
      <c r="F11">
        <f t="shared" si="0"/>
        <v>11</v>
      </c>
      <c r="H11">
        <v>314</v>
      </c>
      <c r="J11">
        <f t="shared" si="4"/>
        <v>0.33333333333333331</v>
      </c>
      <c r="K11">
        <f t="shared" si="5"/>
        <v>0</v>
      </c>
      <c r="L11">
        <f t="shared" si="1"/>
        <v>10.466666666666667</v>
      </c>
    </row>
    <row r="12" spans="1:12" x14ac:dyDescent="0.25">
      <c r="A12">
        <v>10</v>
      </c>
      <c r="B12">
        <v>340</v>
      </c>
      <c r="C12">
        <v>36.200000000000003</v>
      </c>
      <c r="D12">
        <f t="shared" si="2"/>
        <v>0.33333333333333331</v>
      </c>
      <c r="E12">
        <f t="shared" si="3"/>
        <v>5.1000000000000085</v>
      </c>
      <c r="F12">
        <f t="shared" si="0"/>
        <v>11.333333333333334</v>
      </c>
      <c r="H12">
        <v>324</v>
      </c>
      <c r="J12">
        <f t="shared" si="4"/>
        <v>0.33333333333333331</v>
      </c>
      <c r="K12">
        <f t="shared" si="5"/>
        <v>0</v>
      </c>
      <c r="L12">
        <f t="shared" si="1"/>
        <v>10.8</v>
      </c>
    </row>
    <row r="13" spans="1:12" x14ac:dyDescent="0.25">
      <c r="A13">
        <v>11</v>
      </c>
      <c r="B13">
        <v>350</v>
      </c>
      <c r="C13">
        <v>37.9</v>
      </c>
      <c r="D13">
        <f t="shared" si="2"/>
        <v>0.33333333333333331</v>
      </c>
      <c r="E13">
        <f t="shared" si="3"/>
        <v>5.0999999999999872</v>
      </c>
      <c r="F13">
        <f t="shared" si="0"/>
        <v>11.666666666666666</v>
      </c>
      <c r="H13">
        <v>334</v>
      </c>
      <c r="J13">
        <f t="shared" si="4"/>
        <v>0.33333333333333331</v>
      </c>
      <c r="K13">
        <f t="shared" si="5"/>
        <v>0</v>
      </c>
      <c r="L13">
        <f t="shared" si="1"/>
        <v>11.133333333333333</v>
      </c>
    </row>
    <row r="14" spans="1:12" x14ac:dyDescent="0.25">
      <c r="A14">
        <v>12</v>
      </c>
      <c r="B14">
        <v>360</v>
      </c>
      <c r="C14">
        <v>34.799999999999997</v>
      </c>
      <c r="D14">
        <f t="shared" si="2"/>
        <v>0.33333333333333331</v>
      </c>
      <c r="E14">
        <f t="shared" si="3"/>
        <v>-9.3000000000000043</v>
      </c>
      <c r="F14">
        <f t="shared" si="0"/>
        <v>12</v>
      </c>
    </row>
    <row r="15" spans="1:12" x14ac:dyDescent="0.25">
      <c r="A15">
        <v>13</v>
      </c>
      <c r="B15">
        <v>370</v>
      </c>
      <c r="C15">
        <v>36.6</v>
      </c>
      <c r="D15">
        <f t="shared" si="2"/>
        <v>0.33333333333333331</v>
      </c>
      <c r="E15">
        <f t="shared" si="3"/>
        <v>5.4000000000000128</v>
      </c>
      <c r="F15">
        <f t="shared" si="0"/>
        <v>12.333333333333334</v>
      </c>
    </row>
    <row r="16" spans="1:12" x14ac:dyDescent="0.25">
      <c r="A16">
        <v>14</v>
      </c>
      <c r="B16">
        <v>480</v>
      </c>
      <c r="C16">
        <v>38.5</v>
      </c>
      <c r="D16">
        <f t="shared" si="2"/>
        <v>3.6666666666666665</v>
      </c>
      <c r="E16">
        <f t="shared" si="3"/>
        <v>0.51818181818181785</v>
      </c>
      <c r="F16">
        <f t="shared" si="0"/>
        <v>16</v>
      </c>
    </row>
    <row r="17" spans="1:1" x14ac:dyDescent="0.25">
      <c r="A17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68A1-80E2-447F-835C-F7AB338673A3}">
  <dimension ref="A1:E14"/>
  <sheetViews>
    <sheetView workbookViewId="0">
      <selection activeCell="H12" sqref="H12"/>
    </sheetView>
  </sheetViews>
  <sheetFormatPr defaultRowHeight="15" x14ac:dyDescent="0.25"/>
  <sheetData>
    <row r="1" spans="1:5" x14ac:dyDescent="0.25">
      <c r="A1" t="s">
        <v>5</v>
      </c>
    </row>
    <row r="2" spans="1:5" x14ac:dyDescent="0.25">
      <c r="A2" t="s">
        <v>1</v>
      </c>
      <c r="B2" t="s">
        <v>2</v>
      </c>
      <c r="C2" t="s">
        <v>3</v>
      </c>
      <c r="D2" t="s">
        <v>8</v>
      </c>
      <c r="E2" t="s">
        <v>4</v>
      </c>
    </row>
    <row r="3" spans="1:5" x14ac:dyDescent="0.25">
      <c r="A3">
        <v>211</v>
      </c>
      <c r="B3">
        <v>16.399999999999999</v>
      </c>
      <c r="E3">
        <f>A3/30</f>
        <v>7.0333333333333332</v>
      </c>
    </row>
    <row r="4" spans="1:5" x14ac:dyDescent="0.25">
      <c r="A4">
        <v>221</v>
      </c>
      <c r="B4">
        <v>18.100000000000001</v>
      </c>
      <c r="C4">
        <f>(A4-A3)/30</f>
        <v>0.33333333333333331</v>
      </c>
      <c r="D4">
        <f>-(B3-B4)/C4</f>
        <v>5.1000000000000085</v>
      </c>
      <c r="E4">
        <f t="shared" ref="E4:E14" si="0">A4/30</f>
        <v>7.3666666666666663</v>
      </c>
    </row>
    <row r="5" spans="1:5" x14ac:dyDescent="0.25">
      <c r="A5">
        <v>231</v>
      </c>
      <c r="B5">
        <v>20</v>
      </c>
      <c r="C5">
        <f t="shared" ref="C5:C14" si="1">(A5-A4)/30</f>
        <v>0.33333333333333331</v>
      </c>
      <c r="D5">
        <f t="shared" ref="D5:D14" si="2">-(B4-B5)/C5</f>
        <v>5.6999999999999957</v>
      </c>
      <c r="E5">
        <f t="shared" si="0"/>
        <v>7.7</v>
      </c>
    </row>
    <row r="6" spans="1:5" x14ac:dyDescent="0.25">
      <c r="A6">
        <v>241</v>
      </c>
      <c r="B6">
        <v>22</v>
      </c>
      <c r="C6">
        <f t="shared" si="1"/>
        <v>0.33333333333333331</v>
      </c>
      <c r="D6">
        <f t="shared" si="2"/>
        <v>6</v>
      </c>
      <c r="E6">
        <f t="shared" si="0"/>
        <v>8.0333333333333332</v>
      </c>
    </row>
    <row r="7" spans="1:5" x14ac:dyDescent="0.25">
      <c r="A7">
        <v>251</v>
      </c>
      <c r="B7">
        <v>24</v>
      </c>
      <c r="C7">
        <f t="shared" si="1"/>
        <v>0.33333333333333331</v>
      </c>
      <c r="D7">
        <f t="shared" si="2"/>
        <v>6</v>
      </c>
      <c r="E7">
        <f t="shared" si="0"/>
        <v>8.3666666666666671</v>
      </c>
    </row>
    <row r="8" spans="1:5" x14ac:dyDescent="0.25">
      <c r="A8">
        <v>261</v>
      </c>
      <c r="B8">
        <v>26.1</v>
      </c>
      <c r="C8">
        <f t="shared" si="1"/>
        <v>0.33333333333333331</v>
      </c>
      <c r="D8">
        <f t="shared" si="2"/>
        <v>6.3000000000000043</v>
      </c>
      <c r="E8">
        <f t="shared" si="0"/>
        <v>8.6999999999999993</v>
      </c>
    </row>
    <row r="9" spans="1:5" x14ac:dyDescent="0.25">
      <c r="A9">
        <v>271</v>
      </c>
      <c r="B9">
        <v>28.3</v>
      </c>
      <c r="C9">
        <f t="shared" si="1"/>
        <v>0.33333333333333331</v>
      </c>
      <c r="D9">
        <f t="shared" si="2"/>
        <v>6.5999999999999979</v>
      </c>
      <c r="E9">
        <f t="shared" si="0"/>
        <v>9.0333333333333332</v>
      </c>
    </row>
    <row r="10" spans="1:5" x14ac:dyDescent="0.25">
      <c r="A10">
        <v>281</v>
      </c>
      <c r="B10">
        <v>30.4</v>
      </c>
      <c r="C10">
        <f t="shared" si="1"/>
        <v>0.33333333333333331</v>
      </c>
      <c r="D10">
        <f t="shared" si="2"/>
        <v>6.2999999999999936</v>
      </c>
      <c r="E10">
        <f t="shared" si="0"/>
        <v>9.3666666666666671</v>
      </c>
    </row>
    <row r="11" spans="1:5" x14ac:dyDescent="0.25">
      <c r="A11">
        <v>291</v>
      </c>
      <c r="B11">
        <v>32.6</v>
      </c>
      <c r="C11">
        <f t="shared" si="1"/>
        <v>0.33333333333333331</v>
      </c>
      <c r="D11">
        <f t="shared" si="2"/>
        <v>6.6000000000000085</v>
      </c>
      <c r="E11">
        <f t="shared" si="0"/>
        <v>9.6999999999999993</v>
      </c>
    </row>
    <row r="12" spans="1:5" x14ac:dyDescent="0.25">
      <c r="A12">
        <v>301</v>
      </c>
      <c r="B12">
        <v>34.799999999999997</v>
      </c>
      <c r="C12">
        <f t="shared" si="1"/>
        <v>0.33333333333333331</v>
      </c>
      <c r="D12">
        <f t="shared" si="2"/>
        <v>6.5999999999999872</v>
      </c>
      <c r="E12">
        <f t="shared" si="0"/>
        <v>10.033333333333333</v>
      </c>
    </row>
    <row r="13" spans="1:5" x14ac:dyDescent="0.25">
      <c r="A13">
        <v>311</v>
      </c>
      <c r="B13">
        <v>37</v>
      </c>
      <c r="C13">
        <f t="shared" si="1"/>
        <v>0.33333333333333331</v>
      </c>
      <c r="D13">
        <f t="shared" si="2"/>
        <v>6.6000000000000085</v>
      </c>
      <c r="E13">
        <f t="shared" si="0"/>
        <v>10.366666666666667</v>
      </c>
    </row>
    <row r="14" spans="1:5" x14ac:dyDescent="0.25">
      <c r="A14">
        <v>321</v>
      </c>
      <c r="B14">
        <v>39.200000000000003</v>
      </c>
      <c r="C14">
        <f t="shared" si="1"/>
        <v>0.33333333333333331</v>
      </c>
      <c r="D14">
        <f t="shared" si="2"/>
        <v>6.6000000000000085</v>
      </c>
      <c r="E14">
        <f t="shared" si="0"/>
        <v>10.7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0EB0-D82E-4F36-B8B1-1A05DD1A8FC0}">
  <dimension ref="A1:L13"/>
  <sheetViews>
    <sheetView tabSelected="1" workbookViewId="0">
      <selection activeCell="I14" sqref="I14"/>
    </sheetView>
  </sheetViews>
  <sheetFormatPr defaultRowHeight="15" x14ac:dyDescent="0.25"/>
  <sheetData>
    <row r="1" spans="1:12" x14ac:dyDescent="0.25">
      <c r="B1" t="s">
        <v>5</v>
      </c>
      <c r="H1" t="s">
        <v>6</v>
      </c>
    </row>
    <row r="2" spans="1:12" x14ac:dyDescent="0.25">
      <c r="B2" t="s">
        <v>1</v>
      </c>
      <c r="C2" t="s">
        <v>2</v>
      </c>
      <c r="D2" t="s">
        <v>3</v>
      </c>
      <c r="E2" t="s">
        <v>8</v>
      </c>
      <c r="F2" t="s">
        <v>4</v>
      </c>
      <c r="H2" t="s">
        <v>1</v>
      </c>
      <c r="I2" t="s">
        <v>2</v>
      </c>
      <c r="J2" t="s">
        <v>3</v>
      </c>
      <c r="K2" t="s">
        <v>8</v>
      </c>
      <c r="L2" t="s">
        <v>4</v>
      </c>
    </row>
    <row r="3" spans="1:12" x14ac:dyDescent="0.25">
      <c r="A3">
        <v>1</v>
      </c>
      <c r="B3">
        <v>236</v>
      </c>
      <c r="C3">
        <v>17.399999999999999</v>
      </c>
      <c r="F3">
        <f>B3/30</f>
        <v>7.8666666666666663</v>
      </c>
      <c r="H3">
        <v>235</v>
      </c>
      <c r="I3">
        <v>17.399999999999999</v>
      </c>
      <c r="L3">
        <f>H3/30</f>
        <v>7.833333333333333</v>
      </c>
    </row>
    <row r="4" spans="1:12" x14ac:dyDescent="0.25">
      <c r="A4">
        <v>2</v>
      </c>
      <c r="B4">
        <v>246</v>
      </c>
      <c r="C4">
        <v>19.3</v>
      </c>
      <c r="D4">
        <f>(B4-B3)/30</f>
        <v>0.33333333333333331</v>
      </c>
      <c r="E4">
        <f>-(C3-C4)/D4</f>
        <v>5.7000000000000064</v>
      </c>
      <c r="F4">
        <f t="shared" ref="F4:F13" si="0">B4/30</f>
        <v>8.1999999999999993</v>
      </c>
      <c r="H4">
        <v>245</v>
      </c>
      <c r="I4">
        <v>19.3</v>
      </c>
      <c r="J4">
        <f>(H4-H3)/30</f>
        <v>0.33333333333333331</v>
      </c>
      <c r="K4">
        <f>-(I3-I4)/J4</f>
        <v>5.7000000000000064</v>
      </c>
      <c r="L4">
        <f t="shared" ref="L4:L13" si="1">H4/30</f>
        <v>8.1666666666666661</v>
      </c>
    </row>
    <row r="5" spans="1:12" x14ac:dyDescent="0.25">
      <c r="A5">
        <v>3</v>
      </c>
      <c r="B5">
        <v>256</v>
      </c>
      <c r="C5">
        <v>21.4</v>
      </c>
      <c r="D5">
        <f t="shared" ref="D5:D13" si="2">(B5-B4)/30</f>
        <v>0.33333333333333331</v>
      </c>
      <c r="E5">
        <f t="shared" ref="E5:E13" si="3">-(C4-C5)/D5</f>
        <v>6.2999999999999936</v>
      </c>
      <c r="F5">
        <f t="shared" si="0"/>
        <v>8.5333333333333332</v>
      </c>
      <c r="H5">
        <v>255</v>
      </c>
      <c r="I5">
        <v>21.3</v>
      </c>
      <c r="J5">
        <f t="shared" ref="J5:J13" si="4">(H5-H4)/30</f>
        <v>0.33333333333333331</v>
      </c>
      <c r="K5">
        <f t="shared" ref="K5:K13" si="5">-(I4-I5)/J5</f>
        <v>6</v>
      </c>
      <c r="L5">
        <f t="shared" si="1"/>
        <v>8.5</v>
      </c>
    </row>
    <row r="6" spans="1:12" x14ac:dyDescent="0.25">
      <c r="A6">
        <v>4</v>
      </c>
      <c r="B6">
        <v>266</v>
      </c>
      <c r="C6">
        <v>23.6</v>
      </c>
      <c r="D6">
        <f t="shared" si="2"/>
        <v>0.33333333333333331</v>
      </c>
      <c r="E6">
        <f t="shared" si="3"/>
        <v>6.6000000000000085</v>
      </c>
      <c r="F6">
        <f t="shared" si="0"/>
        <v>8.8666666666666671</v>
      </c>
      <c r="H6">
        <v>265</v>
      </c>
      <c r="I6">
        <v>23.4</v>
      </c>
      <c r="J6">
        <f t="shared" si="4"/>
        <v>0.33333333333333331</v>
      </c>
      <c r="K6">
        <f t="shared" si="5"/>
        <v>6.2999999999999936</v>
      </c>
      <c r="L6">
        <f t="shared" si="1"/>
        <v>8.8333333333333339</v>
      </c>
    </row>
    <row r="7" spans="1:12" x14ac:dyDescent="0.25">
      <c r="A7">
        <v>5</v>
      </c>
      <c r="B7">
        <v>276</v>
      </c>
      <c r="C7">
        <v>25.8</v>
      </c>
      <c r="D7">
        <f t="shared" si="2"/>
        <v>0.33333333333333331</v>
      </c>
      <c r="E7">
        <f t="shared" si="3"/>
        <v>6.5999999999999979</v>
      </c>
      <c r="F7">
        <f t="shared" si="0"/>
        <v>9.1999999999999993</v>
      </c>
      <c r="H7">
        <v>275</v>
      </c>
      <c r="I7">
        <v>25.5</v>
      </c>
      <c r="J7">
        <f t="shared" si="4"/>
        <v>0.33333333333333331</v>
      </c>
      <c r="K7">
        <f t="shared" si="5"/>
        <v>6.3000000000000043</v>
      </c>
      <c r="L7">
        <f t="shared" si="1"/>
        <v>9.1666666666666661</v>
      </c>
    </row>
    <row r="8" spans="1:12" x14ac:dyDescent="0.25">
      <c r="A8">
        <v>6</v>
      </c>
      <c r="B8">
        <v>286</v>
      </c>
      <c r="C8">
        <v>28.1</v>
      </c>
      <c r="D8">
        <f t="shared" si="2"/>
        <v>0.33333333333333331</v>
      </c>
      <c r="E8">
        <f t="shared" si="3"/>
        <v>6.9000000000000021</v>
      </c>
      <c r="F8">
        <f t="shared" si="0"/>
        <v>9.5333333333333332</v>
      </c>
      <c r="H8">
        <v>285</v>
      </c>
      <c r="I8">
        <v>27.7</v>
      </c>
      <c r="J8">
        <f t="shared" si="4"/>
        <v>0.33333333333333331</v>
      </c>
      <c r="K8">
        <f t="shared" si="5"/>
        <v>6.5999999999999979</v>
      </c>
      <c r="L8">
        <f t="shared" si="1"/>
        <v>9.5</v>
      </c>
    </row>
    <row r="9" spans="1:12" x14ac:dyDescent="0.25">
      <c r="A9">
        <v>7</v>
      </c>
      <c r="B9">
        <v>296</v>
      </c>
      <c r="C9">
        <v>30.4</v>
      </c>
      <c r="D9">
        <f t="shared" si="2"/>
        <v>0.33333333333333331</v>
      </c>
      <c r="E9">
        <f t="shared" si="3"/>
        <v>6.8999999999999915</v>
      </c>
      <c r="F9">
        <f t="shared" si="0"/>
        <v>9.8666666666666671</v>
      </c>
      <c r="H9">
        <v>295</v>
      </c>
      <c r="I9">
        <v>29.9</v>
      </c>
      <c r="J9">
        <f t="shared" si="4"/>
        <v>0.33333333333333331</v>
      </c>
      <c r="K9">
        <f t="shared" si="5"/>
        <v>6.5999999999999979</v>
      </c>
      <c r="L9">
        <f t="shared" si="1"/>
        <v>9.8333333333333339</v>
      </c>
    </row>
    <row r="10" spans="1:12" x14ac:dyDescent="0.25">
      <c r="A10">
        <v>8</v>
      </c>
      <c r="B10">
        <v>306</v>
      </c>
      <c r="C10">
        <v>32.700000000000003</v>
      </c>
      <c r="D10">
        <f t="shared" si="2"/>
        <v>0.33333333333333331</v>
      </c>
      <c r="E10">
        <f t="shared" si="3"/>
        <v>6.9000000000000128</v>
      </c>
      <c r="F10">
        <f t="shared" si="0"/>
        <v>10.199999999999999</v>
      </c>
      <c r="H10">
        <v>305</v>
      </c>
      <c r="I10">
        <v>32.200000000000003</v>
      </c>
      <c r="J10">
        <f t="shared" si="4"/>
        <v>0.33333333333333331</v>
      </c>
      <c r="K10">
        <f t="shared" si="5"/>
        <v>6.9000000000000128</v>
      </c>
      <c r="L10">
        <f t="shared" si="1"/>
        <v>10.166666666666666</v>
      </c>
    </row>
    <row r="11" spans="1:12" x14ac:dyDescent="0.25">
      <c r="A11">
        <v>9</v>
      </c>
      <c r="B11">
        <v>316</v>
      </c>
      <c r="C11">
        <v>35.1</v>
      </c>
      <c r="D11">
        <f t="shared" si="2"/>
        <v>0.33333333333333331</v>
      </c>
      <c r="E11">
        <f t="shared" si="3"/>
        <v>7.1999999999999957</v>
      </c>
      <c r="F11">
        <f t="shared" si="0"/>
        <v>10.533333333333333</v>
      </c>
      <c r="H11">
        <v>315</v>
      </c>
      <c r="I11">
        <v>34.5</v>
      </c>
      <c r="J11">
        <f t="shared" si="4"/>
        <v>0.33333333333333331</v>
      </c>
      <c r="K11">
        <f t="shared" si="5"/>
        <v>6.8999999999999915</v>
      </c>
      <c r="L11">
        <f t="shared" si="1"/>
        <v>10.5</v>
      </c>
    </row>
    <row r="12" spans="1:12" x14ac:dyDescent="0.25">
      <c r="A12">
        <v>10</v>
      </c>
      <c r="B12">
        <v>326</v>
      </c>
      <c r="C12">
        <v>37.5</v>
      </c>
      <c r="D12">
        <f t="shared" si="2"/>
        <v>0.33333333333333331</v>
      </c>
      <c r="E12">
        <f t="shared" si="3"/>
        <v>7.1999999999999957</v>
      </c>
      <c r="F12">
        <f t="shared" si="0"/>
        <v>10.866666666666667</v>
      </c>
      <c r="H12">
        <v>325</v>
      </c>
      <c r="I12">
        <v>36.9</v>
      </c>
      <c r="J12">
        <f t="shared" si="4"/>
        <v>0.33333333333333331</v>
      </c>
      <c r="K12">
        <f t="shared" si="5"/>
        <v>7.1999999999999957</v>
      </c>
      <c r="L12">
        <f t="shared" si="1"/>
        <v>10.833333333333334</v>
      </c>
    </row>
    <row r="13" spans="1:12" x14ac:dyDescent="0.25">
      <c r="B13">
        <v>336</v>
      </c>
      <c r="C13">
        <v>39.9</v>
      </c>
      <c r="D13">
        <f t="shared" si="2"/>
        <v>0.33333333333333331</v>
      </c>
      <c r="E13">
        <f t="shared" si="3"/>
        <v>7.1999999999999957</v>
      </c>
      <c r="F13">
        <f t="shared" si="0"/>
        <v>11.2</v>
      </c>
      <c r="H13">
        <v>335</v>
      </c>
      <c r="I13">
        <v>39.299999999999997</v>
      </c>
      <c r="J13">
        <f t="shared" si="4"/>
        <v>0.33333333333333331</v>
      </c>
      <c r="K13">
        <f t="shared" si="5"/>
        <v>7.1999999999999957</v>
      </c>
      <c r="L13">
        <f t="shared" si="1"/>
        <v>11.166666666666666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6E179EEDDF94AB4FA6017B4E8F3FA" ma:contentTypeVersion="14" ma:contentTypeDescription="Create a new document." ma:contentTypeScope="" ma:versionID="754852c3396ad857f6c7a59591eec64c">
  <xsd:schema xmlns:xsd="http://www.w3.org/2001/XMLSchema" xmlns:xs="http://www.w3.org/2001/XMLSchema" xmlns:p="http://schemas.microsoft.com/office/2006/metadata/properties" xmlns:ns3="c3c546e8-fd32-4b30-970f-b99799ddb912" xmlns:ns4="db210e68-62fc-4b2a-b275-5c65e218f7dc" targetNamespace="http://schemas.microsoft.com/office/2006/metadata/properties" ma:root="true" ma:fieldsID="839cad4652a8586f0cffa7e004c051ae" ns3:_="" ns4:_="">
    <xsd:import namespace="c3c546e8-fd32-4b30-970f-b99799ddb912"/>
    <xsd:import namespace="db210e68-62fc-4b2a-b275-5c65e218f7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546e8-fd32-4b30-970f-b99799ddb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10e68-62fc-4b2a-b275-5c65e218f7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44A59-B580-414D-B98E-801AE7D23E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59C1EF-3ED3-49F1-8A09-32E70FC01DF4}">
  <ds:schemaRefs>
    <ds:schemaRef ds:uri="http://www.w3.org/XML/1998/namespace"/>
    <ds:schemaRef ds:uri="http://purl.org/dc/dcmitype/"/>
    <ds:schemaRef ds:uri="db210e68-62fc-4b2a-b275-5c65e218f7dc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c3c546e8-fd32-4b30-970f-b99799ddb912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5763146-9946-4D72-8AC7-E819EDFB0C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c546e8-fd32-4b30-970f-b99799ddb912"/>
    <ds:schemaRef ds:uri="db210e68-62fc-4b2a-b275-5c65e218f7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4p85mm_1p03</vt:lpstr>
      <vt:lpstr>trial2_4p85mm_1p03</vt:lpstr>
      <vt:lpstr>7mm_1p05</vt:lpstr>
      <vt:lpstr>PSS-WHT_2p96mm_1.05</vt:lpstr>
      <vt:lpstr>Trial-2_2p96mm_1p05</vt:lpstr>
      <vt:lpstr>PHPS_5p9mm_1p04</vt:lpstr>
      <vt:lpstr>Trial-2_PHPS_5p9mm_1p04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Prasad, Vindhyawasini</dc:creator>
  <cp:lastModifiedBy>Prasad, Vindhyawasini</cp:lastModifiedBy>
  <dcterms:created xsi:type="dcterms:W3CDTF">2021-09-02T15:11:14Z</dcterms:created>
  <dcterms:modified xsi:type="dcterms:W3CDTF">2021-11-10T16:22:33Z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0x0101008BA6E179EEDDF94AB4FA6017B4E8F3FA</vt:lpwstr>
  </property>
</Properties>
</file>