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indya\MSc\ResearchProject\ProjectReports\Final Thesis\my writing\analysis\"/>
    </mc:Choice>
  </mc:AlternateContent>
  <bookViews>
    <workbookView xWindow="0" yWindow="0" windowWidth="19200" windowHeight="11460"/>
  </bookViews>
  <sheets>
    <sheet name="Form Responses 1" sheetId="1" r:id="rId1"/>
  </sheets>
  <calcPr calcId="162913"/>
</workbook>
</file>

<file path=xl/calcChain.xml><?xml version="1.0" encoding="utf-8"?>
<calcChain xmlns="http://schemas.openxmlformats.org/spreadsheetml/2006/main">
  <c r="N33" i="1" l="1"/>
  <c r="O33" i="1"/>
  <c r="P33" i="1"/>
  <c r="N32" i="1"/>
  <c r="O32" i="1"/>
  <c r="P32" i="1"/>
  <c r="N31" i="1"/>
  <c r="O31" i="1"/>
  <c r="P31" i="1"/>
  <c r="N30" i="1"/>
  <c r="O30" i="1"/>
  <c r="P30" i="1"/>
  <c r="N29" i="1"/>
  <c r="O29" i="1"/>
  <c r="P29" i="1"/>
  <c r="N28" i="1"/>
  <c r="O28" i="1"/>
  <c r="P28" i="1"/>
  <c r="I33" i="1"/>
  <c r="J33" i="1"/>
  <c r="K33" i="1"/>
  <c r="L33" i="1"/>
  <c r="M33" i="1"/>
  <c r="I32" i="1"/>
  <c r="J32" i="1"/>
  <c r="K32" i="1"/>
  <c r="L32" i="1"/>
  <c r="M32" i="1"/>
  <c r="I31" i="1"/>
  <c r="J31" i="1"/>
  <c r="K31" i="1"/>
  <c r="L31" i="1"/>
  <c r="M31" i="1"/>
  <c r="I30" i="1"/>
  <c r="J30" i="1"/>
  <c r="K30" i="1"/>
  <c r="L30" i="1"/>
  <c r="M30" i="1"/>
  <c r="I29" i="1"/>
  <c r="J29" i="1"/>
  <c r="K29" i="1"/>
  <c r="L29" i="1"/>
  <c r="M29" i="1"/>
  <c r="I28" i="1"/>
  <c r="J28" i="1"/>
  <c r="K28" i="1"/>
  <c r="L28" i="1"/>
  <c r="M28" i="1"/>
  <c r="C33" i="1"/>
  <c r="D33" i="1"/>
  <c r="E33" i="1"/>
  <c r="F33" i="1"/>
  <c r="G33" i="1"/>
  <c r="H33" i="1"/>
  <c r="C32" i="1"/>
  <c r="D32" i="1"/>
  <c r="E32" i="1"/>
  <c r="F32" i="1"/>
  <c r="G32" i="1"/>
  <c r="H32" i="1"/>
  <c r="C31" i="1"/>
  <c r="D31" i="1"/>
  <c r="E31" i="1"/>
  <c r="F31" i="1"/>
  <c r="G31" i="1"/>
  <c r="H31" i="1"/>
  <c r="C30" i="1"/>
  <c r="D30" i="1"/>
  <c r="E30" i="1"/>
  <c r="F30" i="1"/>
  <c r="G30" i="1"/>
  <c r="H30" i="1"/>
  <c r="B33" i="1"/>
  <c r="B32" i="1"/>
  <c r="B31" i="1"/>
  <c r="C29" i="1"/>
  <c r="D29" i="1"/>
  <c r="E29" i="1"/>
  <c r="F29" i="1"/>
  <c r="G29" i="1"/>
  <c r="H29" i="1"/>
  <c r="C28" i="1"/>
  <c r="D28" i="1"/>
  <c r="E28" i="1"/>
  <c r="F28" i="1"/>
  <c r="G28" i="1"/>
  <c r="H28" i="1"/>
  <c r="B30" i="1"/>
  <c r="B29" i="1"/>
  <c r="B28" i="1"/>
  <c r="AB32" i="1" l="1"/>
  <c r="AC32" i="1"/>
  <c r="AD32" i="1"/>
  <c r="AE32" i="1"/>
  <c r="W32" i="1"/>
  <c r="X32" i="1"/>
  <c r="Y32" i="1"/>
  <c r="Z32" i="1"/>
  <c r="AA32" i="1"/>
  <c r="R32" i="1"/>
  <c r="S32" i="1"/>
  <c r="T32" i="1"/>
  <c r="U32" i="1"/>
  <c r="V32" i="1"/>
  <c r="Q32" i="1"/>
  <c r="R31" i="1"/>
  <c r="S31" i="1"/>
  <c r="T31" i="1"/>
  <c r="U31" i="1"/>
  <c r="V31" i="1"/>
  <c r="R30" i="1"/>
  <c r="S30" i="1"/>
  <c r="T30" i="1"/>
  <c r="U30" i="1"/>
  <c r="V30" i="1"/>
  <c r="R29" i="1"/>
  <c r="S29" i="1"/>
  <c r="T29" i="1"/>
  <c r="U29" i="1"/>
  <c r="V29" i="1"/>
  <c r="R28" i="1"/>
  <c r="S28" i="1"/>
  <c r="T28" i="1"/>
  <c r="U28" i="1"/>
  <c r="V28" i="1"/>
  <c r="Q29" i="1"/>
  <c r="Q30" i="1"/>
  <c r="Q31" i="1"/>
  <c r="Q33" i="1"/>
  <c r="R33" i="1"/>
  <c r="S33" i="1"/>
  <c r="AA33" i="1" l="1"/>
  <c r="AB33" i="1"/>
  <c r="AC33" i="1"/>
  <c r="AD33" i="1"/>
  <c r="AE33" i="1"/>
  <c r="AA31" i="1"/>
  <c r="AB31" i="1"/>
  <c r="AC31" i="1"/>
  <c r="AD31" i="1"/>
  <c r="AE31" i="1"/>
  <c r="AA30" i="1"/>
  <c r="AB30" i="1"/>
  <c r="AC30" i="1"/>
  <c r="AD30" i="1"/>
  <c r="AE30" i="1"/>
  <c r="AA29" i="1"/>
  <c r="AB29" i="1"/>
  <c r="AC29" i="1"/>
  <c r="AD29" i="1"/>
  <c r="AE29" i="1"/>
  <c r="AA28" i="1"/>
  <c r="AB28" i="1"/>
  <c r="AC28" i="1"/>
  <c r="AD28" i="1"/>
  <c r="AE28" i="1"/>
  <c r="V33" i="1"/>
  <c r="W33" i="1"/>
  <c r="X33" i="1"/>
  <c r="Y33" i="1"/>
  <c r="Z33" i="1"/>
  <c r="W31" i="1"/>
  <c r="X31" i="1"/>
  <c r="Y31" i="1"/>
  <c r="Z31" i="1"/>
  <c r="W30" i="1"/>
  <c r="X30" i="1"/>
  <c r="Y30" i="1"/>
  <c r="Z30" i="1"/>
  <c r="W29" i="1"/>
  <c r="X29" i="1"/>
  <c r="Y29" i="1"/>
  <c r="Z29" i="1"/>
  <c r="W28" i="1"/>
  <c r="X28" i="1"/>
  <c r="Y28" i="1"/>
  <c r="Z28" i="1"/>
  <c r="T33" i="1"/>
  <c r="U33" i="1"/>
  <c r="Q28" i="1"/>
</calcChain>
</file>

<file path=xl/sharedStrings.xml><?xml version="1.0" encoding="utf-8"?>
<sst xmlns="http://schemas.openxmlformats.org/spreadsheetml/2006/main" count="397" uniqueCount="22">
  <si>
    <t>Timestamp</t>
  </si>
  <si>
    <t>Q-2</t>
  </si>
  <si>
    <t>Q-3</t>
  </si>
  <si>
    <t>Q-4</t>
  </si>
  <si>
    <t>Q-5</t>
  </si>
  <si>
    <t>Q-6</t>
  </si>
  <si>
    <t>Q-8</t>
  </si>
  <si>
    <t>Q-9</t>
  </si>
  <si>
    <t>Q-10</t>
  </si>
  <si>
    <t>Q-11</t>
  </si>
  <si>
    <t>Q-12</t>
  </si>
  <si>
    <t>Q-14</t>
  </si>
  <si>
    <t>Q-15</t>
  </si>
  <si>
    <t>Q-16</t>
  </si>
  <si>
    <t>Q-17</t>
  </si>
  <si>
    <t>Q-18</t>
  </si>
  <si>
    <t>POLITICS</t>
  </si>
  <si>
    <t>GENERAL</t>
  </si>
  <si>
    <t>TRAVEL AND TOURISM</t>
  </si>
  <si>
    <t>BUSINESS AND FINANACE</t>
  </si>
  <si>
    <t>ENTERTAINMENT</t>
  </si>
  <si>
    <t>SPORTS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</si>
</sst>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5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222222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22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4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4"/>
  <sheetViews>
    <sheetView tabSelected="1" topLeftCell="A13" workbookViewId="0">
      <pane xSplit="1" topLeftCell="M1" activePane="topRight" state="frozen"/>
      <selection pane="topRight" activeCell="M33" sqref="M33:P33"/>
    </sheetView>
  </sheetViews>
  <sheetFormatPr defaultColWidth="14.42578125" defaultRowHeight="15.75" customHeight="1" x14ac:dyDescent="0.2"/>
  <cols>
    <col min="1" max="1" width="27.85546875" customWidth="1"/>
    <col min="2" max="8" width="21.5703125" customWidth="1"/>
    <col min="9" max="9" width="31.42578125" customWidth="1"/>
    <col min="10" max="17" width="21.5703125" customWidth="1"/>
    <col min="18" max="18" width="31.42578125" customWidth="1"/>
    <col min="19" max="33" width="21.5703125" customWidth="1"/>
  </cols>
  <sheetData>
    <row r="1" spans="1:33" ht="15.75" customHeight="1" x14ac:dyDescent="0.2">
      <c r="A1" t="s">
        <v>0</v>
      </c>
      <c r="B1" s="1" t="s">
        <v>1</v>
      </c>
      <c r="C1" s="1" t="s">
        <v>8</v>
      </c>
      <c r="D1" s="1" t="s">
        <v>12</v>
      </c>
      <c r="E1" s="1" t="s">
        <v>3</v>
      </c>
      <c r="F1" s="1" t="s">
        <v>15</v>
      </c>
      <c r="G1" s="1" t="s">
        <v>7</v>
      </c>
      <c r="H1" s="1" t="s">
        <v>13</v>
      </c>
      <c r="I1" s="1" t="s">
        <v>2</v>
      </c>
      <c r="J1" s="1" t="s">
        <v>9</v>
      </c>
      <c r="K1" s="1" t="s">
        <v>5</v>
      </c>
      <c r="L1" s="1" t="s">
        <v>6</v>
      </c>
      <c r="M1" s="1" t="s">
        <v>10</v>
      </c>
      <c r="N1" s="1" t="s">
        <v>14</v>
      </c>
      <c r="O1" s="1" t="s">
        <v>11</v>
      </c>
      <c r="P1" s="1" t="s">
        <v>4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1"/>
      <c r="AF1" s="1"/>
      <c r="AG1" s="1"/>
    </row>
    <row r="2" spans="1:33" ht="15.75" customHeight="1" x14ac:dyDescent="0.2">
      <c r="A2" s="2">
        <v>42340.431304398153</v>
      </c>
      <c r="B2" s="1" t="s">
        <v>17</v>
      </c>
      <c r="C2" s="1" t="s">
        <v>16</v>
      </c>
      <c r="D2" s="1" t="s">
        <v>17</v>
      </c>
      <c r="E2" s="1" t="s">
        <v>19</v>
      </c>
      <c r="F2" s="3" t="s">
        <v>19</v>
      </c>
      <c r="G2" s="1" t="s">
        <v>18</v>
      </c>
      <c r="H2" s="3" t="s">
        <v>17</v>
      </c>
      <c r="I2" s="1" t="s">
        <v>18</v>
      </c>
      <c r="J2" s="1" t="s">
        <v>18</v>
      </c>
      <c r="K2" s="1" t="s">
        <v>21</v>
      </c>
      <c r="L2" s="1" t="s">
        <v>21</v>
      </c>
      <c r="M2" s="1" t="s">
        <v>17</v>
      </c>
      <c r="N2" s="3" t="s">
        <v>17</v>
      </c>
      <c r="O2" s="1" t="s">
        <v>20</v>
      </c>
      <c r="P2" s="1" t="s">
        <v>20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ht="15.75" customHeight="1" thickBot="1" x14ac:dyDescent="0.25">
      <c r="A3" s="2">
        <v>42340.565507361112</v>
      </c>
      <c r="B3" s="1" t="s">
        <v>16</v>
      </c>
      <c r="C3" s="1" t="s">
        <v>16</v>
      </c>
      <c r="D3" s="1" t="s">
        <v>17</v>
      </c>
      <c r="E3" s="1" t="s">
        <v>19</v>
      </c>
      <c r="F3" s="3" t="s">
        <v>19</v>
      </c>
      <c r="G3" s="1" t="s">
        <v>18</v>
      </c>
      <c r="H3" s="3" t="s">
        <v>17</v>
      </c>
      <c r="I3" s="1" t="s">
        <v>18</v>
      </c>
      <c r="J3" s="1" t="s">
        <v>18</v>
      </c>
      <c r="K3" s="1" t="s">
        <v>21</v>
      </c>
      <c r="L3" s="1" t="s">
        <v>21</v>
      </c>
      <c r="M3" s="1" t="s">
        <v>17</v>
      </c>
      <c r="N3" s="3" t="s">
        <v>16</v>
      </c>
      <c r="O3" s="1" t="s">
        <v>20</v>
      </c>
      <c r="P3" s="1" t="s">
        <v>20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ht="15.75" customHeight="1" thickBot="1" x14ac:dyDescent="0.25">
      <c r="A4" s="2">
        <v>42340.567766284723</v>
      </c>
      <c r="B4" s="1" t="s">
        <v>16</v>
      </c>
      <c r="C4" s="7" t="s">
        <v>16</v>
      </c>
      <c r="D4" s="1" t="s">
        <v>16</v>
      </c>
      <c r="E4" s="1" t="s">
        <v>19</v>
      </c>
      <c r="F4" s="3" t="s">
        <v>17</v>
      </c>
      <c r="G4" s="1" t="s">
        <v>18</v>
      </c>
      <c r="H4" s="3" t="s">
        <v>19</v>
      </c>
      <c r="I4" s="1" t="s">
        <v>19</v>
      </c>
      <c r="J4" s="1" t="s">
        <v>18</v>
      </c>
      <c r="K4" s="1" t="s">
        <v>21</v>
      </c>
      <c r="L4" s="1" t="s">
        <v>21</v>
      </c>
      <c r="M4" s="1" t="s">
        <v>17</v>
      </c>
      <c r="N4" s="3" t="s">
        <v>17</v>
      </c>
      <c r="O4" s="1" t="s">
        <v>20</v>
      </c>
      <c r="P4" s="1" t="s">
        <v>20</v>
      </c>
      <c r="Q4" s="3"/>
      <c r="R4" s="3"/>
      <c r="S4" s="3"/>
      <c r="T4" s="3"/>
      <c r="U4" s="3"/>
      <c r="V4" s="3"/>
      <c r="W4" s="3"/>
      <c r="X4" s="8"/>
      <c r="Y4" s="3"/>
      <c r="Z4" s="3"/>
      <c r="AA4" s="3"/>
      <c r="AB4" s="3"/>
      <c r="AC4" s="3"/>
      <c r="AD4" s="3"/>
      <c r="AE4" s="3"/>
      <c r="AF4" s="3"/>
      <c r="AG4" s="3"/>
    </row>
    <row r="5" spans="1:33" ht="15.75" customHeight="1" x14ac:dyDescent="0.2">
      <c r="A5" s="2">
        <v>42340.57785184028</v>
      </c>
      <c r="B5" s="1" t="s">
        <v>17</v>
      </c>
      <c r="C5" s="1" t="s">
        <v>18</v>
      </c>
      <c r="D5" s="3" t="s">
        <v>16</v>
      </c>
      <c r="E5" s="1" t="s">
        <v>19</v>
      </c>
      <c r="F5" s="3" t="s">
        <v>19</v>
      </c>
      <c r="G5" s="1" t="s">
        <v>18</v>
      </c>
      <c r="H5" s="3" t="s">
        <v>17</v>
      </c>
      <c r="I5" s="1" t="s">
        <v>18</v>
      </c>
      <c r="J5" s="1" t="s">
        <v>19</v>
      </c>
      <c r="K5" s="1" t="s">
        <v>21</v>
      </c>
      <c r="L5" s="1" t="s">
        <v>21</v>
      </c>
      <c r="M5" s="1" t="s">
        <v>19</v>
      </c>
      <c r="N5" s="3" t="s">
        <v>16</v>
      </c>
      <c r="O5" s="1" t="s">
        <v>17</v>
      </c>
      <c r="P5" s="1" t="s">
        <v>20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ht="15.75" customHeight="1" x14ac:dyDescent="0.2">
      <c r="A6" s="2">
        <v>42340.578969756942</v>
      </c>
      <c r="B6" s="1" t="s">
        <v>16</v>
      </c>
      <c r="C6" s="1" t="s">
        <v>16</v>
      </c>
      <c r="D6" s="1" t="s">
        <v>16</v>
      </c>
      <c r="E6" s="1" t="s">
        <v>19</v>
      </c>
      <c r="F6" s="3" t="s">
        <v>16</v>
      </c>
      <c r="G6" s="1" t="s">
        <v>18</v>
      </c>
      <c r="H6" s="3" t="s">
        <v>19</v>
      </c>
      <c r="I6" s="1" t="s">
        <v>19</v>
      </c>
      <c r="J6" s="1" t="s">
        <v>18</v>
      </c>
      <c r="K6" s="1" t="s">
        <v>21</v>
      </c>
      <c r="L6" s="1" t="s">
        <v>21</v>
      </c>
      <c r="M6" s="1" t="s">
        <v>17</v>
      </c>
      <c r="N6" s="3" t="s">
        <v>16</v>
      </c>
      <c r="O6" s="1" t="s">
        <v>17</v>
      </c>
      <c r="P6" s="1" t="s">
        <v>20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ht="15.75" customHeight="1" x14ac:dyDescent="0.2">
      <c r="A7" s="2">
        <v>42340.657780127316</v>
      </c>
      <c r="B7" s="1" t="s">
        <v>16</v>
      </c>
      <c r="C7" s="1" t="s">
        <v>16</v>
      </c>
      <c r="D7" s="1" t="s">
        <v>17</v>
      </c>
      <c r="E7" s="1" t="s">
        <v>19</v>
      </c>
      <c r="F7" s="3" t="s">
        <v>16</v>
      </c>
      <c r="G7" s="1" t="s">
        <v>18</v>
      </c>
      <c r="H7" s="3" t="s">
        <v>19</v>
      </c>
      <c r="I7" s="1" t="s">
        <v>19</v>
      </c>
      <c r="J7" s="1" t="s">
        <v>18</v>
      </c>
      <c r="K7" s="1" t="s">
        <v>21</v>
      </c>
      <c r="L7" s="1" t="s">
        <v>21</v>
      </c>
      <c r="M7" s="1" t="s">
        <v>18</v>
      </c>
      <c r="N7" s="3" t="s">
        <v>17</v>
      </c>
      <c r="O7" s="1" t="s">
        <v>20</v>
      </c>
      <c r="P7" s="1" t="s">
        <v>20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ht="15.75" customHeight="1" x14ac:dyDescent="0.2">
      <c r="A8" s="2">
        <v>42340.837075740739</v>
      </c>
      <c r="B8" s="1" t="s">
        <v>17</v>
      </c>
      <c r="C8" s="1" t="s">
        <v>16</v>
      </c>
      <c r="D8" s="3" t="s">
        <v>16</v>
      </c>
      <c r="E8" s="1" t="s">
        <v>17</v>
      </c>
      <c r="F8" s="3" t="s">
        <v>19</v>
      </c>
      <c r="G8" s="3" t="s">
        <v>19</v>
      </c>
      <c r="H8" s="3" t="s">
        <v>19</v>
      </c>
      <c r="I8" s="3" t="s">
        <v>18</v>
      </c>
      <c r="J8" s="1" t="s">
        <v>19</v>
      </c>
      <c r="K8" s="1" t="s">
        <v>21</v>
      </c>
      <c r="L8" s="1" t="s">
        <v>21</v>
      </c>
      <c r="M8" s="1" t="s">
        <v>17</v>
      </c>
      <c r="N8" s="3" t="s">
        <v>16</v>
      </c>
      <c r="O8" s="1" t="s">
        <v>21</v>
      </c>
      <c r="P8" s="3" t="s">
        <v>20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3" ht="15.75" customHeight="1" x14ac:dyDescent="0.2">
      <c r="A9" s="2">
        <v>42340.87949871528</v>
      </c>
      <c r="B9" s="1" t="s">
        <v>17</v>
      </c>
      <c r="C9" s="1" t="s">
        <v>16</v>
      </c>
      <c r="D9" s="1" t="s">
        <v>17</v>
      </c>
      <c r="E9" s="1" t="s">
        <v>17</v>
      </c>
      <c r="F9" s="3" t="s">
        <v>16</v>
      </c>
      <c r="G9" s="1" t="s">
        <v>18</v>
      </c>
      <c r="H9" s="3" t="s">
        <v>19</v>
      </c>
      <c r="I9" s="1" t="s">
        <v>18</v>
      </c>
      <c r="J9" s="1" t="s">
        <v>18</v>
      </c>
      <c r="K9" s="1" t="s">
        <v>21</v>
      </c>
      <c r="L9" s="1" t="s">
        <v>21</v>
      </c>
      <c r="M9" s="1" t="s">
        <v>17</v>
      </c>
      <c r="N9" s="1" t="s">
        <v>16</v>
      </c>
      <c r="O9" s="1" t="s">
        <v>20</v>
      </c>
      <c r="P9" s="1" t="s">
        <v>20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3" ht="15.75" customHeight="1" x14ac:dyDescent="0.2">
      <c r="A10" s="2">
        <v>42341.248357673612</v>
      </c>
      <c r="B10" s="1" t="s">
        <v>17</v>
      </c>
      <c r="C10" s="1" t="s">
        <v>16</v>
      </c>
      <c r="D10" s="1" t="s">
        <v>17</v>
      </c>
      <c r="E10" s="1" t="s">
        <v>19</v>
      </c>
      <c r="F10" s="1" t="s">
        <v>19</v>
      </c>
      <c r="G10" s="1" t="s">
        <v>18</v>
      </c>
      <c r="H10" s="1" t="s">
        <v>17</v>
      </c>
      <c r="I10" s="1" t="s">
        <v>18</v>
      </c>
      <c r="J10" s="1" t="s">
        <v>18</v>
      </c>
      <c r="K10" s="1" t="s">
        <v>21</v>
      </c>
      <c r="L10" s="1" t="s">
        <v>21</v>
      </c>
      <c r="M10" s="1" t="s">
        <v>19</v>
      </c>
      <c r="N10" s="1" t="s">
        <v>16</v>
      </c>
      <c r="O10" s="1" t="s">
        <v>20</v>
      </c>
      <c r="P10" s="1" t="s">
        <v>20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3" ht="15.75" customHeight="1" x14ac:dyDescent="0.2">
      <c r="A11" s="2">
        <v>42343.808978402776</v>
      </c>
      <c r="B11" s="1" t="s">
        <v>16</v>
      </c>
      <c r="C11" s="1" t="s">
        <v>17</v>
      </c>
      <c r="D11" s="1" t="s">
        <v>16</v>
      </c>
      <c r="E11" s="1" t="s">
        <v>19</v>
      </c>
      <c r="F11" s="3" t="s">
        <v>19</v>
      </c>
      <c r="G11" s="1" t="s">
        <v>18</v>
      </c>
      <c r="H11" s="3" t="s">
        <v>17</v>
      </c>
      <c r="I11" s="1" t="s">
        <v>18</v>
      </c>
      <c r="J11" s="1" t="s">
        <v>20</v>
      </c>
      <c r="K11" s="1" t="s">
        <v>21</v>
      </c>
      <c r="L11" s="1" t="s">
        <v>21</v>
      </c>
      <c r="M11" s="1" t="s">
        <v>17</v>
      </c>
      <c r="N11" s="3" t="s">
        <v>17</v>
      </c>
      <c r="O11" s="1" t="s">
        <v>17</v>
      </c>
      <c r="P11" s="1" t="s">
        <v>20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3" ht="15.75" customHeight="1" x14ac:dyDescent="0.2">
      <c r="A12" s="2">
        <v>42345.781848599538</v>
      </c>
      <c r="B12" s="1" t="s">
        <v>16</v>
      </c>
      <c r="C12" s="1" t="s">
        <v>16</v>
      </c>
      <c r="D12" s="1" t="s">
        <v>16</v>
      </c>
      <c r="E12" s="1" t="s">
        <v>19</v>
      </c>
      <c r="F12" s="3" t="s">
        <v>16</v>
      </c>
      <c r="G12" s="1" t="s">
        <v>18</v>
      </c>
      <c r="H12" s="3" t="s">
        <v>17</v>
      </c>
      <c r="I12" s="1" t="s">
        <v>18</v>
      </c>
      <c r="J12" s="1" t="s">
        <v>18</v>
      </c>
      <c r="K12" s="1" t="s">
        <v>18</v>
      </c>
      <c r="L12" s="1" t="s">
        <v>21</v>
      </c>
      <c r="M12" s="1" t="s">
        <v>16</v>
      </c>
      <c r="N12" s="3" t="s">
        <v>17</v>
      </c>
      <c r="O12" s="1" t="s">
        <v>17</v>
      </c>
      <c r="P12" s="1" t="s">
        <v>20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3" ht="15.75" customHeight="1" x14ac:dyDescent="0.2">
      <c r="A13" s="2">
        <v>42345.784231342594</v>
      </c>
      <c r="B13" s="1" t="s">
        <v>16</v>
      </c>
      <c r="C13" s="1" t="s">
        <v>16</v>
      </c>
      <c r="D13" s="1" t="s">
        <v>17</v>
      </c>
      <c r="E13" s="1" t="s">
        <v>19</v>
      </c>
      <c r="F13" s="1" t="s">
        <v>16</v>
      </c>
      <c r="G13" s="1" t="s">
        <v>18</v>
      </c>
      <c r="H13" s="1" t="s">
        <v>16</v>
      </c>
      <c r="I13" s="1" t="s">
        <v>18</v>
      </c>
      <c r="J13" s="1" t="s">
        <v>18</v>
      </c>
      <c r="K13" s="1" t="s">
        <v>16</v>
      </c>
      <c r="L13" s="1" t="s">
        <v>21</v>
      </c>
      <c r="M13" s="1" t="s">
        <v>17</v>
      </c>
      <c r="N13" s="1" t="s">
        <v>16</v>
      </c>
      <c r="O13" s="1" t="s">
        <v>20</v>
      </c>
      <c r="P13" s="3" t="s">
        <v>17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3" ht="15.75" customHeight="1" x14ac:dyDescent="0.2">
      <c r="A14" s="2">
        <v>42346.369814409722</v>
      </c>
      <c r="B14" s="1" t="s">
        <v>17</v>
      </c>
      <c r="C14" s="1" t="s">
        <v>16</v>
      </c>
      <c r="D14" s="1" t="s">
        <v>17</v>
      </c>
      <c r="E14" s="1" t="s">
        <v>19</v>
      </c>
      <c r="F14" s="3" t="s">
        <v>19</v>
      </c>
      <c r="G14" s="1" t="s">
        <v>18</v>
      </c>
      <c r="H14" s="3" t="s">
        <v>18</v>
      </c>
      <c r="I14" s="1" t="s">
        <v>18</v>
      </c>
      <c r="J14" s="1" t="s">
        <v>18</v>
      </c>
      <c r="K14" s="1" t="s">
        <v>21</v>
      </c>
      <c r="L14" s="1" t="s">
        <v>21</v>
      </c>
      <c r="M14" s="1" t="s">
        <v>17</v>
      </c>
      <c r="N14" s="3" t="s">
        <v>17</v>
      </c>
      <c r="O14" s="1" t="s">
        <v>20</v>
      </c>
      <c r="P14" s="1" t="s">
        <v>20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3" ht="15.75" customHeight="1" x14ac:dyDescent="0.2">
      <c r="A15" s="2">
        <v>42351.873717476847</v>
      </c>
      <c r="B15" s="1" t="s">
        <v>16</v>
      </c>
      <c r="C15" s="1" t="s">
        <v>16</v>
      </c>
      <c r="D15" s="1" t="s">
        <v>17</v>
      </c>
      <c r="E15" s="1" t="s">
        <v>19</v>
      </c>
      <c r="F15" s="1" t="s">
        <v>19</v>
      </c>
      <c r="G15" s="3" t="s">
        <v>19</v>
      </c>
      <c r="H15" s="1" t="s">
        <v>19</v>
      </c>
      <c r="I15" s="1" t="s">
        <v>19</v>
      </c>
      <c r="J15" s="1" t="s">
        <v>18</v>
      </c>
      <c r="K15" s="1" t="s">
        <v>21</v>
      </c>
      <c r="L15" s="1" t="s">
        <v>21</v>
      </c>
      <c r="M15" s="1" t="s">
        <v>17</v>
      </c>
      <c r="N15" s="1" t="s">
        <v>17</v>
      </c>
      <c r="O15" s="1" t="s">
        <v>17</v>
      </c>
      <c r="P15" s="1" t="s">
        <v>20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3" ht="15.75" customHeight="1" x14ac:dyDescent="0.2">
      <c r="A16" s="2">
        <v>42352.768153344907</v>
      </c>
      <c r="B16" s="1" t="s">
        <v>16</v>
      </c>
      <c r="C16" s="1" t="s">
        <v>16</v>
      </c>
      <c r="D16" s="1" t="s">
        <v>16</v>
      </c>
      <c r="E16" s="1" t="s">
        <v>19</v>
      </c>
      <c r="F16" s="3" t="s">
        <v>19</v>
      </c>
      <c r="G16" s="1" t="s">
        <v>18</v>
      </c>
      <c r="H16" s="1" t="s">
        <v>19</v>
      </c>
      <c r="I16" s="1" t="s">
        <v>18</v>
      </c>
      <c r="J16" s="1" t="s">
        <v>19</v>
      </c>
      <c r="K16" s="1" t="s">
        <v>21</v>
      </c>
      <c r="L16" s="1" t="s">
        <v>21</v>
      </c>
      <c r="M16" s="1" t="s">
        <v>17</v>
      </c>
      <c r="N16" s="1" t="s">
        <v>16</v>
      </c>
      <c r="O16" s="1" t="s">
        <v>20</v>
      </c>
      <c r="P16" s="1" t="s">
        <v>20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57" ht="15.75" customHeight="1" x14ac:dyDescent="0.2">
      <c r="A17" s="2">
        <v>42352.919058900465</v>
      </c>
      <c r="B17" s="1" t="s">
        <v>16</v>
      </c>
      <c r="C17" s="1" t="s">
        <v>16</v>
      </c>
      <c r="D17" s="1" t="s">
        <v>16</v>
      </c>
      <c r="E17" s="3" t="s">
        <v>17</v>
      </c>
      <c r="F17" s="1" t="s">
        <v>16</v>
      </c>
      <c r="G17" s="1" t="s">
        <v>18</v>
      </c>
      <c r="H17" s="1" t="s">
        <v>17</v>
      </c>
      <c r="I17" s="1" t="s">
        <v>19</v>
      </c>
      <c r="J17" s="1" t="s">
        <v>18</v>
      </c>
      <c r="K17" s="1" t="s">
        <v>21</v>
      </c>
      <c r="L17" s="1" t="s">
        <v>21</v>
      </c>
      <c r="M17" s="1" t="s">
        <v>16</v>
      </c>
      <c r="N17" s="1" t="s">
        <v>16</v>
      </c>
      <c r="O17" s="1" t="s">
        <v>20</v>
      </c>
      <c r="P17" s="1" t="s">
        <v>20</v>
      </c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57" ht="15.75" customHeight="1" x14ac:dyDescent="0.2">
      <c r="A18" s="2">
        <v>42352.954635034723</v>
      </c>
      <c r="B18" s="1" t="s">
        <v>17</v>
      </c>
      <c r="C18" s="1" t="s">
        <v>16</v>
      </c>
      <c r="D18" s="1" t="s">
        <v>17</v>
      </c>
      <c r="E18" s="1" t="s">
        <v>19</v>
      </c>
      <c r="F18" s="1" t="s">
        <v>19</v>
      </c>
      <c r="G18" s="1" t="s">
        <v>18</v>
      </c>
      <c r="H18" s="1" t="s">
        <v>19</v>
      </c>
      <c r="I18" s="1" t="s">
        <v>19</v>
      </c>
      <c r="J18" s="1" t="s">
        <v>21</v>
      </c>
      <c r="K18" s="1" t="s">
        <v>21</v>
      </c>
      <c r="L18" s="1" t="s">
        <v>21</v>
      </c>
      <c r="M18" s="1" t="s">
        <v>16</v>
      </c>
      <c r="N18" s="1" t="s">
        <v>16</v>
      </c>
      <c r="O18" s="1" t="s">
        <v>17</v>
      </c>
      <c r="P18" s="3" t="s">
        <v>17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57" ht="15.75" customHeight="1" x14ac:dyDescent="0.2">
      <c r="A19" s="2">
        <v>42353.407375983792</v>
      </c>
      <c r="B19" s="1" t="s">
        <v>17</v>
      </c>
      <c r="C19" s="1" t="s">
        <v>16</v>
      </c>
      <c r="D19" s="1" t="s">
        <v>17</v>
      </c>
      <c r="E19" s="1" t="s">
        <v>19</v>
      </c>
      <c r="F19" s="1" t="s">
        <v>16</v>
      </c>
      <c r="G19" s="1" t="s">
        <v>18</v>
      </c>
      <c r="H19" s="3" t="s">
        <v>18</v>
      </c>
      <c r="I19" s="1" t="s">
        <v>18</v>
      </c>
      <c r="J19" s="1" t="s">
        <v>18</v>
      </c>
      <c r="K19" s="1" t="s">
        <v>21</v>
      </c>
      <c r="L19" s="1" t="s">
        <v>21</v>
      </c>
      <c r="M19" s="1" t="s">
        <v>17</v>
      </c>
      <c r="N19" s="1" t="s">
        <v>16</v>
      </c>
      <c r="O19" s="1" t="s">
        <v>20</v>
      </c>
      <c r="P19" s="1" t="s">
        <v>20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57" ht="15.75" customHeight="1" x14ac:dyDescent="0.2">
      <c r="A20" s="2">
        <v>42353.508307233795</v>
      </c>
      <c r="B20" s="1" t="s">
        <v>16</v>
      </c>
      <c r="C20" s="1" t="s">
        <v>16</v>
      </c>
      <c r="D20" s="1" t="s">
        <v>17</v>
      </c>
      <c r="E20" s="1" t="s">
        <v>19</v>
      </c>
      <c r="F20" s="1" t="s">
        <v>17</v>
      </c>
      <c r="G20" s="1" t="s">
        <v>18</v>
      </c>
      <c r="H20" s="1" t="s">
        <v>19</v>
      </c>
      <c r="I20" s="1" t="s">
        <v>18</v>
      </c>
      <c r="J20" s="1" t="s">
        <v>18</v>
      </c>
      <c r="K20" s="1" t="s">
        <v>21</v>
      </c>
      <c r="L20" s="1" t="s">
        <v>21</v>
      </c>
      <c r="M20" s="1" t="s">
        <v>17</v>
      </c>
      <c r="N20" s="1" t="s">
        <v>16</v>
      </c>
      <c r="O20" s="1" t="s">
        <v>20</v>
      </c>
      <c r="P20" s="1" t="s">
        <v>20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57" ht="15.75" customHeight="1" x14ac:dyDescent="0.2">
      <c r="A21" s="2">
        <v>42355.851628692129</v>
      </c>
      <c r="B21" s="1" t="s">
        <v>17</v>
      </c>
      <c r="C21" s="1" t="s">
        <v>16</v>
      </c>
      <c r="D21" s="1" t="s">
        <v>17</v>
      </c>
      <c r="E21" s="1" t="s">
        <v>19</v>
      </c>
      <c r="F21" s="1" t="s">
        <v>19</v>
      </c>
      <c r="G21" s="1" t="s">
        <v>18</v>
      </c>
      <c r="H21" s="1" t="s">
        <v>19</v>
      </c>
      <c r="I21" s="1" t="s">
        <v>18</v>
      </c>
      <c r="J21" s="1" t="s">
        <v>18</v>
      </c>
      <c r="K21" s="1" t="s">
        <v>21</v>
      </c>
      <c r="L21" s="1" t="s">
        <v>21</v>
      </c>
      <c r="M21" s="1" t="s">
        <v>19</v>
      </c>
      <c r="N21" s="1" t="s">
        <v>16</v>
      </c>
      <c r="O21" s="1" t="s">
        <v>20</v>
      </c>
      <c r="P21" s="1" t="s">
        <v>20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57" ht="15.75" customHeight="1" x14ac:dyDescent="0.2">
      <c r="A22" s="2">
        <v>42357.712773449079</v>
      </c>
      <c r="B22" s="1" t="s">
        <v>17</v>
      </c>
      <c r="C22" s="1" t="s">
        <v>16</v>
      </c>
      <c r="D22" s="1" t="s">
        <v>17</v>
      </c>
      <c r="E22" s="1" t="s">
        <v>19</v>
      </c>
      <c r="F22" s="3" t="s">
        <v>17</v>
      </c>
      <c r="G22" s="1" t="s">
        <v>18</v>
      </c>
      <c r="H22" s="3" t="s">
        <v>17</v>
      </c>
      <c r="I22" s="1" t="s">
        <v>18</v>
      </c>
      <c r="J22" s="1" t="s">
        <v>18</v>
      </c>
      <c r="K22" s="1" t="s">
        <v>21</v>
      </c>
      <c r="L22" s="1" t="s">
        <v>21</v>
      </c>
      <c r="M22" s="1" t="s">
        <v>17</v>
      </c>
      <c r="N22" s="3" t="s">
        <v>17</v>
      </c>
      <c r="O22" s="1" t="s">
        <v>17</v>
      </c>
      <c r="P22" s="1" t="s">
        <v>20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57" ht="15.75" customHeight="1" x14ac:dyDescent="0.2">
      <c r="A23" s="2">
        <v>42357.829429282407</v>
      </c>
      <c r="B23" s="1" t="s">
        <v>17</v>
      </c>
      <c r="C23" s="1" t="s">
        <v>16</v>
      </c>
      <c r="D23" s="1" t="s">
        <v>16</v>
      </c>
      <c r="E23" s="1" t="s">
        <v>19</v>
      </c>
      <c r="F23" s="1" t="s">
        <v>19</v>
      </c>
      <c r="G23" s="1" t="s">
        <v>18</v>
      </c>
      <c r="H23" s="1" t="s">
        <v>19</v>
      </c>
      <c r="I23" s="1" t="s">
        <v>18</v>
      </c>
      <c r="J23" s="1" t="s">
        <v>19</v>
      </c>
      <c r="K23" s="1" t="s">
        <v>21</v>
      </c>
      <c r="L23" s="1" t="s">
        <v>21</v>
      </c>
      <c r="M23" s="1" t="s">
        <v>16</v>
      </c>
      <c r="N23" s="1" t="s">
        <v>16</v>
      </c>
      <c r="O23" s="1" t="s">
        <v>20</v>
      </c>
      <c r="P23" s="1" t="s">
        <v>20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57" ht="15.75" customHeight="1" x14ac:dyDescent="0.2">
      <c r="A24" s="2">
        <v>42358.783484965279</v>
      </c>
      <c r="B24" s="1" t="s">
        <v>16</v>
      </c>
      <c r="C24" s="1" t="s">
        <v>16</v>
      </c>
      <c r="D24" s="1" t="s">
        <v>16</v>
      </c>
      <c r="E24" s="1" t="s">
        <v>19</v>
      </c>
      <c r="F24" s="1" t="s">
        <v>19</v>
      </c>
      <c r="G24" s="1" t="s">
        <v>18</v>
      </c>
      <c r="H24" s="1" t="s">
        <v>17</v>
      </c>
      <c r="I24" s="1" t="s">
        <v>18</v>
      </c>
      <c r="J24" s="1" t="s">
        <v>18</v>
      </c>
      <c r="K24" s="1" t="s">
        <v>21</v>
      </c>
      <c r="L24" s="1" t="s">
        <v>21</v>
      </c>
      <c r="M24" s="1" t="s">
        <v>16</v>
      </c>
      <c r="N24" s="1" t="s">
        <v>16</v>
      </c>
      <c r="O24" s="1" t="s">
        <v>20</v>
      </c>
      <c r="P24" s="1" t="s">
        <v>20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57" ht="15.75" customHeight="1" thickBot="1" x14ac:dyDescent="0.25">
      <c r="A25" s="2">
        <v>42359.350247685186</v>
      </c>
      <c r="B25" s="1" t="s">
        <v>17</v>
      </c>
      <c r="C25" s="1" t="s">
        <v>16</v>
      </c>
      <c r="D25" s="1" t="s">
        <v>16</v>
      </c>
      <c r="E25" s="1" t="s">
        <v>19</v>
      </c>
      <c r="F25" s="1" t="s">
        <v>19</v>
      </c>
      <c r="G25" s="1" t="s">
        <v>18</v>
      </c>
      <c r="H25" s="1" t="s">
        <v>19</v>
      </c>
      <c r="I25" s="1" t="s">
        <v>18</v>
      </c>
      <c r="J25" s="1" t="s">
        <v>18</v>
      </c>
      <c r="K25" s="1" t="s">
        <v>21</v>
      </c>
      <c r="L25" s="1" t="s">
        <v>21</v>
      </c>
      <c r="M25" s="1" t="s">
        <v>17</v>
      </c>
      <c r="N25" s="1" t="s">
        <v>16</v>
      </c>
      <c r="O25" s="1" t="s">
        <v>17</v>
      </c>
      <c r="P25" s="1" t="s">
        <v>20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57" ht="15.75" customHeight="1" thickBot="1" x14ac:dyDescent="0.25">
      <c r="A26" s="6">
        <v>42359.837118055555</v>
      </c>
      <c r="B26" s="7" t="s">
        <v>17</v>
      </c>
      <c r="C26" s="7" t="s">
        <v>16</v>
      </c>
      <c r="D26" s="7" t="s">
        <v>17</v>
      </c>
      <c r="E26" s="3" t="s">
        <v>19</v>
      </c>
      <c r="F26" s="7" t="s">
        <v>16</v>
      </c>
      <c r="G26" s="7" t="s">
        <v>18</v>
      </c>
      <c r="H26" s="7" t="s">
        <v>19</v>
      </c>
      <c r="I26" s="3" t="s">
        <v>19</v>
      </c>
      <c r="J26" s="7" t="s">
        <v>17</v>
      </c>
      <c r="K26" s="7" t="s">
        <v>21</v>
      </c>
      <c r="L26" s="7" t="s">
        <v>21</v>
      </c>
      <c r="M26" s="7" t="s">
        <v>17</v>
      </c>
      <c r="N26" s="7" t="s">
        <v>16</v>
      </c>
      <c r="O26" s="7" t="s">
        <v>17</v>
      </c>
      <c r="P26" s="7" t="s">
        <v>20</v>
      </c>
      <c r="Q26" s="8"/>
      <c r="R26" s="3"/>
      <c r="S26" s="3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</row>
    <row r="28" spans="1:57" ht="15.75" customHeight="1" x14ac:dyDescent="0.2">
      <c r="A28" s="4" t="s">
        <v>16</v>
      </c>
      <c r="B28" s="5">
        <f>COUNTIF(B2:B26,"POLITICS")*4</f>
        <v>48</v>
      </c>
      <c r="C28" s="5">
        <f t="shared" ref="C28:P28" si="0">COUNTIF(C2:C26,"POLITICS")*4</f>
        <v>92</v>
      </c>
      <c r="D28" s="5">
        <f t="shared" si="0"/>
        <v>44</v>
      </c>
      <c r="E28" s="5">
        <f t="shared" si="0"/>
        <v>0</v>
      </c>
      <c r="F28" s="5">
        <f t="shared" si="0"/>
        <v>32</v>
      </c>
      <c r="G28" s="5">
        <f t="shared" si="0"/>
        <v>0</v>
      </c>
      <c r="H28" s="5">
        <f t="shared" si="0"/>
        <v>4</v>
      </c>
      <c r="I28" s="5">
        <f t="shared" si="0"/>
        <v>0</v>
      </c>
      <c r="J28" s="5">
        <f t="shared" si="0"/>
        <v>0</v>
      </c>
      <c r="K28" s="5">
        <f t="shared" si="0"/>
        <v>4</v>
      </c>
      <c r="L28" s="5">
        <f t="shared" si="0"/>
        <v>0</v>
      </c>
      <c r="M28" s="5">
        <f t="shared" si="0"/>
        <v>20</v>
      </c>
      <c r="N28" s="5">
        <f t="shared" si="0"/>
        <v>68</v>
      </c>
      <c r="O28" s="5">
        <f t="shared" si="0"/>
        <v>0</v>
      </c>
      <c r="P28" s="5">
        <f t="shared" si="0"/>
        <v>0</v>
      </c>
      <c r="Q28" s="5">
        <f>(B28/25)*100</f>
        <v>192</v>
      </c>
      <c r="R28" s="5">
        <f t="shared" ref="R28:R33" si="1">(I28/25)*100</f>
        <v>0</v>
      </c>
      <c r="S28" s="5">
        <f t="shared" ref="S28:S33" si="2">(E28/25)*100</f>
        <v>0</v>
      </c>
      <c r="T28" s="5">
        <f t="shared" ref="T28:T33" si="3">(P28/25)*100</f>
        <v>0</v>
      </c>
      <c r="U28" s="5">
        <f t="shared" ref="U28:V33" si="4">(K28/25)*100</f>
        <v>16</v>
      </c>
      <c r="V28" s="5">
        <f t="shared" si="4"/>
        <v>0</v>
      </c>
      <c r="W28" s="5">
        <f t="shared" ref="W28:W33" si="5">(G28/25)*100</f>
        <v>0</v>
      </c>
      <c r="X28" s="5">
        <f t="shared" ref="X28:X33" si="6">(C28/25)*100</f>
        <v>368</v>
      </c>
      <c r="Y28" s="5">
        <f t="shared" ref="Y28:Y33" si="7">(J28/25)*100</f>
        <v>0</v>
      </c>
      <c r="Z28" s="5">
        <f t="shared" ref="Z28:Z33" si="8">(M28/25)*100</f>
        <v>80</v>
      </c>
      <c r="AA28" s="5">
        <f t="shared" ref="AA28:AA33" si="9">(O28/25)*100</f>
        <v>0</v>
      </c>
      <c r="AB28" s="5">
        <f t="shared" ref="AB28:AB33" si="10">(D28/25)*100</f>
        <v>176</v>
      </c>
      <c r="AC28" s="5">
        <f t="shared" ref="AC28:AC33" si="11">(H28/25)*100</f>
        <v>16</v>
      </c>
      <c r="AD28" s="5">
        <f t="shared" ref="AD28:AD33" si="12">(N28/25)*100</f>
        <v>272</v>
      </c>
      <c r="AE28" s="5">
        <f t="shared" ref="AE28:AE33" si="13">(F28/25)*100</f>
        <v>128</v>
      </c>
    </row>
    <row r="29" spans="1:57" ht="15.75" customHeight="1" x14ac:dyDescent="0.2">
      <c r="A29" s="4" t="s">
        <v>17</v>
      </c>
      <c r="B29">
        <f>COUNTIF(B2:B26,"GENERAL")*4</f>
        <v>52</v>
      </c>
      <c r="C29">
        <f t="shared" ref="C29:P29" si="14">COUNTIF(C2:C26,"GENERAL")*4</f>
        <v>4</v>
      </c>
      <c r="D29">
        <f t="shared" si="14"/>
        <v>56</v>
      </c>
      <c r="E29">
        <f t="shared" si="14"/>
        <v>12</v>
      </c>
      <c r="F29">
        <f t="shared" si="14"/>
        <v>12</v>
      </c>
      <c r="G29">
        <f t="shared" si="14"/>
        <v>0</v>
      </c>
      <c r="H29">
        <f t="shared" si="14"/>
        <v>36</v>
      </c>
      <c r="I29">
        <f t="shared" si="14"/>
        <v>0</v>
      </c>
      <c r="J29">
        <f t="shared" si="14"/>
        <v>4</v>
      </c>
      <c r="K29">
        <f t="shared" si="14"/>
        <v>0</v>
      </c>
      <c r="L29">
        <f t="shared" si="14"/>
        <v>0</v>
      </c>
      <c r="M29">
        <f t="shared" si="14"/>
        <v>64</v>
      </c>
      <c r="N29">
        <f t="shared" si="14"/>
        <v>32</v>
      </c>
      <c r="O29">
        <f t="shared" si="14"/>
        <v>36</v>
      </c>
      <c r="P29">
        <f t="shared" si="14"/>
        <v>8</v>
      </c>
      <c r="Q29" s="5">
        <f t="shared" ref="Q29:Q33" si="15">(B29/25)*100</f>
        <v>208</v>
      </c>
      <c r="R29" s="5">
        <f t="shared" si="1"/>
        <v>0</v>
      </c>
      <c r="S29" s="5">
        <f t="shared" si="2"/>
        <v>48</v>
      </c>
      <c r="T29" s="5">
        <f t="shared" si="3"/>
        <v>32</v>
      </c>
      <c r="U29" s="5">
        <f t="shared" si="4"/>
        <v>0</v>
      </c>
      <c r="V29" s="5">
        <f t="shared" si="4"/>
        <v>0</v>
      </c>
      <c r="W29" s="5">
        <f t="shared" si="5"/>
        <v>0</v>
      </c>
      <c r="X29" s="5">
        <f t="shared" si="6"/>
        <v>16</v>
      </c>
      <c r="Y29" s="5">
        <f t="shared" si="7"/>
        <v>16</v>
      </c>
      <c r="Z29" s="5">
        <f t="shared" si="8"/>
        <v>256</v>
      </c>
      <c r="AA29" s="5">
        <f t="shared" si="9"/>
        <v>144</v>
      </c>
      <c r="AB29" s="5">
        <f t="shared" si="10"/>
        <v>224.00000000000003</v>
      </c>
      <c r="AC29" s="5">
        <f t="shared" si="11"/>
        <v>144</v>
      </c>
      <c r="AD29" s="5">
        <f t="shared" si="12"/>
        <v>128</v>
      </c>
      <c r="AE29" s="5">
        <f t="shared" si="13"/>
        <v>48</v>
      </c>
    </row>
    <row r="30" spans="1:57" ht="15.75" customHeight="1" x14ac:dyDescent="0.2">
      <c r="A30" s="4" t="s">
        <v>18</v>
      </c>
      <c r="B30">
        <f>COUNTIF(B2:B26,"TRAVEL AND TOURISM")*4</f>
        <v>0</v>
      </c>
      <c r="C30">
        <f t="shared" ref="C30:P30" si="16">COUNTIF(C2:C26,"TRAVEL AND TOURISM")*4</f>
        <v>4</v>
      </c>
      <c r="D30">
        <f t="shared" si="16"/>
        <v>0</v>
      </c>
      <c r="E30">
        <f t="shared" si="16"/>
        <v>0</v>
      </c>
      <c r="F30">
        <f t="shared" si="16"/>
        <v>0</v>
      </c>
      <c r="G30">
        <f t="shared" si="16"/>
        <v>92</v>
      </c>
      <c r="H30">
        <f t="shared" si="16"/>
        <v>8</v>
      </c>
      <c r="I30">
        <f t="shared" si="16"/>
        <v>72</v>
      </c>
      <c r="J30">
        <f t="shared" si="16"/>
        <v>72</v>
      </c>
      <c r="K30">
        <f t="shared" si="16"/>
        <v>4</v>
      </c>
      <c r="L30">
        <f t="shared" si="16"/>
        <v>0</v>
      </c>
      <c r="M30">
        <f t="shared" si="16"/>
        <v>4</v>
      </c>
      <c r="N30">
        <f t="shared" si="16"/>
        <v>0</v>
      </c>
      <c r="O30">
        <f t="shared" si="16"/>
        <v>0</v>
      </c>
      <c r="P30">
        <f t="shared" si="16"/>
        <v>0</v>
      </c>
      <c r="Q30" s="5">
        <f t="shared" si="15"/>
        <v>0</v>
      </c>
      <c r="R30" s="5">
        <f t="shared" si="1"/>
        <v>288</v>
      </c>
      <c r="S30" s="5">
        <f t="shared" si="2"/>
        <v>0</v>
      </c>
      <c r="T30" s="5">
        <f t="shared" si="3"/>
        <v>0</v>
      </c>
      <c r="U30" s="5">
        <f t="shared" si="4"/>
        <v>16</v>
      </c>
      <c r="V30" s="5">
        <f t="shared" si="4"/>
        <v>0</v>
      </c>
      <c r="W30" s="5">
        <f t="shared" si="5"/>
        <v>368</v>
      </c>
      <c r="X30" s="5">
        <f t="shared" si="6"/>
        <v>16</v>
      </c>
      <c r="Y30" s="5">
        <f t="shared" si="7"/>
        <v>288</v>
      </c>
      <c r="Z30" s="5">
        <f t="shared" si="8"/>
        <v>16</v>
      </c>
      <c r="AA30" s="5">
        <f t="shared" si="9"/>
        <v>0</v>
      </c>
      <c r="AB30" s="5">
        <f t="shared" si="10"/>
        <v>0</v>
      </c>
      <c r="AC30" s="5">
        <f t="shared" si="11"/>
        <v>32</v>
      </c>
      <c r="AD30" s="5">
        <f t="shared" si="12"/>
        <v>0</v>
      </c>
      <c r="AE30" s="5">
        <f t="shared" si="13"/>
        <v>0</v>
      </c>
    </row>
    <row r="31" spans="1:57" ht="15.75" customHeight="1" x14ac:dyDescent="0.2">
      <c r="A31" s="4" t="s">
        <v>19</v>
      </c>
      <c r="B31">
        <f>COUNTIF(B2:B26,"BUSINESS AND FINANACE")*4</f>
        <v>0</v>
      </c>
      <c r="C31">
        <f t="shared" ref="C31:P31" si="17">COUNTIF(C2:C26,"BUSINESS AND FINANACE")*4</f>
        <v>0</v>
      </c>
      <c r="D31">
        <f t="shared" si="17"/>
        <v>0</v>
      </c>
      <c r="E31">
        <f t="shared" si="17"/>
        <v>88</v>
      </c>
      <c r="F31">
        <f t="shared" si="17"/>
        <v>56</v>
      </c>
      <c r="G31">
        <f t="shared" si="17"/>
        <v>8</v>
      </c>
      <c r="H31">
        <f t="shared" si="17"/>
        <v>52</v>
      </c>
      <c r="I31">
        <f t="shared" si="17"/>
        <v>28</v>
      </c>
      <c r="J31">
        <f t="shared" si="17"/>
        <v>16</v>
      </c>
      <c r="K31">
        <f t="shared" si="17"/>
        <v>0</v>
      </c>
      <c r="L31">
        <f t="shared" si="17"/>
        <v>0</v>
      </c>
      <c r="M31">
        <f t="shared" si="17"/>
        <v>12</v>
      </c>
      <c r="N31">
        <f t="shared" si="17"/>
        <v>0</v>
      </c>
      <c r="O31">
        <f t="shared" si="17"/>
        <v>0</v>
      </c>
      <c r="P31">
        <f t="shared" si="17"/>
        <v>0</v>
      </c>
      <c r="Q31" s="5">
        <f t="shared" si="15"/>
        <v>0</v>
      </c>
      <c r="R31" s="5">
        <f t="shared" si="1"/>
        <v>112.00000000000001</v>
      </c>
      <c r="S31" s="5">
        <f t="shared" si="2"/>
        <v>352</v>
      </c>
      <c r="T31" s="5">
        <f t="shared" si="3"/>
        <v>0</v>
      </c>
      <c r="U31" s="5">
        <f t="shared" si="4"/>
        <v>0</v>
      </c>
      <c r="V31" s="5">
        <f t="shared" si="4"/>
        <v>0</v>
      </c>
      <c r="W31" s="5">
        <f t="shared" si="5"/>
        <v>32</v>
      </c>
      <c r="X31" s="5">
        <f t="shared" si="6"/>
        <v>0</v>
      </c>
      <c r="Y31" s="5">
        <f t="shared" si="7"/>
        <v>64</v>
      </c>
      <c r="Z31" s="5">
        <f t="shared" si="8"/>
        <v>48</v>
      </c>
      <c r="AA31" s="5">
        <f t="shared" si="9"/>
        <v>0</v>
      </c>
      <c r="AB31" s="5">
        <f t="shared" si="10"/>
        <v>0</v>
      </c>
      <c r="AC31" s="5">
        <f t="shared" si="11"/>
        <v>208</v>
      </c>
      <c r="AD31" s="5">
        <f t="shared" si="12"/>
        <v>0</v>
      </c>
      <c r="AE31" s="5">
        <f t="shared" si="13"/>
        <v>224.00000000000003</v>
      </c>
    </row>
    <row r="32" spans="1:57" ht="15.75" customHeight="1" x14ac:dyDescent="0.2">
      <c r="A32" s="4" t="s">
        <v>20</v>
      </c>
      <c r="B32">
        <f>COUNTIF(B2:B26,"ENTERTAINMENT")*4</f>
        <v>0</v>
      </c>
      <c r="C32">
        <f t="shared" ref="C32:P32" si="18">COUNTIF(C2:C26,"ENTERTAINMENT")*4</f>
        <v>0</v>
      </c>
      <c r="D32">
        <f t="shared" si="18"/>
        <v>0</v>
      </c>
      <c r="E32">
        <f t="shared" si="18"/>
        <v>0</v>
      </c>
      <c r="F32">
        <f t="shared" si="18"/>
        <v>0</v>
      </c>
      <c r="G32">
        <f t="shared" si="18"/>
        <v>0</v>
      </c>
      <c r="H32">
        <f t="shared" si="18"/>
        <v>0</v>
      </c>
      <c r="I32">
        <f t="shared" si="18"/>
        <v>0</v>
      </c>
      <c r="J32">
        <f t="shared" si="18"/>
        <v>4</v>
      </c>
      <c r="K32">
        <f t="shared" si="18"/>
        <v>0</v>
      </c>
      <c r="L32">
        <f t="shared" si="18"/>
        <v>0</v>
      </c>
      <c r="M32">
        <f t="shared" si="18"/>
        <v>0</v>
      </c>
      <c r="N32">
        <f t="shared" si="18"/>
        <v>0</v>
      </c>
      <c r="O32">
        <f t="shared" si="18"/>
        <v>60</v>
      </c>
      <c r="P32">
        <f t="shared" si="18"/>
        <v>92</v>
      </c>
      <c r="Q32" s="5">
        <f t="shared" si="15"/>
        <v>0</v>
      </c>
      <c r="R32" s="5">
        <f t="shared" si="1"/>
        <v>0</v>
      </c>
      <c r="S32" s="5">
        <f t="shared" si="2"/>
        <v>0</v>
      </c>
      <c r="T32" s="5">
        <f t="shared" si="3"/>
        <v>368</v>
      </c>
      <c r="U32" s="5">
        <f t="shared" si="4"/>
        <v>0</v>
      </c>
      <c r="V32" s="5">
        <f t="shared" si="4"/>
        <v>0</v>
      </c>
      <c r="W32" s="5">
        <f t="shared" si="5"/>
        <v>0</v>
      </c>
      <c r="X32" s="5">
        <f t="shared" si="6"/>
        <v>0</v>
      </c>
      <c r="Y32" s="5">
        <f t="shared" si="7"/>
        <v>16</v>
      </c>
      <c r="Z32" s="5">
        <f t="shared" si="8"/>
        <v>0</v>
      </c>
      <c r="AA32" s="5">
        <f t="shared" si="9"/>
        <v>240</v>
      </c>
      <c r="AB32" s="5">
        <f t="shared" si="10"/>
        <v>0</v>
      </c>
      <c r="AC32" s="5">
        <f t="shared" si="11"/>
        <v>0</v>
      </c>
      <c r="AD32" s="5">
        <f t="shared" si="12"/>
        <v>0</v>
      </c>
      <c r="AE32" s="5">
        <f t="shared" si="13"/>
        <v>0</v>
      </c>
    </row>
    <row r="33" spans="1:31" ht="15.75" customHeight="1" x14ac:dyDescent="0.2">
      <c r="A33" s="4" t="s">
        <v>21</v>
      </c>
      <c r="B33">
        <f>COUNTIF(B2:B26,"SPORTS")*4</f>
        <v>0</v>
      </c>
      <c r="C33">
        <f t="shared" ref="C33:P33" si="19">COUNTIF(C2:C26,"SPORTS")*4</f>
        <v>0</v>
      </c>
      <c r="D33">
        <f t="shared" si="19"/>
        <v>0</v>
      </c>
      <c r="E33">
        <f t="shared" si="19"/>
        <v>0</v>
      </c>
      <c r="F33">
        <f t="shared" si="19"/>
        <v>0</v>
      </c>
      <c r="G33">
        <f t="shared" si="19"/>
        <v>0</v>
      </c>
      <c r="H33">
        <f t="shared" si="19"/>
        <v>0</v>
      </c>
      <c r="I33">
        <f t="shared" si="19"/>
        <v>0</v>
      </c>
      <c r="J33">
        <f t="shared" si="19"/>
        <v>4</v>
      </c>
      <c r="K33">
        <f t="shared" si="19"/>
        <v>92</v>
      </c>
      <c r="L33">
        <f t="shared" si="19"/>
        <v>100</v>
      </c>
      <c r="M33">
        <f t="shared" si="19"/>
        <v>0</v>
      </c>
      <c r="N33">
        <f t="shared" si="19"/>
        <v>0</v>
      </c>
      <c r="O33">
        <f t="shared" si="19"/>
        <v>4</v>
      </c>
      <c r="P33">
        <f t="shared" si="19"/>
        <v>0</v>
      </c>
      <c r="Q33" s="5">
        <f t="shared" si="15"/>
        <v>0</v>
      </c>
      <c r="R33" s="5">
        <f t="shared" si="1"/>
        <v>0</v>
      </c>
      <c r="S33" s="5">
        <f t="shared" si="2"/>
        <v>0</v>
      </c>
      <c r="T33" s="5">
        <f t="shared" si="3"/>
        <v>0</v>
      </c>
      <c r="U33" s="5">
        <f t="shared" si="4"/>
        <v>368</v>
      </c>
      <c r="V33" s="5">
        <f t="shared" si="4"/>
        <v>400</v>
      </c>
      <c r="W33" s="5">
        <f t="shared" si="5"/>
        <v>0</v>
      </c>
      <c r="X33" s="5">
        <f t="shared" si="6"/>
        <v>0</v>
      </c>
      <c r="Y33" s="5">
        <f t="shared" si="7"/>
        <v>16</v>
      </c>
      <c r="Z33" s="5">
        <f t="shared" si="8"/>
        <v>0</v>
      </c>
      <c r="AA33" s="5">
        <f t="shared" si="9"/>
        <v>16</v>
      </c>
      <c r="AB33" s="5">
        <f t="shared" si="10"/>
        <v>0</v>
      </c>
      <c r="AC33" s="5">
        <f t="shared" si="11"/>
        <v>0</v>
      </c>
      <c r="AD33" s="5">
        <f t="shared" si="12"/>
        <v>0</v>
      </c>
      <c r="AE33" s="5">
        <f t="shared" si="13"/>
        <v>0</v>
      </c>
    </row>
    <row r="34" spans="1:31" ht="15.75" customHeight="1" x14ac:dyDescent="0.2">
      <c r="A34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vindya</cp:lastModifiedBy>
  <dcterms:modified xsi:type="dcterms:W3CDTF">2016-02-06T14:25:44Z</dcterms:modified>
</cp:coreProperties>
</file>