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s-my.sharepoint.com/personal/z2007047_students_niu_edu/Documents/Desktop/Vineel/Vineel/TA work/"/>
    </mc:Choice>
  </mc:AlternateContent>
  <xr:revisionPtr revIDLastSave="123" documentId="8_{1C248454-4DBB-D844-9FFD-1D80DC44F931}" xr6:coauthVersionLast="47" xr6:coauthVersionMax="47" xr10:uidLastSave="{C9821A96-019D-46A4-A398-4062E8391465}"/>
  <bookViews>
    <workbookView xWindow="-120" yWindow="-120" windowWidth="29040" windowHeight="15720" xr2:uid="{7A567C43-350C-4CC6-BB4B-171D59AA692F}"/>
  </bookViews>
  <sheets>
    <sheet name="OMIS 482" sheetId="1" r:id="rId1"/>
    <sheet name="OMIS 681-Sec1" sheetId="2" r:id="rId2"/>
    <sheet name="OMIS 681-Sec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" i="3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4" i="1"/>
  <c r="G3" i="1"/>
  <c r="G27" i="1" l="1"/>
  <c r="H3" i="1" s="1"/>
  <c r="I3" i="1" s="1"/>
  <c r="G25" i="3"/>
  <c r="H4" i="3" s="1"/>
  <c r="I4" i="3" s="1"/>
  <c r="G33" i="2"/>
  <c r="H8" i="2" s="1"/>
  <c r="I8" i="2" s="1"/>
  <c r="H19" i="1" l="1"/>
  <c r="I19" i="1" s="1"/>
  <c r="H15" i="1"/>
  <c r="I15" i="1" s="1"/>
  <c r="H26" i="1"/>
  <c r="I26" i="1" s="1"/>
  <c r="H9" i="1"/>
  <c r="I9" i="1" s="1"/>
  <c r="H13" i="1"/>
  <c r="I13" i="1" s="1"/>
  <c r="H18" i="1"/>
  <c r="I18" i="1" s="1"/>
  <c r="H23" i="1"/>
  <c r="I23" i="1" s="1"/>
  <c r="H7" i="1"/>
  <c r="I7" i="1" s="1"/>
  <c r="H17" i="1"/>
  <c r="I17" i="1" s="1"/>
  <c r="H4" i="1"/>
  <c r="I4" i="1" s="1"/>
  <c r="H24" i="1"/>
  <c r="I24" i="1" s="1"/>
  <c r="H5" i="1"/>
  <c r="I5" i="1" s="1"/>
  <c r="H10" i="1"/>
  <c r="I10" i="1" s="1"/>
  <c r="H22" i="1"/>
  <c r="I22" i="1" s="1"/>
  <c r="H6" i="1"/>
  <c r="I6" i="1" s="1"/>
  <c r="H11" i="1"/>
  <c r="I11" i="1" s="1"/>
  <c r="H16" i="1"/>
  <c r="I16" i="1" s="1"/>
  <c r="H25" i="1"/>
  <c r="I25" i="1" s="1"/>
  <c r="H2" i="1"/>
  <c r="I2" i="1" s="1"/>
  <c r="H12" i="1"/>
  <c r="I12" i="1" s="1"/>
  <c r="H14" i="1"/>
  <c r="I14" i="1" s="1"/>
  <c r="H21" i="1"/>
  <c r="I21" i="1" s="1"/>
  <c r="H8" i="1"/>
  <c r="I8" i="1" s="1"/>
  <c r="H20" i="1"/>
  <c r="I20" i="1" s="1"/>
  <c r="H17" i="3"/>
  <c r="I17" i="3" s="1"/>
  <c r="H16" i="3"/>
  <c r="I16" i="3" s="1"/>
  <c r="H15" i="3"/>
  <c r="I15" i="3" s="1"/>
  <c r="H6" i="3"/>
  <c r="I6" i="3" s="1"/>
  <c r="H22" i="3"/>
  <c r="I22" i="3" s="1"/>
  <c r="H9" i="3"/>
  <c r="I9" i="3" s="1"/>
  <c r="H12" i="3"/>
  <c r="I12" i="3" s="1"/>
  <c r="H18" i="3"/>
  <c r="I18" i="3" s="1"/>
  <c r="H2" i="3"/>
  <c r="I2" i="3" s="1"/>
  <c r="H5" i="3"/>
  <c r="I5" i="3" s="1"/>
  <c r="H21" i="3"/>
  <c r="I21" i="3" s="1"/>
  <c r="H8" i="3"/>
  <c r="I8" i="3" s="1"/>
  <c r="H14" i="3"/>
  <c r="I14" i="3" s="1"/>
  <c r="H3" i="3"/>
  <c r="I3" i="3" s="1"/>
  <c r="H24" i="3"/>
  <c r="I24" i="3" s="1"/>
  <c r="H20" i="3"/>
  <c r="I20" i="3" s="1"/>
  <c r="H11" i="3"/>
  <c r="I11" i="3" s="1"/>
  <c r="H7" i="3"/>
  <c r="I7" i="3" s="1"/>
  <c r="H10" i="3"/>
  <c r="I10" i="3" s="1"/>
  <c r="H13" i="3"/>
  <c r="I13" i="3" s="1"/>
  <c r="H23" i="3"/>
  <c r="I23" i="3" s="1"/>
  <c r="H19" i="3"/>
  <c r="I19" i="3" s="1"/>
  <c r="H12" i="2"/>
  <c r="I12" i="2" s="1"/>
  <c r="H21" i="2"/>
  <c r="I21" i="2" s="1"/>
  <c r="H29" i="2"/>
  <c r="I29" i="2" s="1"/>
  <c r="H7" i="2"/>
  <c r="I7" i="2" s="1"/>
  <c r="H19" i="2"/>
  <c r="I19" i="2" s="1"/>
  <c r="H14" i="2"/>
  <c r="I14" i="2" s="1"/>
  <c r="H28" i="2"/>
  <c r="I28" i="2" s="1"/>
  <c r="H2" i="2"/>
  <c r="I2" i="2" s="1"/>
  <c r="H11" i="2"/>
  <c r="I11" i="2" s="1"/>
  <c r="H17" i="2"/>
  <c r="I17" i="2" s="1"/>
  <c r="H23" i="2"/>
  <c r="I23" i="2" s="1"/>
  <c r="H10" i="2"/>
  <c r="I10" i="2" s="1"/>
  <c r="H16" i="2"/>
  <c r="I16" i="2" s="1"/>
  <c r="H5" i="2"/>
  <c r="I5" i="2" s="1"/>
  <c r="H15" i="2"/>
  <c r="I15" i="2" s="1"/>
  <c r="H25" i="2"/>
  <c r="I25" i="2" s="1"/>
  <c r="H27" i="2"/>
  <c r="I27" i="2" s="1"/>
  <c r="H13" i="2"/>
  <c r="I13" i="2" s="1"/>
  <c r="H24" i="2"/>
  <c r="I24" i="2" s="1"/>
  <c r="H9" i="2"/>
  <c r="I9" i="2" s="1"/>
  <c r="H3" i="2"/>
  <c r="I3" i="2" s="1"/>
  <c r="H22" i="2"/>
  <c r="I22" i="2" s="1"/>
  <c r="H18" i="2"/>
  <c r="I18" i="2" s="1"/>
  <c r="H20" i="2"/>
  <c r="I20" i="2" s="1"/>
  <c r="H30" i="2"/>
  <c r="I30" i="2" s="1"/>
  <c r="H31" i="2"/>
  <c r="I31" i="2" s="1"/>
  <c r="H26" i="2"/>
  <c r="I26" i="2" s="1"/>
  <c r="H4" i="2"/>
  <c r="I4" i="2" s="1"/>
  <c r="H6" i="2"/>
  <c r="I6" i="2" s="1"/>
  <c r="H32" i="2"/>
  <c r="I32" i="2" s="1"/>
</calcChain>
</file>

<file path=xl/sharedStrings.xml><?xml version="1.0" encoding="utf-8"?>
<sst xmlns="http://schemas.openxmlformats.org/spreadsheetml/2006/main" count="106" uniqueCount="88">
  <si>
    <t>Name</t>
  </si>
  <si>
    <t>Arens, Ryan Peter</t>
  </si>
  <si>
    <t>Bertrand, Monica</t>
  </si>
  <si>
    <t>Estrada Jr, Camilo</t>
  </si>
  <si>
    <t>Fitch, Jordan</t>
  </si>
  <si>
    <t>Frew, RJ Thomas</t>
  </si>
  <si>
    <t>Ikpidungise, Ubonobong</t>
  </si>
  <si>
    <t>Johnson, Jacob Mitchell</t>
  </si>
  <si>
    <t>Koschtojan, Armin</t>
  </si>
  <si>
    <t>Linkletter, Ryan</t>
  </si>
  <si>
    <t>Loth, Brandon</t>
  </si>
  <si>
    <t>Mejia Garcia, Francisco Daniel</t>
  </si>
  <si>
    <t>Mendez, Yary Lizbeth</t>
  </si>
  <si>
    <t>Murtaza, Mizo Muzzammil</t>
  </si>
  <si>
    <t>Newman, Alex Jacob</t>
  </si>
  <si>
    <t>Olson, Erik</t>
  </si>
  <si>
    <t>Predki, Jason Mitchell</t>
  </si>
  <si>
    <t>Ramirez, Ines Liana</t>
  </si>
  <si>
    <t>Rodriguez, Manuel Alvaro</t>
  </si>
  <si>
    <t>Shah, Aalap</t>
  </si>
  <si>
    <t>Swadhin, Nirovro Niloy</t>
  </si>
  <si>
    <t>Syed, Zahra Fatima</t>
  </si>
  <si>
    <t>Vazquez, Jacob Alejandro</t>
  </si>
  <si>
    <t>Weiland, Skylar Andrew</t>
  </si>
  <si>
    <t>Wilson, Joseph</t>
  </si>
  <si>
    <t>Zirk, Lydia</t>
  </si>
  <si>
    <t>Bandlamudi, Saiteja</t>
  </si>
  <si>
    <t>Bantula, Siddarth</t>
  </si>
  <si>
    <t>Bathina, Jaya Sandeep</t>
  </si>
  <si>
    <t>Biradar, Abhishek Reddy</t>
  </si>
  <si>
    <t>Bollaboyana, Reethika</t>
  </si>
  <si>
    <t>Bommisetty, Narendra</t>
  </si>
  <si>
    <t>Danda, Sumasree</t>
  </si>
  <si>
    <t>Datla, Ajay Rama Raju</t>
  </si>
  <si>
    <t>Devulapalli, Antra</t>
  </si>
  <si>
    <t>Erdmann, Katie Jayne</t>
  </si>
  <si>
    <t>Gandham, Lakshmi Suma Latha</t>
  </si>
  <si>
    <t>Gopu, Rohith Reddy</t>
  </si>
  <si>
    <t>Kalluri, Rishitha Chowdary</t>
  </si>
  <si>
    <t>Kolakaluri, Robin Moses</t>
  </si>
  <si>
    <t>Kottapalli, Kalki Charan</t>
  </si>
  <si>
    <t>Manyam, Shreni</t>
  </si>
  <si>
    <t>Muruganandam, Sharath</t>
  </si>
  <si>
    <t>Narisetty, Bala Gowtham</t>
  </si>
  <si>
    <t>Nelluri, Rutvik</t>
  </si>
  <si>
    <t>Nukala, Renuka</t>
  </si>
  <si>
    <t>Nukavarapu, Gopinath</t>
  </si>
  <si>
    <t>Paladugu, Jaswanth Chowdary</t>
  </si>
  <si>
    <t>Parupalli, Gayathri</t>
  </si>
  <si>
    <t>Peddiraj, Vaishnavi</t>
  </si>
  <si>
    <t>Ramos, Anna Karen</t>
  </si>
  <si>
    <t>Schrader, Kris Ann</t>
  </si>
  <si>
    <t>Sriramula, Moulika</t>
  </si>
  <si>
    <t>Syed, Sujauddin</t>
  </si>
  <si>
    <t>Tadi, Venkata Prudhvi</t>
  </si>
  <si>
    <t>Veldurthy, Saikiran</t>
  </si>
  <si>
    <t>Yanamandra, Satya Karthik</t>
  </si>
  <si>
    <t>Bairi, Sai Vardhan</t>
  </si>
  <si>
    <t>Billala, Sai Kalyan</t>
  </si>
  <si>
    <t>Bontha, Sri Lakshmi</t>
  </si>
  <si>
    <t>Chadalavada, Chakrafani</t>
  </si>
  <si>
    <t>Chaudhari, Komal Vilas</t>
  </si>
  <si>
    <t>Chaudhari, Vividha Vilas</t>
  </si>
  <si>
    <t>Gadipudi, Sireesha</t>
  </si>
  <si>
    <t>Guthula, Manikanta</t>
  </si>
  <si>
    <t>Gutta, Gowtham Krishna</t>
  </si>
  <si>
    <t>Khaja Saffee Ahmed, Fnu</t>
  </si>
  <si>
    <t>Khan, Ziyad Ali</t>
  </si>
  <si>
    <t>Kota, Tejaswini</t>
  </si>
  <si>
    <t>Kunapareddy, Naga Venkata Raviteja</t>
  </si>
  <si>
    <t>Limbagiri, Nithisha</t>
  </si>
  <si>
    <t>Majji, Kasi Venkata Krishna Kumar</t>
  </si>
  <si>
    <t>Ningonda, Vishal</t>
  </si>
  <si>
    <t>Shaik, Khaja</t>
  </si>
  <si>
    <t>Shaik, Sohail</t>
  </si>
  <si>
    <t>Sidhartha, Bollaboyana Venkata</t>
  </si>
  <si>
    <t>Tripuraneni, Kruthi</t>
  </si>
  <si>
    <t>Vaka, Venkata Devipriya</t>
  </si>
  <si>
    <t>Vanga, Chandra Mouli Gandhi Reddy</t>
  </si>
  <si>
    <t>Vempati, Bala Teja</t>
  </si>
  <si>
    <t>Post Reaction (1 point)</t>
  </si>
  <si>
    <t>Comments (2 point)</t>
  </si>
  <si>
    <t>Helping Others (4 point)</t>
  </si>
  <si>
    <t>Challenge Winner (6 point)</t>
  </si>
  <si>
    <t>Challenge Attempt (3 point)</t>
  </si>
  <si>
    <t>Total</t>
  </si>
  <si>
    <t>SCORE%</t>
  </si>
  <si>
    <t>teams_score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</si>
</sst>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2" xfId="0" applyBorder="1"/>
    <xf numFmtId="2" fontId="0" fillId="0" borderId="0" xfId="0" applyNumberFormat="1"/>
    <xf numFmtId="0" fontId="3" fillId="0" borderId="0" xfId="0" applyFont="1" applyAlignment="1">
      <alignment horizont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00C1-010E-4F5A-B41E-F2ED5C7DB6D4}">
  <dimension ref="A1:I27"/>
  <sheetViews>
    <sheetView tabSelected="1" zoomScale="115" zoomScaleNormal="115" workbookViewId="0">
      <pane xSplit="1" topLeftCell="B1" activePane="topRight" state="frozen"/>
      <selection pane="topRight" activeCell="E11" sqref="E11"/>
    </sheetView>
  </sheetViews>
  <sheetFormatPr defaultColWidth="8.85546875" defaultRowHeight="15" x14ac:dyDescent="0.25"/>
  <cols>
    <col min="1" max="1" width="25.85546875" bestFit="1" customWidth="1"/>
    <col min="2" max="2" width="21.42578125" bestFit="1" customWidth="1"/>
    <col min="3" max="3" width="18.85546875" bestFit="1" customWidth="1"/>
    <col min="4" max="4" width="26.28515625" bestFit="1" customWidth="1"/>
    <col min="5" max="5" width="25.42578125" bestFit="1" customWidth="1"/>
    <col min="6" max="6" width="22.7109375" bestFit="1" customWidth="1"/>
    <col min="7" max="7" width="21.85546875" customWidth="1"/>
    <col min="8" max="8" width="17.42578125" bestFit="1" customWidth="1"/>
    <col min="9" max="9" width="14.7109375" bestFit="1" customWidth="1"/>
  </cols>
  <sheetData>
    <row r="1" spans="1:9" ht="14.45" customHeight="1" x14ac:dyDescent="0.25">
      <c r="A1" s="3" t="s">
        <v>0</v>
      </c>
      <c r="B1" s="3" t="s">
        <v>80</v>
      </c>
      <c r="C1" s="3" t="s">
        <v>81</v>
      </c>
      <c r="D1" s="3" t="s">
        <v>84</v>
      </c>
      <c r="E1" s="3" t="s">
        <v>83</v>
      </c>
      <c r="F1" s="3" t="s">
        <v>82</v>
      </c>
      <c r="G1" s="3" t="s">
        <v>85</v>
      </c>
      <c r="H1" s="6" t="s">
        <v>86</v>
      </c>
      <c r="I1" s="6" t="s">
        <v>87</v>
      </c>
    </row>
    <row r="2" spans="1:9" ht="14.45" customHeight="1" x14ac:dyDescent="0.25">
      <c r="A2" s="2" t="s">
        <v>1</v>
      </c>
      <c r="B2" s="1">
        <v>12</v>
      </c>
      <c r="C2" s="1"/>
      <c r="D2" s="1"/>
      <c r="E2" s="1"/>
      <c r="F2" s="1"/>
      <c r="G2" s="1">
        <f>(1*B2+2*C2+3*D2+6*E2+4*F2)</f>
        <v>12</v>
      </c>
      <c r="H2" s="8">
        <f>(G2/$G$27)*100</f>
        <v>76.392572944297072</v>
      </c>
      <c r="I2" s="8">
        <f>IF(H2&gt;100,110,H2)</f>
        <v>76.392572944297072</v>
      </c>
    </row>
    <row r="3" spans="1:9" ht="14.45" customHeight="1" x14ac:dyDescent="0.25">
      <c r="A3" s="2" t="s">
        <v>2</v>
      </c>
      <c r="B3" s="1">
        <v>8</v>
      </c>
      <c r="C3" s="1"/>
      <c r="D3" s="1">
        <v>2</v>
      </c>
      <c r="E3" s="1"/>
      <c r="F3" s="1"/>
      <c r="G3" s="1">
        <f>(1*B3+2*C3+3*D3+6*E3+4*F3)</f>
        <v>14</v>
      </c>
      <c r="H3" s="8">
        <f t="shared" ref="H3:H26" si="0">(G3/$G$27)*100</f>
        <v>89.124668435013248</v>
      </c>
      <c r="I3" s="8">
        <f t="shared" ref="I3:I26" si="1">IF(H3&gt;100,110,H3)</f>
        <v>89.124668435013248</v>
      </c>
    </row>
    <row r="4" spans="1:9" ht="14.45" customHeight="1" x14ac:dyDescent="0.25">
      <c r="A4" s="2" t="s">
        <v>3</v>
      </c>
      <c r="B4" s="1">
        <v>3</v>
      </c>
      <c r="C4" s="1">
        <v>1</v>
      </c>
      <c r="D4" s="1">
        <v>3</v>
      </c>
      <c r="E4" s="1"/>
      <c r="F4" s="1"/>
      <c r="G4" s="1">
        <f>(1*B4+2*C4+3*D4+6*E4+4*F4)</f>
        <v>14</v>
      </c>
      <c r="H4" s="8">
        <f t="shared" si="0"/>
        <v>89.124668435013248</v>
      </c>
      <c r="I4" s="8">
        <f t="shared" si="1"/>
        <v>89.124668435013248</v>
      </c>
    </row>
    <row r="5" spans="1:9" ht="14.45" customHeight="1" x14ac:dyDescent="0.25">
      <c r="A5" s="2" t="s">
        <v>4</v>
      </c>
      <c r="B5" s="1">
        <v>13</v>
      </c>
      <c r="C5" s="1">
        <v>1</v>
      </c>
      <c r="D5" s="1"/>
      <c r="E5" s="1"/>
      <c r="F5" s="1"/>
      <c r="G5" s="1">
        <f t="shared" ref="G5:G26" si="2">(1*B5+2*C5+3*D5+6*E5+4*F5)</f>
        <v>15</v>
      </c>
      <c r="H5" s="8">
        <f t="shared" si="0"/>
        <v>95.490716180371351</v>
      </c>
      <c r="I5" s="8">
        <f t="shared" si="1"/>
        <v>95.490716180371351</v>
      </c>
    </row>
    <row r="6" spans="1:9" ht="14.45" customHeight="1" x14ac:dyDescent="0.25">
      <c r="A6" s="2" t="s">
        <v>5</v>
      </c>
      <c r="B6" s="1">
        <v>1</v>
      </c>
      <c r="C6" s="1"/>
      <c r="D6" s="1"/>
      <c r="E6" s="1"/>
      <c r="F6" s="1"/>
      <c r="G6" s="1">
        <f t="shared" si="2"/>
        <v>1</v>
      </c>
      <c r="H6" s="8">
        <f t="shared" si="0"/>
        <v>6.3660477453580899</v>
      </c>
      <c r="I6" s="8">
        <f t="shared" si="1"/>
        <v>6.3660477453580899</v>
      </c>
    </row>
    <row r="7" spans="1:9" ht="14.45" customHeight="1" x14ac:dyDescent="0.25">
      <c r="A7" s="2" t="s">
        <v>6</v>
      </c>
      <c r="B7" s="1">
        <v>5</v>
      </c>
      <c r="C7" s="1"/>
      <c r="D7" s="1"/>
      <c r="E7" s="1"/>
      <c r="F7" s="1"/>
      <c r="G7" s="1">
        <f t="shared" si="2"/>
        <v>5</v>
      </c>
      <c r="H7" s="8">
        <f t="shared" si="0"/>
        <v>31.830238726790448</v>
      </c>
      <c r="I7" s="8">
        <f t="shared" si="1"/>
        <v>31.830238726790448</v>
      </c>
    </row>
    <row r="8" spans="1:9" ht="14.45" customHeight="1" x14ac:dyDescent="0.25">
      <c r="A8" s="2" t="s">
        <v>7</v>
      </c>
      <c r="B8" s="1">
        <v>1</v>
      </c>
      <c r="C8" s="1">
        <v>3</v>
      </c>
      <c r="D8" s="1">
        <v>2</v>
      </c>
      <c r="E8" s="1"/>
      <c r="F8" s="1"/>
      <c r="G8" s="1">
        <f t="shared" si="2"/>
        <v>13</v>
      </c>
      <c r="H8" s="8">
        <f t="shared" si="0"/>
        <v>82.758620689655174</v>
      </c>
      <c r="I8" s="8">
        <f t="shared" si="1"/>
        <v>82.758620689655174</v>
      </c>
    </row>
    <row r="9" spans="1:9" ht="14.45" customHeight="1" x14ac:dyDescent="0.25">
      <c r="A9" s="2" t="s">
        <v>8</v>
      </c>
      <c r="B9" s="1">
        <v>23</v>
      </c>
      <c r="C9" s="1">
        <v>2</v>
      </c>
      <c r="D9" s="1">
        <v>7</v>
      </c>
      <c r="E9" s="1">
        <v>2</v>
      </c>
      <c r="F9" s="1"/>
      <c r="G9" s="1">
        <f t="shared" si="2"/>
        <v>60</v>
      </c>
      <c r="H9" s="8">
        <f t="shared" si="0"/>
        <v>381.9628647214854</v>
      </c>
      <c r="I9" s="8">
        <f t="shared" si="1"/>
        <v>110</v>
      </c>
    </row>
    <row r="10" spans="1:9" ht="14.45" customHeight="1" x14ac:dyDescent="0.25">
      <c r="A10" s="2" t="s">
        <v>9</v>
      </c>
      <c r="B10" s="1">
        <v>4</v>
      </c>
      <c r="C10" s="1">
        <v>5</v>
      </c>
      <c r="D10" s="1"/>
      <c r="E10" s="1"/>
      <c r="F10" s="1"/>
      <c r="G10" s="1">
        <f t="shared" si="2"/>
        <v>14</v>
      </c>
      <c r="H10" s="8">
        <f t="shared" si="0"/>
        <v>89.124668435013248</v>
      </c>
      <c r="I10" s="8">
        <f t="shared" si="1"/>
        <v>89.124668435013248</v>
      </c>
    </row>
    <row r="11" spans="1:9" ht="14.45" customHeight="1" x14ac:dyDescent="0.25">
      <c r="A11" s="2" t="s">
        <v>10</v>
      </c>
      <c r="B11" s="1"/>
      <c r="C11" s="1">
        <v>1</v>
      </c>
      <c r="D11" s="1"/>
      <c r="E11" s="1">
        <v>1</v>
      </c>
      <c r="F11" s="1"/>
      <c r="G11" s="1">
        <f t="shared" si="2"/>
        <v>8</v>
      </c>
      <c r="H11" s="8">
        <f t="shared" si="0"/>
        <v>50.928381962864719</v>
      </c>
      <c r="I11" s="8">
        <f t="shared" si="1"/>
        <v>50.928381962864719</v>
      </c>
    </row>
    <row r="12" spans="1:9" ht="14.45" customHeight="1" x14ac:dyDescent="0.25">
      <c r="A12" s="2" t="s">
        <v>11</v>
      </c>
      <c r="B12" s="1">
        <v>7</v>
      </c>
      <c r="C12" s="1">
        <v>2</v>
      </c>
      <c r="D12" s="1"/>
      <c r="E12" s="1"/>
      <c r="F12" s="1"/>
      <c r="G12" s="1">
        <f t="shared" si="2"/>
        <v>11</v>
      </c>
      <c r="H12" s="8">
        <f t="shared" si="0"/>
        <v>70.026525198938998</v>
      </c>
      <c r="I12" s="8">
        <f t="shared" si="1"/>
        <v>70.026525198938998</v>
      </c>
    </row>
    <row r="13" spans="1:9" ht="14.45" customHeight="1" x14ac:dyDescent="0.25">
      <c r="A13" s="2" t="s">
        <v>12</v>
      </c>
      <c r="B13" s="1">
        <v>1</v>
      </c>
      <c r="C13" s="1"/>
      <c r="D13" s="1">
        <v>2</v>
      </c>
      <c r="E13" s="1"/>
      <c r="F13" s="1"/>
      <c r="G13" s="1">
        <f t="shared" si="2"/>
        <v>7</v>
      </c>
      <c r="H13" s="8">
        <f t="shared" si="0"/>
        <v>44.562334217506624</v>
      </c>
      <c r="I13" s="8">
        <f t="shared" si="1"/>
        <v>44.562334217506624</v>
      </c>
    </row>
    <row r="14" spans="1:9" ht="14.45" customHeight="1" x14ac:dyDescent="0.25">
      <c r="A14" s="2" t="s">
        <v>13</v>
      </c>
      <c r="B14" s="1"/>
      <c r="C14" s="1"/>
      <c r="D14" s="1">
        <v>1</v>
      </c>
      <c r="E14" s="1"/>
      <c r="F14" s="1"/>
      <c r="G14" s="1">
        <f t="shared" si="2"/>
        <v>3</v>
      </c>
      <c r="H14" s="8">
        <f t="shared" si="0"/>
        <v>19.098143236074268</v>
      </c>
      <c r="I14" s="8">
        <f t="shared" si="1"/>
        <v>19.098143236074268</v>
      </c>
    </row>
    <row r="15" spans="1:9" ht="14.45" customHeight="1" x14ac:dyDescent="0.25">
      <c r="A15" s="2" t="s">
        <v>14</v>
      </c>
      <c r="B15" s="1">
        <v>47</v>
      </c>
      <c r="C15" s="1">
        <v>2</v>
      </c>
      <c r="D15" s="1">
        <v>10</v>
      </c>
      <c r="E15" s="1"/>
      <c r="F15" s="1"/>
      <c r="G15" s="1">
        <f t="shared" si="2"/>
        <v>81</v>
      </c>
      <c r="H15" s="8">
        <f t="shared" si="0"/>
        <v>515.64986737400534</v>
      </c>
      <c r="I15" s="8">
        <f t="shared" si="1"/>
        <v>110</v>
      </c>
    </row>
    <row r="16" spans="1:9" ht="14.45" customHeight="1" x14ac:dyDescent="0.25">
      <c r="A16" s="2" t="s">
        <v>15</v>
      </c>
      <c r="B16" s="1"/>
      <c r="C16" s="1"/>
      <c r="D16" s="1"/>
      <c r="E16" s="1"/>
      <c r="F16" s="1"/>
      <c r="G16" s="1">
        <f t="shared" si="2"/>
        <v>0</v>
      </c>
      <c r="H16" s="8">
        <f t="shared" si="0"/>
        <v>0</v>
      </c>
      <c r="I16" s="8">
        <f t="shared" si="1"/>
        <v>0</v>
      </c>
    </row>
    <row r="17" spans="1:9" ht="14.45" customHeight="1" x14ac:dyDescent="0.25">
      <c r="A17" s="2" t="s">
        <v>16</v>
      </c>
      <c r="B17" s="1">
        <v>1</v>
      </c>
      <c r="C17" s="1"/>
      <c r="D17" s="1"/>
      <c r="E17" s="1"/>
      <c r="F17" s="1"/>
      <c r="G17" s="1">
        <f t="shared" si="2"/>
        <v>1</v>
      </c>
      <c r="H17" s="8">
        <f t="shared" si="0"/>
        <v>6.3660477453580899</v>
      </c>
      <c r="I17" s="8">
        <f t="shared" si="1"/>
        <v>6.3660477453580899</v>
      </c>
    </row>
    <row r="18" spans="1:9" ht="14.45" customHeight="1" x14ac:dyDescent="0.25">
      <c r="A18" s="2" t="s">
        <v>17</v>
      </c>
      <c r="B18" s="1">
        <v>4</v>
      </c>
      <c r="C18" s="1">
        <v>1</v>
      </c>
      <c r="D18" s="1">
        <v>1</v>
      </c>
      <c r="E18" s="1"/>
      <c r="F18" s="1">
        <v>1</v>
      </c>
      <c r="G18" s="1">
        <f t="shared" si="2"/>
        <v>13</v>
      </c>
      <c r="H18" s="8">
        <f t="shared" si="0"/>
        <v>82.758620689655174</v>
      </c>
      <c r="I18" s="8">
        <f t="shared" si="1"/>
        <v>82.758620689655174</v>
      </c>
    </row>
    <row r="19" spans="1:9" ht="14.45" customHeight="1" x14ac:dyDescent="0.25">
      <c r="A19" s="2" t="s">
        <v>18</v>
      </c>
      <c r="B19" s="1">
        <v>9</v>
      </c>
      <c r="C19" s="1"/>
      <c r="D19" s="1">
        <v>1</v>
      </c>
      <c r="E19" s="1"/>
      <c r="F19" s="1"/>
      <c r="G19" s="1">
        <f t="shared" si="2"/>
        <v>12</v>
      </c>
      <c r="H19" s="8">
        <f t="shared" si="0"/>
        <v>76.392572944297072</v>
      </c>
      <c r="I19" s="8">
        <f t="shared" si="1"/>
        <v>76.392572944297072</v>
      </c>
    </row>
    <row r="20" spans="1:9" ht="14.45" customHeight="1" x14ac:dyDescent="0.25">
      <c r="A20" s="2" t="s">
        <v>19</v>
      </c>
      <c r="B20" s="1">
        <v>8</v>
      </c>
      <c r="C20" s="1"/>
      <c r="D20" s="1"/>
      <c r="E20" s="1"/>
      <c r="F20" s="1"/>
      <c r="G20" s="1">
        <f t="shared" si="2"/>
        <v>8</v>
      </c>
      <c r="H20" s="8">
        <f t="shared" si="0"/>
        <v>50.928381962864719</v>
      </c>
      <c r="I20" s="8">
        <f t="shared" si="1"/>
        <v>50.928381962864719</v>
      </c>
    </row>
    <row r="21" spans="1:9" ht="14.45" customHeight="1" x14ac:dyDescent="0.25">
      <c r="A21" s="2" t="s">
        <v>20</v>
      </c>
      <c r="B21" s="1">
        <v>1</v>
      </c>
      <c r="C21" s="1"/>
      <c r="D21" s="1"/>
      <c r="E21" s="1"/>
      <c r="F21" s="1"/>
      <c r="G21" s="1">
        <f t="shared" si="2"/>
        <v>1</v>
      </c>
      <c r="H21" s="8">
        <f t="shared" si="0"/>
        <v>6.3660477453580899</v>
      </c>
      <c r="I21" s="8">
        <f t="shared" si="1"/>
        <v>6.3660477453580899</v>
      </c>
    </row>
    <row r="22" spans="1:9" ht="14.45" customHeight="1" x14ac:dyDescent="0.25">
      <c r="A22" s="2" t="s">
        <v>21</v>
      </c>
      <c r="B22" s="1">
        <v>1</v>
      </c>
      <c r="C22" s="1"/>
      <c r="D22" s="1">
        <v>4</v>
      </c>
      <c r="E22" s="1">
        <v>1</v>
      </c>
      <c r="F22" s="1"/>
      <c r="G22" s="1">
        <f t="shared" si="2"/>
        <v>19</v>
      </c>
      <c r="H22" s="8">
        <f t="shared" si="0"/>
        <v>120.9549071618037</v>
      </c>
      <c r="I22" s="8">
        <f t="shared" si="1"/>
        <v>110</v>
      </c>
    </row>
    <row r="23" spans="1:9" ht="14.45" customHeight="1" x14ac:dyDescent="0.25">
      <c r="A23" s="2" t="s">
        <v>22</v>
      </c>
      <c r="B23" s="1"/>
      <c r="C23" s="1"/>
      <c r="D23" s="1">
        <v>2</v>
      </c>
      <c r="E23" s="1"/>
      <c r="F23" s="1"/>
      <c r="G23" s="1">
        <f t="shared" si="2"/>
        <v>6</v>
      </c>
      <c r="H23" s="8">
        <f t="shared" si="0"/>
        <v>38.196286472148536</v>
      </c>
      <c r="I23" s="8">
        <f t="shared" si="1"/>
        <v>38.196286472148536</v>
      </c>
    </row>
    <row r="24" spans="1:9" ht="14.45" customHeight="1" x14ac:dyDescent="0.25">
      <c r="A24" s="2" t="s">
        <v>23</v>
      </c>
      <c r="B24" s="1">
        <v>24</v>
      </c>
      <c r="C24" s="1"/>
      <c r="D24" s="1">
        <v>1</v>
      </c>
      <c r="E24" s="1"/>
      <c r="F24" s="1"/>
      <c r="G24" s="1">
        <f t="shared" si="2"/>
        <v>27</v>
      </c>
      <c r="H24" s="8">
        <f t="shared" si="0"/>
        <v>171.88328912466844</v>
      </c>
      <c r="I24" s="8">
        <f t="shared" si="1"/>
        <v>110</v>
      </c>
    </row>
    <row r="25" spans="1:9" ht="14.45" customHeight="1" x14ac:dyDescent="0.25">
      <c r="A25" s="2" t="s">
        <v>24</v>
      </c>
      <c r="B25" s="1">
        <v>23</v>
      </c>
      <c r="C25" s="1"/>
      <c r="D25" s="1">
        <v>1</v>
      </c>
      <c r="E25" s="1">
        <v>1</v>
      </c>
      <c r="F25" s="1"/>
      <c r="G25" s="1">
        <f t="shared" si="2"/>
        <v>32</v>
      </c>
      <c r="H25" s="8">
        <f t="shared" si="0"/>
        <v>203.71352785145888</v>
      </c>
      <c r="I25" s="8">
        <f t="shared" si="1"/>
        <v>110</v>
      </c>
    </row>
    <row r="26" spans="1:9" ht="14.45" customHeight="1" x14ac:dyDescent="0.25">
      <c r="A26" s="2" t="s">
        <v>25</v>
      </c>
      <c r="B26" s="1"/>
      <c r="C26" s="1"/>
      <c r="D26" s="1">
        <v>1</v>
      </c>
      <c r="E26" s="1"/>
      <c r="F26" s="1"/>
      <c r="G26" s="1">
        <f t="shared" si="2"/>
        <v>3</v>
      </c>
      <c r="H26" s="8">
        <f t="shared" si="0"/>
        <v>19.098143236074268</v>
      </c>
      <c r="I26" s="8">
        <f t="shared" si="1"/>
        <v>19.098143236074268</v>
      </c>
    </row>
    <row r="27" spans="1:9" x14ac:dyDescent="0.25">
      <c r="G27" s="7">
        <f>AVERAGE(G2:G25)</f>
        <v>15.708333333333334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FC10-2E44-4495-B456-08D8C61B33E6}">
  <dimension ref="A1:I33"/>
  <sheetViews>
    <sheetView zoomScale="115" zoomScaleNormal="115" workbookViewId="0">
      <pane xSplit="1" topLeftCell="B1" activePane="topRight" state="frozen"/>
      <selection pane="topRight" activeCell="A23" sqref="A23"/>
    </sheetView>
  </sheetViews>
  <sheetFormatPr defaultColWidth="8.85546875" defaultRowHeight="14.45" customHeight="1" x14ac:dyDescent="0.25"/>
  <cols>
    <col min="1" max="1" width="29.85546875" bestFit="1" customWidth="1"/>
    <col min="2" max="2" width="21.42578125" bestFit="1" customWidth="1"/>
    <col min="3" max="3" width="18.85546875" bestFit="1" customWidth="1"/>
    <col min="4" max="4" width="26.28515625" bestFit="1" customWidth="1"/>
    <col min="5" max="5" width="25.42578125" bestFit="1" customWidth="1"/>
    <col min="6" max="6" width="22.7109375" bestFit="1" customWidth="1"/>
  </cols>
  <sheetData>
    <row r="1" spans="1:9" ht="15" x14ac:dyDescent="0.25">
      <c r="A1" s="3" t="s">
        <v>0</v>
      </c>
      <c r="B1" s="3" t="s">
        <v>80</v>
      </c>
      <c r="C1" s="3" t="s">
        <v>81</v>
      </c>
      <c r="D1" s="3" t="s">
        <v>84</v>
      </c>
      <c r="E1" s="3" t="s">
        <v>83</v>
      </c>
      <c r="F1" s="3" t="s">
        <v>82</v>
      </c>
      <c r="G1" s="3" t="s">
        <v>85</v>
      </c>
      <c r="H1" s="6" t="s">
        <v>86</v>
      </c>
      <c r="I1" s="6" t="s">
        <v>87</v>
      </c>
    </row>
    <row r="2" spans="1:9" ht="14.45" customHeight="1" x14ac:dyDescent="0.25">
      <c r="A2" s="5" t="s">
        <v>26</v>
      </c>
      <c r="B2" s="1"/>
      <c r="C2" s="1"/>
      <c r="D2" s="1"/>
      <c r="E2" s="1"/>
      <c r="F2" s="1"/>
      <c r="G2" s="1">
        <f>(1*B2+2*C2+3*D2+6*E2+4*F2)</f>
        <v>0</v>
      </c>
      <c r="H2" s="8">
        <f>(G2/$G$33)*100</f>
        <v>0</v>
      </c>
      <c r="I2" s="8">
        <f>IF(H2&gt;100,110,H2)</f>
        <v>0</v>
      </c>
    </row>
    <row r="3" spans="1:9" ht="14.45" customHeight="1" x14ac:dyDescent="0.25">
      <c r="A3" s="5" t="s">
        <v>27</v>
      </c>
      <c r="B3" s="1"/>
      <c r="C3" s="1"/>
      <c r="D3" s="1"/>
      <c r="E3" s="1"/>
      <c r="F3" s="1"/>
      <c r="G3" s="1">
        <f t="shared" ref="G3:G32" si="0">(1*B3+2*C3+3*D3+6*E3+4*F3)</f>
        <v>0</v>
      </c>
      <c r="H3" s="8">
        <f t="shared" ref="H3:H32" si="1">(G3/$G$33)*100</f>
        <v>0</v>
      </c>
      <c r="I3" s="8">
        <f t="shared" ref="I3:I32" si="2">IF(H3&gt;100,110,H3)</f>
        <v>0</v>
      </c>
    </row>
    <row r="4" spans="1:9" ht="14.45" customHeight="1" x14ac:dyDescent="0.25">
      <c r="A4" s="5" t="s">
        <v>28</v>
      </c>
      <c r="B4" s="1">
        <v>2</v>
      </c>
      <c r="C4" s="1"/>
      <c r="D4" s="1">
        <v>4</v>
      </c>
      <c r="E4" s="1">
        <v>2</v>
      </c>
      <c r="F4" s="1"/>
      <c r="G4" s="1">
        <f t="shared" si="0"/>
        <v>26</v>
      </c>
      <c r="H4" s="8">
        <f t="shared" si="1"/>
        <v>202.51256281407035</v>
      </c>
      <c r="I4" s="8">
        <f t="shared" si="2"/>
        <v>110</v>
      </c>
    </row>
    <row r="5" spans="1:9" ht="14.45" customHeight="1" x14ac:dyDescent="0.25">
      <c r="A5" s="5" t="s">
        <v>29</v>
      </c>
      <c r="B5" s="1"/>
      <c r="C5" s="1"/>
      <c r="D5" s="1">
        <v>2</v>
      </c>
      <c r="E5" s="1"/>
      <c r="F5" s="1"/>
      <c r="G5" s="1">
        <f t="shared" si="0"/>
        <v>6</v>
      </c>
      <c r="H5" s="8">
        <f t="shared" si="1"/>
        <v>46.733668341708544</v>
      </c>
      <c r="I5" s="8">
        <f t="shared" si="2"/>
        <v>46.733668341708544</v>
      </c>
    </row>
    <row r="6" spans="1:9" ht="14.45" customHeight="1" x14ac:dyDescent="0.25">
      <c r="A6" s="5" t="s">
        <v>30</v>
      </c>
      <c r="B6" s="1"/>
      <c r="C6" s="1">
        <v>3</v>
      </c>
      <c r="D6" s="1"/>
      <c r="E6" s="1"/>
      <c r="F6" s="1"/>
      <c r="G6" s="1">
        <f t="shared" si="0"/>
        <v>6</v>
      </c>
      <c r="H6" s="8">
        <f t="shared" si="1"/>
        <v>46.733668341708544</v>
      </c>
      <c r="I6" s="8">
        <f t="shared" si="2"/>
        <v>46.733668341708544</v>
      </c>
    </row>
    <row r="7" spans="1:9" ht="14.45" customHeight="1" x14ac:dyDescent="0.25">
      <c r="A7" s="5" t="s">
        <v>31</v>
      </c>
      <c r="B7" s="1"/>
      <c r="C7" s="1"/>
      <c r="D7" s="1">
        <v>3</v>
      </c>
      <c r="E7" s="1"/>
      <c r="F7" s="1"/>
      <c r="G7" s="1">
        <f t="shared" si="0"/>
        <v>9</v>
      </c>
      <c r="H7" s="8">
        <f t="shared" si="1"/>
        <v>70.100502512562826</v>
      </c>
      <c r="I7" s="8">
        <f t="shared" si="2"/>
        <v>70.100502512562826</v>
      </c>
    </row>
    <row r="8" spans="1:9" ht="14.45" customHeight="1" x14ac:dyDescent="0.25">
      <c r="A8" s="5" t="s">
        <v>32</v>
      </c>
      <c r="B8" s="1">
        <v>11</v>
      </c>
      <c r="C8" s="1"/>
      <c r="D8" s="1">
        <v>2</v>
      </c>
      <c r="E8" s="1"/>
      <c r="F8" s="1"/>
      <c r="G8" s="1">
        <f t="shared" si="0"/>
        <v>17</v>
      </c>
      <c r="H8" s="8">
        <f t="shared" si="1"/>
        <v>132.41206030150755</v>
      </c>
      <c r="I8" s="8">
        <f t="shared" si="2"/>
        <v>110</v>
      </c>
    </row>
    <row r="9" spans="1:9" ht="14.45" customHeight="1" x14ac:dyDescent="0.25">
      <c r="A9" s="5" t="s">
        <v>33</v>
      </c>
      <c r="B9" s="1">
        <v>6</v>
      </c>
      <c r="C9" s="1"/>
      <c r="D9" s="1">
        <v>3</v>
      </c>
      <c r="E9" s="1"/>
      <c r="F9" s="1"/>
      <c r="G9" s="1">
        <f t="shared" si="0"/>
        <v>15</v>
      </c>
      <c r="H9" s="8">
        <f t="shared" si="1"/>
        <v>116.83417085427136</v>
      </c>
      <c r="I9" s="8">
        <f t="shared" si="2"/>
        <v>110</v>
      </c>
    </row>
    <row r="10" spans="1:9" ht="14.45" customHeight="1" x14ac:dyDescent="0.25">
      <c r="A10" s="5" t="s">
        <v>34</v>
      </c>
      <c r="B10" s="1">
        <v>8</v>
      </c>
      <c r="C10" s="1">
        <v>1</v>
      </c>
      <c r="D10" s="1">
        <v>1</v>
      </c>
      <c r="E10" s="1">
        <v>1</v>
      </c>
      <c r="F10" s="1"/>
      <c r="G10" s="1">
        <f t="shared" si="0"/>
        <v>19</v>
      </c>
      <c r="H10" s="8">
        <f t="shared" si="1"/>
        <v>147.98994974874373</v>
      </c>
      <c r="I10" s="8">
        <f t="shared" si="2"/>
        <v>110</v>
      </c>
    </row>
    <row r="11" spans="1:9" ht="14.45" customHeight="1" x14ac:dyDescent="0.25">
      <c r="A11" s="5" t="s">
        <v>35</v>
      </c>
      <c r="B11" s="1">
        <v>1</v>
      </c>
      <c r="C11" s="1">
        <v>1</v>
      </c>
      <c r="D11" s="1"/>
      <c r="E11" s="1"/>
      <c r="F11" s="1"/>
      <c r="G11" s="1">
        <f t="shared" si="0"/>
        <v>3</v>
      </c>
      <c r="H11" s="8">
        <f t="shared" si="1"/>
        <v>23.366834170854272</v>
      </c>
      <c r="I11" s="8">
        <f t="shared" si="2"/>
        <v>23.366834170854272</v>
      </c>
    </row>
    <row r="12" spans="1:9" ht="14.45" customHeight="1" x14ac:dyDescent="0.25">
      <c r="A12" s="5" t="s">
        <v>36</v>
      </c>
      <c r="B12" s="1">
        <v>5</v>
      </c>
      <c r="C12" s="1"/>
      <c r="D12" s="1">
        <v>3</v>
      </c>
      <c r="E12" s="1"/>
      <c r="F12" s="1"/>
      <c r="G12" s="1">
        <f t="shared" si="0"/>
        <v>14</v>
      </c>
      <c r="H12" s="8">
        <f t="shared" si="1"/>
        <v>109.04522613065328</v>
      </c>
      <c r="I12" s="8">
        <f t="shared" si="2"/>
        <v>110</v>
      </c>
    </row>
    <row r="13" spans="1:9" ht="14.45" customHeight="1" x14ac:dyDescent="0.25">
      <c r="A13" s="5" t="s">
        <v>37</v>
      </c>
      <c r="B13" s="1">
        <v>3</v>
      </c>
      <c r="C13" s="1"/>
      <c r="D13" s="1">
        <v>3</v>
      </c>
      <c r="E13" s="1">
        <v>1</v>
      </c>
      <c r="F13" s="1"/>
      <c r="G13" s="1">
        <f t="shared" si="0"/>
        <v>18</v>
      </c>
      <c r="H13" s="8">
        <f t="shared" si="1"/>
        <v>140.20100502512565</v>
      </c>
      <c r="I13" s="8">
        <f t="shared" si="2"/>
        <v>110</v>
      </c>
    </row>
    <row r="14" spans="1:9" ht="14.45" customHeight="1" x14ac:dyDescent="0.25">
      <c r="A14" s="5" t="s">
        <v>38</v>
      </c>
      <c r="B14" s="1"/>
      <c r="C14" s="1"/>
      <c r="D14" s="1">
        <v>1</v>
      </c>
      <c r="E14" s="1"/>
      <c r="F14" s="1"/>
      <c r="G14" s="1">
        <f t="shared" si="0"/>
        <v>3</v>
      </c>
      <c r="H14" s="8">
        <f t="shared" si="1"/>
        <v>23.366834170854272</v>
      </c>
      <c r="I14" s="8">
        <f t="shared" si="2"/>
        <v>23.366834170854272</v>
      </c>
    </row>
    <row r="15" spans="1:9" ht="14.45" customHeight="1" x14ac:dyDescent="0.25">
      <c r="A15" s="5" t="s">
        <v>39</v>
      </c>
      <c r="B15" s="1">
        <v>5</v>
      </c>
      <c r="C15" s="1"/>
      <c r="D15" s="1">
        <v>1</v>
      </c>
      <c r="E15" s="1"/>
      <c r="F15" s="1"/>
      <c r="G15" s="1">
        <f t="shared" si="0"/>
        <v>8</v>
      </c>
      <c r="H15" s="8">
        <f t="shared" si="1"/>
        <v>62.311557788944725</v>
      </c>
      <c r="I15" s="8">
        <f t="shared" si="2"/>
        <v>62.311557788944725</v>
      </c>
    </row>
    <row r="16" spans="1:9" ht="14.45" customHeight="1" x14ac:dyDescent="0.25">
      <c r="A16" s="5" t="s">
        <v>40</v>
      </c>
      <c r="B16" s="1">
        <v>14</v>
      </c>
      <c r="C16" s="1">
        <v>2</v>
      </c>
      <c r="D16" s="1">
        <v>1</v>
      </c>
      <c r="E16" s="1"/>
      <c r="F16" s="1"/>
      <c r="G16" s="1">
        <f t="shared" si="0"/>
        <v>21</v>
      </c>
      <c r="H16" s="8">
        <f t="shared" si="1"/>
        <v>163.5678391959799</v>
      </c>
      <c r="I16" s="8">
        <f t="shared" si="2"/>
        <v>110</v>
      </c>
    </row>
    <row r="17" spans="1:9" ht="14.45" customHeight="1" x14ac:dyDescent="0.25">
      <c r="A17" s="5" t="s">
        <v>41</v>
      </c>
      <c r="B17" s="1">
        <v>1</v>
      </c>
      <c r="C17" s="1"/>
      <c r="D17" s="1">
        <v>3</v>
      </c>
      <c r="E17" s="1"/>
      <c r="F17" s="1"/>
      <c r="G17" s="1">
        <f t="shared" si="0"/>
        <v>10</v>
      </c>
      <c r="H17" s="8">
        <f>(G17/$G$33)*100</f>
        <v>77.889447236180914</v>
      </c>
      <c r="I17" s="8">
        <f t="shared" si="2"/>
        <v>77.889447236180914</v>
      </c>
    </row>
    <row r="18" spans="1:9" ht="14.45" customHeight="1" x14ac:dyDescent="0.25">
      <c r="A18" s="5" t="s">
        <v>42</v>
      </c>
      <c r="B18" s="1">
        <v>8</v>
      </c>
      <c r="C18" s="1"/>
      <c r="D18" s="1">
        <v>3</v>
      </c>
      <c r="E18" s="1">
        <v>1</v>
      </c>
      <c r="F18" s="1"/>
      <c r="G18" s="1">
        <f t="shared" si="0"/>
        <v>23</v>
      </c>
      <c r="H18" s="8">
        <f t="shared" si="1"/>
        <v>179.1457286432161</v>
      </c>
      <c r="I18" s="8">
        <f t="shared" si="2"/>
        <v>110</v>
      </c>
    </row>
    <row r="19" spans="1:9" ht="14.45" customHeight="1" x14ac:dyDescent="0.25">
      <c r="A19" s="5" t="s">
        <v>43</v>
      </c>
      <c r="B19" s="1">
        <v>2</v>
      </c>
      <c r="C19" s="1"/>
      <c r="D19" s="1">
        <v>3</v>
      </c>
      <c r="E19" s="1">
        <v>1</v>
      </c>
      <c r="F19" s="1"/>
      <c r="G19" s="1">
        <f t="shared" si="0"/>
        <v>17</v>
      </c>
      <c r="H19" s="8">
        <f t="shared" si="1"/>
        <v>132.41206030150755</v>
      </c>
      <c r="I19" s="8">
        <f t="shared" si="2"/>
        <v>110</v>
      </c>
    </row>
    <row r="20" spans="1:9" ht="14.45" customHeight="1" x14ac:dyDescent="0.25">
      <c r="A20" s="5" t="s">
        <v>44</v>
      </c>
      <c r="B20" s="1"/>
      <c r="C20" s="1"/>
      <c r="D20" s="1">
        <v>2</v>
      </c>
      <c r="E20" s="1"/>
      <c r="F20" s="1"/>
      <c r="G20" s="1">
        <f t="shared" si="0"/>
        <v>6</v>
      </c>
      <c r="H20" s="8">
        <f t="shared" si="1"/>
        <v>46.733668341708544</v>
      </c>
      <c r="I20" s="8">
        <f t="shared" si="2"/>
        <v>46.733668341708544</v>
      </c>
    </row>
    <row r="21" spans="1:9" ht="14.45" customHeight="1" x14ac:dyDescent="0.25">
      <c r="A21" s="5" t="s">
        <v>45</v>
      </c>
      <c r="B21" s="1">
        <v>1</v>
      </c>
      <c r="C21" s="1"/>
      <c r="D21" s="1">
        <v>5</v>
      </c>
      <c r="E21" s="1">
        <v>1</v>
      </c>
      <c r="F21" s="1"/>
      <c r="G21" s="1">
        <f t="shared" si="0"/>
        <v>22</v>
      </c>
      <c r="H21" s="8">
        <f t="shared" si="1"/>
        <v>171.356783919598</v>
      </c>
      <c r="I21" s="8">
        <f t="shared" si="2"/>
        <v>110</v>
      </c>
    </row>
    <row r="22" spans="1:9" ht="14.45" customHeight="1" x14ac:dyDescent="0.25">
      <c r="A22" s="5" t="s">
        <v>46</v>
      </c>
      <c r="B22" s="1">
        <v>1</v>
      </c>
      <c r="C22" s="1"/>
      <c r="D22" s="1">
        <v>1</v>
      </c>
      <c r="E22" s="1"/>
      <c r="F22" s="1"/>
      <c r="G22" s="1">
        <f t="shared" si="0"/>
        <v>4</v>
      </c>
      <c r="H22" s="8">
        <f t="shared" si="1"/>
        <v>31.155778894472363</v>
      </c>
      <c r="I22" s="8">
        <f t="shared" si="2"/>
        <v>31.155778894472363</v>
      </c>
    </row>
    <row r="23" spans="1:9" ht="14.45" customHeight="1" x14ac:dyDescent="0.25">
      <c r="A23" s="5" t="s">
        <v>47</v>
      </c>
      <c r="B23" s="1">
        <v>4</v>
      </c>
      <c r="C23" s="1"/>
      <c r="D23" s="1"/>
      <c r="E23" s="1"/>
      <c r="F23" s="1"/>
      <c r="G23" s="1">
        <f t="shared" si="0"/>
        <v>4</v>
      </c>
      <c r="H23" s="8">
        <f t="shared" si="1"/>
        <v>31.155778894472363</v>
      </c>
      <c r="I23" s="8">
        <f t="shared" si="2"/>
        <v>31.155778894472363</v>
      </c>
    </row>
    <row r="24" spans="1:9" ht="14.45" customHeight="1" x14ac:dyDescent="0.25">
      <c r="A24" s="5" t="s">
        <v>48</v>
      </c>
      <c r="B24" s="1">
        <v>5</v>
      </c>
      <c r="C24" s="1">
        <v>1</v>
      </c>
      <c r="D24" s="1"/>
      <c r="E24" s="1"/>
      <c r="F24" s="1"/>
      <c r="G24" s="1">
        <f t="shared" si="0"/>
        <v>7</v>
      </c>
      <c r="H24" s="8">
        <f t="shared" si="1"/>
        <v>54.522613065326638</v>
      </c>
      <c r="I24" s="8">
        <f t="shared" si="2"/>
        <v>54.522613065326638</v>
      </c>
    </row>
    <row r="25" spans="1:9" ht="14.45" customHeight="1" x14ac:dyDescent="0.25">
      <c r="A25" s="5" t="s">
        <v>49</v>
      </c>
      <c r="B25" s="1">
        <v>2</v>
      </c>
      <c r="C25" s="1"/>
      <c r="D25" s="1">
        <v>2</v>
      </c>
      <c r="E25" s="1"/>
      <c r="F25" s="1"/>
      <c r="G25" s="1">
        <f t="shared" si="0"/>
        <v>8</v>
      </c>
      <c r="H25" s="8">
        <f t="shared" si="1"/>
        <v>62.311557788944725</v>
      </c>
      <c r="I25" s="8">
        <f t="shared" si="2"/>
        <v>62.311557788944725</v>
      </c>
    </row>
    <row r="26" spans="1:9" ht="14.45" customHeight="1" x14ac:dyDescent="0.25">
      <c r="A26" s="5" t="s">
        <v>50</v>
      </c>
      <c r="B26" s="1">
        <v>10</v>
      </c>
      <c r="C26" s="1"/>
      <c r="D26" s="1">
        <v>4</v>
      </c>
      <c r="E26" s="1"/>
      <c r="F26" s="1"/>
      <c r="G26" s="1">
        <f t="shared" si="0"/>
        <v>22</v>
      </c>
      <c r="H26" s="8">
        <f t="shared" si="1"/>
        <v>171.356783919598</v>
      </c>
      <c r="I26" s="8">
        <f t="shared" si="2"/>
        <v>110</v>
      </c>
    </row>
    <row r="27" spans="1:9" ht="14.45" customHeight="1" x14ac:dyDescent="0.25">
      <c r="A27" s="5" t="s">
        <v>51</v>
      </c>
      <c r="B27" s="1">
        <v>5</v>
      </c>
      <c r="C27" s="1"/>
      <c r="D27" s="1">
        <v>3</v>
      </c>
      <c r="E27" s="1">
        <v>1</v>
      </c>
      <c r="F27" s="1"/>
      <c r="G27" s="1">
        <f t="shared" si="0"/>
        <v>20</v>
      </c>
      <c r="H27" s="8">
        <f t="shared" si="1"/>
        <v>155.77889447236183</v>
      </c>
      <c r="I27" s="8">
        <f t="shared" si="2"/>
        <v>110</v>
      </c>
    </row>
    <row r="28" spans="1:9" ht="14.45" customHeight="1" x14ac:dyDescent="0.25">
      <c r="A28" s="5" t="s">
        <v>52</v>
      </c>
      <c r="B28" s="1"/>
      <c r="C28" s="1"/>
      <c r="D28" s="1">
        <v>1</v>
      </c>
      <c r="E28" s="1"/>
      <c r="F28" s="1"/>
      <c r="G28" s="1">
        <f t="shared" si="0"/>
        <v>3</v>
      </c>
      <c r="H28" s="8">
        <f t="shared" si="1"/>
        <v>23.366834170854272</v>
      </c>
      <c r="I28" s="8">
        <f t="shared" si="2"/>
        <v>23.366834170854272</v>
      </c>
    </row>
    <row r="29" spans="1:9" ht="14.45" customHeight="1" x14ac:dyDescent="0.25">
      <c r="A29" s="5" t="s">
        <v>53</v>
      </c>
      <c r="B29" s="1">
        <v>2</v>
      </c>
      <c r="C29" s="1">
        <v>6</v>
      </c>
      <c r="D29" s="1">
        <v>4</v>
      </c>
      <c r="E29" s="1"/>
      <c r="F29" s="1"/>
      <c r="G29" s="1">
        <f t="shared" si="0"/>
        <v>26</v>
      </c>
      <c r="H29" s="8">
        <f t="shared" si="1"/>
        <v>202.51256281407035</v>
      </c>
      <c r="I29" s="8">
        <f t="shared" si="2"/>
        <v>110</v>
      </c>
    </row>
    <row r="30" spans="1:9" ht="14.45" customHeight="1" x14ac:dyDescent="0.25">
      <c r="A30" s="5" t="s">
        <v>54</v>
      </c>
      <c r="B30" s="1">
        <v>2</v>
      </c>
      <c r="C30" s="1"/>
      <c r="D30" s="1"/>
      <c r="E30" s="1"/>
      <c r="F30" s="1"/>
      <c r="G30" s="1">
        <f t="shared" si="0"/>
        <v>2</v>
      </c>
      <c r="H30" s="8">
        <f t="shared" si="1"/>
        <v>15.577889447236181</v>
      </c>
      <c r="I30" s="8">
        <f t="shared" si="2"/>
        <v>15.577889447236181</v>
      </c>
    </row>
    <row r="31" spans="1:9" ht="14.45" customHeight="1" x14ac:dyDescent="0.25">
      <c r="A31" s="5" t="s">
        <v>55</v>
      </c>
      <c r="B31" s="1">
        <v>18</v>
      </c>
      <c r="C31" s="1">
        <v>3</v>
      </c>
      <c r="D31" s="1">
        <v>3</v>
      </c>
      <c r="E31" s="1">
        <v>2</v>
      </c>
      <c r="F31" s="1">
        <v>1</v>
      </c>
      <c r="G31" s="1">
        <f t="shared" si="0"/>
        <v>49</v>
      </c>
      <c r="H31" s="8">
        <f>(G31/$G$33)*100</f>
        <v>381.65829145728645</v>
      </c>
      <c r="I31" s="8">
        <f t="shared" si="2"/>
        <v>110</v>
      </c>
    </row>
    <row r="32" spans="1:9" ht="14.45" customHeight="1" x14ac:dyDescent="0.25">
      <c r="A32" s="5" t="s">
        <v>56</v>
      </c>
      <c r="B32" s="1">
        <v>10</v>
      </c>
      <c r="C32" s="1"/>
      <c r="D32" s="1"/>
      <c r="E32" s="1"/>
      <c r="F32" s="1"/>
      <c r="G32" s="1">
        <f t="shared" si="0"/>
        <v>10</v>
      </c>
      <c r="H32" s="8">
        <f t="shared" si="1"/>
        <v>77.889447236180914</v>
      </c>
      <c r="I32" s="8">
        <f t="shared" si="2"/>
        <v>77.889447236180914</v>
      </c>
    </row>
    <row r="33" spans="7:7" ht="14.45" customHeight="1" x14ac:dyDescent="0.25">
      <c r="G33" s="7">
        <f>AVERAGE(G2:G32)</f>
        <v>12.838709677419354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FC85-FFEA-47CC-85D1-DB647165335B}">
  <dimension ref="A1:I26"/>
  <sheetViews>
    <sheetView zoomScale="130" zoomScaleNormal="130" workbookViewId="0">
      <pane xSplit="1" topLeftCell="B1" activePane="topRight" state="frozen"/>
      <selection pane="topRight" activeCell="D8" sqref="D8"/>
    </sheetView>
  </sheetViews>
  <sheetFormatPr defaultColWidth="8.85546875" defaultRowHeight="14.45" customHeight="1" x14ac:dyDescent="0.25"/>
  <cols>
    <col min="1" max="1" width="31.7109375" bestFit="1" customWidth="1"/>
    <col min="2" max="2" width="21.42578125" bestFit="1" customWidth="1"/>
    <col min="3" max="3" width="18.85546875" bestFit="1" customWidth="1"/>
    <col min="4" max="4" width="26.28515625" bestFit="1" customWidth="1"/>
    <col min="5" max="5" width="25.42578125" bestFit="1" customWidth="1"/>
    <col min="6" max="6" width="22.7109375" bestFit="1" customWidth="1"/>
    <col min="9" max="9" width="10.85546875" bestFit="1" customWidth="1"/>
  </cols>
  <sheetData>
    <row r="1" spans="1:9" ht="14.45" customHeight="1" x14ac:dyDescent="0.25">
      <c r="A1" s="3" t="s">
        <v>0</v>
      </c>
      <c r="B1" s="3" t="s">
        <v>80</v>
      </c>
      <c r="C1" s="3" t="s">
        <v>81</v>
      </c>
      <c r="D1" s="3" t="s">
        <v>84</v>
      </c>
      <c r="E1" s="3" t="s">
        <v>83</v>
      </c>
      <c r="F1" s="3" t="s">
        <v>82</v>
      </c>
      <c r="G1" s="3" t="s">
        <v>85</v>
      </c>
      <c r="H1" s="9" t="s">
        <v>86</v>
      </c>
      <c r="I1" s="9" t="s">
        <v>87</v>
      </c>
    </row>
    <row r="2" spans="1:9" ht="14.45" customHeight="1" x14ac:dyDescent="0.25">
      <c r="A2" s="4" t="s">
        <v>57</v>
      </c>
      <c r="B2" s="1">
        <v>2</v>
      </c>
      <c r="C2" s="1"/>
      <c r="D2" s="1">
        <v>2</v>
      </c>
      <c r="E2" s="1"/>
      <c r="F2" s="1"/>
      <c r="G2" s="1">
        <f>(1*B2+2*C2+3*D2+6*E2+4*F2)</f>
        <v>8</v>
      </c>
      <c r="H2" s="10">
        <f>(G2/$G$25)*100</f>
        <v>54.761904761904766</v>
      </c>
      <c r="I2" s="10">
        <f>IF(H2&gt;100,110,H2)</f>
        <v>54.761904761904766</v>
      </c>
    </row>
    <row r="3" spans="1:9" ht="14.45" customHeight="1" x14ac:dyDescent="0.25">
      <c r="A3" s="4" t="s">
        <v>58</v>
      </c>
      <c r="B3" s="1">
        <v>8</v>
      </c>
      <c r="C3" s="1"/>
      <c r="D3" s="1">
        <v>8</v>
      </c>
      <c r="E3" s="1">
        <v>3</v>
      </c>
      <c r="F3" s="1"/>
      <c r="G3" s="1">
        <f t="shared" ref="G3:G24" si="0">(1*B3+2*C3+3*D3+6*E3+4*F3)</f>
        <v>50</v>
      </c>
      <c r="H3" s="10">
        <f t="shared" ref="H3:H24" si="1">(G3/$G$25)*100</f>
        <v>342.26190476190482</v>
      </c>
      <c r="I3" s="10">
        <f t="shared" ref="I3:I24" si="2">IF(H3&gt;100,110,H3)</f>
        <v>110</v>
      </c>
    </row>
    <row r="4" spans="1:9" ht="14.45" customHeight="1" x14ac:dyDescent="0.25">
      <c r="A4" s="4" t="s">
        <v>59</v>
      </c>
      <c r="B4" s="1">
        <v>5</v>
      </c>
      <c r="C4" s="1"/>
      <c r="D4" s="1">
        <v>10</v>
      </c>
      <c r="E4" s="1">
        <v>1</v>
      </c>
      <c r="F4" s="1"/>
      <c r="G4" s="1">
        <f t="shared" si="0"/>
        <v>41</v>
      </c>
      <c r="H4" s="10">
        <f t="shared" si="1"/>
        <v>280.65476190476193</v>
      </c>
      <c r="I4" s="10">
        <f t="shared" si="2"/>
        <v>110</v>
      </c>
    </row>
    <row r="5" spans="1:9" ht="14.45" customHeight="1" x14ac:dyDescent="0.25">
      <c r="A5" s="4" t="s">
        <v>60</v>
      </c>
      <c r="B5" s="1"/>
      <c r="C5" s="1"/>
      <c r="D5" s="1"/>
      <c r="E5" s="1"/>
      <c r="F5" s="1"/>
      <c r="G5" s="1">
        <f t="shared" si="0"/>
        <v>0</v>
      </c>
      <c r="H5" s="10">
        <f t="shared" si="1"/>
        <v>0</v>
      </c>
      <c r="I5" s="10">
        <f t="shared" si="2"/>
        <v>0</v>
      </c>
    </row>
    <row r="6" spans="1:9" ht="14.45" customHeight="1" x14ac:dyDescent="0.25">
      <c r="A6" s="4" t="s">
        <v>61</v>
      </c>
      <c r="B6" s="1">
        <v>10</v>
      </c>
      <c r="C6" s="1"/>
      <c r="D6" s="1">
        <v>2</v>
      </c>
      <c r="E6" s="1"/>
      <c r="F6" s="1"/>
      <c r="G6" s="1">
        <f t="shared" si="0"/>
        <v>16</v>
      </c>
      <c r="H6" s="10">
        <f t="shared" si="1"/>
        <v>109.52380952380953</v>
      </c>
      <c r="I6" s="10">
        <f t="shared" si="2"/>
        <v>110</v>
      </c>
    </row>
    <row r="7" spans="1:9" ht="14.45" customHeight="1" x14ac:dyDescent="0.25">
      <c r="A7" s="4" t="s">
        <v>62</v>
      </c>
      <c r="B7" s="1">
        <v>19</v>
      </c>
      <c r="C7" s="1"/>
      <c r="D7" s="1">
        <v>8</v>
      </c>
      <c r="E7" s="1">
        <v>1</v>
      </c>
      <c r="F7" s="1"/>
      <c r="G7" s="1">
        <f t="shared" si="0"/>
        <v>49</v>
      </c>
      <c r="H7" s="10">
        <f t="shared" si="1"/>
        <v>335.41666666666669</v>
      </c>
      <c r="I7" s="10">
        <f t="shared" si="2"/>
        <v>110</v>
      </c>
    </row>
    <row r="8" spans="1:9" ht="14.45" customHeight="1" x14ac:dyDescent="0.25">
      <c r="A8" s="4" t="s">
        <v>63</v>
      </c>
      <c r="B8" s="1"/>
      <c r="C8" s="1"/>
      <c r="D8" s="1"/>
      <c r="E8" s="1"/>
      <c r="F8" s="1"/>
      <c r="G8" s="1">
        <f t="shared" si="0"/>
        <v>0</v>
      </c>
      <c r="H8" s="10">
        <f t="shared" si="1"/>
        <v>0</v>
      </c>
      <c r="I8" s="10">
        <f t="shared" si="2"/>
        <v>0</v>
      </c>
    </row>
    <row r="9" spans="1:9" ht="14.45" customHeight="1" x14ac:dyDescent="0.25">
      <c r="A9" s="4" t="s">
        <v>64</v>
      </c>
      <c r="B9" s="1">
        <v>4</v>
      </c>
      <c r="C9" s="1">
        <v>1</v>
      </c>
      <c r="D9" s="1">
        <v>2</v>
      </c>
      <c r="E9" s="1"/>
      <c r="F9" s="1"/>
      <c r="G9" s="1">
        <f t="shared" si="0"/>
        <v>12</v>
      </c>
      <c r="H9" s="10">
        <f t="shared" si="1"/>
        <v>82.142857142857153</v>
      </c>
      <c r="I9" s="10">
        <f t="shared" si="2"/>
        <v>82.142857142857153</v>
      </c>
    </row>
    <row r="10" spans="1:9" ht="14.45" customHeight="1" x14ac:dyDescent="0.25">
      <c r="A10" s="4" t="s">
        <v>65</v>
      </c>
      <c r="B10" s="1">
        <v>11</v>
      </c>
      <c r="C10" s="1"/>
      <c r="D10" s="1"/>
      <c r="E10" s="1"/>
      <c r="F10" s="1"/>
      <c r="G10" s="1">
        <f t="shared" si="0"/>
        <v>11</v>
      </c>
      <c r="H10" s="10">
        <f t="shared" si="1"/>
        <v>75.297619047619051</v>
      </c>
      <c r="I10" s="10">
        <f t="shared" si="2"/>
        <v>75.297619047619051</v>
      </c>
    </row>
    <row r="11" spans="1:9" ht="14.45" customHeight="1" x14ac:dyDescent="0.25">
      <c r="A11" s="4" t="s">
        <v>66</v>
      </c>
      <c r="B11" s="1">
        <v>1</v>
      </c>
      <c r="C11" s="1"/>
      <c r="D11" s="1"/>
      <c r="E11" s="1"/>
      <c r="F11" s="1"/>
      <c r="G11" s="1">
        <f t="shared" si="0"/>
        <v>1</v>
      </c>
      <c r="H11" s="10">
        <f t="shared" si="1"/>
        <v>6.8452380952380958</v>
      </c>
      <c r="I11" s="10">
        <f t="shared" si="2"/>
        <v>6.8452380952380958</v>
      </c>
    </row>
    <row r="12" spans="1:9" ht="14.45" customHeight="1" x14ac:dyDescent="0.25">
      <c r="A12" s="4" t="s">
        <v>67</v>
      </c>
      <c r="B12" s="1">
        <v>1</v>
      </c>
      <c r="C12" s="1"/>
      <c r="D12" s="1">
        <v>7</v>
      </c>
      <c r="E12" s="1">
        <v>2</v>
      </c>
      <c r="F12" s="1"/>
      <c r="G12" s="1">
        <f t="shared" si="0"/>
        <v>34</v>
      </c>
      <c r="H12" s="10">
        <f t="shared" si="1"/>
        <v>232.73809523809524</v>
      </c>
      <c r="I12" s="10">
        <f t="shared" si="2"/>
        <v>110</v>
      </c>
    </row>
    <row r="13" spans="1:9" ht="14.45" customHeight="1" x14ac:dyDescent="0.25">
      <c r="A13" s="4" t="s">
        <v>68</v>
      </c>
      <c r="B13" s="1"/>
      <c r="C13" s="1">
        <v>2</v>
      </c>
      <c r="D13" s="1"/>
      <c r="E13" s="1"/>
      <c r="F13" s="1"/>
      <c r="G13" s="1">
        <f t="shared" si="0"/>
        <v>4</v>
      </c>
      <c r="H13" s="10">
        <f t="shared" si="1"/>
        <v>27.380952380952383</v>
      </c>
      <c r="I13" s="10">
        <f t="shared" si="2"/>
        <v>27.380952380952383</v>
      </c>
    </row>
    <row r="14" spans="1:9" ht="14.45" customHeight="1" x14ac:dyDescent="0.25">
      <c r="A14" s="4" t="s">
        <v>69</v>
      </c>
      <c r="B14" s="1"/>
      <c r="C14" s="1"/>
      <c r="D14" s="1">
        <v>1</v>
      </c>
      <c r="E14" s="1"/>
      <c r="F14" s="1"/>
      <c r="G14" s="1">
        <f t="shared" si="0"/>
        <v>3</v>
      </c>
      <c r="H14" s="10">
        <f t="shared" si="1"/>
        <v>20.535714285714288</v>
      </c>
      <c r="I14" s="10">
        <f t="shared" si="2"/>
        <v>20.535714285714288</v>
      </c>
    </row>
    <row r="15" spans="1:9" ht="14.45" customHeight="1" x14ac:dyDescent="0.25">
      <c r="A15" s="4" t="s">
        <v>70</v>
      </c>
      <c r="B15" s="1">
        <v>2</v>
      </c>
      <c r="C15" s="1"/>
      <c r="D15" s="1">
        <v>5</v>
      </c>
      <c r="E15" s="1">
        <v>1</v>
      </c>
      <c r="F15" s="1"/>
      <c r="G15" s="1">
        <f t="shared" si="0"/>
        <v>23</v>
      </c>
      <c r="H15" s="10">
        <f t="shared" si="1"/>
        <v>157.4404761904762</v>
      </c>
      <c r="I15" s="10">
        <f t="shared" si="2"/>
        <v>110</v>
      </c>
    </row>
    <row r="16" spans="1:9" ht="14.45" customHeight="1" x14ac:dyDescent="0.25">
      <c r="A16" s="4" t="s">
        <v>71</v>
      </c>
      <c r="B16" s="1">
        <v>1</v>
      </c>
      <c r="C16" s="1"/>
      <c r="D16" s="1">
        <v>3</v>
      </c>
      <c r="E16" s="1">
        <v>2</v>
      </c>
      <c r="F16" s="1"/>
      <c r="G16" s="1">
        <f t="shared" si="0"/>
        <v>22</v>
      </c>
      <c r="H16" s="10">
        <f t="shared" si="1"/>
        <v>150.5952380952381</v>
      </c>
      <c r="I16" s="10">
        <f t="shared" si="2"/>
        <v>110</v>
      </c>
    </row>
    <row r="17" spans="1:9" ht="14.45" customHeight="1" x14ac:dyDescent="0.25">
      <c r="A17" s="4" t="s">
        <v>72</v>
      </c>
      <c r="B17" s="1">
        <v>2</v>
      </c>
      <c r="C17" s="1"/>
      <c r="D17" s="1"/>
      <c r="E17" s="1"/>
      <c r="F17" s="1"/>
      <c r="G17" s="1">
        <f t="shared" si="0"/>
        <v>2</v>
      </c>
      <c r="H17" s="10">
        <f t="shared" si="1"/>
        <v>13.690476190476192</v>
      </c>
      <c r="I17" s="10">
        <f t="shared" si="2"/>
        <v>13.690476190476192</v>
      </c>
    </row>
    <row r="18" spans="1:9" ht="14.45" customHeight="1" x14ac:dyDescent="0.25">
      <c r="A18" s="4" t="s">
        <v>73</v>
      </c>
      <c r="B18" s="1">
        <v>5</v>
      </c>
      <c r="C18" s="1">
        <v>2</v>
      </c>
      <c r="D18" s="1">
        <v>5</v>
      </c>
      <c r="E18" s="1"/>
      <c r="F18" s="1"/>
      <c r="G18" s="1">
        <f t="shared" si="0"/>
        <v>24</v>
      </c>
      <c r="H18" s="10">
        <f t="shared" si="1"/>
        <v>164.28571428571431</v>
      </c>
      <c r="I18" s="10">
        <f t="shared" si="2"/>
        <v>110</v>
      </c>
    </row>
    <row r="19" spans="1:9" ht="14.45" customHeight="1" x14ac:dyDescent="0.25">
      <c r="A19" s="4" t="s">
        <v>74</v>
      </c>
      <c r="B19" s="1"/>
      <c r="C19" s="1"/>
      <c r="D19" s="1"/>
      <c r="E19" s="1"/>
      <c r="F19" s="1"/>
      <c r="G19" s="1">
        <f t="shared" si="0"/>
        <v>0</v>
      </c>
      <c r="H19" s="10">
        <f t="shared" si="1"/>
        <v>0</v>
      </c>
      <c r="I19" s="10">
        <f t="shared" si="2"/>
        <v>0</v>
      </c>
    </row>
    <row r="20" spans="1:9" ht="14.45" customHeight="1" x14ac:dyDescent="0.25">
      <c r="A20" s="4" t="s">
        <v>75</v>
      </c>
      <c r="B20" s="1"/>
      <c r="C20" s="1"/>
      <c r="D20" s="1"/>
      <c r="E20" s="1"/>
      <c r="F20" s="1"/>
      <c r="G20" s="1">
        <f t="shared" si="0"/>
        <v>0</v>
      </c>
      <c r="H20" s="10">
        <f t="shared" si="1"/>
        <v>0</v>
      </c>
      <c r="I20" s="10">
        <f t="shared" si="2"/>
        <v>0</v>
      </c>
    </row>
    <row r="21" spans="1:9" ht="14.45" customHeight="1" x14ac:dyDescent="0.25">
      <c r="A21" s="4" t="s">
        <v>76</v>
      </c>
      <c r="B21" s="1">
        <v>2</v>
      </c>
      <c r="C21" s="1"/>
      <c r="D21" s="1">
        <v>3</v>
      </c>
      <c r="E21" s="1"/>
      <c r="F21" s="1"/>
      <c r="G21" s="1">
        <f t="shared" si="0"/>
        <v>11</v>
      </c>
      <c r="H21" s="10">
        <f t="shared" si="1"/>
        <v>75.297619047619051</v>
      </c>
      <c r="I21" s="10">
        <f t="shared" si="2"/>
        <v>75.297619047619051</v>
      </c>
    </row>
    <row r="22" spans="1:9" ht="14.45" customHeight="1" x14ac:dyDescent="0.25">
      <c r="A22" s="4" t="s">
        <v>77</v>
      </c>
      <c r="B22" s="1"/>
      <c r="C22" s="1"/>
      <c r="D22" s="1">
        <v>2</v>
      </c>
      <c r="E22" s="1"/>
      <c r="F22" s="1"/>
      <c r="G22" s="1">
        <f t="shared" si="0"/>
        <v>6</v>
      </c>
      <c r="H22" s="10">
        <f t="shared" si="1"/>
        <v>41.071428571428577</v>
      </c>
      <c r="I22" s="10">
        <f t="shared" si="2"/>
        <v>41.071428571428577</v>
      </c>
    </row>
    <row r="23" spans="1:9" ht="14.45" customHeight="1" x14ac:dyDescent="0.25">
      <c r="A23" s="4" t="s">
        <v>78</v>
      </c>
      <c r="B23" s="1">
        <v>2</v>
      </c>
      <c r="C23" s="1"/>
      <c r="D23" s="1">
        <v>3</v>
      </c>
      <c r="E23" s="1"/>
      <c r="F23" s="1"/>
      <c r="G23" s="1">
        <f t="shared" si="0"/>
        <v>11</v>
      </c>
      <c r="H23" s="10">
        <f t="shared" si="1"/>
        <v>75.297619047619051</v>
      </c>
      <c r="I23" s="10">
        <f t="shared" si="2"/>
        <v>75.297619047619051</v>
      </c>
    </row>
    <row r="24" spans="1:9" ht="14.45" customHeight="1" x14ac:dyDescent="0.25">
      <c r="A24" s="4" t="s">
        <v>79</v>
      </c>
      <c r="B24" s="1">
        <v>2</v>
      </c>
      <c r="C24" s="1"/>
      <c r="D24" s="1">
        <v>2</v>
      </c>
      <c r="E24" s="1"/>
      <c r="F24" s="1"/>
      <c r="G24" s="1">
        <f t="shared" si="0"/>
        <v>8</v>
      </c>
      <c r="H24" s="10">
        <f t="shared" si="1"/>
        <v>54.761904761904766</v>
      </c>
      <c r="I24" s="10">
        <f t="shared" si="2"/>
        <v>54.761904761904766</v>
      </c>
    </row>
    <row r="25" spans="1:9" ht="14.45" customHeight="1" x14ac:dyDescent="0.25">
      <c r="G25" s="7">
        <f>AVERAGE(G2:G24)</f>
        <v>14.608695652173912</v>
      </c>
      <c r="H25" s="10"/>
      <c r="I25" s="10"/>
    </row>
    <row r="26" spans="1:9" ht="14.45" customHeight="1" x14ac:dyDescent="0.25">
      <c r="H26" s="10"/>
      <c r="I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OMIS 482</vt:lpstr>
      <vt:lpstr>OMIS 681-Sec1</vt:lpstr>
      <vt:lpstr>OMIS 681-Sec2</vt:lpstr>
    </vt:vector>
  </TitlesOfParts>
  <Company>Northern Illinois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Surya Vineel Nekkanti</dc:creator>
  <cp:lastModifiedBy>Venkata Surya Vineel Nekkanti</cp:lastModifiedBy>
  <dcterms:created xsi:type="dcterms:W3CDTF">2024-01-30T16:41:10Z</dcterms:created>
  <dcterms:modified xsi:type="dcterms:W3CDTF">2024-05-10T17:07:24Z</dcterms:modified>
</cp:coreProperties>
</file>