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ongao/Desktop/8.13/"/>
    </mc:Choice>
  </mc:AlternateContent>
  <xr:revisionPtr revIDLastSave="0" documentId="13_ncr:1_{29060DD6-B5EC-F741-BDF4-61208F9FC870}" xr6:coauthVersionLast="47" xr6:coauthVersionMax="47" xr10:uidLastSave="{00000000-0000-0000-0000-000000000000}"/>
  <bookViews>
    <workbookView xWindow="0" yWindow="760" windowWidth="30240" windowHeight="18880" xr2:uid="{11B445CE-64D2-9848-A838-C259440AB5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I6" i="1" s="1"/>
  <c r="G3" i="1"/>
  <c r="G4" i="1"/>
  <c r="G5" i="1"/>
  <c r="G2" i="1"/>
  <c r="H2" i="1" s="1"/>
  <c r="H3" i="1"/>
  <c r="H4" i="1"/>
  <c r="H5" i="1"/>
  <c r="I3" i="1"/>
  <c r="I4" i="1"/>
  <c r="I5" i="1"/>
  <c r="J5" i="1"/>
  <c r="J3" i="1"/>
  <c r="J4" i="1"/>
  <c r="F6" i="1"/>
  <c r="F3" i="1"/>
  <c r="F4" i="1"/>
  <c r="F5" i="1"/>
  <c r="F2" i="1"/>
  <c r="E3" i="1"/>
  <c r="E4" i="1"/>
  <c r="E5" i="1"/>
  <c r="E2" i="1"/>
  <c r="G6" i="1" l="1"/>
</calcChain>
</file>

<file path=xl/sharedStrings.xml><?xml version="1.0" encoding="utf-8"?>
<sst xmlns="http://schemas.openxmlformats.org/spreadsheetml/2006/main" count="9" uniqueCount="9">
  <si>
    <t>String Length (m)</t>
  </si>
  <si>
    <t>Measurement 1 (s)</t>
  </si>
  <si>
    <t>Measurement 2 (s)</t>
  </si>
  <si>
    <t>Measurement 3 (s)</t>
  </si>
  <si>
    <t>g</t>
  </si>
  <si>
    <t>delta g</t>
  </si>
  <si>
    <t>delta g^2</t>
  </si>
  <si>
    <t>delta g_stat</t>
  </si>
  <si>
    <t>delta g_stat^2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</si>
</sst>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8D9D4-0EAE-3045-BB68-C93188F13B79}">
  <dimension ref="A1:J6"/>
  <sheetViews>
    <sheetView tabSelected="1" workbookViewId="0">
      <selection activeCell="I6" sqref="I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0.18</v>
      </c>
      <c r="B2">
        <v>8.83</v>
      </c>
      <c r="C2">
        <v>8.83</v>
      </c>
      <c r="D2">
        <v>8.73</v>
      </c>
      <c r="E2">
        <f>AVERAGE(B2:D2)/10</f>
        <v>0.87966666666666671</v>
      </c>
      <c r="F2">
        <f>4*PI()^2*A2/E2^2</f>
        <v>9.1832407666244897</v>
      </c>
      <c r="G2">
        <f>SQRT((0.01/A2)^2+(2*0.2/SUM(B2:D2))^2)*F2</f>
        <v>0.52882728149239222</v>
      </c>
      <c r="H2">
        <f>G2^2</f>
        <v>0.27965829365063383</v>
      </c>
      <c r="I2">
        <f>2*(STDEV(B2:D2)/SUM(B2:D2))*F2</f>
        <v>4.0181481838906977E-2</v>
      </c>
      <c r="J2">
        <f>I2^2</f>
        <v>1.6145514827704112E-3</v>
      </c>
    </row>
    <row r="3" spans="1:10" x14ac:dyDescent="0.2">
      <c r="A3">
        <v>0.16</v>
      </c>
      <c r="B3">
        <v>8.43</v>
      </c>
      <c r="C3">
        <v>8.4600000000000009</v>
      </c>
      <c r="D3">
        <v>8.35</v>
      </c>
      <c r="E3">
        <f t="shared" ref="E3:E5" si="0">AVERAGE(B3:D3)/10</f>
        <v>0.84133333333333338</v>
      </c>
      <c r="F3">
        <f t="shared" ref="F3:F5" si="1">4*PI()^2*A3/E3^2</f>
        <v>8.9236705362709277</v>
      </c>
      <c r="G3">
        <f t="shared" ref="G3:G5" si="2">SQRT((0.01/A3)^2+(2*0.2/SUM(B3:D3))^2)*F3</f>
        <v>0.5753798890588866</v>
      </c>
      <c r="H3">
        <f t="shared" ref="H3:H6" si="3">G3^2</f>
        <v>0.33106201673341662</v>
      </c>
      <c r="I3">
        <f t="shared" ref="I3:I5" si="4">2*(STDEV(B3:D3)/SUM(B3:D3))*F3</f>
        <v>4.020771681790497E-2</v>
      </c>
      <c r="J3">
        <f t="shared" ref="J3:J5" si="5">I3^2</f>
        <v>1.6166604917088382E-3</v>
      </c>
    </row>
    <row r="4" spans="1:10" x14ac:dyDescent="0.2">
      <c r="A4">
        <v>0.14000000000000001</v>
      </c>
      <c r="B4">
        <v>7.6</v>
      </c>
      <c r="C4">
        <v>7.46</v>
      </c>
      <c r="D4">
        <v>7.61</v>
      </c>
      <c r="E4">
        <f t="shared" si="0"/>
        <v>0.7556666666666666</v>
      </c>
      <c r="F4">
        <f t="shared" si="1"/>
        <v>9.6789276068130015</v>
      </c>
      <c r="G4">
        <f t="shared" si="2"/>
        <v>0.71213284107839603</v>
      </c>
      <c r="H4">
        <f t="shared" si="3"/>
        <v>0.50713318334238811</v>
      </c>
      <c r="I4">
        <f t="shared" si="4"/>
        <v>7.1612084823089256E-2</v>
      </c>
      <c r="J4">
        <f t="shared" si="5"/>
        <v>5.1282906927093306E-3</v>
      </c>
    </row>
    <row r="5" spans="1:10" x14ac:dyDescent="0.2">
      <c r="A5">
        <v>0.11</v>
      </c>
      <c r="B5">
        <v>6.76</v>
      </c>
      <c r="C5">
        <v>6.83</v>
      </c>
      <c r="D5">
        <v>6.88</v>
      </c>
      <c r="E5">
        <f t="shared" si="0"/>
        <v>0.68233333333333335</v>
      </c>
      <c r="F5">
        <f t="shared" si="1"/>
        <v>9.3273708849162063</v>
      </c>
      <c r="G5">
        <f t="shared" si="2"/>
        <v>0.86731035216349361</v>
      </c>
      <c r="H5">
        <f t="shared" si="3"/>
        <v>0.75222724696996335</v>
      </c>
      <c r="I5">
        <f t="shared" si="4"/>
        <v>5.4931824086053661E-2</v>
      </c>
      <c r="J5">
        <f t="shared" si="5"/>
        <v>3.0175052974211452E-3</v>
      </c>
    </row>
    <row r="6" spans="1:10" x14ac:dyDescent="0.2">
      <c r="F6">
        <f>AVERAGE(F2:F5)</f>
        <v>9.2783024486561558</v>
      </c>
      <c r="G6">
        <f>SQRT(SUM(H2:H5)/3)</f>
        <v>0.78953166301219402</v>
      </c>
      <c r="I6">
        <f>SQRT(SUM(J2:J5)/3)</f>
        <v>6.1581945310319984E-2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Yongao Hu</dc:creator>
  <cp:lastModifiedBy>Yongao Hu</cp:lastModifiedBy>
  <dcterms:created xsi:type="dcterms:W3CDTF">2025-02-05T15:50:00Z</dcterms:created>
  <dcterms:modified xsi:type="dcterms:W3CDTF">2025-02-06T19:38:05Z</dcterms:modified>
</cp:coreProperties>
</file>